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codeName="{B6124F1A-AFFB-F854-7757-9A1D4C6FC43C}"/>
  <workbookPr codeName="ThisWorkbook" defaultThemeVersion="166925"/>
  <mc:AlternateContent xmlns:mc="http://schemas.openxmlformats.org/markup-compatibility/2006">
    <mc:Choice Requires="x15">
      <x15ac:absPath xmlns:x15ac="http://schemas.microsoft.com/office/spreadsheetml/2010/11/ac" url="https://usepa-my.sharepoint.com/personal/wrigley_william_epa_gov/Documents/Desktop/temp/"/>
    </mc:Choice>
  </mc:AlternateContent>
  <xr:revisionPtr revIDLastSave="0" documentId="8_{4D934AD1-C316-4372-979C-D425DCA11D62}" xr6:coauthVersionLast="47" xr6:coauthVersionMax="47" xr10:uidLastSave="{00000000-0000-0000-0000-000000000000}"/>
  <bookViews>
    <workbookView xWindow="-110" yWindow="-110" windowWidth="19420" windowHeight="10420" tabRatio="581" firstSheet="1" activeTab="1" xr2:uid="{00000000-000D-0000-FFFF-FFFF00000000}"/>
  </bookViews>
  <sheets>
    <sheet name="Lists" sheetId="25" state="hidden" r:id="rId1"/>
    <sheet name="Welcome" sheetId="24" r:id="rId2"/>
    <sheet name="Company_Information" sheetId="2" r:id="rId3"/>
    <sheet name="Affected_Source" sheetId="39" r:id="rId4"/>
    <sheet name="Certification" sheetId="5" r:id="rId5"/>
    <sheet name="CPMS_Identification" sheetId="23" state="hidden" r:id="rId6"/>
    <sheet name="Deviation_Limits" sheetId="16" state="hidden" r:id="rId7"/>
    <sheet name="Deviation_Summary_Limits" sheetId="33" state="hidden" r:id="rId8"/>
    <sheet name="Deviation_CEM_CPMS" sheetId="35" state="hidden" r:id="rId9"/>
    <sheet name="Deviation_Summary_CPMS" sheetId="36" state="hidden" r:id="rId10"/>
    <sheet name="Description_of_Changes" sheetId="11" state="hidden" r:id="rId11"/>
    <sheet name="Number_of_Deviations" sheetId="34" state="hidden" r:id="rId12"/>
    <sheet name="Landfill_Gas_ID" sheetId="27" state="hidden" r:id="rId13"/>
    <sheet name="Landfill_Gas_Fuel" sheetId="26" state="hidden" r:id="rId14"/>
    <sheet name="Landfill_Gas_Limits" sheetId="28" state="hidden" r:id="rId15"/>
    <sheet name="Landfill_Gas_Fuel_Meters" sheetId="29" state="hidden" r:id="rId16"/>
    <sheet name="Distillate_Oil" sheetId="30" state="hidden" r:id="rId17"/>
    <sheet name="Distillate_Oil_Limits" sheetId="31" state="hidden" r:id="rId18"/>
    <sheet name="Distillate_Meters" sheetId="32" state="hidden" r:id="rId19"/>
    <sheet name="Revisions" sheetId="37" r:id="rId20"/>
    <sheet name="Worksheet Map" sheetId="38" state="hidden" r:id="rId21"/>
  </sheets>
  <externalReferences>
    <externalReference r:id="rId22"/>
  </externalReferences>
  <definedNames>
    <definedName name="CEMID" localSheetId="19">OFFSET([1]Lists!$M$2,0,0,SUMPRODUCT(--([1]Lists!$M$2:$M$101&lt;&gt;"")),1)</definedName>
    <definedName name="CEMID">OFFSET(Lists!$W$2,0,0,SUMPRODUCT(--(Lists!$W$2:$W$78&lt;&gt;"")),1)</definedName>
    <definedName name="CompanyRecord" localSheetId="3">OFFSET(Lists!$Q$2,0,0,SUMPRODUCT(--(Table1[CompanyList]&lt;&gt;"")),1)</definedName>
    <definedName name="CompanyRecord" localSheetId="19">OFFSET([1]Lists!$H$2,0,0,SUMPRODUCT(--([1]!Table8[Companylist]&lt;&gt;"")),1)</definedName>
    <definedName name="CompanyRecord">OFFSET(Lists!$Q$2,0,0,SUMPRODUCT(--(Table1[CompanyList]&lt;&gt;"")),1)</definedName>
    <definedName name="distillate">OFFSET(Lists!$K$2,0,0,SUMPRODUCT(--(Lists!$K$2:$K$500&lt;&gt;"")),1)</definedName>
    <definedName name="landfilllist">OFFSET(Lists!$G$2,0,0,SUMPRODUCT(--(Lists!$G$2:$G$500&lt;&gt;"")),1)</definedName>
    <definedName name="States" localSheetId="3">Table17[States]</definedName>
    <definedName name="states" localSheetId="19">[1]!Table17[States]</definedName>
    <definedName name="States">Table17[States]</definedName>
    <definedName name="UnitID" localSheetId="19">OFFSET([1]Lists!$C$2,0,0,SUMPRODUCT(--([1]Lists!$C$2:$C$500&lt;&gt;"")),1)</definedName>
    <definedName name="UnitID">OFFSET(Lists!$C$2,0,0,SUMPRODUCT(--(Lists!$C$2:$C$500&lt;&gt;"")),1)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J3" i="25" l="1"/>
  <c r="BK3" i="25"/>
  <c r="BN3" i="25" s="1"/>
  <c r="BL3" i="25"/>
  <c r="BJ4" i="25"/>
  <c r="BK4" i="25"/>
  <c r="BM4" i="25" s="1"/>
  <c r="BL4" i="25"/>
  <c r="BJ5" i="25"/>
  <c r="BK5" i="25"/>
  <c r="BM5" i="25" s="1"/>
  <c r="BL5" i="25"/>
  <c r="BJ6" i="25"/>
  <c r="BK6" i="25"/>
  <c r="BL6" i="25"/>
  <c r="BJ7" i="25"/>
  <c r="BM7" i="25" s="1"/>
  <c r="BK7" i="25"/>
  <c r="BL7" i="25"/>
  <c r="BJ8" i="25"/>
  <c r="BK8" i="25"/>
  <c r="BL8" i="25"/>
  <c r="BJ9" i="25"/>
  <c r="BK9" i="25"/>
  <c r="BL9" i="25"/>
  <c r="BJ10" i="25"/>
  <c r="BK10" i="25"/>
  <c r="BL10" i="25"/>
  <c r="BJ11" i="25"/>
  <c r="BM11" i="25" s="1"/>
  <c r="BK11" i="25"/>
  <c r="BL11" i="25"/>
  <c r="BJ12" i="25"/>
  <c r="BK12" i="25"/>
  <c r="BL12" i="25"/>
  <c r="BM12" i="25"/>
  <c r="BJ13" i="25"/>
  <c r="BK13" i="25"/>
  <c r="BL13" i="25"/>
  <c r="BM13" i="25"/>
  <c r="BJ14" i="25"/>
  <c r="BK14" i="25"/>
  <c r="BL14" i="25"/>
  <c r="BJ15" i="25"/>
  <c r="BK15" i="25"/>
  <c r="BL15" i="25"/>
  <c r="BJ16" i="25"/>
  <c r="BM16" i="25" s="1"/>
  <c r="BK16" i="25"/>
  <c r="BL16" i="25"/>
  <c r="BJ17" i="25"/>
  <c r="BM17" i="25" s="1"/>
  <c r="BK17" i="25"/>
  <c r="BL17" i="25"/>
  <c r="BJ18" i="25"/>
  <c r="BK18" i="25"/>
  <c r="BL18" i="25"/>
  <c r="BM18" i="25"/>
  <c r="BJ19" i="25"/>
  <c r="BM19" i="25" s="1"/>
  <c r="BK19" i="25"/>
  <c r="BL19" i="25"/>
  <c r="BJ20" i="25"/>
  <c r="BM20" i="25" s="1"/>
  <c r="BK20" i="25"/>
  <c r="BL20" i="25"/>
  <c r="BJ21" i="25"/>
  <c r="BK21" i="25"/>
  <c r="BM21" i="25" s="1"/>
  <c r="BL21" i="25"/>
  <c r="BJ22" i="25"/>
  <c r="BK22" i="25"/>
  <c r="BL22" i="25"/>
  <c r="BJ23" i="25"/>
  <c r="BK23" i="25"/>
  <c r="BL23" i="25"/>
  <c r="BJ24" i="25"/>
  <c r="BK24" i="25"/>
  <c r="BL24" i="25"/>
  <c r="BJ25" i="25"/>
  <c r="BK25" i="25"/>
  <c r="BL25" i="25"/>
  <c r="BJ26" i="25"/>
  <c r="BK26" i="25"/>
  <c r="BL26" i="25"/>
  <c r="BJ27" i="25"/>
  <c r="BK27" i="25"/>
  <c r="BL27" i="25"/>
  <c r="BM27" i="25"/>
  <c r="BJ28" i="25"/>
  <c r="BK28" i="25"/>
  <c r="BL28" i="25"/>
  <c r="BM28" i="25"/>
  <c r="BJ29" i="25"/>
  <c r="BM29" i="25" s="1"/>
  <c r="BK29" i="25"/>
  <c r="BL29" i="25"/>
  <c r="BJ30" i="25"/>
  <c r="BK30" i="25"/>
  <c r="BL30" i="25"/>
  <c r="BJ31" i="25"/>
  <c r="BK31" i="25"/>
  <c r="BL31" i="25"/>
  <c r="BJ32" i="25"/>
  <c r="BK32" i="25"/>
  <c r="BL32" i="25"/>
  <c r="BJ33" i="25"/>
  <c r="BM33" i="25" s="1"/>
  <c r="BK33" i="25"/>
  <c r="BL33" i="25"/>
  <c r="BJ34" i="25"/>
  <c r="BM34" i="25" s="1"/>
  <c r="BK34" i="25"/>
  <c r="BL34" i="25"/>
  <c r="BJ35" i="25"/>
  <c r="BM35" i="25" s="1"/>
  <c r="BK35" i="25"/>
  <c r="BL35" i="25"/>
  <c r="BJ36" i="25"/>
  <c r="BM36" i="25" s="1"/>
  <c r="BK36" i="25"/>
  <c r="BL36" i="25"/>
  <c r="BJ37" i="25"/>
  <c r="BM37" i="25" s="1"/>
  <c r="BK37" i="25"/>
  <c r="BL37" i="25"/>
  <c r="BJ38" i="25"/>
  <c r="BK38" i="25"/>
  <c r="BL38" i="25"/>
  <c r="BJ39" i="25"/>
  <c r="BK39" i="25"/>
  <c r="BL39" i="25"/>
  <c r="BJ40" i="25"/>
  <c r="BK40" i="25"/>
  <c r="BL40" i="25"/>
  <c r="BJ41" i="25"/>
  <c r="BM41" i="25" s="1"/>
  <c r="BK41" i="25"/>
  <c r="BL41" i="25"/>
  <c r="BJ42" i="25"/>
  <c r="BM42" i="25" s="1"/>
  <c r="BK42" i="25"/>
  <c r="BL42" i="25"/>
  <c r="BJ43" i="25"/>
  <c r="BM43" i="25" s="1"/>
  <c r="BK43" i="25"/>
  <c r="BL43" i="25"/>
  <c r="BJ44" i="25"/>
  <c r="BM44" i="25" s="1"/>
  <c r="BK44" i="25"/>
  <c r="BL44" i="25"/>
  <c r="BJ45" i="25"/>
  <c r="BM45" i="25" s="1"/>
  <c r="BK45" i="25"/>
  <c r="BL45" i="25"/>
  <c r="BJ46" i="25"/>
  <c r="BK46" i="25"/>
  <c r="BM46" i="25" s="1"/>
  <c r="BL46" i="25"/>
  <c r="BJ47" i="25"/>
  <c r="BK47" i="25"/>
  <c r="BL47" i="25"/>
  <c r="BJ48" i="25"/>
  <c r="BM48" i="25" s="1"/>
  <c r="BK48" i="25"/>
  <c r="BL48" i="25"/>
  <c r="BJ49" i="25"/>
  <c r="BK49" i="25"/>
  <c r="BL49" i="25"/>
  <c r="BJ50" i="25"/>
  <c r="BM50" i="25" s="1"/>
  <c r="BK50" i="25"/>
  <c r="BL50" i="25"/>
  <c r="BJ51" i="25"/>
  <c r="BK51" i="25"/>
  <c r="BL51" i="25"/>
  <c r="BM51" i="25"/>
  <c r="BJ52" i="25"/>
  <c r="BK52" i="25"/>
  <c r="BM52" i="25" s="1"/>
  <c r="BL52" i="25"/>
  <c r="BJ53" i="25"/>
  <c r="BM53" i="25" s="1"/>
  <c r="BK53" i="25"/>
  <c r="BL53" i="25"/>
  <c r="BJ54" i="25"/>
  <c r="BK54" i="25"/>
  <c r="BL54" i="25"/>
  <c r="BJ55" i="25"/>
  <c r="BK55" i="25"/>
  <c r="BL55" i="25"/>
  <c r="BJ56" i="25"/>
  <c r="BK56" i="25"/>
  <c r="BL56" i="25"/>
  <c r="BJ57" i="25"/>
  <c r="BK57" i="25"/>
  <c r="BL57" i="25"/>
  <c r="BJ58" i="25"/>
  <c r="BK58" i="25"/>
  <c r="BL58" i="25"/>
  <c r="BJ59" i="25"/>
  <c r="BK59" i="25"/>
  <c r="BM59" i="25" s="1"/>
  <c r="BL59" i="25"/>
  <c r="BJ60" i="25"/>
  <c r="BK60" i="25"/>
  <c r="BL60" i="25"/>
  <c r="BM60" i="25"/>
  <c r="BJ61" i="25"/>
  <c r="BK61" i="25"/>
  <c r="BL61" i="25"/>
  <c r="BM61" i="25"/>
  <c r="BJ62" i="25"/>
  <c r="BK62" i="25"/>
  <c r="BL62" i="25"/>
  <c r="BJ63" i="25"/>
  <c r="BM63" i="25" s="1"/>
  <c r="BK63" i="25"/>
  <c r="BL63" i="25"/>
  <c r="BJ64" i="25"/>
  <c r="BM64" i="25" s="1"/>
  <c r="BK64" i="25"/>
  <c r="BL64" i="25"/>
  <c r="BJ65" i="25"/>
  <c r="BK65" i="25"/>
  <c r="BL65" i="25"/>
  <c r="BJ66" i="25"/>
  <c r="BK66" i="25"/>
  <c r="BL66" i="25"/>
  <c r="BM66" i="25"/>
  <c r="BJ67" i="25"/>
  <c r="BK67" i="25"/>
  <c r="BL67" i="25"/>
  <c r="BM67" i="25"/>
  <c r="BJ68" i="25"/>
  <c r="BK68" i="25"/>
  <c r="BM68" i="25" s="1"/>
  <c r="BL68" i="25"/>
  <c r="BJ69" i="25"/>
  <c r="BK69" i="25"/>
  <c r="BL69" i="25"/>
  <c r="BM69" i="25"/>
  <c r="BJ70" i="25"/>
  <c r="BK70" i="25"/>
  <c r="BL70" i="25"/>
  <c r="BJ71" i="25"/>
  <c r="BK71" i="25"/>
  <c r="BL71" i="25"/>
  <c r="BJ72" i="25"/>
  <c r="BM72" i="25" s="1"/>
  <c r="BK72" i="25"/>
  <c r="BL72" i="25"/>
  <c r="BJ73" i="25"/>
  <c r="BK73" i="25"/>
  <c r="BL73" i="25"/>
  <c r="BJ74" i="25"/>
  <c r="BM74" i="25" s="1"/>
  <c r="BK74" i="25"/>
  <c r="BL74" i="25"/>
  <c r="BJ75" i="25"/>
  <c r="BM75" i="25" s="1"/>
  <c r="BK75" i="25"/>
  <c r="BL75" i="25"/>
  <c r="BJ76" i="25"/>
  <c r="BM76" i="25" s="1"/>
  <c r="BK76" i="25"/>
  <c r="BL76" i="25"/>
  <c r="BJ77" i="25"/>
  <c r="BK77" i="25"/>
  <c r="BL77" i="25"/>
  <c r="BM77" i="25"/>
  <c r="BJ78" i="25"/>
  <c r="BK78" i="25"/>
  <c r="BL78" i="25"/>
  <c r="BJ79" i="25"/>
  <c r="BK79" i="25"/>
  <c r="BL79" i="25"/>
  <c r="BJ80" i="25"/>
  <c r="BM80" i="25" s="1"/>
  <c r="BK80" i="25"/>
  <c r="BL80" i="25"/>
  <c r="BJ81" i="25"/>
  <c r="BM81" i="25" s="1"/>
  <c r="BK81" i="25"/>
  <c r="BL81" i="25"/>
  <c r="BJ82" i="25"/>
  <c r="BK82" i="25"/>
  <c r="BL82" i="25"/>
  <c r="BM82" i="25"/>
  <c r="BJ83" i="25"/>
  <c r="BM83" i="25" s="1"/>
  <c r="BK83" i="25"/>
  <c r="BL83" i="25"/>
  <c r="BJ84" i="25"/>
  <c r="BK84" i="25"/>
  <c r="BL84" i="25"/>
  <c r="BJ85" i="25"/>
  <c r="BM85" i="25" s="1"/>
  <c r="BK85" i="25"/>
  <c r="BL85" i="25"/>
  <c r="BJ86" i="25"/>
  <c r="BM86" i="25" s="1"/>
  <c r="BK86" i="25"/>
  <c r="BL86" i="25"/>
  <c r="BJ87" i="25"/>
  <c r="BK87" i="25"/>
  <c r="BL87" i="25"/>
  <c r="BJ88" i="25"/>
  <c r="BM88" i="25" s="1"/>
  <c r="BK88" i="25"/>
  <c r="BL88" i="25"/>
  <c r="BJ89" i="25"/>
  <c r="BM89" i="25" s="1"/>
  <c r="BK89" i="25"/>
  <c r="BL89" i="25"/>
  <c r="BJ90" i="25"/>
  <c r="BM90" i="25" s="1"/>
  <c r="BK90" i="25"/>
  <c r="BL90" i="25"/>
  <c r="BJ91" i="25"/>
  <c r="BM91" i="25" s="1"/>
  <c r="BK91" i="25"/>
  <c r="BL91" i="25"/>
  <c r="BJ92" i="25"/>
  <c r="BM92" i="25" s="1"/>
  <c r="BK92" i="25"/>
  <c r="BL92" i="25"/>
  <c r="BJ93" i="25"/>
  <c r="BK93" i="25"/>
  <c r="BM93" i="25" s="1"/>
  <c r="BL93" i="25"/>
  <c r="BJ94" i="25"/>
  <c r="BK94" i="25"/>
  <c r="BM94" i="25" s="1"/>
  <c r="BL94" i="25"/>
  <c r="BJ95" i="25"/>
  <c r="BK95" i="25"/>
  <c r="BL95" i="25"/>
  <c r="BJ96" i="25"/>
  <c r="BM96" i="25" s="1"/>
  <c r="BK96" i="25"/>
  <c r="BL96" i="25"/>
  <c r="BJ97" i="25"/>
  <c r="BM97" i="25" s="1"/>
  <c r="BK97" i="25"/>
  <c r="BL97" i="25"/>
  <c r="BJ98" i="25"/>
  <c r="BK98" i="25"/>
  <c r="BM98" i="25" s="1"/>
  <c r="BL98" i="25"/>
  <c r="BJ99" i="25"/>
  <c r="BM99" i="25" s="1"/>
  <c r="BK99" i="25"/>
  <c r="BL99" i="25"/>
  <c r="BJ100" i="25"/>
  <c r="BM100" i="25" s="1"/>
  <c r="BK100" i="25"/>
  <c r="BL100" i="25"/>
  <c r="BJ101" i="25"/>
  <c r="BM101" i="25" s="1"/>
  <c r="BK101" i="25"/>
  <c r="BL101" i="25"/>
  <c r="BJ102" i="25"/>
  <c r="BK102" i="25"/>
  <c r="BL102" i="25"/>
  <c r="BJ103" i="25"/>
  <c r="BM103" i="25" s="1"/>
  <c r="BK103" i="25"/>
  <c r="BL103" i="25"/>
  <c r="BJ104" i="25"/>
  <c r="BM104" i="25" s="1"/>
  <c r="BK104" i="25"/>
  <c r="BL104" i="25"/>
  <c r="BJ105" i="25"/>
  <c r="BK105" i="25"/>
  <c r="BL105" i="25"/>
  <c r="BJ106" i="25"/>
  <c r="BM106" i="25" s="1"/>
  <c r="BK106" i="25"/>
  <c r="BL106" i="25"/>
  <c r="BJ107" i="25"/>
  <c r="BK107" i="25"/>
  <c r="BM107" i="25" s="1"/>
  <c r="BL107" i="25"/>
  <c r="BJ108" i="25"/>
  <c r="BM108" i="25" s="1"/>
  <c r="BK108" i="25"/>
  <c r="BL108" i="25"/>
  <c r="BJ109" i="25"/>
  <c r="BM109" i="25" s="1"/>
  <c r="BK109" i="25"/>
  <c r="BL109" i="25"/>
  <c r="BJ110" i="25"/>
  <c r="BK110" i="25"/>
  <c r="BM110" i="25" s="1"/>
  <c r="BL110" i="25"/>
  <c r="BJ111" i="25"/>
  <c r="BK111" i="25"/>
  <c r="BL111" i="25"/>
  <c r="BJ112" i="25"/>
  <c r="BK112" i="25"/>
  <c r="BL112" i="25"/>
  <c r="BJ113" i="25"/>
  <c r="BK113" i="25"/>
  <c r="BL113" i="25"/>
  <c r="BJ114" i="25"/>
  <c r="BM114" i="25" s="1"/>
  <c r="BK114" i="25"/>
  <c r="BL114" i="25"/>
  <c r="BJ115" i="25"/>
  <c r="BM115" i="25" s="1"/>
  <c r="BK115" i="25"/>
  <c r="BL115" i="25"/>
  <c r="BJ116" i="25"/>
  <c r="BK116" i="25"/>
  <c r="BM116" i="25" s="1"/>
  <c r="BL116" i="25"/>
  <c r="BJ117" i="25"/>
  <c r="BM117" i="25" s="1"/>
  <c r="BK117" i="25"/>
  <c r="BL117" i="25"/>
  <c r="BJ118" i="25"/>
  <c r="BK118" i="25"/>
  <c r="BL118" i="25"/>
  <c r="BJ119" i="25"/>
  <c r="BK119" i="25"/>
  <c r="BL119" i="25"/>
  <c r="BJ120" i="25"/>
  <c r="BK120" i="25"/>
  <c r="BL120" i="25"/>
  <c r="BJ121" i="25"/>
  <c r="BK121" i="25"/>
  <c r="BL121" i="25"/>
  <c r="BJ122" i="25"/>
  <c r="BM122" i="25" s="1"/>
  <c r="BK122" i="25"/>
  <c r="BL122" i="25"/>
  <c r="BJ123" i="25"/>
  <c r="BK123" i="25"/>
  <c r="BL123" i="25"/>
  <c r="BM123" i="25"/>
  <c r="BJ124" i="25"/>
  <c r="BM124" i="25" s="1"/>
  <c r="BK124" i="25"/>
  <c r="BL124" i="25"/>
  <c r="BJ125" i="25"/>
  <c r="BK125" i="25"/>
  <c r="BL125" i="25"/>
  <c r="BJ126" i="25"/>
  <c r="BK126" i="25"/>
  <c r="BM126" i="25" s="1"/>
  <c r="BL126" i="25"/>
  <c r="BJ127" i="25"/>
  <c r="BK127" i="25"/>
  <c r="BL127" i="25"/>
  <c r="BJ128" i="25"/>
  <c r="BM128" i="25" s="1"/>
  <c r="BK128" i="25"/>
  <c r="BL128" i="25"/>
  <c r="BJ129" i="25"/>
  <c r="BM129" i="25" s="1"/>
  <c r="BK129" i="25"/>
  <c r="BL129" i="25"/>
  <c r="BJ130" i="25"/>
  <c r="BK130" i="25"/>
  <c r="BM130" i="25" s="1"/>
  <c r="BL130" i="25"/>
  <c r="BJ131" i="25"/>
  <c r="BM131" i="25" s="1"/>
  <c r="BK131" i="25"/>
  <c r="BL131" i="25"/>
  <c r="BJ132" i="25"/>
  <c r="BK132" i="25"/>
  <c r="BM132" i="25" s="1"/>
  <c r="BL132" i="25"/>
  <c r="BJ133" i="25"/>
  <c r="BM133" i="25" s="1"/>
  <c r="BK133" i="25"/>
  <c r="BL133" i="25"/>
  <c r="BJ134" i="25"/>
  <c r="BK134" i="25"/>
  <c r="BL134" i="25"/>
  <c r="BJ135" i="25"/>
  <c r="BK135" i="25"/>
  <c r="BL135" i="25"/>
  <c r="BJ136" i="25"/>
  <c r="BM136" i="25" s="1"/>
  <c r="BK136" i="25"/>
  <c r="BL136" i="25"/>
  <c r="BJ137" i="25"/>
  <c r="BK137" i="25"/>
  <c r="BL137" i="25"/>
  <c r="BJ138" i="25"/>
  <c r="BM138" i="25" s="1"/>
  <c r="BK138" i="25"/>
  <c r="BL138" i="25"/>
  <c r="BJ139" i="25"/>
  <c r="BK139" i="25"/>
  <c r="BM139" i="25" s="1"/>
  <c r="BL139" i="25"/>
  <c r="BJ140" i="25"/>
  <c r="BM140" i="25" s="1"/>
  <c r="BK140" i="25"/>
  <c r="BL140" i="25"/>
  <c r="BJ141" i="25"/>
  <c r="BM141" i="25" s="1"/>
  <c r="BK141" i="25"/>
  <c r="BL141" i="25"/>
  <c r="BJ142" i="25"/>
  <c r="BK142" i="25"/>
  <c r="BL142" i="25"/>
  <c r="BJ143" i="25"/>
  <c r="BK143" i="25"/>
  <c r="BL143" i="25"/>
  <c r="BJ144" i="25"/>
  <c r="BM144" i="25" s="1"/>
  <c r="BK144" i="25"/>
  <c r="BL144" i="25"/>
  <c r="BJ145" i="25"/>
  <c r="BK145" i="25"/>
  <c r="BL145" i="25"/>
  <c r="BJ146" i="25"/>
  <c r="BK146" i="25"/>
  <c r="BL146" i="25"/>
  <c r="BM146" i="25"/>
  <c r="BJ147" i="25"/>
  <c r="BK147" i="25"/>
  <c r="BM147" i="25" s="1"/>
  <c r="BL147" i="25"/>
  <c r="BJ148" i="25"/>
  <c r="BK148" i="25"/>
  <c r="BL148" i="25"/>
  <c r="BM148" i="25"/>
  <c r="BJ149" i="25"/>
  <c r="BK149" i="25"/>
  <c r="BL149" i="25"/>
  <c r="BM149" i="25"/>
  <c r="BJ150" i="25"/>
  <c r="BK150" i="25"/>
  <c r="BL150" i="25"/>
  <c r="BJ151" i="25"/>
  <c r="BK151" i="25"/>
  <c r="BL151" i="25"/>
  <c r="BJ152" i="25"/>
  <c r="BM152" i="25" s="1"/>
  <c r="BK152" i="25"/>
  <c r="BL152" i="25"/>
  <c r="BJ153" i="25"/>
  <c r="BK153" i="25"/>
  <c r="BL153" i="25"/>
  <c r="BJ154" i="25"/>
  <c r="BM154" i="25" s="1"/>
  <c r="BK154" i="25"/>
  <c r="BL154" i="25"/>
  <c r="BJ155" i="25"/>
  <c r="BM155" i="25" s="1"/>
  <c r="BK155" i="25"/>
  <c r="BL155" i="25"/>
  <c r="BJ156" i="25"/>
  <c r="BK156" i="25"/>
  <c r="BM156" i="25" s="1"/>
  <c r="BL156" i="25"/>
  <c r="BJ157" i="25"/>
  <c r="BK157" i="25"/>
  <c r="BL157" i="25"/>
  <c r="BM157" i="25"/>
  <c r="BJ158" i="25"/>
  <c r="BK158" i="25"/>
  <c r="BL158" i="25"/>
  <c r="BM158" i="25"/>
  <c r="BJ159" i="25"/>
  <c r="BK159" i="25"/>
  <c r="BL159" i="25"/>
  <c r="BM159" i="25"/>
  <c r="BJ160" i="25"/>
  <c r="BK160" i="25"/>
  <c r="BL160" i="25"/>
  <c r="BJ161" i="25"/>
  <c r="BK161" i="25"/>
  <c r="BL161" i="25"/>
  <c r="BJ162" i="25"/>
  <c r="BM162" i="25" s="1"/>
  <c r="BK162" i="25"/>
  <c r="BL162" i="25"/>
  <c r="BJ163" i="25"/>
  <c r="BM163" i="25" s="1"/>
  <c r="BK163" i="25"/>
  <c r="BL163" i="25"/>
  <c r="BJ164" i="25"/>
  <c r="BK164" i="25"/>
  <c r="BL164" i="25"/>
  <c r="BJ165" i="25"/>
  <c r="BK165" i="25"/>
  <c r="BL165" i="25"/>
  <c r="BJ166" i="25"/>
  <c r="BK166" i="25"/>
  <c r="BL166" i="25"/>
  <c r="BJ167" i="25"/>
  <c r="BK167" i="25"/>
  <c r="BL167" i="25"/>
  <c r="BJ168" i="25"/>
  <c r="BM168" i="25" s="1"/>
  <c r="BK168" i="25"/>
  <c r="BL168" i="25"/>
  <c r="BJ169" i="25"/>
  <c r="BK169" i="25"/>
  <c r="BL169" i="25"/>
  <c r="BJ170" i="25"/>
  <c r="BK170" i="25"/>
  <c r="BL170" i="25"/>
  <c r="BJ171" i="25"/>
  <c r="BK171" i="25"/>
  <c r="BL171" i="25"/>
  <c r="BM171" i="25"/>
  <c r="BJ172" i="25"/>
  <c r="BK172" i="25"/>
  <c r="BL172" i="25"/>
  <c r="BJ173" i="25"/>
  <c r="BM173" i="25" s="1"/>
  <c r="BK173" i="25"/>
  <c r="BL173" i="25"/>
  <c r="BJ174" i="25"/>
  <c r="BK174" i="25"/>
  <c r="BL174" i="25"/>
  <c r="BM174" i="25"/>
  <c r="BJ175" i="25"/>
  <c r="BK175" i="25"/>
  <c r="BL175" i="25"/>
  <c r="BJ176" i="25"/>
  <c r="BM176" i="25" s="1"/>
  <c r="BK176" i="25"/>
  <c r="BL176" i="25"/>
  <c r="BJ177" i="25"/>
  <c r="BK177" i="25"/>
  <c r="BL177" i="25"/>
  <c r="BJ178" i="25"/>
  <c r="BM178" i="25" s="1"/>
  <c r="BK178" i="25"/>
  <c r="BL178" i="25"/>
  <c r="BJ179" i="25"/>
  <c r="BM179" i="25" s="1"/>
  <c r="BK179" i="25"/>
  <c r="BL179" i="25"/>
  <c r="BJ180" i="25"/>
  <c r="BM180" i="25" s="1"/>
  <c r="BK180" i="25"/>
  <c r="BL180" i="25"/>
  <c r="BJ181" i="25"/>
  <c r="BK181" i="25"/>
  <c r="BL181" i="25"/>
  <c r="BJ182" i="25"/>
  <c r="BK182" i="25"/>
  <c r="BL182" i="25"/>
  <c r="BJ183" i="25"/>
  <c r="BK183" i="25"/>
  <c r="BL183" i="25"/>
  <c r="BJ184" i="25"/>
  <c r="BK184" i="25"/>
  <c r="BL184" i="25"/>
  <c r="BJ185" i="25"/>
  <c r="BK185" i="25"/>
  <c r="BL185" i="25"/>
  <c r="BM185" i="25"/>
  <c r="BJ186" i="25"/>
  <c r="BM186" i="25" s="1"/>
  <c r="BK186" i="25"/>
  <c r="BL186" i="25"/>
  <c r="BJ187" i="25"/>
  <c r="BK187" i="25"/>
  <c r="BL187" i="25"/>
  <c r="BM187" i="25"/>
  <c r="BJ188" i="25"/>
  <c r="BK188" i="25"/>
  <c r="BL188" i="25"/>
  <c r="BJ189" i="25"/>
  <c r="BM189" i="25" s="1"/>
  <c r="BK189" i="25"/>
  <c r="BL189" i="25"/>
  <c r="BJ190" i="25"/>
  <c r="BM190" i="25" s="1"/>
  <c r="BK190" i="25"/>
  <c r="BL190" i="25"/>
  <c r="BJ191" i="25"/>
  <c r="BK191" i="25"/>
  <c r="BL191" i="25"/>
  <c r="BM191" i="25"/>
  <c r="BJ192" i="25"/>
  <c r="BK192" i="25"/>
  <c r="BL192" i="25"/>
  <c r="BJ193" i="25"/>
  <c r="BK193" i="25"/>
  <c r="BL193" i="25"/>
  <c r="BJ194" i="25"/>
  <c r="BK194" i="25"/>
  <c r="BL194" i="25"/>
  <c r="BM194" i="25"/>
  <c r="BJ195" i="25"/>
  <c r="BK195" i="25"/>
  <c r="BL195" i="25"/>
  <c r="BM195" i="25"/>
  <c r="BJ196" i="25"/>
  <c r="BK196" i="25"/>
  <c r="BL196" i="25"/>
  <c r="BJ197" i="25"/>
  <c r="BK197" i="25"/>
  <c r="BL197" i="25"/>
  <c r="BM197" i="25"/>
  <c r="BJ198" i="25"/>
  <c r="BK198" i="25"/>
  <c r="BL198" i="25"/>
  <c r="BJ199" i="25"/>
  <c r="BM199" i="25" s="1"/>
  <c r="BK199" i="25"/>
  <c r="BL199" i="25"/>
  <c r="BJ200" i="25"/>
  <c r="BK200" i="25"/>
  <c r="BL200" i="25"/>
  <c r="BJ201" i="25"/>
  <c r="BM201" i="25" s="1"/>
  <c r="BK201" i="25"/>
  <c r="BL201" i="25"/>
  <c r="BJ202" i="25"/>
  <c r="BK202" i="25"/>
  <c r="BL202" i="25"/>
  <c r="BM202" i="25"/>
  <c r="BJ203" i="25"/>
  <c r="BM203" i="25" s="1"/>
  <c r="BK203" i="25"/>
  <c r="BL203" i="25"/>
  <c r="BJ204" i="25"/>
  <c r="BM204" i="25" s="1"/>
  <c r="BK204" i="25"/>
  <c r="BL204" i="25"/>
  <c r="BJ205" i="25"/>
  <c r="BM205" i="25" s="1"/>
  <c r="BK205" i="25"/>
  <c r="BL205" i="25"/>
  <c r="BJ206" i="25"/>
  <c r="BM206" i="25" s="1"/>
  <c r="BK206" i="25"/>
  <c r="BL206" i="25"/>
  <c r="BJ207" i="25"/>
  <c r="BK207" i="25"/>
  <c r="BL207" i="25"/>
  <c r="BJ208" i="25"/>
  <c r="BM208" i="25" s="1"/>
  <c r="BK208" i="25"/>
  <c r="BL208" i="25"/>
  <c r="BJ209" i="25"/>
  <c r="BM209" i="25" s="1"/>
  <c r="BK209" i="25"/>
  <c r="BL209" i="25"/>
  <c r="BJ210" i="25"/>
  <c r="BK210" i="25"/>
  <c r="BL210" i="25"/>
  <c r="BM210" i="25"/>
  <c r="BJ211" i="25"/>
  <c r="BM211" i="25" s="1"/>
  <c r="BK211" i="25"/>
  <c r="BL211" i="25"/>
  <c r="BJ212" i="25"/>
  <c r="BM212" i="25" s="1"/>
  <c r="BK212" i="25"/>
  <c r="BL212" i="25"/>
  <c r="BJ213" i="25"/>
  <c r="BM213" i="25" s="1"/>
  <c r="BK213" i="25"/>
  <c r="BL213" i="25"/>
  <c r="BJ214" i="25"/>
  <c r="BK214" i="25"/>
  <c r="BL214" i="25"/>
  <c r="BM214" i="25"/>
  <c r="BJ215" i="25"/>
  <c r="BK215" i="25"/>
  <c r="BL215" i="25"/>
  <c r="BJ216" i="25"/>
  <c r="BM216" i="25" s="1"/>
  <c r="BK216" i="25"/>
  <c r="BL216" i="25"/>
  <c r="BJ217" i="25"/>
  <c r="BK217" i="25"/>
  <c r="BL217" i="25"/>
  <c r="BM217" i="25"/>
  <c r="BJ218" i="25"/>
  <c r="BK218" i="25"/>
  <c r="BL218" i="25"/>
  <c r="BJ219" i="25"/>
  <c r="BK219" i="25"/>
  <c r="BM219" i="25" s="1"/>
  <c r="BL219" i="25"/>
  <c r="BJ220" i="25"/>
  <c r="BK220" i="25"/>
  <c r="BL220" i="25"/>
  <c r="BJ221" i="25"/>
  <c r="BM221" i="25" s="1"/>
  <c r="BK221" i="25"/>
  <c r="BL221" i="25"/>
  <c r="BJ222" i="25"/>
  <c r="BM222" i="25" s="1"/>
  <c r="BK222" i="25"/>
  <c r="BL222" i="25"/>
  <c r="BJ223" i="25"/>
  <c r="BM223" i="25" s="1"/>
  <c r="BK223" i="25"/>
  <c r="BL223" i="25"/>
  <c r="BJ224" i="25"/>
  <c r="BK224" i="25"/>
  <c r="BL224" i="25"/>
  <c r="BM224" i="25"/>
  <c r="BJ225" i="25"/>
  <c r="BK225" i="25"/>
  <c r="BL225" i="25"/>
  <c r="BJ226" i="25"/>
  <c r="BK226" i="25"/>
  <c r="BM226" i="25" s="1"/>
  <c r="BL226" i="25"/>
  <c r="BJ227" i="25"/>
  <c r="BM227" i="25" s="1"/>
  <c r="BK227" i="25"/>
  <c r="BL227" i="25"/>
  <c r="BJ228" i="25"/>
  <c r="BK228" i="25"/>
  <c r="BL228" i="25"/>
  <c r="BM228" i="25"/>
  <c r="BJ229" i="25"/>
  <c r="BM229" i="25" s="1"/>
  <c r="BK229" i="25"/>
  <c r="BL229" i="25"/>
  <c r="BJ230" i="25"/>
  <c r="BK230" i="25"/>
  <c r="BM230" i="25" s="1"/>
  <c r="BL230" i="25"/>
  <c r="BJ231" i="25"/>
  <c r="BK231" i="25"/>
  <c r="BL231" i="25"/>
  <c r="BJ232" i="25"/>
  <c r="BK232" i="25"/>
  <c r="BL232" i="25"/>
  <c r="BJ233" i="25"/>
  <c r="BM233" i="25" s="1"/>
  <c r="BK233" i="25"/>
  <c r="BL233" i="25"/>
  <c r="BJ234" i="25"/>
  <c r="BM234" i="25" s="1"/>
  <c r="BK234" i="25"/>
  <c r="BL234" i="25"/>
  <c r="BJ235" i="25"/>
  <c r="BM235" i="25" s="1"/>
  <c r="BK235" i="25"/>
  <c r="BL235" i="25"/>
  <c r="BJ236" i="25"/>
  <c r="BM236" i="25" s="1"/>
  <c r="BK236" i="25"/>
  <c r="BL236" i="25"/>
  <c r="BJ237" i="25"/>
  <c r="BK237" i="25"/>
  <c r="BL237" i="25"/>
  <c r="BJ238" i="25"/>
  <c r="BM238" i="25" s="1"/>
  <c r="BK238" i="25"/>
  <c r="BL238" i="25"/>
  <c r="BJ239" i="25"/>
  <c r="BK239" i="25"/>
  <c r="BL239" i="25"/>
  <c r="BJ240" i="25"/>
  <c r="BM240" i="25" s="1"/>
  <c r="BK240" i="25"/>
  <c r="BL240" i="25"/>
  <c r="BJ241" i="25"/>
  <c r="BM241" i="25" s="1"/>
  <c r="BK241" i="25"/>
  <c r="BL241" i="25"/>
  <c r="BJ242" i="25"/>
  <c r="BK242" i="25"/>
  <c r="BL242" i="25"/>
  <c r="BM242" i="25"/>
  <c r="BJ243" i="25"/>
  <c r="BM243" i="25" s="1"/>
  <c r="BK243" i="25"/>
  <c r="BL243" i="25"/>
  <c r="BJ244" i="25"/>
  <c r="BK244" i="25"/>
  <c r="BL244" i="25"/>
  <c r="BJ245" i="25"/>
  <c r="BM245" i="25" s="1"/>
  <c r="BK245" i="25"/>
  <c r="BL245" i="25"/>
  <c r="BJ246" i="25"/>
  <c r="BM246" i="25" s="1"/>
  <c r="BK246" i="25"/>
  <c r="BL246" i="25"/>
  <c r="BJ247" i="25"/>
  <c r="BK247" i="25"/>
  <c r="BL247" i="25"/>
  <c r="BJ248" i="25"/>
  <c r="BM248" i="25" s="1"/>
  <c r="BK248" i="25"/>
  <c r="BL248" i="25"/>
  <c r="BJ249" i="25"/>
  <c r="BK249" i="25"/>
  <c r="BL249" i="25"/>
  <c r="BJ250" i="25"/>
  <c r="BK250" i="25"/>
  <c r="BL250" i="25"/>
  <c r="BM250" i="25"/>
  <c r="BJ251" i="25"/>
  <c r="BK251" i="25"/>
  <c r="BL251" i="25"/>
  <c r="BM251" i="25"/>
  <c r="BJ252" i="25"/>
  <c r="BM252" i="25" s="1"/>
  <c r="BK252" i="25"/>
  <c r="BL252" i="25"/>
  <c r="BJ253" i="25"/>
  <c r="BK253" i="25"/>
  <c r="BL253" i="25"/>
  <c r="BM253" i="25"/>
  <c r="BJ254" i="25"/>
  <c r="BK254" i="25"/>
  <c r="BL254" i="25"/>
  <c r="BM254" i="25"/>
  <c r="BJ255" i="25"/>
  <c r="BK255" i="25"/>
  <c r="BL255" i="25"/>
  <c r="BJ256" i="25"/>
  <c r="BM256" i="25" s="1"/>
  <c r="BK256" i="25"/>
  <c r="BL256" i="25"/>
  <c r="BJ257" i="25"/>
  <c r="BM257" i="25" s="1"/>
  <c r="BK257" i="25"/>
  <c r="BL257" i="25"/>
  <c r="BJ258" i="25"/>
  <c r="BM258" i="25" s="1"/>
  <c r="BK258" i="25"/>
  <c r="BL258" i="25"/>
  <c r="BJ259" i="25"/>
  <c r="BK259" i="25"/>
  <c r="BL259" i="25"/>
  <c r="BJ260" i="25"/>
  <c r="BK260" i="25"/>
  <c r="BM260" i="25" s="1"/>
  <c r="BL260" i="25"/>
  <c r="BJ261" i="25"/>
  <c r="BM261" i="25" s="1"/>
  <c r="BK261" i="25"/>
  <c r="BL261" i="25"/>
  <c r="BJ262" i="25"/>
  <c r="BK262" i="25"/>
  <c r="BL262" i="25"/>
  <c r="BM262" i="25"/>
  <c r="BJ263" i="25"/>
  <c r="BM263" i="25" s="1"/>
  <c r="BK263" i="25"/>
  <c r="BL263" i="25"/>
  <c r="BJ264" i="25"/>
  <c r="BK264" i="25"/>
  <c r="BL264" i="25"/>
  <c r="BJ265" i="25"/>
  <c r="BK265" i="25"/>
  <c r="BL265" i="25"/>
  <c r="BJ266" i="25"/>
  <c r="BM266" i="25" s="1"/>
  <c r="BK266" i="25"/>
  <c r="BL266" i="25"/>
  <c r="BJ267" i="25"/>
  <c r="BK267" i="25"/>
  <c r="BM267" i="25" s="1"/>
  <c r="BL267" i="25"/>
  <c r="BJ268" i="25"/>
  <c r="BK268" i="25"/>
  <c r="BM268" i="25" s="1"/>
  <c r="BL268" i="25"/>
  <c r="BJ269" i="25"/>
  <c r="BM269" i="25" s="1"/>
  <c r="BK269" i="25"/>
  <c r="BL269" i="25"/>
  <c r="BJ270" i="25"/>
  <c r="BK270" i="25"/>
  <c r="BL270" i="25"/>
  <c r="BJ271" i="25"/>
  <c r="BM271" i="25" s="1"/>
  <c r="BK271" i="25"/>
  <c r="BL271" i="25"/>
  <c r="BJ272" i="25"/>
  <c r="BK272" i="25"/>
  <c r="BL272" i="25"/>
  <c r="BJ273" i="25"/>
  <c r="BK273" i="25"/>
  <c r="BL273" i="25"/>
  <c r="BM273" i="25"/>
  <c r="BJ274" i="25"/>
  <c r="BK274" i="25"/>
  <c r="BL274" i="25"/>
  <c r="BM274" i="25"/>
  <c r="BJ275" i="25"/>
  <c r="BK275" i="25"/>
  <c r="BL275" i="25"/>
  <c r="BJ276" i="25"/>
  <c r="BK276" i="25"/>
  <c r="BL276" i="25"/>
  <c r="BJ277" i="25"/>
  <c r="BK277" i="25"/>
  <c r="BL277" i="25"/>
  <c r="BM277" i="25"/>
  <c r="BJ278" i="25"/>
  <c r="BM278" i="25" s="1"/>
  <c r="BK278" i="25"/>
  <c r="BL278" i="25"/>
  <c r="BJ279" i="25"/>
  <c r="BK279" i="25"/>
  <c r="BL279" i="25"/>
  <c r="BJ280" i="25"/>
  <c r="BM280" i="25" s="1"/>
  <c r="BK280" i="25"/>
  <c r="BL280" i="25"/>
  <c r="BJ281" i="25"/>
  <c r="BK281" i="25"/>
  <c r="BL281" i="25"/>
  <c r="BJ282" i="25"/>
  <c r="BK282" i="25"/>
  <c r="BL282" i="25"/>
  <c r="BJ283" i="25"/>
  <c r="BK283" i="25"/>
  <c r="BL283" i="25"/>
  <c r="BM283" i="25"/>
  <c r="BJ284" i="25"/>
  <c r="BK284" i="25"/>
  <c r="BL284" i="25"/>
  <c r="BJ285" i="25"/>
  <c r="BM285" i="25" s="1"/>
  <c r="BK285" i="25"/>
  <c r="BL285" i="25"/>
  <c r="BJ286" i="25"/>
  <c r="BK286" i="25"/>
  <c r="BL286" i="25"/>
  <c r="BJ287" i="25"/>
  <c r="BK287" i="25"/>
  <c r="BL287" i="25"/>
  <c r="BJ288" i="25"/>
  <c r="BM288" i="25" s="1"/>
  <c r="BK288" i="25"/>
  <c r="BL288" i="25"/>
  <c r="BJ289" i="25"/>
  <c r="BK289" i="25"/>
  <c r="BL289" i="25"/>
  <c r="BJ290" i="25"/>
  <c r="BK290" i="25"/>
  <c r="BL290" i="25"/>
  <c r="BM290" i="25"/>
  <c r="BJ291" i="25"/>
  <c r="BM291" i="25" s="1"/>
  <c r="BK291" i="25"/>
  <c r="BL291" i="25"/>
  <c r="BJ292" i="25"/>
  <c r="BK292" i="25"/>
  <c r="BM292" i="25" s="1"/>
  <c r="BL292" i="25"/>
  <c r="BJ293" i="25"/>
  <c r="BM293" i="25" s="1"/>
  <c r="BK293" i="25"/>
  <c r="BL293" i="25"/>
  <c r="BJ294" i="25"/>
  <c r="BK294" i="25"/>
  <c r="BL294" i="25"/>
  <c r="BJ295" i="25"/>
  <c r="BK295" i="25"/>
  <c r="BL295" i="25"/>
  <c r="BJ296" i="25"/>
  <c r="BM296" i="25" s="1"/>
  <c r="BK296" i="25"/>
  <c r="BL296" i="25"/>
  <c r="BJ297" i="25"/>
  <c r="BK297" i="25"/>
  <c r="BL297" i="25"/>
  <c r="BJ298" i="25"/>
  <c r="BM298" i="25" s="1"/>
  <c r="BK298" i="25"/>
  <c r="BL298" i="25"/>
  <c r="BJ299" i="25"/>
  <c r="BM299" i="25" s="1"/>
  <c r="BK299" i="25"/>
  <c r="BL299" i="25"/>
  <c r="BJ300" i="25"/>
  <c r="BK300" i="25"/>
  <c r="BM300" i="25" s="1"/>
  <c r="BL300" i="25"/>
  <c r="BJ301" i="25"/>
  <c r="BM301" i="25" s="1"/>
  <c r="BK301" i="25"/>
  <c r="BL301" i="25"/>
  <c r="BJ302" i="25"/>
  <c r="BK302" i="25"/>
  <c r="BL302" i="25"/>
  <c r="BJ303" i="25"/>
  <c r="BM303" i="25" s="1"/>
  <c r="BK303" i="25"/>
  <c r="BL303" i="25"/>
  <c r="BJ304" i="25"/>
  <c r="BM304" i="25" s="1"/>
  <c r="BK304" i="25"/>
  <c r="BL304" i="25"/>
  <c r="BJ305" i="25"/>
  <c r="BM305" i="25" s="1"/>
  <c r="BK305" i="25"/>
  <c r="BL305" i="25"/>
  <c r="BJ306" i="25"/>
  <c r="BM306" i="25" s="1"/>
  <c r="BK306" i="25"/>
  <c r="BL306" i="25"/>
  <c r="BJ307" i="25"/>
  <c r="BK307" i="25"/>
  <c r="BL307" i="25"/>
  <c r="BJ308" i="25"/>
  <c r="BM308" i="25" s="1"/>
  <c r="BK308" i="25"/>
  <c r="BL308" i="25"/>
  <c r="BJ309" i="25"/>
  <c r="BK309" i="25"/>
  <c r="BL309" i="25"/>
  <c r="BJ310" i="25"/>
  <c r="BK310" i="25"/>
  <c r="BL310" i="25"/>
  <c r="BM310" i="25"/>
  <c r="BJ311" i="25"/>
  <c r="BK311" i="25"/>
  <c r="BL311" i="25"/>
  <c r="BJ312" i="25"/>
  <c r="BM312" i="25" s="1"/>
  <c r="BK312" i="25"/>
  <c r="BL312" i="25"/>
  <c r="BJ313" i="25"/>
  <c r="BM313" i="25" s="1"/>
  <c r="BK313" i="25"/>
  <c r="BL313" i="25"/>
  <c r="BJ314" i="25"/>
  <c r="BK314" i="25"/>
  <c r="BL314" i="25"/>
  <c r="BJ315" i="25"/>
  <c r="BK315" i="25"/>
  <c r="BL315" i="25"/>
  <c r="BM315" i="25"/>
  <c r="BJ316" i="25"/>
  <c r="BK316" i="25"/>
  <c r="BL316" i="25"/>
  <c r="BJ317" i="25"/>
  <c r="BK317" i="25"/>
  <c r="BL317" i="25"/>
  <c r="BJ318" i="25"/>
  <c r="BM318" i="25" s="1"/>
  <c r="BK318" i="25"/>
  <c r="BL318" i="25"/>
  <c r="BJ319" i="25"/>
  <c r="BK319" i="25"/>
  <c r="BL319" i="25"/>
  <c r="BJ320" i="25"/>
  <c r="BK320" i="25"/>
  <c r="BL320" i="25"/>
  <c r="BJ321" i="25"/>
  <c r="BM321" i="25" s="1"/>
  <c r="BK321" i="25"/>
  <c r="BL321" i="25"/>
  <c r="BJ322" i="25"/>
  <c r="BK322" i="25"/>
  <c r="BL322" i="25"/>
  <c r="BM322" i="25"/>
  <c r="BJ323" i="25"/>
  <c r="BM323" i="25" s="1"/>
  <c r="BK323" i="25"/>
  <c r="BL323" i="25"/>
  <c r="BJ324" i="25"/>
  <c r="BK324" i="25"/>
  <c r="BM324" i="25" s="1"/>
  <c r="BL324" i="25"/>
  <c r="BJ325" i="25"/>
  <c r="BM325" i="25" s="1"/>
  <c r="BK325" i="25"/>
  <c r="BL325" i="25"/>
  <c r="BJ326" i="25"/>
  <c r="BM326" i="25" s="1"/>
  <c r="BK326" i="25"/>
  <c r="BL326" i="25"/>
  <c r="BJ327" i="25"/>
  <c r="BK327" i="25"/>
  <c r="BL327" i="25"/>
  <c r="BJ328" i="25"/>
  <c r="BK328" i="25"/>
  <c r="BL328" i="25"/>
  <c r="BM328" i="25"/>
  <c r="BJ329" i="25"/>
  <c r="BM329" i="25" s="1"/>
  <c r="BK329" i="25"/>
  <c r="BL329" i="25"/>
  <c r="BJ330" i="25"/>
  <c r="BM330" i="25" s="1"/>
  <c r="BK330" i="25"/>
  <c r="BL330" i="25"/>
  <c r="BJ331" i="25"/>
  <c r="BK331" i="25"/>
  <c r="BL331" i="25"/>
  <c r="BM331" i="25"/>
  <c r="BJ332" i="25"/>
  <c r="BK332" i="25"/>
  <c r="BM332" i="25" s="1"/>
  <c r="BL332" i="25"/>
  <c r="BJ333" i="25"/>
  <c r="BK333" i="25"/>
  <c r="BL333" i="25"/>
  <c r="BJ334" i="25"/>
  <c r="BM334" i="25" s="1"/>
  <c r="BK334" i="25"/>
  <c r="BL334" i="25"/>
  <c r="BJ335" i="25"/>
  <c r="BM335" i="25" s="1"/>
  <c r="BK335" i="25"/>
  <c r="BL335" i="25"/>
  <c r="BJ336" i="25"/>
  <c r="BK336" i="25"/>
  <c r="BL336" i="25"/>
  <c r="BJ337" i="25"/>
  <c r="BK337" i="25"/>
  <c r="BL337" i="25"/>
  <c r="BJ338" i="25"/>
  <c r="BM338" i="25" s="1"/>
  <c r="BK338" i="25"/>
  <c r="BL338" i="25"/>
  <c r="BJ339" i="25"/>
  <c r="BK339" i="25"/>
  <c r="BL339" i="25"/>
  <c r="BJ340" i="25"/>
  <c r="BM340" i="25" s="1"/>
  <c r="BK340" i="25"/>
  <c r="BL340" i="25"/>
  <c r="BJ341" i="25"/>
  <c r="BK341" i="25"/>
  <c r="BL341" i="25"/>
  <c r="BJ342" i="25"/>
  <c r="BM342" i="25" s="1"/>
  <c r="BK342" i="25"/>
  <c r="BL342" i="25"/>
  <c r="BJ343" i="25"/>
  <c r="BK343" i="25"/>
  <c r="BL343" i="25"/>
  <c r="BJ344" i="25"/>
  <c r="BK344" i="25"/>
  <c r="BL344" i="25"/>
  <c r="BJ345" i="25"/>
  <c r="BM345" i="25" s="1"/>
  <c r="BK345" i="25"/>
  <c r="BL345" i="25"/>
  <c r="BJ346" i="25"/>
  <c r="BK346" i="25"/>
  <c r="BL346" i="25"/>
  <c r="BJ347" i="25"/>
  <c r="BK347" i="25"/>
  <c r="BL347" i="25"/>
  <c r="BM347" i="25"/>
  <c r="BJ348" i="25"/>
  <c r="BK348" i="25"/>
  <c r="BL348" i="25"/>
  <c r="BM348" i="25"/>
  <c r="BJ349" i="25"/>
  <c r="BM349" i="25" s="1"/>
  <c r="BK349" i="25"/>
  <c r="BL349" i="25"/>
  <c r="BJ350" i="25"/>
  <c r="BM350" i="25" s="1"/>
  <c r="BK350" i="25"/>
  <c r="BL350" i="25"/>
  <c r="BJ351" i="25"/>
  <c r="BM351" i="25" s="1"/>
  <c r="BK351" i="25"/>
  <c r="BL351" i="25"/>
  <c r="BJ352" i="25"/>
  <c r="BK352" i="25"/>
  <c r="BL352" i="25"/>
  <c r="BJ353" i="25"/>
  <c r="BM353" i="25" s="1"/>
  <c r="BK353" i="25"/>
  <c r="BL353" i="25"/>
  <c r="BJ354" i="25"/>
  <c r="BM354" i="25" s="1"/>
  <c r="BK354" i="25"/>
  <c r="BL354" i="25"/>
  <c r="BJ355" i="25"/>
  <c r="BM355" i="25" s="1"/>
  <c r="BK355" i="25"/>
  <c r="BL355" i="25"/>
  <c r="BJ356" i="25"/>
  <c r="BK356" i="25"/>
  <c r="BL356" i="25"/>
  <c r="BJ357" i="25"/>
  <c r="BM357" i="25" s="1"/>
  <c r="BK357" i="25"/>
  <c r="BL357" i="25"/>
  <c r="BJ358" i="25"/>
  <c r="BK358" i="25"/>
  <c r="BL358" i="25"/>
  <c r="BJ359" i="25"/>
  <c r="BK359" i="25"/>
  <c r="BL359" i="25"/>
  <c r="BJ360" i="25"/>
  <c r="BK360" i="25"/>
  <c r="BL360" i="25"/>
  <c r="BJ361" i="25"/>
  <c r="BK361" i="25"/>
  <c r="BL361" i="25"/>
  <c r="BJ362" i="25"/>
  <c r="BM362" i="25" s="1"/>
  <c r="BK362" i="25"/>
  <c r="BL362" i="25"/>
  <c r="BJ363" i="25"/>
  <c r="BM363" i="25" s="1"/>
  <c r="BK363" i="25"/>
  <c r="BL363" i="25"/>
  <c r="BJ364" i="25"/>
  <c r="BK364" i="25"/>
  <c r="BL364" i="25"/>
  <c r="BJ365" i="25"/>
  <c r="BM365" i="25" s="1"/>
  <c r="BK365" i="25"/>
  <c r="BL365" i="25"/>
  <c r="BJ366" i="25"/>
  <c r="BK366" i="25"/>
  <c r="BL366" i="25"/>
  <c r="BJ367" i="25"/>
  <c r="BM367" i="25" s="1"/>
  <c r="BK367" i="25"/>
  <c r="BL367" i="25"/>
  <c r="BJ368" i="25"/>
  <c r="BK368" i="25"/>
  <c r="BL368" i="25"/>
  <c r="BJ369" i="25"/>
  <c r="BM369" i="25" s="1"/>
  <c r="BK369" i="25"/>
  <c r="BL369" i="25"/>
  <c r="BJ370" i="25"/>
  <c r="BM370" i="25" s="1"/>
  <c r="BK370" i="25"/>
  <c r="BL370" i="25"/>
  <c r="BJ371" i="25"/>
  <c r="BK371" i="25"/>
  <c r="BL371" i="25"/>
  <c r="BM371" i="25"/>
  <c r="BJ372" i="25"/>
  <c r="BK372" i="25"/>
  <c r="BL372" i="25"/>
  <c r="BJ373" i="25"/>
  <c r="BK373" i="25"/>
  <c r="BL373" i="25"/>
  <c r="BJ374" i="25"/>
  <c r="BK374" i="25"/>
  <c r="BL374" i="25"/>
  <c r="BJ375" i="25"/>
  <c r="BM375" i="25" s="1"/>
  <c r="BK375" i="25"/>
  <c r="BL375" i="25"/>
  <c r="BJ376" i="25"/>
  <c r="BM376" i="25" s="1"/>
  <c r="BK376" i="25"/>
  <c r="BL376" i="25"/>
  <c r="BJ377" i="25"/>
  <c r="BK377" i="25"/>
  <c r="BL377" i="25"/>
  <c r="BJ378" i="25"/>
  <c r="BK378" i="25"/>
  <c r="BL378" i="25"/>
  <c r="BJ379" i="25"/>
  <c r="BM379" i="25" s="1"/>
  <c r="BK379" i="25"/>
  <c r="BL379" i="25"/>
  <c r="BJ380" i="25"/>
  <c r="BM380" i="25" s="1"/>
  <c r="BK380" i="25"/>
  <c r="BL380" i="25"/>
  <c r="BJ381" i="25"/>
  <c r="BK381" i="25"/>
  <c r="BL381" i="25"/>
  <c r="BJ382" i="25"/>
  <c r="BK382" i="25"/>
  <c r="BL382" i="25"/>
  <c r="BM382" i="25"/>
  <c r="BJ383" i="25"/>
  <c r="BK383" i="25"/>
  <c r="BL383" i="25"/>
  <c r="BJ384" i="25"/>
  <c r="BK384" i="25"/>
  <c r="BL384" i="25"/>
  <c r="BM384" i="25"/>
  <c r="BJ385" i="25"/>
  <c r="BK385" i="25"/>
  <c r="BL385" i="25"/>
  <c r="BJ386" i="25"/>
  <c r="BK386" i="25"/>
  <c r="BL386" i="25"/>
  <c r="BJ387" i="25"/>
  <c r="BM387" i="25" s="1"/>
  <c r="BK387" i="25"/>
  <c r="BL387" i="25"/>
  <c r="BJ388" i="25"/>
  <c r="BM388" i="25" s="1"/>
  <c r="BK388" i="25"/>
  <c r="BL388" i="25"/>
  <c r="BJ389" i="25"/>
  <c r="BK389" i="25"/>
  <c r="BL389" i="25"/>
  <c r="BJ390" i="25"/>
  <c r="BK390" i="25"/>
  <c r="BL390" i="25"/>
  <c r="BM390" i="25"/>
  <c r="BJ391" i="25"/>
  <c r="BK391" i="25"/>
  <c r="BL391" i="25"/>
  <c r="BJ392" i="25"/>
  <c r="BK392" i="25"/>
  <c r="BL392" i="25"/>
  <c r="BM392" i="25"/>
  <c r="BJ393" i="25"/>
  <c r="BK393" i="25"/>
  <c r="BL393" i="25"/>
  <c r="BJ394" i="25"/>
  <c r="BK394" i="25"/>
  <c r="BL394" i="25"/>
  <c r="BJ395" i="25"/>
  <c r="BM395" i="25" s="1"/>
  <c r="BK395" i="25"/>
  <c r="BL395" i="25"/>
  <c r="BJ396" i="25"/>
  <c r="BK396" i="25"/>
  <c r="BL396" i="25"/>
  <c r="BJ397" i="25"/>
  <c r="BM397" i="25" s="1"/>
  <c r="BK397" i="25"/>
  <c r="BL397" i="25"/>
  <c r="BJ398" i="25"/>
  <c r="BM398" i="25" s="1"/>
  <c r="BK398" i="25"/>
  <c r="BL398" i="25"/>
  <c r="BJ399" i="25"/>
  <c r="BM399" i="25" s="1"/>
  <c r="BK399" i="25"/>
  <c r="BL399" i="25"/>
  <c r="BJ400" i="25"/>
  <c r="BK400" i="25"/>
  <c r="BL400" i="25"/>
  <c r="BM400" i="25"/>
  <c r="BJ401" i="25"/>
  <c r="BM401" i="25" s="1"/>
  <c r="BK401" i="25"/>
  <c r="BL401" i="25"/>
  <c r="BJ402" i="25"/>
  <c r="BK402" i="25"/>
  <c r="BL402" i="25"/>
  <c r="BM402" i="25"/>
  <c r="BJ403" i="25"/>
  <c r="BM403" i="25" s="1"/>
  <c r="BK403" i="25"/>
  <c r="BL403" i="25"/>
  <c r="BJ404" i="25"/>
  <c r="BK404" i="25"/>
  <c r="BL404" i="25"/>
  <c r="BJ405" i="25"/>
  <c r="BK405" i="25"/>
  <c r="BL405" i="25"/>
  <c r="BJ406" i="25"/>
  <c r="BK406" i="25"/>
  <c r="BL406" i="25"/>
  <c r="BJ407" i="25"/>
  <c r="BK407" i="25"/>
  <c r="BL407" i="25"/>
  <c r="BJ408" i="25"/>
  <c r="BM408" i="25" s="1"/>
  <c r="BK408" i="25"/>
  <c r="BL408" i="25"/>
  <c r="BJ409" i="25"/>
  <c r="BK409" i="25"/>
  <c r="BL409" i="25"/>
  <c r="BJ410" i="25"/>
  <c r="BM410" i="25" s="1"/>
  <c r="BK410" i="25"/>
  <c r="BL410" i="25"/>
  <c r="BJ411" i="25"/>
  <c r="BM411" i="25" s="1"/>
  <c r="BK411" i="25"/>
  <c r="BL411" i="25"/>
  <c r="BJ412" i="25"/>
  <c r="BM412" i="25" s="1"/>
  <c r="BK412" i="25"/>
  <c r="BL412" i="25"/>
  <c r="BJ413" i="25"/>
  <c r="BK413" i="25"/>
  <c r="BM413" i="25" s="1"/>
  <c r="BL413" i="25"/>
  <c r="BJ414" i="25"/>
  <c r="BK414" i="25"/>
  <c r="BL414" i="25"/>
  <c r="BJ415" i="25"/>
  <c r="BK415" i="25"/>
  <c r="BM415" i="25" s="1"/>
  <c r="BL415" i="25"/>
  <c r="BJ416" i="25"/>
  <c r="BK416" i="25"/>
  <c r="BM416" i="25" s="1"/>
  <c r="BL416" i="25"/>
  <c r="BJ417" i="25"/>
  <c r="BK417" i="25"/>
  <c r="BL417" i="25"/>
  <c r="BM417" i="25"/>
  <c r="BJ418" i="25"/>
  <c r="BK418" i="25"/>
  <c r="BL418" i="25"/>
  <c r="BM418" i="25"/>
  <c r="BJ419" i="25"/>
  <c r="BK419" i="25"/>
  <c r="BL419" i="25"/>
  <c r="BJ420" i="25"/>
  <c r="BK420" i="25"/>
  <c r="BL420" i="25"/>
  <c r="BJ421" i="25"/>
  <c r="BK421" i="25"/>
  <c r="BL421" i="25"/>
  <c r="BM421" i="25"/>
  <c r="BJ422" i="25"/>
  <c r="BM422" i="25" s="1"/>
  <c r="BK422" i="25"/>
  <c r="BL422" i="25"/>
  <c r="BJ423" i="25"/>
  <c r="BK423" i="25"/>
  <c r="BL423" i="25"/>
  <c r="BJ424" i="25"/>
  <c r="BM424" i="25" s="1"/>
  <c r="BK424" i="25"/>
  <c r="BL424" i="25"/>
  <c r="BJ425" i="25"/>
  <c r="BM425" i="25" s="1"/>
  <c r="BK425" i="25"/>
  <c r="BL425" i="25"/>
  <c r="BJ426" i="25"/>
  <c r="BK426" i="25"/>
  <c r="BM426" i="25" s="1"/>
  <c r="BL426" i="25"/>
  <c r="BJ427" i="25"/>
  <c r="BK427" i="25"/>
  <c r="BL427" i="25"/>
  <c r="BJ428" i="25"/>
  <c r="BM428" i="25" s="1"/>
  <c r="BK428" i="25"/>
  <c r="BL428" i="25"/>
  <c r="BJ429" i="25"/>
  <c r="BM429" i="25" s="1"/>
  <c r="BK429" i="25"/>
  <c r="BL429" i="25"/>
  <c r="BJ430" i="25"/>
  <c r="BK430" i="25"/>
  <c r="BL430" i="25"/>
  <c r="BJ431" i="25"/>
  <c r="BK431" i="25"/>
  <c r="BM431" i="25" s="1"/>
  <c r="BL431" i="25"/>
  <c r="BJ432" i="25"/>
  <c r="BK432" i="25"/>
  <c r="BL432" i="25"/>
  <c r="BJ433" i="25"/>
  <c r="BK433" i="25"/>
  <c r="BL433" i="25"/>
  <c r="BM433" i="25"/>
  <c r="BJ434" i="25"/>
  <c r="BK434" i="25"/>
  <c r="BL434" i="25"/>
  <c r="BJ435" i="25"/>
  <c r="BK435" i="25"/>
  <c r="BL435" i="25"/>
  <c r="BJ436" i="25"/>
  <c r="BK436" i="25"/>
  <c r="BL436" i="25"/>
  <c r="BJ437" i="25"/>
  <c r="BK437" i="25"/>
  <c r="BM437" i="25" s="1"/>
  <c r="BL437" i="25"/>
  <c r="BJ438" i="25"/>
  <c r="BM438" i="25" s="1"/>
  <c r="BK438" i="25"/>
  <c r="BL438" i="25"/>
  <c r="BJ439" i="25"/>
  <c r="BK439" i="25"/>
  <c r="BL439" i="25"/>
  <c r="BJ440" i="25"/>
  <c r="BK440" i="25"/>
  <c r="BL440" i="25"/>
  <c r="BM440" i="25"/>
  <c r="BJ441" i="25"/>
  <c r="BK441" i="25"/>
  <c r="BL441" i="25"/>
  <c r="BJ442" i="25"/>
  <c r="BM442" i="25" s="1"/>
  <c r="BK442" i="25"/>
  <c r="BL442" i="25"/>
  <c r="BJ443" i="25"/>
  <c r="BK443" i="25"/>
  <c r="BL443" i="25"/>
  <c r="BJ444" i="25"/>
  <c r="BM444" i="25" s="1"/>
  <c r="BK444" i="25"/>
  <c r="BL444" i="25"/>
  <c r="BJ445" i="25"/>
  <c r="BK445" i="25"/>
  <c r="BL445" i="25"/>
  <c r="BJ446" i="25"/>
  <c r="BM446" i="25" s="1"/>
  <c r="BK446" i="25"/>
  <c r="BL446" i="25"/>
  <c r="BJ447" i="25"/>
  <c r="BM447" i="25" s="1"/>
  <c r="BK447" i="25"/>
  <c r="BL447" i="25"/>
  <c r="BJ448" i="25"/>
  <c r="BK448" i="25"/>
  <c r="BL448" i="25"/>
  <c r="BM448" i="25"/>
  <c r="BJ449" i="25"/>
  <c r="BK449" i="25"/>
  <c r="BL449" i="25"/>
  <c r="BJ450" i="25"/>
  <c r="BK450" i="25"/>
  <c r="BM450" i="25" s="1"/>
  <c r="BL450" i="25"/>
  <c r="BJ451" i="25"/>
  <c r="BK451" i="25"/>
  <c r="BL451" i="25"/>
  <c r="BJ452" i="25"/>
  <c r="BK452" i="25"/>
  <c r="BL452" i="25"/>
  <c r="BM452" i="25"/>
  <c r="BJ453" i="25"/>
  <c r="BM453" i="25" s="1"/>
  <c r="BK453" i="25"/>
  <c r="BL453" i="25"/>
  <c r="BJ454" i="25"/>
  <c r="BK454" i="25"/>
  <c r="BL454" i="25"/>
  <c r="BJ455" i="25"/>
  <c r="BK455" i="25"/>
  <c r="BL455" i="25"/>
  <c r="BM455" i="25"/>
  <c r="BJ456" i="25"/>
  <c r="BM456" i="25" s="1"/>
  <c r="BK456" i="25"/>
  <c r="BL456" i="25"/>
  <c r="BJ457" i="25"/>
  <c r="BK457" i="25"/>
  <c r="BL457" i="25"/>
  <c r="BM457" i="25"/>
  <c r="BJ458" i="25"/>
  <c r="BK458" i="25"/>
  <c r="BL458" i="25"/>
  <c r="BJ459" i="25"/>
  <c r="BM459" i="25" s="1"/>
  <c r="BK459" i="25"/>
  <c r="BL459" i="25"/>
  <c r="BJ460" i="25"/>
  <c r="BM460" i="25" s="1"/>
  <c r="BK460" i="25"/>
  <c r="BL460" i="25"/>
  <c r="BJ461" i="25"/>
  <c r="BK461" i="25"/>
  <c r="BL461" i="25"/>
  <c r="BJ462" i="25"/>
  <c r="BK462" i="25"/>
  <c r="BL462" i="25"/>
  <c r="BJ463" i="25"/>
  <c r="BM463" i="25" s="1"/>
  <c r="BK463" i="25"/>
  <c r="BL463" i="25"/>
  <c r="BJ464" i="25"/>
  <c r="BM464" i="25" s="1"/>
  <c r="BK464" i="25"/>
  <c r="BL464" i="25"/>
  <c r="BJ465" i="25"/>
  <c r="BK465" i="25"/>
  <c r="BL465" i="25"/>
  <c r="BJ466" i="25"/>
  <c r="BK466" i="25"/>
  <c r="BL466" i="25"/>
  <c r="BJ467" i="25"/>
  <c r="BK467" i="25"/>
  <c r="BL467" i="25"/>
  <c r="BJ468" i="25"/>
  <c r="BK468" i="25"/>
  <c r="BL468" i="25"/>
  <c r="BM468" i="25"/>
  <c r="BJ469" i="25"/>
  <c r="BM469" i="25" s="1"/>
  <c r="BK469" i="25"/>
  <c r="BL469" i="25"/>
  <c r="BJ470" i="25"/>
  <c r="BM470" i="25" s="1"/>
  <c r="BK470" i="25"/>
  <c r="BL470" i="25"/>
  <c r="BJ471" i="25"/>
  <c r="BK471" i="25"/>
  <c r="BL471" i="25"/>
  <c r="BJ472" i="25"/>
  <c r="BM472" i="25" s="1"/>
  <c r="BK472" i="25"/>
  <c r="BL472" i="25"/>
  <c r="BJ473" i="25"/>
  <c r="BK473" i="25"/>
  <c r="BM473" i="25" s="1"/>
  <c r="BL473" i="25"/>
  <c r="BJ474" i="25"/>
  <c r="BK474" i="25"/>
  <c r="BM474" i="25" s="1"/>
  <c r="BL474" i="25"/>
  <c r="BJ475" i="25"/>
  <c r="BK475" i="25"/>
  <c r="BL475" i="25"/>
  <c r="BJ476" i="25"/>
  <c r="BM476" i="25" s="1"/>
  <c r="BK476" i="25"/>
  <c r="BL476" i="25"/>
  <c r="BJ477" i="25"/>
  <c r="BM477" i="25" s="1"/>
  <c r="BK477" i="25"/>
  <c r="BL477" i="25"/>
  <c r="BJ478" i="25"/>
  <c r="BK478" i="25"/>
  <c r="BL478" i="25"/>
  <c r="BJ479" i="25"/>
  <c r="BK479" i="25"/>
  <c r="BL479" i="25"/>
  <c r="BJ480" i="25"/>
  <c r="BM480" i="25" s="1"/>
  <c r="BK480" i="25"/>
  <c r="BL480" i="25"/>
  <c r="BJ481" i="25"/>
  <c r="BM481" i="25" s="1"/>
  <c r="BK481" i="25"/>
  <c r="BL481" i="25"/>
  <c r="BJ482" i="25"/>
  <c r="BK482" i="25"/>
  <c r="BM482" i="25" s="1"/>
  <c r="BL482" i="25"/>
  <c r="BJ483" i="25"/>
  <c r="BK483" i="25"/>
  <c r="BL483" i="25"/>
  <c r="BJ484" i="25"/>
  <c r="BK484" i="25"/>
  <c r="BL484" i="25"/>
  <c r="BM484" i="25"/>
  <c r="BJ485" i="25"/>
  <c r="BK485" i="25"/>
  <c r="BL485" i="25"/>
  <c r="BJ486" i="25"/>
  <c r="BK486" i="25"/>
  <c r="BL486" i="25"/>
  <c r="BJ487" i="25"/>
  <c r="BK487" i="25"/>
  <c r="BL487" i="25"/>
  <c r="BJ488" i="25"/>
  <c r="BK488" i="25"/>
  <c r="BM488" i="25" s="1"/>
  <c r="BL488" i="25"/>
  <c r="BJ489" i="25"/>
  <c r="BM489" i="25" s="1"/>
  <c r="BK489" i="25"/>
  <c r="BL489" i="25"/>
  <c r="BJ490" i="25"/>
  <c r="BM490" i="25" s="1"/>
  <c r="BK490" i="25"/>
  <c r="BL490" i="25"/>
  <c r="BJ491" i="25"/>
  <c r="BK491" i="25"/>
  <c r="BM491" i="25" s="1"/>
  <c r="BL491" i="25"/>
  <c r="BJ492" i="25"/>
  <c r="BM492" i="25" s="1"/>
  <c r="BK492" i="25"/>
  <c r="BL492" i="25"/>
  <c r="BJ493" i="25"/>
  <c r="BM493" i="25" s="1"/>
  <c r="BK493" i="25"/>
  <c r="BL493" i="25"/>
  <c r="BJ494" i="25"/>
  <c r="BK494" i="25"/>
  <c r="BL494" i="25"/>
  <c r="BJ495" i="25"/>
  <c r="BK495" i="25"/>
  <c r="BM495" i="25" s="1"/>
  <c r="BL495" i="25"/>
  <c r="BJ496" i="25"/>
  <c r="BK496" i="25"/>
  <c r="BL496" i="25"/>
  <c r="BJ497" i="25"/>
  <c r="BK497" i="25"/>
  <c r="BM497" i="25" s="1"/>
  <c r="BL497" i="25"/>
  <c r="BJ498" i="25"/>
  <c r="BM498" i="25" s="1"/>
  <c r="BK498" i="25"/>
  <c r="BL498" i="25"/>
  <c r="BJ499" i="25"/>
  <c r="BK499" i="25"/>
  <c r="BL499" i="25"/>
  <c r="BJ500" i="25"/>
  <c r="BK500" i="25"/>
  <c r="BL500" i="25"/>
  <c r="BK2" i="25"/>
  <c r="BN498" i="25" s="1"/>
  <c r="BL2" i="25"/>
  <c r="BJ2" i="25"/>
  <c r="B2" i="25"/>
  <c r="B3" i="25"/>
  <c r="B4" i="25"/>
  <c r="B5" i="25"/>
  <c r="B6" i="25"/>
  <c r="B7" i="25"/>
  <c r="B8" i="25"/>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B6" i="39"/>
  <c r="C5" i="39"/>
  <c r="C4" i="39"/>
  <c r="C3" i="39"/>
  <c r="C2" i="39"/>
  <c r="BN69" i="25" l="1"/>
  <c r="BN453" i="25"/>
  <c r="BN22" i="25"/>
  <c r="BN182" i="25"/>
  <c r="BN310" i="25"/>
  <c r="BN39" i="25"/>
  <c r="BN487" i="25"/>
  <c r="BN8" i="25"/>
  <c r="BN24" i="25"/>
  <c r="BN40" i="25"/>
  <c r="BN56" i="25"/>
  <c r="BN72" i="25"/>
  <c r="BN88" i="25"/>
  <c r="BN104" i="25"/>
  <c r="BI104" i="25" s="1"/>
  <c r="BN120" i="25"/>
  <c r="BN136" i="25"/>
  <c r="BI136" i="25" s="1"/>
  <c r="BN152" i="25"/>
  <c r="BN168" i="25"/>
  <c r="BN184" i="25"/>
  <c r="BN200" i="25"/>
  <c r="BN216" i="25"/>
  <c r="BN232" i="25"/>
  <c r="BN248" i="25"/>
  <c r="BN264" i="25"/>
  <c r="BN280" i="25"/>
  <c r="BN296" i="25"/>
  <c r="BN312" i="25"/>
  <c r="BN328" i="25"/>
  <c r="BN344" i="25"/>
  <c r="BN360" i="25"/>
  <c r="BI360" i="25" s="1"/>
  <c r="BN376" i="25"/>
  <c r="BN392" i="25"/>
  <c r="BI392" i="25" s="1"/>
  <c r="BN408" i="25"/>
  <c r="BN424" i="25"/>
  <c r="BN440" i="25"/>
  <c r="BN456" i="25"/>
  <c r="BN472" i="25"/>
  <c r="BN488" i="25"/>
  <c r="BN53" i="25"/>
  <c r="BN245" i="25"/>
  <c r="BN405" i="25"/>
  <c r="BN70" i="25"/>
  <c r="BN278" i="25"/>
  <c r="BN374" i="25"/>
  <c r="BN7" i="25"/>
  <c r="BN231" i="25"/>
  <c r="BI231" i="25" s="1"/>
  <c r="BN471" i="25"/>
  <c r="BN9" i="25"/>
  <c r="BI9" i="25" s="1"/>
  <c r="BN25" i="25"/>
  <c r="BN41" i="25"/>
  <c r="BN57" i="25"/>
  <c r="BN73" i="25"/>
  <c r="BN89" i="25"/>
  <c r="BN105" i="25"/>
  <c r="BN121" i="25"/>
  <c r="BN137" i="25"/>
  <c r="BN153" i="25"/>
  <c r="BN169" i="25"/>
  <c r="BN185" i="25"/>
  <c r="BN201" i="25"/>
  <c r="BN217" i="25"/>
  <c r="BN233" i="25"/>
  <c r="BI233" i="25" s="1"/>
  <c r="BN249" i="25"/>
  <c r="BN265" i="25"/>
  <c r="BI265" i="25" s="1"/>
  <c r="BN281" i="25"/>
  <c r="BN297" i="25"/>
  <c r="BN313" i="25"/>
  <c r="BN329" i="25"/>
  <c r="BN345" i="25"/>
  <c r="BN361" i="25"/>
  <c r="BN377" i="25"/>
  <c r="BN393" i="25"/>
  <c r="BN409" i="25"/>
  <c r="BN425" i="25"/>
  <c r="BN441" i="25"/>
  <c r="BN457" i="25"/>
  <c r="BN473" i="25"/>
  <c r="BN489" i="25"/>
  <c r="BN181" i="25"/>
  <c r="BN389" i="25"/>
  <c r="BN54" i="25"/>
  <c r="BN246" i="25"/>
  <c r="BN342" i="25"/>
  <c r="BN87" i="25"/>
  <c r="BN455" i="25"/>
  <c r="BN10" i="25"/>
  <c r="BN26" i="25"/>
  <c r="BN42" i="25"/>
  <c r="BN58" i="25"/>
  <c r="BN74" i="25"/>
  <c r="BN90" i="25"/>
  <c r="BN106" i="25"/>
  <c r="BN122" i="25"/>
  <c r="BN138" i="25"/>
  <c r="BI138" i="25" s="1"/>
  <c r="BN154" i="25"/>
  <c r="BN170" i="25"/>
  <c r="BI170" i="25" s="1"/>
  <c r="BN186" i="25"/>
  <c r="BN202" i="25"/>
  <c r="BN218" i="25"/>
  <c r="BN234" i="25"/>
  <c r="BN250" i="25"/>
  <c r="BN266" i="25"/>
  <c r="BN282" i="25"/>
  <c r="BN298" i="25"/>
  <c r="BN314" i="25"/>
  <c r="BN330" i="25"/>
  <c r="BN346" i="25"/>
  <c r="BN362" i="25"/>
  <c r="BN378" i="25"/>
  <c r="BI378" i="25" s="1"/>
  <c r="BN394" i="25"/>
  <c r="BI394" i="25" s="1"/>
  <c r="BN410" i="25"/>
  <c r="BN426" i="25"/>
  <c r="BI426" i="25" s="1"/>
  <c r="BN442" i="25"/>
  <c r="BN458" i="25"/>
  <c r="BN474" i="25"/>
  <c r="BN490" i="25"/>
  <c r="BN5" i="25"/>
  <c r="BN213" i="25"/>
  <c r="BN341" i="25"/>
  <c r="BN198" i="25"/>
  <c r="BN470" i="25"/>
  <c r="BN215" i="25"/>
  <c r="BN423" i="25"/>
  <c r="BN11" i="25"/>
  <c r="BN27" i="25"/>
  <c r="BI27" i="25" s="1"/>
  <c r="BN43" i="25"/>
  <c r="BI43" i="25" s="1"/>
  <c r="BN59" i="25"/>
  <c r="BN75" i="25"/>
  <c r="BI75" i="25" s="1"/>
  <c r="BN91" i="25"/>
  <c r="BN107" i="25"/>
  <c r="BN123" i="25"/>
  <c r="BN139" i="25"/>
  <c r="BN155" i="25"/>
  <c r="BN171" i="25"/>
  <c r="BN187" i="25"/>
  <c r="BN203" i="25"/>
  <c r="BN219" i="25"/>
  <c r="BN235" i="25"/>
  <c r="BN251" i="25"/>
  <c r="BN267" i="25"/>
  <c r="BN283" i="25"/>
  <c r="BI283" i="25" s="1"/>
  <c r="BN299" i="25"/>
  <c r="BI299" i="25" s="1"/>
  <c r="BN315" i="25"/>
  <c r="BN331" i="25"/>
  <c r="BI331" i="25" s="1"/>
  <c r="BN347" i="25"/>
  <c r="BN363" i="25"/>
  <c r="BN379" i="25"/>
  <c r="BN395" i="25"/>
  <c r="BN411" i="25"/>
  <c r="BN427" i="25"/>
  <c r="BN443" i="25"/>
  <c r="BN459" i="25"/>
  <c r="BN475" i="25"/>
  <c r="BN491" i="25"/>
  <c r="BN85" i="25"/>
  <c r="BN261" i="25"/>
  <c r="BN309" i="25"/>
  <c r="BI309" i="25" s="1"/>
  <c r="BN118" i="25"/>
  <c r="BI118" i="25" s="1"/>
  <c r="BN454" i="25"/>
  <c r="BN183" i="25"/>
  <c r="BI183" i="25" s="1"/>
  <c r="BN407" i="25"/>
  <c r="BN12" i="25"/>
  <c r="BN28" i="25"/>
  <c r="BN44" i="25"/>
  <c r="BN60" i="25"/>
  <c r="BN76" i="25"/>
  <c r="BN92" i="25"/>
  <c r="BN108" i="25"/>
  <c r="BN124" i="25"/>
  <c r="BN140" i="25"/>
  <c r="BN156" i="25"/>
  <c r="BN172" i="25"/>
  <c r="BN188" i="25"/>
  <c r="BI188" i="25" s="1"/>
  <c r="BN204" i="25"/>
  <c r="BI204" i="25" s="1"/>
  <c r="BN220" i="25"/>
  <c r="BN236" i="25"/>
  <c r="BI236" i="25" s="1"/>
  <c r="BN252" i="25"/>
  <c r="BN268" i="25"/>
  <c r="BN284" i="25"/>
  <c r="BN300" i="25"/>
  <c r="BN316" i="25"/>
  <c r="BN332" i="25"/>
  <c r="BN348" i="25"/>
  <c r="BN364" i="25"/>
  <c r="BN380" i="25"/>
  <c r="BN396" i="25"/>
  <c r="BN412" i="25"/>
  <c r="BN428" i="25"/>
  <c r="BN444" i="25"/>
  <c r="BI444" i="25" s="1"/>
  <c r="BN460" i="25"/>
  <c r="BN476" i="25"/>
  <c r="BN492" i="25"/>
  <c r="BI492" i="25" s="1"/>
  <c r="BN21" i="25"/>
  <c r="BN293" i="25"/>
  <c r="BN38" i="25"/>
  <c r="BN294" i="25"/>
  <c r="BN71" i="25"/>
  <c r="BN375" i="25"/>
  <c r="BN13" i="25"/>
  <c r="BN29" i="25"/>
  <c r="BN45" i="25"/>
  <c r="BN61" i="25"/>
  <c r="BN77" i="25"/>
  <c r="BN93" i="25"/>
  <c r="BN109" i="25"/>
  <c r="BI109" i="25" s="1"/>
  <c r="BN125" i="25"/>
  <c r="BI125" i="25" s="1"/>
  <c r="BN141" i="25"/>
  <c r="BN157" i="25"/>
  <c r="BI157" i="25" s="1"/>
  <c r="BN173" i="25"/>
  <c r="BN189" i="25"/>
  <c r="BN205" i="25"/>
  <c r="BN221" i="25"/>
  <c r="BN237" i="25"/>
  <c r="BN253" i="25"/>
  <c r="BN269" i="25"/>
  <c r="BN285" i="25"/>
  <c r="BN301" i="25"/>
  <c r="BN317" i="25"/>
  <c r="BN333" i="25"/>
  <c r="BN349" i="25"/>
  <c r="BN365" i="25"/>
  <c r="BN381" i="25"/>
  <c r="BI381" i="25" s="1"/>
  <c r="BN397" i="25"/>
  <c r="BI397" i="25" s="1"/>
  <c r="BN413" i="25"/>
  <c r="BI413" i="25" s="1"/>
  <c r="BN429" i="25"/>
  <c r="BN445" i="25"/>
  <c r="BN461" i="25"/>
  <c r="BN477" i="25"/>
  <c r="BN493" i="25"/>
  <c r="BN101" i="25"/>
  <c r="BN437" i="25"/>
  <c r="BN6" i="25"/>
  <c r="BN166" i="25"/>
  <c r="BN326" i="25"/>
  <c r="BN55" i="25"/>
  <c r="BN439" i="25"/>
  <c r="BN14" i="25"/>
  <c r="BN30" i="25"/>
  <c r="BN46" i="25"/>
  <c r="BN62" i="25"/>
  <c r="BI62" i="25" s="1"/>
  <c r="BN78" i="25"/>
  <c r="BN94" i="25"/>
  <c r="BN110" i="25"/>
  <c r="BN126" i="25"/>
  <c r="BN142" i="25"/>
  <c r="BN158" i="25"/>
  <c r="BN174" i="25"/>
  <c r="BN190" i="25"/>
  <c r="BN206" i="25"/>
  <c r="BN222" i="25"/>
  <c r="BN238" i="25"/>
  <c r="BN254" i="25"/>
  <c r="BN270" i="25"/>
  <c r="BI270" i="25" s="1"/>
  <c r="BN286" i="25"/>
  <c r="BI286" i="25" s="1"/>
  <c r="BN302" i="25"/>
  <c r="BI302" i="25" s="1"/>
  <c r="BN318" i="25"/>
  <c r="BI318" i="25" s="1"/>
  <c r="BN334" i="25"/>
  <c r="BN350" i="25"/>
  <c r="BN366" i="25"/>
  <c r="BN382" i="25"/>
  <c r="BN398" i="25"/>
  <c r="BN414" i="25"/>
  <c r="BN430" i="25"/>
  <c r="BN446" i="25"/>
  <c r="BN462" i="25"/>
  <c r="BN478" i="25"/>
  <c r="BN494" i="25"/>
  <c r="BN165" i="25"/>
  <c r="BN469" i="25"/>
  <c r="BI469" i="25" s="1"/>
  <c r="BN230" i="25"/>
  <c r="BI230" i="25" s="1"/>
  <c r="BN406" i="25"/>
  <c r="BI406" i="25" s="1"/>
  <c r="BN119" i="25"/>
  <c r="BI119" i="25" s="1"/>
  <c r="BN359" i="25"/>
  <c r="BN15" i="25"/>
  <c r="BN31" i="25"/>
  <c r="BN47" i="25"/>
  <c r="BN63" i="25"/>
  <c r="BN79" i="25"/>
  <c r="BN95" i="25"/>
  <c r="BN111" i="25"/>
  <c r="BN127" i="25"/>
  <c r="BN143" i="25"/>
  <c r="BN159" i="25"/>
  <c r="BN175" i="25"/>
  <c r="BN191" i="25"/>
  <c r="BN207" i="25"/>
  <c r="BI207" i="25" s="1"/>
  <c r="BN223" i="25"/>
  <c r="BI223" i="25" s="1"/>
  <c r="BN239" i="25"/>
  <c r="BI239" i="25" s="1"/>
  <c r="BN255" i="25"/>
  <c r="BN271" i="25"/>
  <c r="BN287" i="25"/>
  <c r="BN303" i="25"/>
  <c r="BN319" i="25"/>
  <c r="BN335" i="25"/>
  <c r="BN351" i="25"/>
  <c r="BN367" i="25"/>
  <c r="BN383" i="25"/>
  <c r="BN399" i="25"/>
  <c r="BN415" i="25"/>
  <c r="BN431" i="25"/>
  <c r="BN447" i="25"/>
  <c r="BI447" i="25" s="1"/>
  <c r="BN463" i="25"/>
  <c r="BI463" i="25" s="1"/>
  <c r="BN479" i="25"/>
  <c r="BI479" i="25" s="1"/>
  <c r="BN495" i="25"/>
  <c r="BI495" i="25" s="1"/>
  <c r="BN197" i="25"/>
  <c r="BN421" i="25"/>
  <c r="BN86" i="25"/>
  <c r="BN262" i="25"/>
  <c r="BN390" i="25"/>
  <c r="BN23" i="25"/>
  <c r="BN199" i="25"/>
  <c r="BN279" i="25"/>
  <c r="BN327" i="25"/>
  <c r="BI287" i="25"/>
  <c r="BN16" i="25"/>
  <c r="BN32" i="25"/>
  <c r="BI32" i="25" s="1"/>
  <c r="BN48" i="25"/>
  <c r="BN64" i="25"/>
  <c r="BI64" i="25" s="1"/>
  <c r="BN80" i="25"/>
  <c r="BI80" i="25" s="1"/>
  <c r="BN96" i="25"/>
  <c r="BN112" i="25"/>
  <c r="BN128" i="25"/>
  <c r="BN144" i="25"/>
  <c r="BN160" i="25"/>
  <c r="BN176" i="25"/>
  <c r="BN192" i="25"/>
  <c r="BN208" i="25"/>
  <c r="BN224" i="25"/>
  <c r="BN240" i="25"/>
  <c r="BN256" i="25"/>
  <c r="BN272" i="25"/>
  <c r="BN288" i="25"/>
  <c r="BI288" i="25" s="1"/>
  <c r="BN304" i="25"/>
  <c r="BI304" i="25" s="1"/>
  <c r="BN320" i="25"/>
  <c r="BI320" i="25" s="1"/>
  <c r="BN336" i="25"/>
  <c r="BN352" i="25"/>
  <c r="BN368" i="25"/>
  <c r="BN384" i="25"/>
  <c r="BN400" i="25"/>
  <c r="BN416" i="25"/>
  <c r="BN432" i="25"/>
  <c r="BN448" i="25"/>
  <c r="BN464" i="25"/>
  <c r="BN480" i="25"/>
  <c r="BN496" i="25"/>
  <c r="BN133" i="25"/>
  <c r="BN485" i="25"/>
  <c r="BN214" i="25"/>
  <c r="BI214" i="25" s="1"/>
  <c r="BN422" i="25"/>
  <c r="BI422" i="25" s="1"/>
  <c r="BN167" i="25"/>
  <c r="BN343" i="25"/>
  <c r="BI343" i="25" s="1"/>
  <c r="BN17" i="25"/>
  <c r="BN33" i="25"/>
  <c r="BN49" i="25"/>
  <c r="BN65" i="25"/>
  <c r="BN81" i="25"/>
  <c r="BN97" i="25"/>
  <c r="BN113" i="25"/>
  <c r="BN129" i="25"/>
  <c r="BN145" i="25"/>
  <c r="BN161" i="25"/>
  <c r="BN177" i="25"/>
  <c r="BI177" i="25" s="1"/>
  <c r="BN193" i="25"/>
  <c r="BN209" i="25"/>
  <c r="BI209" i="25" s="1"/>
  <c r="BN225" i="25"/>
  <c r="BI225" i="25" s="1"/>
  <c r="BN241" i="25"/>
  <c r="BI241" i="25" s="1"/>
  <c r="BN257" i="25"/>
  <c r="BI257" i="25" s="1"/>
  <c r="BN273" i="25"/>
  <c r="BN289" i="25"/>
  <c r="BN305" i="25"/>
  <c r="BN321" i="25"/>
  <c r="BN337" i="25"/>
  <c r="BN353" i="25"/>
  <c r="BN369" i="25"/>
  <c r="BN385" i="25"/>
  <c r="BN401" i="25"/>
  <c r="BN417" i="25"/>
  <c r="BN433" i="25"/>
  <c r="BN449" i="25"/>
  <c r="BN465" i="25"/>
  <c r="BI465" i="25" s="1"/>
  <c r="BN481" i="25"/>
  <c r="BN497" i="25"/>
  <c r="BI497" i="25" s="1"/>
  <c r="BN149" i="25"/>
  <c r="BI149" i="25" s="1"/>
  <c r="BN373" i="25"/>
  <c r="BN102" i="25"/>
  <c r="BN358" i="25"/>
  <c r="BN135" i="25"/>
  <c r="BN391" i="25"/>
  <c r="BN18" i="25"/>
  <c r="BN34" i="25"/>
  <c r="BN50" i="25"/>
  <c r="BN66" i="25"/>
  <c r="BN82" i="25"/>
  <c r="BN98" i="25"/>
  <c r="BN114" i="25"/>
  <c r="BI114" i="25" s="1"/>
  <c r="BN130" i="25"/>
  <c r="BI130" i="25" s="1"/>
  <c r="BN146" i="25"/>
  <c r="BI146" i="25" s="1"/>
  <c r="BN162" i="25"/>
  <c r="BI162" i="25" s="1"/>
  <c r="BN178" i="25"/>
  <c r="BN194" i="25"/>
  <c r="BN210" i="25"/>
  <c r="BN226" i="25"/>
  <c r="BN242" i="25"/>
  <c r="BN258" i="25"/>
  <c r="BN274" i="25"/>
  <c r="BN290" i="25"/>
  <c r="BI290" i="25" s="1"/>
  <c r="BN306" i="25"/>
  <c r="BN322" i="25"/>
  <c r="BN338" i="25"/>
  <c r="BN354" i="25"/>
  <c r="BN370" i="25"/>
  <c r="BI370" i="25" s="1"/>
  <c r="BN386" i="25"/>
  <c r="BI386" i="25" s="1"/>
  <c r="BN402" i="25"/>
  <c r="BI402" i="25" s="1"/>
  <c r="BN418" i="25"/>
  <c r="BI418" i="25" s="1"/>
  <c r="BN434" i="25"/>
  <c r="BN450" i="25"/>
  <c r="BN466" i="25"/>
  <c r="BN482" i="25"/>
  <c r="BN37" i="25"/>
  <c r="BN229" i="25"/>
  <c r="BN357" i="25"/>
  <c r="BI357" i="25" s="1"/>
  <c r="BN150" i="25"/>
  <c r="BN486" i="25"/>
  <c r="BN151" i="25"/>
  <c r="BN263" i="25"/>
  <c r="BN295" i="25"/>
  <c r="BI295" i="25" s="1"/>
  <c r="BN19" i="25"/>
  <c r="BN35" i="25"/>
  <c r="BN51" i="25"/>
  <c r="BI51" i="25" s="1"/>
  <c r="BN67" i="25"/>
  <c r="BN83" i="25"/>
  <c r="BN99" i="25"/>
  <c r="BN115" i="25"/>
  <c r="BN131" i="25"/>
  <c r="BN147" i="25"/>
  <c r="BN163" i="25"/>
  <c r="BN179" i="25"/>
  <c r="BI179" i="25" s="1"/>
  <c r="BN195" i="25"/>
  <c r="BN211" i="25"/>
  <c r="BN227" i="25"/>
  <c r="BN243" i="25"/>
  <c r="BN259" i="25"/>
  <c r="BN275" i="25"/>
  <c r="BI275" i="25" s="1"/>
  <c r="BN291" i="25"/>
  <c r="BI291" i="25" s="1"/>
  <c r="BN307" i="25"/>
  <c r="BI307" i="25" s="1"/>
  <c r="BN323" i="25"/>
  <c r="BN339" i="25"/>
  <c r="BN355" i="25"/>
  <c r="BN371" i="25"/>
  <c r="BN387" i="25"/>
  <c r="BN403" i="25"/>
  <c r="BN419" i="25"/>
  <c r="BN435" i="25"/>
  <c r="BI435" i="25" s="1"/>
  <c r="BN451" i="25"/>
  <c r="BN467" i="25"/>
  <c r="BN483" i="25"/>
  <c r="BN499" i="25"/>
  <c r="BN117" i="25"/>
  <c r="BI117" i="25" s="1"/>
  <c r="BN277" i="25"/>
  <c r="BI277" i="25" s="1"/>
  <c r="BN325" i="25"/>
  <c r="BI325" i="25" s="1"/>
  <c r="BN134" i="25"/>
  <c r="BI134" i="25" s="1"/>
  <c r="BN438" i="25"/>
  <c r="BN103" i="25"/>
  <c r="BN247" i="25"/>
  <c r="BN311" i="25"/>
  <c r="BN4" i="25"/>
  <c r="BN20" i="25"/>
  <c r="BN36" i="25"/>
  <c r="BN52" i="25"/>
  <c r="BI52" i="25" s="1"/>
  <c r="BN68" i="25"/>
  <c r="BN84" i="25"/>
  <c r="BN100" i="25"/>
  <c r="BN116" i="25"/>
  <c r="BN132" i="25"/>
  <c r="BI132" i="25" s="1"/>
  <c r="BN148" i="25"/>
  <c r="BI148" i="25" s="1"/>
  <c r="BN164" i="25"/>
  <c r="BI164" i="25" s="1"/>
  <c r="BN180" i="25"/>
  <c r="BI180" i="25" s="1"/>
  <c r="BN196" i="25"/>
  <c r="BI196" i="25" s="1"/>
  <c r="BN212" i="25"/>
  <c r="BN228" i="25"/>
  <c r="BN244" i="25"/>
  <c r="BN260" i="25"/>
  <c r="BN276" i="25"/>
  <c r="BN292" i="25"/>
  <c r="BN308" i="25"/>
  <c r="BN324" i="25"/>
  <c r="BN340" i="25"/>
  <c r="BN356" i="25"/>
  <c r="BI356" i="25" s="1"/>
  <c r="BN372" i="25"/>
  <c r="BI372" i="25" s="1"/>
  <c r="BN388" i="25"/>
  <c r="BI388" i="25" s="1"/>
  <c r="BN404" i="25"/>
  <c r="BI404" i="25" s="1"/>
  <c r="BN420" i="25"/>
  <c r="BI420" i="25" s="1"/>
  <c r="BN436" i="25"/>
  <c r="BI436" i="25" s="1"/>
  <c r="BN452" i="25"/>
  <c r="BN468" i="25"/>
  <c r="BN484" i="25"/>
  <c r="BN500" i="25"/>
  <c r="BI3" i="25"/>
  <c r="BM3" i="25"/>
  <c r="BI419" i="25"/>
  <c r="BI281" i="25"/>
  <c r="BI131" i="25"/>
  <c r="BI181" i="25"/>
  <c r="BI500" i="25"/>
  <c r="BI229" i="25"/>
  <c r="BI6" i="25"/>
  <c r="BI494" i="25"/>
  <c r="BI11" i="25"/>
  <c r="BI274" i="25"/>
  <c r="BI411" i="25"/>
  <c r="BI163" i="25"/>
  <c r="BI172" i="25"/>
  <c r="BM113" i="25"/>
  <c r="BM496" i="25"/>
  <c r="BM483" i="25"/>
  <c r="BM432" i="25"/>
  <c r="BM414" i="25"/>
  <c r="BM391" i="25"/>
  <c r="BM282" i="25"/>
  <c r="BM231" i="25"/>
  <c r="BM198" i="25"/>
  <c r="BM177" i="25"/>
  <c r="BM172" i="25"/>
  <c r="BM145" i="25"/>
  <c r="BI135" i="25"/>
  <c r="BI116" i="25"/>
  <c r="BM14" i="25"/>
  <c r="BI5" i="25"/>
  <c r="BM396" i="25"/>
  <c r="BM6" i="25"/>
  <c r="BM441" i="25"/>
  <c r="BI390" i="25"/>
  <c r="BM286" i="25"/>
  <c r="BI112" i="25"/>
  <c r="BI70" i="25"/>
  <c r="BI10" i="25"/>
  <c r="BI487" i="25"/>
  <c r="BI459" i="25"/>
  <c r="BI144" i="25"/>
  <c r="BM121" i="25"/>
  <c r="BM112" i="25"/>
  <c r="BM84" i="25"/>
  <c r="BM70" i="25"/>
  <c r="BM56" i="25"/>
  <c r="BM23" i="25"/>
  <c r="BM10" i="25"/>
  <c r="BM479" i="25"/>
  <c r="BM71" i="25"/>
  <c r="BM500" i="25"/>
  <c r="BM487" i="25"/>
  <c r="BM436" i="25"/>
  <c r="BM409" i="25"/>
  <c r="BM386" i="25"/>
  <c r="BM352" i="25"/>
  <c r="BM333" i="25"/>
  <c r="BI79" i="25"/>
  <c r="BI65" i="25"/>
  <c r="BM423" i="25"/>
  <c r="BM378" i="25"/>
  <c r="BM339" i="25"/>
  <c r="BM57" i="25"/>
  <c r="BM445" i="25"/>
  <c r="BM356" i="25"/>
  <c r="BM319" i="25"/>
  <c r="BM314" i="25"/>
  <c r="BM309" i="25"/>
  <c r="BM281" i="25"/>
  <c r="BM276" i="25"/>
  <c r="BM249" i="25"/>
  <c r="BM239" i="25"/>
  <c r="BM207" i="25"/>
  <c r="BM193" i="25"/>
  <c r="BI184" i="25"/>
  <c r="BM153" i="25"/>
  <c r="BM102" i="25"/>
  <c r="BM79" i="25"/>
  <c r="BM65" i="25"/>
  <c r="BM32" i="25"/>
  <c r="BI22" i="25"/>
  <c r="BI13" i="25"/>
  <c r="BI499" i="25"/>
  <c r="BI458" i="25"/>
  <c r="BI175" i="25"/>
  <c r="BI161" i="25"/>
  <c r="BM120" i="25"/>
  <c r="BI88" i="25"/>
  <c r="BM55" i="25"/>
  <c r="BM22" i="25"/>
  <c r="BI4" i="25"/>
  <c r="BM499" i="25"/>
  <c r="BM458" i="25"/>
  <c r="BM449" i="25"/>
  <c r="BM394" i="25"/>
  <c r="BM385" i="25"/>
  <c r="BM337" i="25"/>
  <c r="BM295" i="25"/>
  <c r="BI280" i="25"/>
  <c r="BM165" i="25"/>
  <c r="BM78" i="25"/>
  <c r="BI31" i="25"/>
  <c r="BI12" i="25"/>
  <c r="BM9" i="25"/>
  <c r="BI498" i="25"/>
  <c r="BI490" i="25"/>
  <c r="BI462" i="25"/>
  <c r="BI425" i="25"/>
  <c r="BI284" i="25"/>
  <c r="BM215" i="25"/>
  <c r="BI17" i="25"/>
  <c r="BM287" i="25"/>
  <c r="BM24" i="25"/>
  <c r="BM341" i="25"/>
  <c r="BI369" i="25"/>
  <c r="BI289" i="25"/>
  <c r="BM284" i="25"/>
  <c r="BI252" i="25"/>
  <c r="BM183" i="25"/>
  <c r="BM170" i="25"/>
  <c r="BM119" i="25"/>
  <c r="BM54" i="25"/>
  <c r="BI26" i="25"/>
  <c r="BI8" i="25"/>
  <c r="BI464" i="25"/>
  <c r="BM259" i="25"/>
  <c r="BM485" i="25"/>
  <c r="BM439" i="25"/>
  <c r="BM434" i="25"/>
  <c r="BM393" i="25"/>
  <c r="BM360" i="25"/>
  <c r="BM346" i="25"/>
  <c r="BM336" i="25"/>
  <c r="BM317" i="25"/>
  <c r="BM289" i="25"/>
  <c r="BI279" i="25"/>
  <c r="BM270" i="25"/>
  <c r="BM196" i="25"/>
  <c r="BM164" i="25"/>
  <c r="BI96" i="25"/>
  <c r="BM87" i="25"/>
  <c r="BM73" i="25"/>
  <c r="BM40" i="25"/>
  <c r="BM30" i="25"/>
  <c r="BM26" i="25"/>
  <c r="BM8" i="25"/>
  <c r="BI451" i="25"/>
  <c r="BM181" i="25"/>
  <c r="BI471" i="25"/>
  <c r="BI466" i="25"/>
  <c r="BI443" i="25"/>
  <c r="BI155" i="25"/>
  <c r="BI49" i="25"/>
  <c r="BI20" i="25"/>
  <c r="BI16" i="25"/>
  <c r="BI483" i="25"/>
  <c r="BM344" i="25"/>
  <c r="BI475" i="25"/>
  <c r="BM471" i="25"/>
  <c r="BM466" i="25"/>
  <c r="BM461" i="25"/>
  <c r="BI438" i="25"/>
  <c r="BM374" i="25"/>
  <c r="BM307" i="25"/>
  <c r="BM302" i="25"/>
  <c r="BM265" i="25"/>
  <c r="BM237" i="25"/>
  <c r="BM200" i="25"/>
  <c r="BM182" i="25"/>
  <c r="BM169" i="25"/>
  <c r="BM137" i="25"/>
  <c r="BM118" i="25"/>
  <c r="BM105" i="25"/>
  <c r="BM49" i="25"/>
  <c r="BI7" i="25"/>
  <c r="BM358" i="25"/>
  <c r="BM38" i="25"/>
  <c r="BM475" i="25"/>
  <c r="BI311" i="25"/>
  <c r="BI269" i="25"/>
  <c r="BI255" i="25"/>
  <c r="BI95" i="25"/>
  <c r="BM62" i="25"/>
  <c r="BM58" i="25"/>
  <c r="BM39" i="25"/>
  <c r="BM25" i="25"/>
  <c r="BM297" i="25"/>
  <c r="BM465" i="25"/>
  <c r="BM419" i="25"/>
  <c r="BM406" i="25"/>
  <c r="BM316" i="25"/>
  <c r="BI199" i="25"/>
  <c r="BM150" i="25"/>
  <c r="BM127" i="25"/>
  <c r="BI29" i="25"/>
  <c r="BI496" i="25"/>
  <c r="BI387" i="25"/>
  <c r="BI373" i="25"/>
  <c r="BM294" i="25"/>
  <c r="BI294" i="25"/>
  <c r="BI442" i="25"/>
  <c r="BM381" i="25"/>
  <c r="BM373" i="25"/>
  <c r="BI361" i="25"/>
  <c r="BI457" i="25"/>
  <c r="BI455" i="25"/>
  <c r="BI428" i="25"/>
  <c r="BI423" i="25"/>
  <c r="BI416" i="25"/>
  <c r="BI408" i="25"/>
  <c r="BI377" i="25"/>
  <c r="BI344" i="25"/>
  <c r="BI472" i="25"/>
  <c r="BI476" i="25"/>
  <c r="BI470" i="25"/>
  <c r="BM462" i="25"/>
  <c r="BM451" i="25"/>
  <c r="BI448" i="25"/>
  <c r="BI446" i="25"/>
  <c r="BI399" i="25"/>
  <c r="BI396" i="25"/>
  <c r="BI393" i="25"/>
  <c r="BM364" i="25"/>
  <c r="BI364" i="25"/>
  <c r="BI480" i="25"/>
  <c r="BI441" i="25"/>
  <c r="BI432" i="25"/>
  <c r="BI421" i="25"/>
  <c r="BI405" i="25"/>
  <c r="BI380" i="25"/>
  <c r="BM372" i="25"/>
  <c r="BI353" i="25"/>
  <c r="BI484" i="25"/>
  <c r="BI478" i="25"/>
  <c r="BI439" i="25"/>
  <c r="BI430" i="25"/>
  <c r="BM494" i="25"/>
  <c r="BI474" i="25"/>
  <c r="BM435" i="25"/>
  <c r="BM405" i="25"/>
  <c r="BI368" i="25"/>
  <c r="BI323" i="25"/>
  <c r="BI314" i="25"/>
  <c r="BI468" i="25"/>
  <c r="BI453" i="25"/>
  <c r="BI437" i="25"/>
  <c r="BI398" i="25"/>
  <c r="BI395" i="25"/>
  <c r="BI376" i="25"/>
  <c r="BI335" i="25"/>
  <c r="BI482" i="25"/>
  <c r="BM486" i="25"/>
  <c r="BM478" i="25"/>
  <c r="BM430" i="25"/>
  <c r="BM389" i="25"/>
  <c r="BI389" i="25"/>
  <c r="BI383" i="25"/>
  <c r="BI346" i="25"/>
  <c r="BI313" i="25"/>
  <c r="BI488" i="25"/>
  <c r="BI486" i="25"/>
  <c r="BI450" i="25"/>
  <c r="BM383" i="25"/>
  <c r="BI371" i="25"/>
  <c r="BI342" i="25"/>
  <c r="BI491" i="25"/>
  <c r="BI489" i="25"/>
  <c r="BI461" i="25"/>
  <c r="BI412" i="25"/>
  <c r="BI410" i="25"/>
  <c r="BM404" i="25"/>
  <c r="BI401" i="25"/>
  <c r="BI375" i="25"/>
  <c r="BI317" i="25"/>
  <c r="BI296" i="25"/>
  <c r="BI467" i="25"/>
  <c r="BI434" i="25"/>
  <c r="BI417" i="25"/>
  <c r="BI407" i="25"/>
  <c r="BI362" i="25"/>
  <c r="BI359" i="25"/>
  <c r="BI349" i="25"/>
  <c r="BI300" i="25"/>
  <c r="BI473" i="25"/>
  <c r="BI452" i="25"/>
  <c r="BM443" i="25"/>
  <c r="BM427" i="25"/>
  <c r="BI424" i="25"/>
  <c r="BM420" i="25"/>
  <c r="BM407" i="25"/>
  <c r="BI403" i="25"/>
  <c r="BI382" i="25"/>
  <c r="BM359" i="25"/>
  <c r="BI308" i="25"/>
  <c r="BI259" i="25"/>
  <c r="BI481" i="25"/>
  <c r="BI454" i="25"/>
  <c r="BI493" i="25"/>
  <c r="BI449" i="25"/>
  <c r="BI445" i="25"/>
  <c r="BI440" i="25"/>
  <c r="BI431" i="25"/>
  <c r="BI414" i="25"/>
  <c r="BM366" i="25"/>
  <c r="BI366" i="25"/>
  <c r="BI355" i="25"/>
  <c r="BI348" i="25"/>
  <c r="BI312" i="25"/>
  <c r="BI218" i="25"/>
  <c r="BI267" i="25"/>
  <c r="BI315" i="25"/>
  <c r="BM218" i="25"/>
  <c r="BI379" i="25"/>
  <c r="BI354" i="25"/>
  <c r="BI237" i="25"/>
  <c r="BI305" i="25"/>
  <c r="BI303" i="25"/>
  <c r="BI328" i="25"/>
  <c r="BI338" i="25"/>
  <c r="BI340" i="25"/>
  <c r="BI253" i="25"/>
  <c r="BI301" i="25"/>
  <c r="BI326" i="25"/>
  <c r="BI330" i="25"/>
  <c r="BI415" i="25"/>
  <c r="BI273" i="25"/>
  <c r="BI297" i="25"/>
  <c r="BI322" i="25"/>
  <c r="BI245" i="25"/>
  <c r="BI316" i="25"/>
  <c r="BI261" i="25"/>
  <c r="BI264" i="25"/>
  <c r="BI310" i="25"/>
  <c r="BI351" i="25"/>
  <c r="BI345" i="25"/>
  <c r="BI293" i="25"/>
  <c r="BI306" i="25"/>
  <c r="BI347" i="25"/>
  <c r="BI249" i="25"/>
  <c r="BI329" i="25"/>
  <c r="BI285" i="25"/>
  <c r="BI319" i="25"/>
  <c r="BI321" i="25"/>
  <c r="BI339" i="25"/>
  <c r="BI341" i="25"/>
  <c r="BI363" i="25"/>
  <c r="BI365" i="25"/>
  <c r="BI367" i="25"/>
  <c r="BI456" i="25"/>
  <c r="BI427" i="25"/>
  <c r="BM467" i="25"/>
  <c r="BM454" i="25"/>
  <c r="BI429" i="25"/>
  <c r="BI391" i="25"/>
  <c r="BI385" i="25"/>
  <c r="BI374" i="25"/>
  <c r="BI358" i="25"/>
  <c r="BI485" i="25"/>
  <c r="BI477" i="25"/>
  <c r="BI460" i="25"/>
  <c r="BI433" i="25"/>
  <c r="BI409" i="25"/>
  <c r="BI337" i="25"/>
  <c r="BI333" i="25"/>
  <c r="BM311" i="25"/>
  <c r="BM279" i="25"/>
  <c r="BM255" i="25"/>
  <c r="BM377" i="25"/>
  <c r="BI298" i="25"/>
  <c r="BI276" i="25"/>
  <c r="BI272" i="25"/>
  <c r="BI262" i="25"/>
  <c r="BI327" i="25"/>
  <c r="BM272" i="25"/>
  <c r="BI246" i="25"/>
  <c r="BM327" i="25"/>
  <c r="BI254" i="25"/>
  <c r="BM361" i="25"/>
  <c r="BM343" i="25"/>
  <c r="BI232" i="25"/>
  <c r="BI384" i="25"/>
  <c r="BI278" i="25"/>
  <c r="BM232" i="25"/>
  <c r="BI212" i="25"/>
  <c r="BI332" i="25"/>
  <c r="BI324" i="25"/>
  <c r="BI271" i="25"/>
  <c r="BI268" i="25"/>
  <c r="BM264" i="25"/>
  <c r="BI238" i="25"/>
  <c r="BM220" i="25"/>
  <c r="BI220" i="25"/>
  <c r="BI266" i="25"/>
  <c r="BM188" i="25"/>
  <c r="BI282" i="25"/>
  <c r="BI256" i="25"/>
  <c r="BI248" i="25"/>
  <c r="BI208" i="25"/>
  <c r="BI192" i="25"/>
  <c r="BM368" i="25"/>
  <c r="BI334" i="25"/>
  <c r="BM320" i="25"/>
  <c r="BI292" i="25"/>
  <c r="BM275" i="25"/>
  <c r="BI263" i="25"/>
  <c r="BI260" i="25"/>
  <c r="BM244" i="25"/>
  <c r="BI244" i="25"/>
  <c r="BM175" i="25"/>
  <c r="BI400" i="25"/>
  <c r="BI336" i="25"/>
  <c r="BI234" i="25"/>
  <c r="BI350" i="25"/>
  <c r="BI247" i="25"/>
  <c r="BI166" i="25"/>
  <c r="BI258" i="25"/>
  <c r="BI235" i="25"/>
  <c r="BI251" i="25"/>
  <c r="BI217" i="25"/>
  <c r="BI228" i="25"/>
  <c r="BI210" i="25"/>
  <c r="BI221" i="25"/>
  <c r="BI227" i="25"/>
  <c r="BI352" i="25"/>
  <c r="BI250" i="25"/>
  <c r="BM247" i="25"/>
  <c r="BI243" i="25"/>
  <c r="BI240" i="25"/>
  <c r="BM166" i="25"/>
  <c r="BI140" i="25"/>
  <c r="BI40" i="25"/>
  <c r="BI216" i="25"/>
  <c r="BI198" i="25"/>
  <c r="BI194" i="25"/>
  <c r="BM184" i="25"/>
  <c r="BI165" i="25"/>
  <c r="BM161" i="25"/>
  <c r="BM135" i="25"/>
  <c r="BI124" i="25"/>
  <c r="BI87" i="25"/>
  <c r="BI61" i="25"/>
  <c r="BM31" i="25"/>
  <c r="BI202" i="25"/>
  <c r="BI190" i="25"/>
  <c r="BI168" i="25"/>
  <c r="BI158" i="25"/>
  <c r="BI48" i="25"/>
  <c r="BI39" i="25"/>
  <c r="BI137" i="25"/>
  <c r="BM225" i="25"/>
  <c r="BI219" i="25"/>
  <c r="BI152" i="25"/>
  <c r="BI143" i="25"/>
  <c r="BM134" i="25"/>
  <c r="BI128" i="25"/>
  <c r="BI120" i="25"/>
  <c r="BI103" i="25"/>
  <c r="BM95" i="25"/>
  <c r="BI86" i="25"/>
  <c r="BI56" i="25"/>
  <c r="BI200" i="25"/>
  <c r="BM192" i="25"/>
  <c r="BI187" i="25"/>
  <c r="BM143" i="25"/>
  <c r="BI139" i="25"/>
  <c r="BI68" i="25"/>
  <c r="BI47" i="25"/>
  <c r="BI38" i="25"/>
  <c r="BI206" i="25"/>
  <c r="BI189" i="25"/>
  <c r="BI185" i="25"/>
  <c r="BI174" i="25"/>
  <c r="BI111" i="25"/>
  <c r="BI77" i="25"/>
  <c r="BM47" i="25"/>
  <c r="BI215" i="25"/>
  <c r="BI178" i="25"/>
  <c r="BI160" i="25"/>
  <c r="BI127" i="25"/>
  <c r="BM111" i="25"/>
  <c r="BI102" i="25"/>
  <c r="BI55" i="25"/>
  <c r="BI226" i="25"/>
  <c r="BI213" i="25"/>
  <c r="BI195" i="25"/>
  <c r="BI171" i="25"/>
  <c r="BI167" i="25"/>
  <c r="BM160" i="25"/>
  <c r="BI81" i="25"/>
  <c r="BI42" i="25"/>
  <c r="BI242" i="25"/>
  <c r="BI224" i="25"/>
  <c r="BI211" i="25"/>
  <c r="BI197" i="25"/>
  <c r="BI176" i="25"/>
  <c r="BI169" i="25"/>
  <c r="BM167" i="25"/>
  <c r="BI156" i="25"/>
  <c r="BM142" i="25"/>
  <c r="BI142" i="25"/>
  <c r="BI72" i="25"/>
  <c r="BI33" i="25"/>
  <c r="BI222" i="25"/>
  <c r="BI205" i="25"/>
  <c r="BI203" i="25"/>
  <c r="BI193" i="25"/>
  <c r="BI182" i="25"/>
  <c r="BI173" i="25"/>
  <c r="BI151" i="25"/>
  <c r="BI147" i="25"/>
  <c r="BI93" i="25"/>
  <c r="BI84" i="25"/>
  <c r="BI63" i="25"/>
  <c r="BI54" i="25"/>
  <c r="BI24" i="25"/>
  <c r="BI201" i="25"/>
  <c r="BI191" i="25"/>
  <c r="BM151" i="25"/>
  <c r="BI36" i="25"/>
  <c r="BI15" i="25"/>
  <c r="BI97" i="25"/>
  <c r="BI113" i="25"/>
  <c r="BI129" i="25"/>
  <c r="BI145" i="25"/>
  <c r="BI58" i="25"/>
  <c r="BI74" i="25"/>
  <c r="BI90" i="25"/>
  <c r="BI106" i="25"/>
  <c r="BI122" i="25"/>
  <c r="BI154" i="25"/>
  <c r="BI19" i="25"/>
  <c r="BI35" i="25"/>
  <c r="BI67" i="25"/>
  <c r="BI83" i="25"/>
  <c r="BI99" i="25"/>
  <c r="BI115" i="25"/>
  <c r="BI28" i="25"/>
  <c r="BI44" i="25"/>
  <c r="BI60" i="25"/>
  <c r="BI76" i="25"/>
  <c r="BI92" i="25"/>
  <c r="BI108" i="25"/>
  <c r="BI21" i="25"/>
  <c r="BI37" i="25"/>
  <c r="BI53" i="25"/>
  <c r="BI69" i="25"/>
  <c r="BI85" i="25"/>
  <c r="BI101" i="25"/>
  <c r="BI133" i="25"/>
  <c r="BI25" i="25"/>
  <c r="BI41" i="25"/>
  <c r="BI57" i="25"/>
  <c r="BI73" i="25"/>
  <c r="BI89" i="25"/>
  <c r="BI105" i="25"/>
  <c r="BI121" i="25"/>
  <c r="BI18" i="25"/>
  <c r="BI34" i="25"/>
  <c r="BI50" i="25"/>
  <c r="BI66" i="25"/>
  <c r="BI82" i="25"/>
  <c r="BI98" i="25"/>
  <c r="BI59" i="25"/>
  <c r="BI91" i="25"/>
  <c r="BI107" i="25"/>
  <c r="BI123" i="25"/>
  <c r="BI159" i="25"/>
  <c r="BI71" i="25"/>
  <c r="BI45" i="25"/>
  <c r="BM15" i="25"/>
  <c r="BI186" i="25"/>
  <c r="BI153" i="25"/>
  <c r="BI150" i="25"/>
  <c r="BI141" i="25"/>
  <c r="BM125" i="25"/>
  <c r="BI100" i="25"/>
  <c r="BI23" i="25"/>
  <c r="BI126" i="25"/>
  <c r="BI110" i="25"/>
  <c r="BI94" i="25"/>
  <c r="BI78" i="25"/>
  <c r="BI46" i="25"/>
  <c r="BI30" i="25"/>
  <c r="BI14" i="25"/>
  <c r="BM2" i="25"/>
  <c r="BN2" i="25" s="1"/>
  <c r="BI2" i="25" s="1"/>
  <c r="J24" i="35"/>
  <c r="I24" i="16"/>
  <c r="BQ275" i="25" l="1"/>
  <c r="BO75" i="25"/>
  <c r="BQ162" i="25"/>
  <c r="BO28" i="25"/>
  <c r="BP199" i="25"/>
  <c r="BQ144" i="25"/>
  <c r="BP155" i="25"/>
  <c r="BP105" i="25"/>
  <c r="BO18" i="25"/>
  <c r="BQ55" i="25"/>
  <c r="BO96" i="25"/>
  <c r="BP110" i="25"/>
  <c r="BO23" i="25"/>
  <c r="BP133" i="25"/>
  <c r="BO46" i="25"/>
  <c r="BP156" i="25"/>
  <c r="BP60" i="25"/>
  <c r="BQ122" i="25"/>
  <c r="BQ26" i="25"/>
  <c r="BO51" i="25"/>
  <c r="BP81" i="25"/>
  <c r="BQ143" i="25"/>
  <c r="BQ47" i="25"/>
  <c r="BO104" i="25"/>
  <c r="BQ6" i="25"/>
  <c r="BP134" i="25"/>
  <c r="BP38" i="25"/>
  <c r="BP141" i="25"/>
  <c r="BP45" i="25"/>
  <c r="BP100" i="25"/>
  <c r="BP4" i="25"/>
  <c r="BP374" i="25"/>
  <c r="BP469" i="25"/>
  <c r="BP196" i="25"/>
  <c r="BO252" i="25"/>
  <c r="BP138" i="25"/>
  <c r="BP317" i="25"/>
  <c r="BO68" i="25"/>
  <c r="BQ14" i="25"/>
  <c r="BP66" i="25"/>
  <c r="BO148" i="25"/>
  <c r="BQ66" i="25"/>
  <c r="BO98" i="25"/>
  <c r="BQ16" i="25"/>
  <c r="BP48" i="25"/>
  <c r="BQ94" i="25"/>
  <c r="BP7" i="25"/>
  <c r="BO103" i="25"/>
  <c r="BQ21" i="25"/>
  <c r="BO126" i="25"/>
  <c r="BQ44" i="25"/>
  <c r="BO149" i="25"/>
  <c r="BQ51" i="25"/>
  <c r="BP115" i="25"/>
  <c r="BP19" i="25"/>
  <c r="BQ49" i="25"/>
  <c r="BO74" i="25"/>
  <c r="BP136" i="25"/>
  <c r="BP40" i="25"/>
  <c r="BP95" i="25"/>
  <c r="BO223" i="25"/>
  <c r="BO127" i="25"/>
  <c r="BO31" i="25"/>
  <c r="BO134" i="25"/>
  <c r="BO38" i="25"/>
  <c r="BO93" i="25"/>
  <c r="BO358" i="25"/>
  <c r="BO284" i="25"/>
  <c r="BO403" i="25"/>
  <c r="BP334" i="25"/>
  <c r="BQ146" i="25"/>
  <c r="BP59" i="25"/>
  <c r="BQ96" i="25"/>
  <c r="BP9" i="25"/>
  <c r="BO41" i="25"/>
  <c r="BP87" i="25"/>
  <c r="BO183" i="25"/>
  <c r="BQ101" i="25"/>
  <c r="BP14" i="25"/>
  <c r="BQ124" i="25"/>
  <c r="BP37" i="25"/>
  <c r="BQ147" i="25"/>
  <c r="BP44" i="25"/>
  <c r="BO108" i="25"/>
  <c r="BO12" i="25"/>
  <c r="BO35" i="25"/>
  <c r="BQ72" i="25"/>
  <c r="BO129" i="25"/>
  <c r="BO33" i="25"/>
  <c r="BO88" i="25"/>
  <c r="BQ221" i="25"/>
  <c r="BQ125" i="25"/>
  <c r="BP22" i="25"/>
  <c r="BQ132" i="25"/>
  <c r="BQ36" i="25"/>
  <c r="BQ91" i="25"/>
  <c r="BQ41" i="25"/>
  <c r="BO11" i="25"/>
  <c r="BP50" i="25"/>
  <c r="BO449" i="25"/>
  <c r="BO298" i="25"/>
  <c r="BO247" i="25"/>
  <c r="BP139" i="25"/>
  <c r="BO52" i="25"/>
  <c r="BP89" i="25"/>
  <c r="BO121" i="25"/>
  <c r="BQ39" i="25"/>
  <c r="BO80" i="25"/>
  <c r="BQ181" i="25"/>
  <c r="BP94" i="25"/>
  <c r="BO7" i="25"/>
  <c r="BP117" i="25"/>
  <c r="BO30" i="25"/>
  <c r="BO133" i="25"/>
  <c r="BO37" i="25"/>
  <c r="BQ106" i="25"/>
  <c r="BQ10" i="25"/>
  <c r="BQ33" i="25"/>
  <c r="BP65" i="25"/>
  <c r="BQ127" i="25"/>
  <c r="BP24" i="25"/>
  <c r="BQ86" i="25"/>
  <c r="BP214" i="25"/>
  <c r="BP118" i="25"/>
  <c r="BO15" i="25"/>
  <c r="BP125" i="25"/>
  <c r="BP29" i="25"/>
  <c r="BO77" i="25"/>
  <c r="BP287" i="25"/>
  <c r="BQ362" i="25"/>
  <c r="BP225" i="25"/>
  <c r="BQ348" i="25"/>
  <c r="BP30" i="25"/>
  <c r="BO150" i="25"/>
  <c r="BP235" i="25"/>
  <c r="BO132" i="25"/>
  <c r="BQ50" i="25"/>
  <c r="BO82" i="25"/>
  <c r="BQ119" i="25"/>
  <c r="BP32" i="25"/>
  <c r="BQ78" i="25"/>
  <c r="BP174" i="25"/>
  <c r="BO87" i="25"/>
  <c r="BQ5" i="25"/>
  <c r="BO110" i="25"/>
  <c r="BQ28" i="25"/>
  <c r="BQ131" i="25"/>
  <c r="BQ35" i="25"/>
  <c r="BP99" i="25"/>
  <c r="BP122" i="25"/>
  <c r="BP26" i="25"/>
  <c r="BO58" i="25"/>
  <c r="BP120" i="25"/>
  <c r="BO17" i="25"/>
  <c r="BP79" i="25"/>
  <c r="BO207" i="25"/>
  <c r="BQ109" i="25"/>
  <c r="BQ13" i="25"/>
  <c r="BO118" i="25"/>
  <c r="BO22" i="25"/>
  <c r="BQ75" i="25"/>
  <c r="BO365" i="25"/>
  <c r="BP273" i="25"/>
  <c r="BO131" i="25"/>
  <c r="BP261" i="25"/>
  <c r="BP103" i="25"/>
  <c r="BP58" i="25"/>
  <c r="BQ52" i="25"/>
  <c r="BQ130" i="25"/>
  <c r="BP43" i="25"/>
  <c r="BQ80" i="25"/>
  <c r="BP112" i="25"/>
  <c r="BO25" i="25"/>
  <c r="BP71" i="25"/>
  <c r="BO167" i="25"/>
  <c r="BQ85" i="25"/>
  <c r="BO190" i="25"/>
  <c r="BQ108" i="25"/>
  <c r="BO14" i="25"/>
  <c r="BP124" i="25"/>
  <c r="BP28" i="25"/>
  <c r="BO92" i="25"/>
  <c r="BO115" i="25"/>
  <c r="BO19" i="25"/>
  <c r="BQ56" i="25"/>
  <c r="BQ111" i="25"/>
  <c r="BQ15" i="25"/>
  <c r="BO72" i="25"/>
  <c r="BQ205" i="25"/>
  <c r="BP102" i="25"/>
  <c r="BP6" i="25"/>
  <c r="BQ116" i="25"/>
  <c r="BP13" i="25"/>
  <c r="BP68" i="25"/>
  <c r="BQ89" i="25"/>
  <c r="BQ473" i="25"/>
  <c r="BQ346" i="25"/>
  <c r="BP264" i="25"/>
  <c r="BQ161" i="25"/>
  <c r="BP123" i="25"/>
  <c r="BQ23" i="25"/>
  <c r="BP78" i="25"/>
  <c r="BQ188" i="25"/>
  <c r="BP101" i="25"/>
  <c r="BO117" i="25"/>
  <c r="BP83" i="25"/>
  <c r="BQ113" i="25"/>
  <c r="BQ17" i="25"/>
  <c r="BP49" i="25"/>
  <c r="BP104" i="25"/>
  <c r="BP8" i="25"/>
  <c r="BQ70" i="25"/>
  <c r="BO191" i="25"/>
  <c r="BO95" i="25"/>
  <c r="BP205" i="25"/>
  <c r="BP109" i="25"/>
  <c r="BO6" i="25"/>
  <c r="BO61" i="25"/>
  <c r="BP114" i="25"/>
  <c r="BQ9" i="25"/>
  <c r="BO27" i="25"/>
  <c r="BO435" i="25"/>
  <c r="BO248" i="25"/>
  <c r="BP137" i="25"/>
  <c r="BQ129" i="25"/>
  <c r="BO16" i="25"/>
  <c r="BO124" i="25"/>
  <c r="BP111" i="25"/>
  <c r="BO105" i="25"/>
  <c r="BQ165" i="25"/>
  <c r="BO21" i="25"/>
  <c r="BP496" i="25"/>
  <c r="BO498" i="25"/>
  <c r="BP500" i="25"/>
  <c r="BO487" i="25"/>
  <c r="BO483" i="25"/>
  <c r="BQ2" i="25"/>
  <c r="BO462" i="25"/>
  <c r="BO496" i="25"/>
  <c r="BO475" i="25"/>
  <c r="BP477" i="25"/>
  <c r="BO479" i="25"/>
  <c r="BO469" i="25"/>
  <c r="BO471" i="25"/>
  <c r="BP485" i="25"/>
  <c r="BQ488" i="25"/>
  <c r="BO493" i="25"/>
  <c r="BO486" i="25"/>
  <c r="BO470" i="25"/>
  <c r="BO474" i="25"/>
  <c r="BP476" i="25"/>
  <c r="BO480" i="25"/>
  <c r="BP484" i="25"/>
  <c r="BO478" i="25"/>
  <c r="BP478" i="25"/>
  <c r="BO482" i="25"/>
  <c r="BP486" i="25"/>
  <c r="BQ421" i="25"/>
  <c r="BP490" i="25"/>
  <c r="BO466" i="25"/>
  <c r="BQ494" i="25"/>
  <c r="BQ444" i="25"/>
  <c r="BO451" i="25"/>
  <c r="BQ453" i="25"/>
  <c r="BQ492" i="25"/>
  <c r="BP344" i="25"/>
  <c r="BO354" i="25"/>
  <c r="BQ361" i="25"/>
  <c r="BO369" i="25"/>
  <c r="BO416" i="25"/>
  <c r="BQ302" i="25"/>
  <c r="BQ399" i="25"/>
  <c r="BQ177" i="25"/>
  <c r="BO277" i="25"/>
  <c r="BP163" i="25"/>
  <c r="BQ268" i="25"/>
  <c r="BO350" i="25"/>
  <c r="BP254" i="25"/>
  <c r="BQ341" i="25"/>
  <c r="BQ153" i="25"/>
  <c r="BP201" i="25"/>
  <c r="BP151" i="25"/>
  <c r="BP249" i="25"/>
  <c r="BO226" i="25"/>
  <c r="BO180" i="25"/>
  <c r="BO185" i="25"/>
  <c r="BQ73" i="25"/>
  <c r="BP253" i="25"/>
  <c r="BP230" i="25"/>
  <c r="BO192" i="25"/>
  <c r="BQ271" i="25"/>
  <c r="BP146" i="25"/>
  <c r="BP234" i="25"/>
  <c r="BO313" i="25"/>
  <c r="BQ412" i="25"/>
  <c r="BO255" i="25"/>
  <c r="BQ319" i="25"/>
  <c r="BO418" i="25"/>
  <c r="BP315" i="25"/>
  <c r="BP434" i="25"/>
  <c r="BO381" i="25"/>
  <c r="BQ466" i="25"/>
  <c r="BO234" i="25"/>
  <c r="BP290" i="25"/>
  <c r="BP356" i="25"/>
  <c r="BQ253" i="25"/>
  <c r="BQ356" i="25"/>
  <c r="BP275" i="25"/>
  <c r="BO364" i="25"/>
  <c r="BP456" i="25"/>
  <c r="BP295" i="25"/>
  <c r="BO251" i="25"/>
  <c r="BP251" i="25"/>
  <c r="BP406" i="25"/>
  <c r="BO492" i="25"/>
  <c r="BQ378" i="25"/>
  <c r="BO306" i="25"/>
  <c r="BO386" i="25"/>
  <c r="BO333" i="25"/>
  <c r="BP482" i="25"/>
  <c r="BQ430" i="25"/>
  <c r="BQ461" i="25"/>
  <c r="BO346" i="25"/>
  <c r="BP379" i="25"/>
  <c r="BQ471" i="25"/>
  <c r="BO467" i="25"/>
  <c r="BO438" i="25"/>
  <c r="BQ496" i="25"/>
  <c r="BQ381" i="25"/>
  <c r="BP396" i="25"/>
  <c r="BO179" i="25"/>
  <c r="BP284" i="25"/>
  <c r="BQ175" i="25"/>
  <c r="BO270" i="25"/>
  <c r="BP357" i="25"/>
  <c r="BQ261" i="25"/>
  <c r="BO343" i="25"/>
  <c r="BQ186" i="25"/>
  <c r="BO203" i="25"/>
  <c r="BO169" i="25"/>
  <c r="BQ142" i="25"/>
  <c r="BQ233" i="25"/>
  <c r="BP195" i="25"/>
  <c r="BO189" i="25"/>
  <c r="BO139" i="25"/>
  <c r="BQ260" i="25"/>
  <c r="BQ237" i="25"/>
  <c r="BQ200" i="25"/>
  <c r="BO273" i="25"/>
  <c r="BO155" i="25"/>
  <c r="BQ241" i="25"/>
  <c r="BO317" i="25"/>
  <c r="BQ414" i="25"/>
  <c r="BQ262" i="25"/>
  <c r="BQ321" i="25"/>
  <c r="BP425" i="25"/>
  <c r="BQ317" i="25"/>
  <c r="BQ441" i="25"/>
  <c r="BO383" i="25"/>
  <c r="BO468" i="25"/>
  <c r="BO244" i="25"/>
  <c r="BQ292" i="25"/>
  <c r="BP358" i="25"/>
  <c r="BO256" i="25"/>
  <c r="BQ358" i="25"/>
  <c r="BO282" i="25"/>
  <c r="BQ366" i="25"/>
  <c r="BQ463" i="25"/>
  <c r="BP297" i="25"/>
  <c r="BP266" i="25"/>
  <c r="BO264" i="25"/>
  <c r="BO408" i="25"/>
  <c r="BP499" i="25"/>
  <c r="BO380" i="25"/>
  <c r="BP308" i="25"/>
  <c r="BQ395" i="25"/>
  <c r="BP335" i="25"/>
  <c r="BP480" i="25"/>
  <c r="BP428" i="25"/>
  <c r="BO448" i="25"/>
  <c r="BO360" i="25"/>
  <c r="BO450" i="25"/>
  <c r="BO367" i="25"/>
  <c r="BQ469" i="25"/>
  <c r="BO388" i="25"/>
  <c r="BQ355" i="25"/>
  <c r="BO431" i="25"/>
  <c r="BO321" i="25"/>
  <c r="BQ464" i="25"/>
  <c r="BP492" i="25"/>
  <c r="BP393" i="25"/>
  <c r="BP184" i="25"/>
  <c r="BQ291" i="25"/>
  <c r="BP179" i="25"/>
  <c r="BP277" i="25"/>
  <c r="BQ364" i="25"/>
  <c r="BO263" i="25"/>
  <c r="BP350" i="25"/>
  <c r="BO199" i="25"/>
  <c r="BO205" i="25"/>
  <c r="BP191" i="25"/>
  <c r="BP145" i="25"/>
  <c r="BO235" i="25"/>
  <c r="BQ211" i="25"/>
  <c r="BQ213" i="25"/>
  <c r="BO157" i="25"/>
  <c r="BO262" i="25"/>
  <c r="BO239" i="25"/>
  <c r="BO202" i="25"/>
  <c r="BP280" i="25"/>
  <c r="BQ158" i="25"/>
  <c r="BO243" i="25"/>
  <c r="BP319" i="25"/>
  <c r="BP416" i="25"/>
  <c r="BO267" i="25"/>
  <c r="BO323" i="25"/>
  <c r="BQ432" i="25"/>
  <c r="BP323" i="25"/>
  <c r="BO443" i="25"/>
  <c r="BQ392" i="25"/>
  <c r="BP475" i="25"/>
  <c r="BQ250" i="25"/>
  <c r="BO303" i="25"/>
  <c r="BP360" i="25"/>
  <c r="BP258" i="25"/>
  <c r="BQ360" i="25"/>
  <c r="BO297" i="25"/>
  <c r="BQ368" i="25"/>
  <c r="BO465" i="25"/>
  <c r="BP299" i="25"/>
  <c r="BP271" i="25"/>
  <c r="BQ266" i="25"/>
  <c r="BP419" i="25"/>
  <c r="BP18" i="25"/>
  <c r="BQ382" i="25"/>
  <c r="BQ310" i="25"/>
  <c r="BP397" i="25"/>
  <c r="BP337" i="25"/>
  <c r="BQ478" i="25"/>
  <c r="BO446" i="25"/>
  <c r="BO499" i="25"/>
  <c r="BO461" i="25"/>
  <c r="BQ467" i="25"/>
  <c r="BO456" i="25"/>
  <c r="BQ352" i="25"/>
  <c r="BO429" i="25"/>
  <c r="BQ460" i="25"/>
  <c r="BQ337" i="25"/>
  <c r="BO490" i="25"/>
  <c r="BQ212" i="25"/>
  <c r="BO293" i="25"/>
  <c r="BQ184" i="25"/>
  <c r="BQ284" i="25"/>
  <c r="BO366" i="25"/>
  <c r="BP270" i="25"/>
  <c r="BQ357" i="25"/>
  <c r="BO201" i="25"/>
  <c r="BQ207" i="25"/>
  <c r="BP193" i="25"/>
  <c r="BQ151" i="25"/>
  <c r="BP242" i="25"/>
  <c r="BP213" i="25"/>
  <c r="BP215" i="25"/>
  <c r="BP160" i="25"/>
  <c r="BP269" i="25"/>
  <c r="BP246" i="25"/>
  <c r="BO204" i="25"/>
  <c r="BQ287" i="25"/>
  <c r="BP168" i="25"/>
  <c r="BO144" i="25"/>
  <c r="BP321" i="25"/>
  <c r="BQ423" i="25"/>
  <c r="BQ272" i="25"/>
  <c r="BQ331" i="25"/>
  <c r="BQ198" i="25"/>
  <c r="BO352" i="25"/>
  <c r="BP450" i="25"/>
  <c r="BP394" i="25"/>
  <c r="BQ482" i="25"/>
  <c r="BP263" i="25"/>
  <c r="BQ305" i="25"/>
  <c r="BO362" i="25"/>
  <c r="BO275" i="25"/>
  <c r="BP362" i="25"/>
  <c r="BO299" i="25"/>
  <c r="BO370" i="25"/>
  <c r="BP472" i="25"/>
  <c r="BQ301" i="25"/>
  <c r="BQ280" i="25"/>
  <c r="BO278" i="25"/>
  <c r="BQ426" i="25"/>
  <c r="BP221" i="25"/>
  <c r="BP384" i="25"/>
  <c r="BO335" i="25"/>
  <c r="BO399" i="25"/>
  <c r="BQ345" i="25"/>
  <c r="BQ476" i="25"/>
  <c r="BO423" i="25"/>
  <c r="BP439" i="25"/>
  <c r="BQ350" i="25"/>
  <c r="BO339" i="25"/>
  <c r="BQ415" i="25"/>
  <c r="BO463" i="25"/>
  <c r="BQ497" i="25"/>
  <c r="BQ454" i="25"/>
  <c r="BO342" i="25"/>
  <c r="BQ456" i="25"/>
  <c r="BO454" i="25"/>
  <c r="BO458" i="25"/>
  <c r="BP333" i="25"/>
  <c r="BP464" i="25"/>
  <c r="BQ276" i="25"/>
  <c r="BQ135" i="25"/>
  <c r="BQ43" i="25"/>
  <c r="BO125" i="25"/>
  <c r="BP61" i="25"/>
  <c r="BQ148" i="25"/>
  <c r="BQ29" i="25"/>
  <c r="BO111" i="25"/>
  <c r="BP198" i="25"/>
  <c r="BO56" i="25"/>
  <c r="BP143" i="25"/>
  <c r="BP72" i="25"/>
  <c r="BQ159" i="25"/>
  <c r="BQ88" i="25"/>
  <c r="BP42" i="25"/>
  <c r="BP3" i="25"/>
  <c r="BQ90" i="25"/>
  <c r="BP12" i="25"/>
  <c r="BQ99" i="25"/>
  <c r="BO181" i="25"/>
  <c r="BP488" i="25"/>
  <c r="BQ214" i="25"/>
  <c r="BP300" i="25"/>
  <c r="BO186" i="25"/>
  <c r="BO286" i="25"/>
  <c r="BP373" i="25"/>
  <c r="BQ277" i="25"/>
  <c r="BO359" i="25"/>
  <c r="BP207" i="25"/>
  <c r="BP209" i="25"/>
  <c r="BP197" i="25"/>
  <c r="BP169" i="25"/>
  <c r="BQ249" i="25"/>
  <c r="BO215" i="25"/>
  <c r="BO217" i="25"/>
  <c r="BP162" i="25"/>
  <c r="BP34" i="25"/>
  <c r="BO43" i="25"/>
  <c r="BQ206" i="25"/>
  <c r="BO289" i="25"/>
  <c r="BO170" i="25"/>
  <c r="BO161" i="25"/>
  <c r="BQ329" i="25"/>
  <c r="BO425" i="25"/>
  <c r="BP274" i="25"/>
  <c r="BQ363" i="25"/>
  <c r="BO214" i="25"/>
  <c r="BP371" i="25"/>
  <c r="BQ457" i="25"/>
  <c r="BP405" i="25"/>
  <c r="BO484" i="25"/>
  <c r="BP288" i="25"/>
  <c r="BP307" i="25"/>
  <c r="BO368" i="25"/>
  <c r="BQ286" i="25"/>
  <c r="BP368" i="25"/>
  <c r="BP301" i="25"/>
  <c r="BQ387" i="25"/>
  <c r="BQ479" i="25"/>
  <c r="BO312" i="25"/>
  <c r="BQ282" i="25"/>
  <c r="BO310" i="25"/>
  <c r="BO428" i="25"/>
  <c r="BQ232" i="25"/>
  <c r="BP395" i="25"/>
  <c r="BO337" i="25"/>
  <c r="BQ225" i="25"/>
  <c r="BP347" i="25"/>
  <c r="BP474" i="25"/>
  <c r="BO421" i="25"/>
  <c r="BP437" i="25"/>
  <c r="BO331" i="25"/>
  <c r="BQ335" i="25"/>
  <c r="BP410" i="25"/>
  <c r="BO497" i="25"/>
  <c r="BQ452" i="25"/>
  <c r="BP454" i="25"/>
  <c r="BP447" i="25"/>
  <c r="BP329" i="25"/>
  <c r="BQ462" i="25"/>
  <c r="BO272" i="25"/>
  <c r="BP381" i="25"/>
  <c r="BQ480" i="25"/>
  <c r="BP216" i="25"/>
  <c r="BQ307" i="25"/>
  <c r="BO188" i="25"/>
  <c r="BP293" i="25"/>
  <c r="BQ380" i="25"/>
  <c r="BO279" i="25"/>
  <c r="BP366" i="25"/>
  <c r="BO209" i="25"/>
  <c r="BP220" i="25"/>
  <c r="BQ199" i="25"/>
  <c r="BO171" i="25"/>
  <c r="BP98" i="25"/>
  <c r="BQ224" i="25"/>
  <c r="BQ226" i="25"/>
  <c r="BQ178" i="25"/>
  <c r="BO107" i="25"/>
  <c r="BP82" i="25"/>
  <c r="BP208" i="25"/>
  <c r="BP296" i="25"/>
  <c r="BO172" i="25"/>
  <c r="BP170" i="25"/>
  <c r="BP331" i="25"/>
  <c r="BP432" i="25"/>
  <c r="BP279" i="25"/>
  <c r="BQ365" i="25"/>
  <c r="BP255" i="25"/>
  <c r="BO373" i="25"/>
  <c r="BO459" i="25"/>
  <c r="BP407" i="25"/>
  <c r="BP491" i="25"/>
  <c r="BO290" i="25"/>
  <c r="BO320" i="25"/>
  <c r="BQ385" i="25"/>
  <c r="BQ290" i="25"/>
  <c r="BP387" i="25"/>
  <c r="BQ318" i="25"/>
  <c r="BO389" i="25"/>
  <c r="BO481" i="25"/>
  <c r="BO314" i="25"/>
  <c r="BQ295" i="25"/>
  <c r="BQ314" i="25"/>
  <c r="BP435" i="25"/>
  <c r="BQ242" i="25"/>
  <c r="BO397" i="25"/>
  <c r="BQ343" i="25"/>
  <c r="BP259" i="25"/>
  <c r="BQ349" i="25"/>
  <c r="BO472" i="25"/>
  <c r="BQ408" i="25"/>
  <c r="BQ327" i="25"/>
  <c r="BQ489" i="25"/>
  <c r="BQ443" i="25"/>
  <c r="BP210" i="25"/>
  <c r="BP452" i="25"/>
  <c r="BP445" i="25"/>
  <c r="BQ246" i="25"/>
  <c r="BP460" i="25"/>
  <c r="BQ472" i="25"/>
  <c r="BO344" i="25"/>
  <c r="BP227" i="25"/>
  <c r="BO309" i="25"/>
  <c r="BQ216" i="25"/>
  <c r="BQ300" i="25"/>
  <c r="BO382" i="25"/>
  <c r="BP286" i="25"/>
  <c r="BQ373" i="25"/>
  <c r="BQ218" i="25"/>
  <c r="BO222" i="25"/>
  <c r="BQ201" i="25"/>
  <c r="BO176" i="25"/>
  <c r="BO123" i="25"/>
  <c r="BP226" i="25"/>
  <c r="BO228" i="25"/>
  <c r="BP183" i="25"/>
  <c r="BQ160" i="25"/>
  <c r="BP128" i="25"/>
  <c r="BO210" i="25"/>
  <c r="BQ303" i="25"/>
  <c r="BO177" i="25"/>
  <c r="BO194" i="25"/>
  <c r="BQ333" i="25"/>
  <c r="BQ439" i="25"/>
  <c r="BP281" i="25"/>
  <c r="BQ367" i="25"/>
  <c r="BP265" i="25"/>
  <c r="BQ375" i="25"/>
  <c r="BP466" i="25"/>
  <c r="BO409" i="25"/>
  <c r="BQ498" i="25"/>
  <c r="BP292" i="25"/>
  <c r="BO328" i="25"/>
  <c r="BO387" i="25"/>
  <c r="BO301" i="25"/>
  <c r="BQ400" i="25"/>
  <c r="BQ320" i="25"/>
  <c r="BP402" i="25"/>
  <c r="BQ168" i="25"/>
  <c r="BP322" i="25"/>
  <c r="BQ297" i="25"/>
  <c r="BO351" i="25"/>
  <c r="BQ442" i="25"/>
  <c r="BQ264" i="25"/>
  <c r="BQ406" i="25"/>
  <c r="BP345" i="25"/>
  <c r="BQ269" i="25"/>
  <c r="BP355" i="25"/>
  <c r="BP470" i="25"/>
  <c r="BQ402" i="25"/>
  <c r="BP430" i="25"/>
  <c r="BQ459" i="25"/>
  <c r="BO398" i="25"/>
  <c r="BO415" i="25"/>
  <c r="BP465" i="25"/>
  <c r="BO434" i="25"/>
  <c r="BP487" i="25"/>
  <c r="BQ438" i="25"/>
  <c r="BO414" i="25"/>
  <c r="BQ449" i="25"/>
  <c r="BO285" i="25"/>
  <c r="BP354" i="25"/>
  <c r="BQ470" i="25"/>
  <c r="BO336" i="25"/>
  <c r="BO229" i="25"/>
  <c r="BP316" i="25"/>
  <c r="BO218" i="25"/>
  <c r="BO302" i="25"/>
  <c r="BP153" i="25"/>
  <c r="BQ293" i="25"/>
  <c r="BO375" i="25"/>
  <c r="BO220" i="25"/>
  <c r="BQ231" i="25"/>
  <c r="BP203" i="25"/>
  <c r="BQ191" i="25"/>
  <c r="BO130" i="25"/>
  <c r="BP130" i="25"/>
  <c r="BQ235" i="25"/>
  <c r="BP185" i="25"/>
  <c r="BQ174" i="25"/>
  <c r="BO137" i="25"/>
  <c r="BQ219" i="25"/>
  <c r="BO305" i="25"/>
  <c r="BP190" i="25"/>
  <c r="BO236" i="25"/>
  <c r="BP339" i="25"/>
  <c r="BO441" i="25"/>
  <c r="BP283" i="25"/>
  <c r="BQ369" i="25"/>
  <c r="BP267" i="25"/>
  <c r="BP377" i="25"/>
  <c r="BP247" i="25"/>
  <c r="BQ418" i="25"/>
  <c r="BO500" i="25"/>
  <c r="BQ294" i="25"/>
  <c r="BQ334" i="25"/>
  <c r="BQ396" i="25"/>
  <c r="BP303" i="25"/>
  <c r="BO402" i="25"/>
  <c r="BO322" i="25"/>
  <c r="BQ413" i="25"/>
  <c r="BQ204" i="25"/>
  <c r="BP324" i="25"/>
  <c r="BQ299" i="25"/>
  <c r="BO353" i="25"/>
  <c r="BO444" i="25"/>
  <c r="BP278" i="25"/>
  <c r="BP408" i="25"/>
  <c r="BO347" i="25"/>
  <c r="BO276" i="25"/>
  <c r="BO357" i="25"/>
  <c r="BP468" i="25"/>
  <c r="BP399" i="25"/>
  <c r="BP441" i="25"/>
  <c r="BP389" i="25"/>
  <c r="BO410" i="25"/>
  <c r="BP461" i="25"/>
  <c r="BQ445" i="25"/>
  <c r="BQ485" i="25"/>
  <c r="BQ436" i="25"/>
  <c r="BO2" i="25"/>
  <c r="BQ409" i="25"/>
  <c r="BO447" i="25"/>
  <c r="BQ433" i="25"/>
  <c r="BP442" i="25"/>
  <c r="BO464" i="25"/>
  <c r="BP455" i="25"/>
  <c r="BQ306" i="25"/>
  <c r="BP236" i="25"/>
  <c r="BQ323" i="25"/>
  <c r="BQ227" i="25"/>
  <c r="BP309" i="25"/>
  <c r="BQ166" i="25"/>
  <c r="BO295" i="25"/>
  <c r="BP382" i="25"/>
  <c r="BP231" i="25"/>
  <c r="BO233" i="25"/>
  <c r="BQ209" i="25"/>
  <c r="BQ193" i="25"/>
  <c r="BQ145" i="25"/>
  <c r="BP154" i="25"/>
  <c r="BO237" i="25"/>
  <c r="BO187" i="25"/>
  <c r="BQ183" i="25"/>
  <c r="BQ152" i="25"/>
  <c r="BO221" i="25"/>
  <c r="BP312" i="25"/>
  <c r="BQ192" i="25"/>
  <c r="BQ257" i="25"/>
  <c r="BP363" i="25"/>
  <c r="BP448" i="25"/>
  <c r="BQ285" i="25"/>
  <c r="BO371" i="25"/>
  <c r="BQ274" i="25"/>
  <c r="BQ390" i="25"/>
  <c r="BO250" i="25"/>
  <c r="BO420" i="25"/>
  <c r="BP223" i="25"/>
  <c r="BP305" i="25"/>
  <c r="BQ336" i="25"/>
  <c r="BQ398" i="25"/>
  <c r="BP320" i="25"/>
  <c r="BQ411" i="25"/>
  <c r="BO324" i="25"/>
  <c r="BP415" i="25"/>
  <c r="BP212" i="25"/>
  <c r="BQ326" i="25"/>
  <c r="BQ312" i="25"/>
  <c r="BQ372" i="25"/>
  <c r="BP451" i="25"/>
  <c r="BO304" i="25"/>
  <c r="BO225" i="25"/>
  <c r="BP349" i="25"/>
  <c r="BO287" i="25"/>
  <c r="BQ359" i="25"/>
  <c r="BP457" i="25"/>
  <c r="BO396" i="25"/>
  <c r="BO439" i="25"/>
  <c r="BQ386" i="25"/>
  <c r="BP404" i="25"/>
  <c r="BQ422" i="25"/>
  <c r="BQ495" i="25"/>
  <c r="BQ427" i="25"/>
  <c r="BQ483" i="25"/>
  <c r="BQ429" i="25"/>
  <c r="BO485" i="25"/>
  <c r="BO445" i="25"/>
  <c r="BP462" i="25"/>
  <c r="BP453" i="25"/>
  <c r="BQ243" i="25"/>
  <c r="BO325" i="25"/>
  <c r="BP229" i="25"/>
  <c r="BQ316" i="25"/>
  <c r="BP186" i="25"/>
  <c r="BP302" i="25"/>
  <c r="BQ389" i="25"/>
  <c r="BQ238" i="25"/>
  <c r="BP240" i="25"/>
  <c r="BO211" i="25"/>
  <c r="BO195" i="25"/>
  <c r="BO154" i="25"/>
  <c r="BO160" i="25"/>
  <c r="BP244" i="25"/>
  <c r="BQ215" i="25"/>
  <c r="BQ185" i="25"/>
  <c r="BQ187" i="25"/>
  <c r="BP232" i="25"/>
  <c r="BO91" i="25"/>
  <c r="BP194" i="25"/>
  <c r="BP262" i="25"/>
  <c r="BP365" i="25"/>
  <c r="BQ455" i="25"/>
  <c r="BO296" i="25"/>
  <c r="BP375" i="25"/>
  <c r="BQ279" i="25"/>
  <c r="BP392" i="25"/>
  <c r="BQ265" i="25"/>
  <c r="BP427" i="25"/>
  <c r="BQ230" i="25"/>
  <c r="BO307" i="25"/>
  <c r="BO338" i="25"/>
  <c r="BP400" i="25"/>
  <c r="BO326" i="25"/>
  <c r="BP413" i="25"/>
  <c r="BP326" i="25"/>
  <c r="BO417" i="25"/>
  <c r="BO216" i="25"/>
  <c r="BQ330" i="25"/>
  <c r="BP314" i="25"/>
  <c r="BQ374" i="25"/>
  <c r="BQ458" i="25"/>
  <c r="BO308" i="25"/>
  <c r="BP239" i="25"/>
  <c r="BQ351" i="25"/>
  <c r="BQ289" i="25"/>
  <c r="BP361" i="25"/>
  <c r="BO455" i="25"/>
  <c r="BO393" i="25"/>
  <c r="BO437" i="25"/>
  <c r="BP383" i="25"/>
  <c r="BP401" i="25"/>
  <c r="BP495" i="25"/>
  <c r="BQ420" i="25"/>
  <c r="BO495" i="25"/>
  <c r="BP422" i="25"/>
  <c r="BP481" i="25"/>
  <c r="BQ424" i="25"/>
  <c r="BO477" i="25"/>
  <c r="BQ440" i="25"/>
  <c r="BP433" i="25"/>
  <c r="BQ446" i="25"/>
  <c r="BO245" i="25"/>
  <c r="BP332" i="25"/>
  <c r="BQ236" i="25"/>
  <c r="BO318" i="25"/>
  <c r="BP218" i="25"/>
  <c r="BQ309" i="25"/>
  <c r="BO391" i="25"/>
  <c r="BO240" i="25"/>
  <c r="BQ247" i="25"/>
  <c r="BQ220" i="25"/>
  <c r="BQ197" i="25"/>
  <c r="BP164" i="25"/>
  <c r="BO162" i="25"/>
  <c r="BQ251" i="25"/>
  <c r="BP217" i="25"/>
  <c r="BP187" i="25"/>
  <c r="BP200" i="25"/>
  <c r="BQ239" i="25"/>
  <c r="BQ137" i="25"/>
  <c r="BO196" i="25"/>
  <c r="BP272" i="25"/>
  <c r="BP367" i="25"/>
  <c r="BO457" i="25"/>
  <c r="BP298" i="25"/>
  <c r="BO377" i="25"/>
  <c r="BQ281" i="25"/>
  <c r="BO394" i="25"/>
  <c r="BO294" i="25"/>
  <c r="BQ434" i="25"/>
  <c r="BP250" i="25"/>
  <c r="BP336" i="25"/>
  <c r="BO340" i="25"/>
  <c r="BP411" i="25"/>
  <c r="BP328" i="25"/>
  <c r="BQ155" i="25"/>
  <c r="BQ328" i="25"/>
  <c r="BP424" i="25"/>
  <c r="BO266" i="25"/>
  <c r="BP364" i="25"/>
  <c r="BO316" i="25"/>
  <c r="BQ376" i="25"/>
  <c r="BO460" i="25"/>
  <c r="BP310" i="25"/>
  <c r="BQ254" i="25"/>
  <c r="BQ353" i="25"/>
  <c r="BP291" i="25"/>
  <c r="BP494" i="25"/>
  <c r="BO453" i="25"/>
  <c r="BO432" i="25"/>
  <c r="BQ410" i="25"/>
  <c r="BQ499" i="25"/>
  <c r="BQ493" i="25"/>
  <c r="BP412" i="25"/>
  <c r="BP493" i="25"/>
  <c r="BP420" i="25"/>
  <c r="BP479" i="25"/>
  <c r="BO422" i="25"/>
  <c r="BP458" i="25"/>
  <c r="BO400" i="25"/>
  <c r="BP438" i="25"/>
  <c r="BP409" i="25"/>
  <c r="BQ451" i="25"/>
  <c r="BP444" i="25"/>
  <c r="BP144" i="25"/>
  <c r="BP252" i="25"/>
  <c r="BQ339" i="25"/>
  <c r="BO238" i="25"/>
  <c r="BP325" i="25"/>
  <c r="BQ229" i="25"/>
  <c r="BO311" i="25"/>
  <c r="BP398" i="25"/>
  <c r="BO147" i="25"/>
  <c r="BO249" i="25"/>
  <c r="BP222" i="25"/>
  <c r="BQ203" i="25"/>
  <c r="BP167" i="25"/>
  <c r="BQ167" i="25"/>
  <c r="BO253" i="25"/>
  <c r="BP228" i="25"/>
  <c r="BO200" i="25"/>
  <c r="BP206" i="25"/>
  <c r="BO241" i="25"/>
  <c r="BO146" i="25"/>
  <c r="BQ202" i="25"/>
  <c r="BO274" i="25"/>
  <c r="BP369" i="25"/>
  <c r="BP135" i="25"/>
  <c r="BO300" i="25"/>
  <c r="BQ388" i="25"/>
  <c r="BQ283" i="25"/>
  <c r="BQ403" i="25"/>
  <c r="BQ315" i="25"/>
  <c r="BO436" i="25"/>
  <c r="BO260" i="25"/>
  <c r="BO184" i="25"/>
  <c r="BP342" i="25"/>
  <c r="BO413" i="25"/>
  <c r="BO330" i="25"/>
  <c r="BQ248" i="25"/>
  <c r="BP330" i="25"/>
  <c r="BQ431" i="25"/>
  <c r="BO271" i="25"/>
  <c r="BP370" i="25"/>
  <c r="BQ322" i="25"/>
  <c r="BP378" i="25"/>
  <c r="BP467" i="25"/>
  <c r="BP343" i="25"/>
  <c r="BO259" i="25"/>
  <c r="BO355" i="25"/>
  <c r="BQ304" i="25"/>
  <c r="BQ468" i="25"/>
  <c r="BQ448" i="25"/>
  <c r="BO430" i="25"/>
  <c r="BP497" i="25"/>
  <c r="BO363" i="25"/>
  <c r="BQ491" i="25"/>
  <c r="BO404" i="25"/>
  <c r="BO491" i="25"/>
  <c r="BQ417" i="25"/>
  <c r="BQ477" i="25"/>
  <c r="BP417" i="25"/>
  <c r="BQ391" i="25"/>
  <c r="BQ397" i="25"/>
  <c r="BP436" i="25"/>
  <c r="BQ394" i="25"/>
  <c r="BQ190" i="25"/>
  <c r="BP426" i="25"/>
  <c r="BO442" i="25"/>
  <c r="BQ25" i="25"/>
  <c r="BP84" i="25"/>
  <c r="BQ20" i="25"/>
  <c r="BO102" i="25"/>
  <c r="BP189" i="25"/>
  <c r="BP70" i="25"/>
  <c r="BQ157" i="25"/>
  <c r="BP15" i="25"/>
  <c r="BQ102" i="25"/>
  <c r="BQ31" i="25"/>
  <c r="BO113" i="25"/>
  <c r="BO42" i="25"/>
  <c r="BP129" i="25"/>
  <c r="BO83" i="25"/>
  <c r="BO44" i="25"/>
  <c r="BP131" i="25"/>
  <c r="BO53" i="25"/>
  <c r="BP140" i="25"/>
  <c r="BP21" i="25"/>
  <c r="BQ435" i="25"/>
  <c r="BP161" i="25"/>
  <c r="BQ259" i="25"/>
  <c r="BO341" i="25"/>
  <c r="BP245" i="25"/>
  <c r="BQ332" i="25"/>
  <c r="BO231" i="25"/>
  <c r="BP318" i="25"/>
  <c r="BQ405" i="25"/>
  <c r="BO173" i="25"/>
  <c r="BP256" i="25"/>
  <c r="BO224" i="25"/>
  <c r="BP211" i="25"/>
  <c r="BQ169" i="25"/>
  <c r="BQ171" i="25"/>
  <c r="BP260" i="25"/>
  <c r="BO230" i="25"/>
  <c r="BO206" i="25"/>
  <c r="BO208" i="25"/>
  <c r="BP248" i="25"/>
  <c r="BO168" i="25"/>
  <c r="BQ210" i="25"/>
  <c r="BO281" i="25"/>
  <c r="BP388" i="25"/>
  <c r="BQ194" i="25"/>
  <c r="BP311" i="25"/>
  <c r="BP390" i="25"/>
  <c r="BQ296" i="25"/>
  <c r="BO405" i="25"/>
  <c r="BP352" i="25"/>
  <c r="BP443" i="25"/>
  <c r="BQ270" i="25"/>
  <c r="BQ234" i="25"/>
  <c r="BQ344" i="25"/>
  <c r="BP192" i="25"/>
  <c r="BP338" i="25"/>
  <c r="BQ256" i="25"/>
  <c r="BO332" i="25"/>
  <c r="BO433" i="25"/>
  <c r="BQ273" i="25"/>
  <c r="BO372" i="25"/>
  <c r="BQ324" i="25"/>
  <c r="BO384" i="25"/>
  <c r="BQ474" i="25"/>
  <c r="BO345" i="25"/>
  <c r="BQ278" i="25"/>
  <c r="BP359" i="25"/>
  <c r="BP306" i="25"/>
  <c r="BO494" i="25"/>
  <c r="BP446" i="25"/>
  <c r="BQ383" i="25"/>
  <c r="BO356" i="25"/>
  <c r="BP386" i="25"/>
  <c r="BP489" i="25"/>
  <c r="BO401" i="25"/>
  <c r="BO489" i="25"/>
  <c r="BO412" i="25"/>
  <c r="BQ475" i="25"/>
  <c r="BP449" i="25"/>
  <c r="BP391" i="25"/>
  <c r="BP431" i="25"/>
  <c r="BO378" i="25"/>
  <c r="BQ419" i="25"/>
  <c r="BQ428" i="25"/>
  <c r="BO163" i="25"/>
  <c r="BO261" i="25"/>
  <c r="BP348" i="25"/>
  <c r="BQ252" i="25"/>
  <c r="BO334" i="25"/>
  <c r="BP238" i="25"/>
  <c r="BQ325" i="25"/>
  <c r="BO407" i="25"/>
  <c r="BQ182" i="25"/>
  <c r="BQ263" i="25"/>
  <c r="BP233" i="25"/>
  <c r="BO213" i="25"/>
  <c r="BP171" i="25"/>
  <c r="BQ176" i="25"/>
  <c r="BQ267" i="25"/>
  <c r="BP237" i="25"/>
  <c r="BQ217" i="25"/>
  <c r="BP219" i="25"/>
  <c r="BQ255" i="25"/>
  <c r="BQ57" i="25"/>
  <c r="BO212" i="25"/>
  <c r="BO283" i="25"/>
  <c r="BO390" i="25"/>
  <c r="BP202" i="25"/>
  <c r="BP313" i="25"/>
  <c r="BO392" i="25"/>
  <c r="BQ298" i="25"/>
  <c r="BP418" i="25"/>
  <c r="BQ371" i="25"/>
  <c r="BQ450" i="25"/>
  <c r="BO288" i="25"/>
  <c r="BP241" i="25"/>
  <c r="BP346" i="25"/>
  <c r="BQ208" i="25"/>
  <c r="BP340" i="25"/>
  <c r="BQ258" i="25"/>
  <c r="BQ338" i="25"/>
  <c r="BP440" i="25"/>
  <c r="BO280" i="25"/>
  <c r="BO374" i="25"/>
  <c r="BP177" i="25"/>
  <c r="BQ393" i="25"/>
  <c r="BO476" i="25"/>
  <c r="BO349" i="25"/>
  <c r="BP289" i="25"/>
  <c r="BO361" i="25"/>
  <c r="BQ308" i="25"/>
  <c r="BO488" i="25"/>
  <c r="BQ347" i="25"/>
  <c r="BP372" i="25"/>
  <c r="BQ379" i="25"/>
  <c r="BQ487" i="25"/>
  <c r="BQ407" i="25"/>
  <c r="BO473" i="25"/>
  <c r="BP385" i="25"/>
  <c r="BO385" i="25"/>
  <c r="BP429" i="25"/>
  <c r="BO406" i="25"/>
  <c r="BO426" i="25"/>
  <c r="BP423" i="25"/>
  <c r="BQ170" i="25"/>
  <c r="BP268" i="25"/>
  <c r="BO153" i="25"/>
  <c r="BO254" i="25"/>
  <c r="BP341" i="25"/>
  <c r="BQ245" i="25"/>
  <c r="BO327" i="25"/>
  <c r="BP414" i="25"/>
  <c r="BO193" i="25"/>
  <c r="BO265" i="25"/>
  <c r="BQ240" i="25"/>
  <c r="BQ222" i="25"/>
  <c r="BP176" i="25"/>
  <c r="BP178" i="25"/>
  <c r="BO269" i="25"/>
  <c r="BQ244" i="25"/>
  <c r="BO219" i="25"/>
  <c r="BQ128" i="25"/>
  <c r="BO257" i="25"/>
  <c r="BQ121" i="25"/>
  <c r="BQ223" i="25"/>
  <c r="BP285" i="25"/>
  <c r="BQ401" i="25"/>
  <c r="BP243" i="25"/>
  <c r="BO315" i="25"/>
  <c r="BP403" i="25"/>
  <c r="BQ311" i="25"/>
  <c r="BQ425" i="25"/>
  <c r="BQ377" i="25"/>
  <c r="BO452" i="25"/>
  <c r="BO292" i="25"/>
  <c r="BO258" i="25"/>
  <c r="BO348" i="25"/>
  <c r="BO227" i="25"/>
  <c r="BQ342" i="25"/>
  <c r="BO268" i="25"/>
  <c r="BQ340" i="25"/>
  <c r="BQ447" i="25"/>
  <c r="BP282" i="25"/>
  <c r="BO376" i="25"/>
  <c r="BO232" i="25"/>
  <c r="BO395" i="25"/>
  <c r="BP483" i="25"/>
  <c r="BP351" i="25"/>
  <c r="BO291" i="25"/>
  <c r="BP380" i="25"/>
  <c r="BP327" i="25"/>
  <c r="BQ486" i="25"/>
  <c r="BQ437" i="25"/>
  <c r="BP257" i="25"/>
  <c r="BP376" i="25"/>
  <c r="BQ465" i="25"/>
  <c r="BQ481" i="25"/>
  <c r="BP471" i="25"/>
  <c r="BQ370" i="25"/>
  <c r="BO424" i="25"/>
  <c r="BQ500" i="25"/>
  <c r="BO419" i="25"/>
  <c r="BO116" i="25"/>
  <c r="BO66" i="25"/>
  <c r="BP16" i="25"/>
  <c r="BP158" i="25"/>
  <c r="BP181" i="25"/>
  <c r="BO94" i="25"/>
  <c r="BP5" i="25"/>
  <c r="BQ115" i="25"/>
  <c r="BQ19" i="25"/>
  <c r="BP106" i="25"/>
  <c r="BP10" i="25"/>
  <c r="BQ40" i="25"/>
  <c r="BO97" i="25"/>
  <c r="BP159" i="25"/>
  <c r="BP63" i="25"/>
  <c r="BQ189" i="25"/>
  <c r="BQ93" i="25"/>
  <c r="BO198" i="25"/>
  <c r="BQ100" i="25"/>
  <c r="BQ4" i="25"/>
  <c r="BQ59" i="25"/>
  <c r="BP498" i="25"/>
  <c r="BO440" i="25"/>
  <c r="BO319" i="25"/>
  <c r="BQ354" i="25"/>
  <c r="BQ228" i="25"/>
  <c r="BP175" i="25"/>
  <c r="BP75" i="25"/>
  <c r="BO49" i="25"/>
  <c r="BO36" i="25"/>
  <c r="BO64" i="25"/>
  <c r="BQ12" i="25"/>
  <c r="BQ34" i="25"/>
  <c r="BQ103" i="25"/>
  <c r="BQ62" i="25"/>
  <c r="BO71" i="25"/>
  <c r="BO76" i="25"/>
  <c r="BQ114" i="25"/>
  <c r="BP27" i="25"/>
  <c r="BQ64" i="25"/>
  <c r="BP96" i="25"/>
  <c r="BO9" i="25"/>
  <c r="BP55" i="25"/>
  <c r="BO151" i="25"/>
  <c r="BQ69" i="25"/>
  <c r="BO174" i="25"/>
  <c r="BQ92" i="25"/>
  <c r="BP204" i="25"/>
  <c r="BP108" i="25"/>
  <c r="BO5" i="25"/>
  <c r="BQ74" i="25"/>
  <c r="BO99" i="25"/>
  <c r="BO3" i="25"/>
  <c r="BP33" i="25"/>
  <c r="BQ95" i="25"/>
  <c r="BO152" i="25"/>
  <c r="BQ54" i="25"/>
  <c r="BP182" i="25"/>
  <c r="BP86" i="25"/>
  <c r="BQ196" i="25"/>
  <c r="BP93" i="25"/>
  <c r="BP148" i="25"/>
  <c r="BP52" i="25"/>
  <c r="BQ484" i="25"/>
  <c r="BQ288" i="25"/>
  <c r="BO246" i="25"/>
  <c r="BQ112" i="25"/>
  <c r="BQ140" i="25"/>
  <c r="BO90" i="25"/>
  <c r="BQ141" i="25"/>
  <c r="BP73" i="25"/>
  <c r="BP107" i="25"/>
  <c r="BO20" i="25"/>
  <c r="BP57" i="25"/>
  <c r="BO89" i="25"/>
  <c r="BQ7" i="25"/>
  <c r="BO48" i="25"/>
  <c r="BQ149" i="25"/>
  <c r="BP62" i="25"/>
  <c r="BQ172" i="25"/>
  <c r="BP85" i="25"/>
  <c r="BO197" i="25"/>
  <c r="BO101" i="25"/>
  <c r="BQ3" i="25"/>
  <c r="BP67" i="25"/>
  <c r="BQ97" i="25"/>
  <c r="BO122" i="25"/>
  <c r="BO26" i="25"/>
  <c r="BP88" i="25"/>
  <c r="BQ150" i="25"/>
  <c r="BP47" i="25"/>
  <c r="BO175" i="25"/>
  <c r="BO79" i="25"/>
  <c r="BO182" i="25"/>
  <c r="BO86" i="25"/>
  <c r="BO141" i="25"/>
  <c r="BO45" i="25"/>
  <c r="BO411" i="25"/>
  <c r="BP463" i="25"/>
  <c r="BO329" i="25"/>
  <c r="BP294" i="25"/>
  <c r="BP276" i="25"/>
  <c r="BQ117" i="25"/>
  <c r="BO8" i="25"/>
  <c r="BO138" i="25"/>
  <c r="BO100" i="25"/>
  <c r="BQ18" i="25"/>
  <c r="BO50" i="25"/>
  <c r="BQ87" i="25"/>
  <c r="BO128" i="25"/>
  <c r="BQ46" i="25"/>
  <c r="BP142" i="25"/>
  <c r="BO55" i="25"/>
  <c r="BP165" i="25"/>
  <c r="BO78" i="25"/>
  <c r="BQ195" i="25"/>
  <c r="BP92" i="25"/>
  <c r="BO156" i="25"/>
  <c r="BO60" i="25"/>
  <c r="BP90" i="25"/>
  <c r="BQ120" i="25"/>
  <c r="BQ24" i="25"/>
  <c r="BO81" i="25"/>
  <c r="BO136" i="25"/>
  <c r="BO40" i="25"/>
  <c r="BQ173" i="25"/>
  <c r="BQ77" i="25"/>
  <c r="BQ180" i="25"/>
  <c r="BQ84" i="25"/>
  <c r="BQ139" i="25"/>
  <c r="BP36" i="25"/>
  <c r="BP2" i="25"/>
  <c r="BP473" i="25"/>
  <c r="BQ384" i="25"/>
  <c r="BP459" i="25"/>
  <c r="BP180" i="25"/>
  <c r="BQ163" i="25"/>
  <c r="BQ11" i="25"/>
  <c r="BP11" i="25"/>
  <c r="BP39" i="25"/>
  <c r="BQ76" i="25"/>
  <c r="BQ58" i="25"/>
  <c r="BQ81" i="25"/>
  <c r="BP113" i="25"/>
  <c r="BQ134" i="25"/>
  <c r="BQ38" i="25"/>
  <c r="BP166" i="25"/>
  <c r="BO63" i="25"/>
  <c r="BP173" i="25"/>
  <c r="BP77" i="25"/>
  <c r="BP132" i="25"/>
  <c r="BO29" i="25"/>
  <c r="BO59" i="25"/>
  <c r="BP304" i="25"/>
  <c r="BO379" i="25"/>
  <c r="BO178" i="25"/>
  <c r="BP53" i="25"/>
  <c r="BQ107" i="25"/>
  <c r="BQ98" i="25"/>
  <c r="BP188" i="25"/>
  <c r="BP91" i="25"/>
  <c r="BP41" i="25"/>
  <c r="BO73" i="25"/>
  <c r="BP119" i="25"/>
  <c r="BO32" i="25"/>
  <c r="BQ133" i="25"/>
  <c r="BP46" i="25"/>
  <c r="BQ156" i="25"/>
  <c r="BP69" i="25"/>
  <c r="BQ179" i="25"/>
  <c r="BQ83" i="25"/>
  <c r="BP147" i="25"/>
  <c r="BP51" i="25"/>
  <c r="BP74" i="25"/>
  <c r="BO106" i="25"/>
  <c r="BO10" i="25"/>
  <c r="BO65" i="25"/>
  <c r="BP127" i="25"/>
  <c r="BP31" i="25"/>
  <c r="BO159" i="25"/>
  <c r="BQ61" i="25"/>
  <c r="BO166" i="25"/>
  <c r="BO70" i="25"/>
  <c r="BQ123" i="25"/>
  <c r="BQ27" i="25"/>
  <c r="BP353" i="25"/>
  <c r="BO427" i="25"/>
  <c r="BP224" i="25"/>
  <c r="BP25" i="25"/>
  <c r="BO145" i="25"/>
  <c r="BQ48" i="25"/>
  <c r="BQ126" i="25"/>
  <c r="BQ53" i="25"/>
  <c r="BO85" i="25"/>
  <c r="BP17" i="25"/>
  <c r="BO84" i="25"/>
  <c r="BP121" i="25"/>
  <c r="BO34" i="25"/>
  <c r="BQ71" i="25"/>
  <c r="BO112" i="25"/>
  <c r="BQ30" i="25"/>
  <c r="BP126" i="25"/>
  <c r="BO39" i="25"/>
  <c r="BP149" i="25"/>
  <c r="BO62" i="25"/>
  <c r="BP172" i="25"/>
  <c r="BP76" i="25"/>
  <c r="BO140" i="25"/>
  <c r="BQ42" i="25"/>
  <c r="BO67" i="25"/>
  <c r="BQ104" i="25"/>
  <c r="BQ8" i="25"/>
  <c r="BQ63" i="25"/>
  <c r="BO120" i="25"/>
  <c r="BO24" i="25"/>
  <c r="BP150" i="25"/>
  <c r="BP54" i="25"/>
  <c r="BQ164" i="25"/>
  <c r="BQ68" i="25"/>
  <c r="BP116" i="25"/>
  <c r="BP20" i="25"/>
  <c r="BQ490" i="25"/>
  <c r="BQ313" i="25"/>
  <c r="BO242" i="25"/>
  <c r="BP421" i="25"/>
  <c r="BO57" i="25"/>
  <c r="BQ67" i="25"/>
  <c r="BQ45" i="25"/>
  <c r="BP80" i="25"/>
  <c r="BO135" i="25"/>
  <c r="BO158" i="25"/>
  <c r="BQ154" i="25"/>
  <c r="BQ79" i="25"/>
  <c r="BO4" i="25"/>
  <c r="BQ105" i="25"/>
  <c r="BO164" i="25"/>
  <c r="BQ82" i="25"/>
  <c r="BO114" i="25"/>
  <c r="BQ32" i="25"/>
  <c r="BP64" i="25"/>
  <c r="BQ110" i="25"/>
  <c r="BP23" i="25"/>
  <c r="BO119" i="25"/>
  <c r="BQ37" i="25"/>
  <c r="BO142" i="25"/>
  <c r="BQ60" i="25"/>
  <c r="BO165" i="25"/>
  <c r="BO69" i="25"/>
  <c r="BQ138" i="25"/>
  <c r="BP35" i="25"/>
  <c r="BQ65" i="25"/>
  <c r="BP97" i="25"/>
  <c r="BP152" i="25"/>
  <c r="BP56" i="25"/>
  <c r="BQ118" i="25"/>
  <c r="BQ22" i="25"/>
  <c r="BO143" i="25"/>
  <c r="BO47" i="25"/>
  <c r="BP157" i="25"/>
  <c r="BO54" i="25"/>
  <c r="BO109" i="25"/>
  <c r="BO13" i="25"/>
  <c r="BQ404" i="25"/>
  <c r="BQ416" i="25"/>
  <c r="BQ136" i="25"/>
  <c r="B33" i="2"/>
  <c r="B32" i="2"/>
  <c r="B31" i="2"/>
  <c r="B30" i="2"/>
  <c r="B29" i="2"/>
  <c r="B28" i="2"/>
  <c r="B27" i="2"/>
  <c r="B26" i="2"/>
  <c r="B25" i="2"/>
  <c r="B24" i="2"/>
  <c r="I25" i="16" l="1"/>
  <c r="B6" i="36" l="1"/>
  <c r="E5" i="36"/>
  <c r="E4" i="36"/>
  <c r="E3" i="36"/>
  <c r="E2" i="36"/>
  <c r="AZ3" i="25"/>
  <c r="BA3" i="25"/>
  <c r="BB3" i="25"/>
  <c r="AZ4" i="25"/>
  <c r="BA4" i="25"/>
  <c r="BB4" i="25"/>
  <c r="AZ5" i="25"/>
  <c r="BA5" i="25"/>
  <c r="BB5" i="25"/>
  <c r="AZ6" i="25"/>
  <c r="BA6" i="25"/>
  <c r="BB6" i="25"/>
  <c r="AZ7" i="25"/>
  <c r="BA7" i="25"/>
  <c r="BB7" i="25"/>
  <c r="AZ8" i="25"/>
  <c r="BA8" i="25"/>
  <c r="BB8" i="25"/>
  <c r="AZ9" i="25"/>
  <c r="BA9" i="25"/>
  <c r="BB9" i="25"/>
  <c r="AZ10" i="25"/>
  <c r="BA10" i="25"/>
  <c r="BB10" i="25"/>
  <c r="AZ11" i="25"/>
  <c r="BA11" i="25"/>
  <c r="BB11" i="25"/>
  <c r="AZ12" i="25"/>
  <c r="BA12" i="25"/>
  <c r="BB12" i="25"/>
  <c r="AZ13" i="25"/>
  <c r="BA13" i="25"/>
  <c r="BB13" i="25"/>
  <c r="AZ14" i="25"/>
  <c r="BA14" i="25"/>
  <c r="BB14" i="25"/>
  <c r="AZ15" i="25"/>
  <c r="BA15" i="25"/>
  <c r="BB15" i="25"/>
  <c r="AZ16" i="25"/>
  <c r="BA16" i="25"/>
  <c r="BB16" i="25"/>
  <c r="AZ17" i="25"/>
  <c r="BA17" i="25"/>
  <c r="BB17" i="25"/>
  <c r="AZ18" i="25"/>
  <c r="BA18" i="25"/>
  <c r="BB18" i="25"/>
  <c r="AZ19" i="25"/>
  <c r="BA19" i="25"/>
  <c r="BB19" i="25"/>
  <c r="AZ20" i="25"/>
  <c r="BA20" i="25"/>
  <c r="BB20" i="25"/>
  <c r="AZ21" i="25"/>
  <c r="BA21" i="25"/>
  <c r="BB21" i="25"/>
  <c r="AZ22" i="25"/>
  <c r="BA22" i="25"/>
  <c r="BB22" i="25"/>
  <c r="AZ23" i="25"/>
  <c r="BA23" i="25"/>
  <c r="BB23" i="25"/>
  <c r="AZ24" i="25"/>
  <c r="BA24" i="25"/>
  <c r="BB24" i="25"/>
  <c r="AZ25" i="25"/>
  <c r="BA25" i="25"/>
  <c r="BB25" i="25"/>
  <c r="AZ26" i="25"/>
  <c r="BA26" i="25"/>
  <c r="BB26" i="25"/>
  <c r="AZ27" i="25"/>
  <c r="BA27" i="25"/>
  <c r="BB27" i="25"/>
  <c r="AZ28" i="25"/>
  <c r="BA28" i="25"/>
  <c r="BB28" i="25"/>
  <c r="AZ29" i="25"/>
  <c r="BA29" i="25"/>
  <c r="BB29" i="25"/>
  <c r="AZ30" i="25"/>
  <c r="BA30" i="25"/>
  <c r="BB30" i="25"/>
  <c r="AZ31" i="25"/>
  <c r="BA31" i="25"/>
  <c r="BB31" i="25"/>
  <c r="AZ32" i="25"/>
  <c r="BA32" i="25"/>
  <c r="BB32" i="25"/>
  <c r="AZ33" i="25"/>
  <c r="BA33" i="25"/>
  <c r="BB33" i="25"/>
  <c r="AZ34" i="25"/>
  <c r="BA34" i="25"/>
  <c r="BB34" i="25"/>
  <c r="AZ35" i="25"/>
  <c r="BA35" i="25"/>
  <c r="BB35" i="25"/>
  <c r="AZ36" i="25"/>
  <c r="BA36" i="25"/>
  <c r="BB36" i="25"/>
  <c r="AZ37" i="25"/>
  <c r="BA37" i="25"/>
  <c r="BB37" i="25"/>
  <c r="AZ38" i="25"/>
  <c r="BA38" i="25"/>
  <c r="BB38" i="25"/>
  <c r="AZ39" i="25"/>
  <c r="BA39" i="25"/>
  <c r="BB39" i="25"/>
  <c r="AZ40" i="25"/>
  <c r="BA40" i="25"/>
  <c r="BB40" i="25"/>
  <c r="AZ41" i="25"/>
  <c r="BA41" i="25"/>
  <c r="BB41" i="25"/>
  <c r="AZ42" i="25"/>
  <c r="BA42" i="25"/>
  <c r="BB42" i="25"/>
  <c r="AZ43" i="25"/>
  <c r="BA43" i="25"/>
  <c r="BB43" i="25"/>
  <c r="AZ44" i="25"/>
  <c r="BA44" i="25"/>
  <c r="BB44" i="25"/>
  <c r="AZ45" i="25"/>
  <c r="BA45" i="25"/>
  <c r="BB45" i="25"/>
  <c r="AZ46" i="25"/>
  <c r="BA46" i="25"/>
  <c r="BB46" i="25"/>
  <c r="AZ47" i="25"/>
  <c r="BA47" i="25"/>
  <c r="BB47" i="25"/>
  <c r="AZ48" i="25"/>
  <c r="BA48" i="25"/>
  <c r="BB48" i="25"/>
  <c r="AZ49" i="25"/>
  <c r="BA49" i="25"/>
  <c r="BB49" i="25"/>
  <c r="AZ50" i="25"/>
  <c r="BA50" i="25"/>
  <c r="BB50" i="25"/>
  <c r="AZ51" i="25"/>
  <c r="BA51" i="25"/>
  <c r="BB51" i="25"/>
  <c r="AZ52" i="25"/>
  <c r="BA52" i="25"/>
  <c r="BB52" i="25"/>
  <c r="AZ53" i="25"/>
  <c r="BA53" i="25"/>
  <c r="BB53" i="25"/>
  <c r="AZ54" i="25"/>
  <c r="BA54" i="25"/>
  <c r="BB54" i="25"/>
  <c r="AZ55" i="25"/>
  <c r="BA55" i="25"/>
  <c r="BB55" i="25"/>
  <c r="AZ56" i="25"/>
  <c r="BA56" i="25"/>
  <c r="BB56" i="25"/>
  <c r="AZ57" i="25"/>
  <c r="BA57" i="25"/>
  <c r="BB57" i="25"/>
  <c r="AZ58" i="25"/>
  <c r="BA58" i="25"/>
  <c r="BB58" i="25"/>
  <c r="AZ59" i="25"/>
  <c r="BA59" i="25"/>
  <c r="BB59" i="25"/>
  <c r="AZ60" i="25"/>
  <c r="BA60" i="25"/>
  <c r="BB60" i="25"/>
  <c r="AZ61" i="25"/>
  <c r="BA61" i="25"/>
  <c r="BB61" i="25"/>
  <c r="AZ62" i="25"/>
  <c r="BA62" i="25"/>
  <c r="BB62" i="25"/>
  <c r="AZ63" i="25"/>
  <c r="BA63" i="25"/>
  <c r="BB63" i="25"/>
  <c r="AZ64" i="25"/>
  <c r="BA64" i="25"/>
  <c r="BB64" i="25"/>
  <c r="AZ65" i="25"/>
  <c r="BA65" i="25"/>
  <c r="BB65" i="25"/>
  <c r="AZ66" i="25"/>
  <c r="BA66" i="25"/>
  <c r="BB66" i="25"/>
  <c r="AZ67" i="25"/>
  <c r="BA67" i="25"/>
  <c r="BB67" i="25"/>
  <c r="AZ68" i="25"/>
  <c r="BA68" i="25"/>
  <c r="BB68" i="25"/>
  <c r="AZ69" i="25"/>
  <c r="BA69" i="25"/>
  <c r="BB69" i="25"/>
  <c r="AZ70" i="25"/>
  <c r="BA70" i="25"/>
  <c r="BB70" i="25"/>
  <c r="AZ71" i="25"/>
  <c r="BA71" i="25"/>
  <c r="BB71" i="25"/>
  <c r="AZ72" i="25"/>
  <c r="BA72" i="25"/>
  <c r="BB72" i="25"/>
  <c r="AZ73" i="25"/>
  <c r="BA73" i="25"/>
  <c r="BB73" i="25"/>
  <c r="AZ74" i="25"/>
  <c r="BA74" i="25"/>
  <c r="BB74" i="25"/>
  <c r="AZ75" i="25"/>
  <c r="BA75" i="25"/>
  <c r="BB75" i="25"/>
  <c r="AZ76" i="25"/>
  <c r="BA76" i="25"/>
  <c r="BB76" i="25"/>
  <c r="AZ77" i="25"/>
  <c r="BA77" i="25"/>
  <c r="BB77" i="25"/>
  <c r="AZ78" i="25"/>
  <c r="BA78" i="25"/>
  <c r="BB78" i="25"/>
  <c r="AZ79" i="25"/>
  <c r="BA79" i="25"/>
  <c r="BB79" i="25"/>
  <c r="AZ80" i="25"/>
  <c r="BA80" i="25"/>
  <c r="BB80" i="25"/>
  <c r="AZ81" i="25"/>
  <c r="BA81" i="25"/>
  <c r="BB81" i="25"/>
  <c r="AZ82" i="25"/>
  <c r="BA82" i="25"/>
  <c r="BB82" i="25"/>
  <c r="AZ83" i="25"/>
  <c r="BA83" i="25"/>
  <c r="BB83" i="25"/>
  <c r="AZ84" i="25"/>
  <c r="BA84" i="25"/>
  <c r="BB84" i="25"/>
  <c r="AZ85" i="25"/>
  <c r="BA85" i="25"/>
  <c r="BB85" i="25"/>
  <c r="AZ86" i="25"/>
  <c r="BA86" i="25"/>
  <c r="BB86" i="25"/>
  <c r="AZ87" i="25"/>
  <c r="BA87" i="25"/>
  <c r="BB87" i="25"/>
  <c r="AZ88" i="25"/>
  <c r="BA88" i="25"/>
  <c r="BB88" i="25"/>
  <c r="AZ89" i="25"/>
  <c r="BA89" i="25"/>
  <c r="BB89" i="25"/>
  <c r="AZ90" i="25"/>
  <c r="BA90" i="25"/>
  <c r="BB90" i="25"/>
  <c r="AZ91" i="25"/>
  <c r="BA91" i="25"/>
  <c r="BB91" i="25"/>
  <c r="AZ92" i="25"/>
  <c r="BA92" i="25"/>
  <c r="BB92" i="25"/>
  <c r="AZ93" i="25"/>
  <c r="BA93" i="25"/>
  <c r="BB93" i="25"/>
  <c r="AZ94" i="25"/>
  <c r="BA94" i="25"/>
  <c r="BB94" i="25"/>
  <c r="AZ95" i="25"/>
  <c r="BA95" i="25"/>
  <c r="BB95" i="25"/>
  <c r="AZ96" i="25"/>
  <c r="BA96" i="25"/>
  <c r="BB96" i="25"/>
  <c r="AZ97" i="25"/>
  <c r="BA97" i="25"/>
  <c r="BB97" i="25"/>
  <c r="AZ98" i="25"/>
  <c r="BA98" i="25"/>
  <c r="BB98" i="25"/>
  <c r="AZ99" i="25"/>
  <c r="BA99" i="25"/>
  <c r="BB99" i="25"/>
  <c r="AZ100" i="25"/>
  <c r="BA100" i="25"/>
  <c r="BB100" i="25"/>
  <c r="AZ101" i="25"/>
  <c r="BA101" i="25"/>
  <c r="BB101" i="25"/>
  <c r="AZ102" i="25"/>
  <c r="BA102" i="25"/>
  <c r="BB102" i="25"/>
  <c r="AZ103" i="25"/>
  <c r="BA103" i="25"/>
  <c r="BB103" i="25"/>
  <c r="AZ104" i="25"/>
  <c r="BA104" i="25"/>
  <c r="BB104" i="25"/>
  <c r="AZ105" i="25"/>
  <c r="BA105" i="25"/>
  <c r="BB105" i="25"/>
  <c r="AZ106" i="25"/>
  <c r="BA106" i="25"/>
  <c r="BB106" i="25"/>
  <c r="AZ107" i="25"/>
  <c r="BA107" i="25"/>
  <c r="BB107" i="25"/>
  <c r="AZ108" i="25"/>
  <c r="BA108" i="25"/>
  <c r="BB108" i="25"/>
  <c r="AZ109" i="25"/>
  <c r="BA109" i="25"/>
  <c r="BB109" i="25"/>
  <c r="AZ110" i="25"/>
  <c r="BA110" i="25"/>
  <c r="BB110" i="25"/>
  <c r="AZ111" i="25"/>
  <c r="BA111" i="25"/>
  <c r="BB111" i="25"/>
  <c r="AZ112" i="25"/>
  <c r="BA112" i="25"/>
  <c r="BB112" i="25"/>
  <c r="AZ113" i="25"/>
  <c r="BA113" i="25"/>
  <c r="BB113" i="25"/>
  <c r="AZ114" i="25"/>
  <c r="BA114" i="25"/>
  <c r="BB114" i="25"/>
  <c r="AZ115" i="25"/>
  <c r="BA115" i="25"/>
  <c r="BB115" i="25"/>
  <c r="AZ116" i="25"/>
  <c r="BA116" i="25"/>
  <c r="BB116" i="25"/>
  <c r="AZ117" i="25"/>
  <c r="BA117" i="25"/>
  <c r="BB117" i="25"/>
  <c r="AZ118" i="25"/>
  <c r="BA118" i="25"/>
  <c r="BB118" i="25"/>
  <c r="AZ119" i="25"/>
  <c r="BA119" i="25"/>
  <c r="BB119" i="25"/>
  <c r="AZ120" i="25"/>
  <c r="BA120" i="25"/>
  <c r="BB120" i="25"/>
  <c r="AZ121" i="25"/>
  <c r="BA121" i="25"/>
  <c r="BB121" i="25"/>
  <c r="AZ122" i="25"/>
  <c r="BA122" i="25"/>
  <c r="BB122" i="25"/>
  <c r="AZ123" i="25"/>
  <c r="BA123" i="25"/>
  <c r="BB123" i="25"/>
  <c r="AZ124" i="25"/>
  <c r="BA124" i="25"/>
  <c r="BB124" i="25"/>
  <c r="AZ125" i="25"/>
  <c r="BA125" i="25"/>
  <c r="BB125" i="25"/>
  <c r="AZ126" i="25"/>
  <c r="BA126" i="25"/>
  <c r="BB126" i="25"/>
  <c r="AZ127" i="25"/>
  <c r="BA127" i="25"/>
  <c r="BB127" i="25"/>
  <c r="AZ128" i="25"/>
  <c r="BA128" i="25"/>
  <c r="BB128" i="25"/>
  <c r="AZ129" i="25"/>
  <c r="BA129" i="25"/>
  <c r="BB129" i="25"/>
  <c r="AZ130" i="25"/>
  <c r="BA130" i="25"/>
  <c r="BB130" i="25"/>
  <c r="AZ131" i="25"/>
  <c r="BA131" i="25"/>
  <c r="BB131" i="25"/>
  <c r="AZ132" i="25"/>
  <c r="BA132" i="25"/>
  <c r="BB132" i="25"/>
  <c r="AZ133" i="25"/>
  <c r="BA133" i="25"/>
  <c r="BB133" i="25"/>
  <c r="AZ134" i="25"/>
  <c r="BA134" i="25"/>
  <c r="BB134" i="25"/>
  <c r="AZ135" i="25"/>
  <c r="BA135" i="25"/>
  <c r="BB135" i="25"/>
  <c r="AZ136" i="25"/>
  <c r="BA136" i="25"/>
  <c r="BB136" i="25"/>
  <c r="AZ137" i="25"/>
  <c r="BA137" i="25"/>
  <c r="BB137" i="25"/>
  <c r="AZ138" i="25"/>
  <c r="BA138" i="25"/>
  <c r="BB138" i="25"/>
  <c r="AZ139" i="25"/>
  <c r="BA139" i="25"/>
  <c r="BB139" i="25"/>
  <c r="AZ140" i="25"/>
  <c r="BA140" i="25"/>
  <c r="BB140" i="25"/>
  <c r="AZ141" i="25"/>
  <c r="BA141" i="25"/>
  <c r="BB141" i="25"/>
  <c r="AZ142" i="25"/>
  <c r="BA142" i="25"/>
  <c r="BB142" i="25"/>
  <c r="AZ143" i="25"/>
  <c r="BA143" i="25"/>
  <c r="BB143" i="25"/>
  <c r="AZ144" i="25"/>
  <c r="BA144" i="25"/>
  <c r="BB144" i="25"/>
  <c r="AZ145" i="25"/>
  <c r="BA145" i="25"/>
  <c r="BB145" i="25"/>
  <c r="AZ146" i="25"/>
  <c r="BA146" i="25"/>
  <c r="BB146" i="25"/>
  <c r="AZ147" i="25"/>
  <c r="BA147" i="25"/>
  <c r="BB147" i="25"/>
  <c r="AZ148" i="25"/>
  <c r="BA148" i="25"/>
  <c r="BB148" i="25"/>
  <c r="AZ149" i="25"/>
  <c r="BA149" i="25"/>
  <c r="BB149" i="25"/>
  <c r="AZ150" i="25"/>
  <c r="BA150" i="25"/>
  <c r="BB150" i="25"/>
  <c r="AZ151" i="25"/>
  <c r="BA151" i="25"/>
  <c r="BB151" i="25"/>
  <c r="AZ152" i="25"/>
  <c r="BA152" i="25"/>
  <c r="BB152" i="25"/>
  <c r="AZ153" i="25"/>
  <c r="BA153" i="25"/>
  <c r="BB153" i="25"/>
  <c r="AZ154" i="25"/>
  <c r="BA154" i="25"/>
  <c r="BB154" i="25"/>
  <c r="AZ155" i="25"/>
  <c r="BA155" i="25"/>
  <c r="BB155" i="25"/>
  <c r="AZ156" i="25"/>
  <c r="BA156" i="25"/>
  <c r="BB156" i="25"/>
  <c r="AZ157" i="25"/>
  <c r="BA157" i="25"/>
  <c r="BB157" i="25"/>
  <c r="AZ158" i="25"/>
  <c r="BA158" i="25"/>
  <c r="BB158" i="25"/>
  <c r="AZ159" i="25"/>
  <c r="BA159" i="25"/>
  <c r="BB159" i="25"/>
  <c r="AZ160" i="25"/>
  <c r="BA160" i="25"/>
  <c r="BB160" i="25"/>
  <c r="AZ161" i="25"/>
  <c r="BA161" i="25"/>
  <c r="BB161" i="25"/>
  <c r="AZ162" i="25"/>
  <c r="BA162" i="25"/>
  <c r="BB162" i="25"/>
  <c r="AZ163" i="25"/>
  <c r="BA163" i="25"/>
  <c r="BB163" i="25"/>
  <c r="AZ164" i="25"/>
  <c r="BA164" i="25"/>
  <c r="BB164" i="25"/>
  <c r="AZ165" i="25"/>
  <c r="BA165" i="25"/>
  <c r="BB165" i="25"/>
  <c r="AZ166" i="25"/>
  <c r="BA166" i="25"/>
  <c r="BB166" i="25"/>
  <c r="AZ167" i="25"/>
  <c r="BA167" i="25"/>
  <c r="BB167" i="25"/>
  <c r="AZ168" i="25"/>
  <c r="BA168" i="25"/>
  <c r="BB168" i="25"/>
  <c r="AZ169" i="25"/>
  <c r="BA169" i="25"/>
  <c r="BB169" i="25"/>
  <c r="AZ170" i="25"/>
  <c r="BA170" i="25"/>
  <c r="BB170" i="25"/>
  <c r="AZ171" i="25"/>
  <c r="BA171" i="25"/>
  <c r="BB171" i="25"/>
  <c r="AZ172" i="25"/>
  <c r="BA172" i="25"/>
  <c r="BB172" i="25"/>
  <c r="AZ173" i="25"/>
  <c r="BA173" i="25"/>
  <c r="BB173" i="25"/>
  <c r="AZ174" i="25"/>
  <c r="BA174" i="25"/>
  <c r="BB174" i="25"/>
  <c r="AZ175" i="25"/>
  <c r="BA175" i="25"/>
  <c r="BB175" i="25"/>
  <c r="AZ176" i="25"/>
  <c r="BA176" i="25"/>
  <c r="BB176" i="25"/>
  <c r="AZ177" i="25"/>
  <c r="BA177" i="25"/>
  <c r="BB177" i="25"/>
  <c r="AZ178" i="25"/>
  <c r="BA178" i="25"/>
  <c r="BB178" i="25"/>
  <c r="AZ179" i="25"/>
  <c r="BA179" i="25"/>
  <c r="BB179" i="25"/>
  <c r="AZ180" i="25"/>
  <c r="BA180" i="25"/>
  <c r="BB180" i="25"/>
  <c r="AZ181" i="25"/>
  <c r="BA181" i="25"/>
  <c r="BB181" i="25"/>
  <c r="AZ182" i="25"/>
  <c r="BA182" i="25"/>
  <c r="BB182" i="25"/>
  <c r="AZ183" i="25"/>
  <c r="BA183" i="25"/>
  <c r="BB183" i="25"/>
  <c r="AZ184" i="25"/>
  <c r="BA184" i="25"/>
  <c r="BB184" i="25"/>
  <c r="AZ185" i="25"/>
  <c r="BA185" i="25"/>
  <c r="BB185" i="25"/>
  <c r="AZ186" i="25"/>
  <c r="BA186" i="25"/>
  <c r="BB186" i="25"/>
  <c r="AZ187" i="25"/>
  <c r="BA187" i="25"/>
  <c r="BB187" i="25"/>
  <c r="AZ188" i="25"/>
  <c r="BA188" i="25"/>
  <c r="BB188" i="25"/>
  <c r="AZ189" i="25"/>
  <c r="BA189" i="25"/>
  <c r="BB189" i="25"/>
  <c r="AZ190" i="25"/>
  <c r="BA190" i="25"/>
  <c r="BB190" i="25"/>
  <c r="AZ191" i="25"/>
  <c r="BA191" i="25"/>
  <c r="BB191" i="25"/>
  <c r="AZ192" i="25"/>
  <c r="BA192" i="25"/>
  <c r="BB192" i="25"/>
  <c r="AZ193" i="25"/>
  <c r="BA193" i="25"/>
  <c r="BB193" i="25"/>
  <c r="AZ194" i="25"/>
  <c r="BA194" i="25"/>
  <c r="BB194" i="25"/>
  <c r="AZ195" i="25"/>
  <c r="BA195" i="25"/>
  <c r="BB195" i="25"/>
  <c r="AZ196" i="25"/>
  <c r="BA196" i="25"/>
  <c r="BB196" i="25"/>
  <c r="AZ197" i="25"/>
  <c r="BA197" i="25"/>
  <c r="BB197" i="25"/>
  <c r="AZ198" i="25"/>
  <c r="BA198" i="25"/>
  <c r="BB198" i="25"/>
  <c r="AZ199" i="25"/>
  <c r="BA199" i="25"/>
  <c r="BB199" i="25"/>
  <c r="AZ200" i="25"/>
  <c r="BA200" i="25"/>
  <c r="BB200" i="25"/>
  <c r="AZ201" i="25"/>
  <c r="BA201" i="25"/>
  <c r="BB201" i="25"/>
  <c r="AZ202" i="25"/>
  <c r="BA202" i="25"/>
  <c r="BB202" i="25"/>
  <c r="AZ203" i="25"/>
  <c r="BA203" i="25"/>
  <c r="BB203" i="25"/>
  <c r="AZ204" i="25"/>
  <c r="BA204" i="25"/>
  <c r="BB204" i="25"/>
  <c r="AZ205" i="25"/>
  <c r="BA205" i="25"/>
  <c r="BB205" i="25"/>
  <c r="AZ206" i="25"/>
  <c r="BA206" i="25"/>
  <c r="BB206" i="25"/>
  <c r="AZ207" i="25"/>
  <c r="BA207" i="25"/>
  <c r="BB207" i="25"/>
  <c r="AZ208" i="25"/>
  <c r="BA208" i="25"/>
  <c r="BB208" i="25"/>
  <c r="AZ209" i="25"/>
  <c r="BA209" i="25"/>
  <c r="BB209" i="25"/>
  <c r="AZ210" i="25"/>
  <c r="BA210" i="25"/>
  <c r="BB210" i="25"/>
  <c r="AZ211" i="25"/>
  <c r="BA211" i="25"/>
  <c r="BB211" i="25"/>
  <c r="AZ212" i="25"/>
  <c r="BA212" i="25"/>
  <c r="BB212" i="25"/>
  <c r="AZ213" i="25"/>
  <c r="BA213" i="25"/>
  <c r="BB213" i="25"/>
  <c r="AZ214" i="25"/>
  <c r="BA214" i="25"/>
  <c r="BB214" i="25"/>
  <c r="AZ215" i="25"/>
  <c r="BA215" i="25"/>
  <c r="BB215" i="25"/>
  <c r="AZ216" i="25"/>
  <c r="BA216" i="25"/>
  <c r="BB216" i="25"/>
  <c r="AZ217" i="25"/>
  <c r="BA217" i="25"/>
  <c r="BB217" i="25"/>
  <c r="AZ218" i="25"/>
  <c r="BA218" i="25"/>
  <c r="BB218" i="25"/>
  <c r="AZ219" i="25"/>
  <c r="BA219" i="25"/>
  <c r="BB219" i="25"/>
  <c r="AZ220" i="25"/>
  <c r="BA220" i="25"/>
  <c r="BB220" i="25"/>
  <c r="AZ221" i="25"/>
  <c r="BA221" i="25"/>
  <c r="BB221" i="25"/>
  <c r="AZ222" i="25"/>
  <c r="BA222" i="25"/>
  <c r="BB222" i="25"/>
  <c r="AZ223" i="25"/>
  <c r="BA223" i="25"/>
  <c r="BB223" i="25"/>
  <c r="AZ224" i="25"/>
  <c r="BA224" i="25"/>
  <c r="BB224" i="25"/>
  <c r="AZ225" i="25"/>
  <c r="BA225" i="25"/>
  <c r="BB225" i="25"/>
  <c r="AZ226" i="25"/>
  <c r="BA226" i="25"/>
  <c r="BB226" i="25"/>
  <c r="AZ227" i="25"/>
  <c r="BA227" i="25"/>
  <c r="BB227" i="25"/>
  <c r="AZ228" i="25"/>
  <c r="BA228" i="25"/>
  <c r="BB228" i="25"/>
  <c r="AZ229" i="25"/>
  <c r="BA229" i="25"/>
  <c r="BB229" i="25"/>
  <c r="AZ230" i="25"/>
  <c r="BA230" i="25"/>
  <c r="BB230" i="25"/>
  <c r="AZ231" i="25"/>
  <c r="BA231" i="25"/>
  <c r="BB231" i="25"/>
  <c r="AZ232" i="25"/>
  <c r="BA232" i="25"/>
  <c r="BB232" i="25"/>
  <c r="AZ233" i="25"/>
  <c r="BA233" i="25"/>
  <c r="BB233" i="25"/>
  <c r="AZ234" i="25"/>
  <c r="BA234" i="25"/>
  <c r="BB234" i="25"/>
  <c r="AZ235" i="25"/>
  <c r="BA235" i="25"/>
  <c r="BB235" i="25"/>
  <c r="AZ236" i="25"/>
  <c r="BA236" i="25"/>
  <c r="BB236" i="25"/>
  <c r="AZ237" i="25"/>
  <c r="BA237" i="25"/>
  <c r="BB237" i="25"/>
  <c r="AZ238" i="25"/>
  <c r="BA238" i="25"/>
  <c r="BB238" i="25"/>
  <c r="AZ239" i="25"/>
  <c r="BA239" i="25"/>
  <c r="BB239" i="25"/>
  <c r="AZ240" i="25"/>
  <c r="BA240" i="25"/>
  <c r="BB240" i="25"/>
  <c r="AZ241" i="25"/>
  <c r="BA241" i="25"/>
  <c r="BB241" i="25"/>
  <c r="AZ242" i="25"/>
  <c r="BA242" i="25"/>
  <c r="BB242" i="25"/>
  <c r="AZ243" i="25"/>
  <c r="BA243" i="25"/>
  <c r="BB243" i="25"/>
  <c r="AZ244" i="25"/>
  <c r="BA244" i="25"/>
  <c r="BB244" i="25"/>
  <c r="AZ245" i="25"/>
  <c r="BA245" i="25"/>
  <c r="BB245" i="25"/>
  <c r="AZ246" i="25"/>
  <c r="BA246" i="25"/>
  <c r="BB246" i="25"/>
  <c r="AZ247" i="25"/>
  <c r="BA247" i="25"/>
  <c r="BB247" i="25"/>
  <c r="AZ248" i="25"/>
  <c r="BA248" i="25"/>
  <c r="BB248" i="25"/>
  <c r="AZ249" i="25"/>
  <c r="BA249" i="25"/>
  <c r="BB249" i="25"/>
  <c r="AZ250" i="25"/>
  <c r="BA250" i="25"/>
  <c r="BB250" i="25"/>
  <c r="AZ251" i="25"/>
  <c r="BA251" i="25"/>
  <c r="BB251" i="25"/>
  <c r="AZ252" i="25"/>
  <c r="BA252" i="25"/>
  <c r="BB252" i="25"/>
  <c r="AZ253" i="25"/>
  <c r="BA253" i="25"/>
  <c r="BB253" i="25"/>
  <c r="AZ254" i="25"/>
  <c r="BA254" i="25"/>
  <c r="BB254" i="25"/>
  <c r="AZ255" i="25"/>
  <c r="BA255" i="25"/>
  <c r="BB255" i="25"/>
  <c r="AZ256" i="25"/>
  <c r="BA256" i="25"/>
  <c r="BB256" i="25"/>
  <c r="AZ257" i="25"/>
  <c r="BA257" i="25"/>
  <c r="BB257" i="25"/>
  <c r="AZ258" i="25"/>
  <c r="BA258" i="25"/>
  <c r="BB258" i="25"/>
  <c r="AZ259" i="25"/>
  <c r="BA259" i="25"/>
  <c r="BB259" i="25"/>
  <c r="AZ260" i="25"/>
  <c r="BA260" i="25"/>
  <c r="BB260" i="25"/>
  <c r="AZ261" i="25"/>
  <c r="BA261" i="25"/>
  <c r="BB261" i="25"/>
  <c r="AZ262" i="25"/>
  <c r="BA262" i="25"/>
  <c r="BB262" i="25"/>
  <c r="AZ263" i="25"/>
  <c r="BA263" i="25"/>
  <c r="BB263" i="25"/>
  <c r="AZ264" i="25"/>
  <c r="BA264" i="25"/>
  <c r="BB264" i="25"/>
  <c r="AZ265" i="25"/>
  <c r="BA265" i="25"/>
  <c r="BB265" i="25"/>
  <c r="AZ266" i="25"/>
  <c r="BA266" i="25"/>
  <c r="BB266" i="25"/>
  <c r="AZ267" i="25"/>
  <c r="BA267" i="25"/>
  <c r="BB267" i="25"/>
  <c r="AZ268" i="25"/>
  <c r="BA268" i="25"/>
  <c r="BB268" i="25"/>
  <c r="AZ269" i="25"/>
  <c r="BA269" i="25"/>
  <c r="BB269" i="25"/>
  <c r="AZ270" i="25"/>
  <c r="BA270" i="25"/>
  <c r="BB270" i="25"/>
  <c r="AZ271" i="25"/>
  <c r="BA271" i="25"/>
  <c r="BB271" i="25"/>
  <c r="AZ272" i="25"/>
  <c r="BA272" i="25"/>
  <c r="BB272" i="25"/>
  <c r="AZ273" i="25"/>
  <c r="BA273" i="25"/>
  <c r="BB273" i="25"/>
  <c r="AZ274" i="25"/>
  <c r="BA274" i="25"/>
  <c r="BB274" i="25"/>
  <c r="AZ275" i="25"/>
  <c r="BA275" i="25"/>
  <c r="BB275" i="25"/>
  <c r="AZ276" i="25"/>
  <c r="BA276" i="25"/>
  <c r="BB276" i="25"/>
  <c r="AZ277" i="25"/>
  <c r="BA277" i="25"/>
  <c r="BB277" i="25"/>
  <c r="AZ278" i="25"/>
  <c r="BA278" i="25"/>
  <c r="BB278" i="25"/>
  <c r="AZ279" i="25"/>
  <c r="BA279" i="25"/>
  <c r="BB279" i="25"/>
  <c r="AZ280" i="25"/>
  <c r="BA280" i="25"/>
  <c r="BB280" i="25"/>
  <c r="AZ281" i="25"/>
  <c r="BA281" i="25"/>
  <c r="BB281" i="25"/>
  <c r="AZ282" i="25"/>
  <c r="BA282" i="25"/>
  <c r="BB282" i="25"/>
  <c r="AZ283" i="25"/>
  <c r="BA283" i="25"/>
  <c r="BB283" i="25"/>
  <c r="AZ284" i="25"/>
  <c r="BA284" i="25"/>
  <c r="BB284" i="25"/>
  <c r="AZ285" i="25"/>
  <c r="BA285" i="25"/>
  <c r="BB285" i="25"/>
  <c r="AZ286" i="25"/>
  <c r="BA286" i="25"/>
  <c r="BB286" i="25"/>
  <c r="AZ287" i="25"/>
  <c r="BA287" i="25"/>
  <c r="BB287" i="25"/>
  <c r="AZ288" i="25"/>
  <c r="BA288" i="25"/>
  <c r="BB288" i="25"/>
  <c r="AZ289" i="25"/>
  <c r="BA289" i="25"/>
  <c r="BB289" i="25"/>
  <c r="AZ290" i="25"/>
  <c r="BA290" i="25"/>
  <c r="BB290" i="25"/>
  <c r="AZ291" i="25"/>
  <c r="BA291" i="25"/>
  <c r="BB291" i="25"/>
  <c r="AZ292" i="25"/>
  <c r="BA292" i="25"/>
  <c r="BB292" i="25"/>
  <c r="AZ293" i="25"/>
  <c r="BA293" i="25"/>
  <c r="BB293" i="25"/>
  <c r="AZ294" i="25"/>
  <c r="BA294" i="25"/>
  <c r="BB294" i="25"/>
  <c r="AZ295" i="25"/>
  <c r="BA295" i="25"/>
  <c r="BB295" i="25"/>
  <c r="AZ296" i="25"/>
  <c r="BA296" i="25"/>
  <c r="BB296" i="25"/>
  <c r="AZ297" i="25"/>
  <c r="BA297" i="25"/>
  <c r="BB297" i="25"/>
  <c r="AZ298" i="25"/>
  <c r="BA298" i="25"/>
  <c r="BB298" i="25"/>
  <c r="AZ299" i="25"/>
  <c r="BA299" i="25"/>
  <c r="BB299" i="25"/>
  <c r="AZ300" i="25"/>
  <c r="BA300" i="25"/>
  <c r="BB300" i="25"/>
  <c r="AZ301" i="25"/>
  <c r="BA301" i="25"/>
  <c r="BB301" i="25"/>
  <c r="AZ302" i="25"/>
  <c r="BA302" i="25"/>
  <c r="BB302" i="25"/>
  <c r="AZ303" i="25"/>
  <c r="BA303" i="25"/>
  <c r="BB303" i="25"/>
  <c r="AZ304" i="25"/>
  <c r="BA304" i="25"/>
  <c r="BB304" i="25"/>
  <c r="AZ305" i="25"/>
  <c r="BA305" i="25"/>
  <c r="BB305" i="25"/>
  <c r="AZ306" i="25"/>
  <c r="BA306" i="25"/>
  <c r="BB306" i="25"/>
  <c r="AZ307" i="25"/>
  <c r="BA307" i="25"/>
  <c r="BB307" i="25"/>
  <c r="AZ308" i="25"/>
  <c r="BA308" i="25"/>
  <c r="BB308" i="25"/>
  <c r="AZ309" i="25"/>
  <c r="BA309" i="25"/>
  <c r="BB309" i="25"/>
  <c r="AZ310" i="25"/>
  <c r="BA310" i="25"/>
  <c r="BB310" i="25"/>
  <c r="AZ311" i="25"/>
  <c r="BA311" i="25"/>
  <c r="BB311" i="25"/>
  <c r="AZ312" i="25"/>
  <c r="BA312" i="25"/>
  <c r="BB312" i="25"/>
  <c r="AZ313" i="25"/>
  <c r="BA313" i="25"/>
  <c r="BB313" i="25"/>
  <c r="AZ314" i="25"/>
  <c r="BA314" i="25"/>
  <c r="BB314" i="25"/>
  <c r="AZ315" i="25"/>
  <c r="BA315" i="25"/>
  <c r="BB315" i="25"/>
  <c r="AZ316" i="25"/>
  <c r="BA316" i="25"/>
  <c r="BB316" i="25"/>
  <c r="AZ317" i="25"/>
  <c r="BA317" i="25"/>
  <c r="BB317" i="25"/>
  <c r="AZ318" i="25"/>
  <c r="BA318" i="25"/>
  <c r="BB318" i="25"/>
  <c r="AZ319" i="25"/>
  <c r="BA319" i="25"/>
  <c r="BB319" i="25"/>
  <c r="AZ320" i="25"/>
  <c r="BA320" i="25"/>
  <c r="BB320" i="25"/>
  <c r="AZ321" i="25"/>
  <c r="BA321" i="25"/>
  <c r="BB321" i="25"/>
  <c r="AZ322" i="25"/>
  <c r="BA322" i="25"/>
  <c r="BB322" i="25"/>
  <c r="AZ323" i="25"/>
  <c r="BA323" i="25"/>
  <c r="BB323" i="25"/>
  <c r="AZ324" i="25"/>
  <c r="BA324" i="25"/>
  <c r="BB324" i="25"/>
  <c r="AZ325" i="25"/>
  <c r="BA325" i="25"/>
  <c r="BB325" i="25"/>
  <c r="AZ326" i="25"/>
  <c r="BA326" i="25"/>
  <c r="BB326" i="25"/>
  <c r="AZ327" i="25"/>
  <c r="BA327" i="25"/>
  <c r="BB327" i="25"/>
  <c r="AZ328" i="25"/>
  <c r="BA328" i="25"/>
  <c r="BB328" i="25"/>
  <c r="AZ329" i="25"/>
  <c r="BA329" i="25"/>
  <c r="BB329" i="25"/>
  <c r="AZ330" i="25"/>
  <c r="BA330" i="25"/>
  <c r="BB330" i="25"/>
  <c r="AZ331" i="25"/>
  <c r="BA331" i="25"/>
  <c r="BB331" i="25"/>
  <c r="AZ332" i="25"/>
  <c r="BA332" i="25"/>
  <c r="BB332" i="25"/>
  <c r="AZ333" i="25"/>
  <c r="BA333" i="25"/>
  <c r="BB333" i="25"/>
  <c r="AZ334" i="25"/>
  <c r="BA334" i="25"/>
  <c r="BB334" i="25"/>
  <c r="AZ335" i="25"/>
  <c r="BA335" i="25"/>
  <c r="BB335" i="25"/>
  <c r="AZ336" i="25"/>
  <c r="BA336" i="25"/>
  <c r="BB336" i="25"/>
  <c r="AZ337" i="25"/>
  <c r="BA337" i="25"/>
  <c r="BB337" i="25"/>
  <c r="AZ338" i="25"/>
  <c r="BA338" i="25"/>
  <c r="BB338" i="25"/>
  <c r="AZ339" i="25"/>
  <c r="BA339" i="25"/>
  <c r="BB339" i="25"/>
  <c r="AZ340" i="25"/>
  <c r="BA340" i="25"/>
  <c r="BB340" i="25"/>
  <c r="AZ341" i="25"/>
  <c r="BA341" i="25"/>
  <c r="BB341" i="25"/>
  <c r="AZ342" i="25"/>
  <c r="BA342" i="25"/>
  <c r="BB342" i="25"/>
  <c r="AZ343" i="25"/>
  <c r="BA343" i="25"/>
  <c r="BB343" i="25"/>
  <c r="AZ344" i="25"/>
  <c r="BA344" i="25"/>
  <c r="BB344" i="25"/>
  <c r="AZ345" i="25"/>
  <c r="BA345" i="25"/>
  <c r="BB345" i="25"/>
  <c r="AZ346" i="25"/>
  <c r="BA346" i="25"/>
  <c r="BB346" i="25"/>
  <c r="AZ347" i="25"/>
  <c r="BA347" i="25"/>
  <c r="BB347" i="25"/>
  <c r="AZ348" i="25"/>
  <c r="BA348" i="25"/>
  <c r="BB348" i="25"/>
  <c r="AZ349" i="25"/>
  <c r="BA349" i="25"/>
  <c r="BB349" i="25"/>
  <c r="AZ350" i="25"/>
  <c r="BA350" i="25"/>
  <c r="BB350" i="25"/>
  <c r="AZ351" i="25"/>
  <c r="BA351" i="25"/>
  <c r="BB351" i="25"/>
  <c r="AZ352" i="25"/>
  <c r="BA352" i="25"/>
  <c r="BB352" i="25"/>
  <c r="AZ353" i="25"/>
  <c r="BA353" i="25"/>
  <c r="BB353" i="25"/>
  <c r="AZ354" i="25"/>
  <c r="BA354" i="25"/>
  <c r="BB354" i="25"/>
  <c r="AZ355" i="25"/>
  <c r="BA355" i="25"/>
  <c r="BB355" i="25"/>
  <c r="AZ356" i="25"/>
  <c r="BA356" i="25"/>
  <c r="BB356" i="25"/>
  <c r="AZ357" i="25"/>
  <c r="BA357" i="25"/>
  <c r="BB357" i="25"/>
  <c r="AZ358" i="25"/>
  <c r="BA358" i="25"/>
  <c r="BB358" i="25"/>
  <c r="AZ359" i="25"/>
  <c r="BA359" i="25"/>
  <c r="BB359" i="25"/>
  <c r="AZ360" i="25"/>
  <c r="BA360" i="25"/>
  <c r="BB360" i="25"/>
  <c r="AZ361" i="25"/>
  <c r="BA361" i="25"/>
  <c r="BB361" i="25"/>
  <c r="AZ362" i="25"/>
  <c r="BA362" i="25"/>
  <c r="BB362" i="25"/>
  <c r="AZ363" i="25"/>
  <c r="BA363" i="25"/>
  <c r="BB363" i="25"/>
  <c r="AZ364" i="25"/>
  <c r="BA364" i="25"/>
  <c r="BB364" i="25"/>
  <c r="AZ365" i="25"/>
  <c r="BA365" i="25"/>
  <c r="BB365" i="25"/>
  <c r="AZ366" i="25"/>
  <c r="BA366" i="25"/>
  <c r="BB366" i="25"/>
  <c r="AZ367" i="25"/>
  <c r="BA367" i="25"/>
  <c r="BB367" i="25"/>
  <c r="AZ368" i="25"/>
  <c r="BA368" i="25"/>
  <c r="BB368" i="25"/>
  <c r="AZ369" i="25"/>
  <c r="BA369" i="25"/>
  <c r="BB369" i="25"/>
  <c r="AZ370" i="25"/>
  <c r="BA370" i="25"/>
  <c r="BB370" i="25"/>
  <c r="AZ371" i="25"/>
  <c r="BA371" i="25"/>
  <c r="BB371" i="25"/>
  <c r="AZ372" i="25"/>
  <c r="BA372" i="25"/>
  <c r="BB372" i="25"/>
  <c r="AZ373" i="25"/>
  <c r="BA373" i="25"/>
  <c r="BB373" i="25"/>
  <c r="AZ374" i="25"/>
  <c r="BA374" i="25"/>
  <c r="BB374" i="25"/>
  <c r="AZ375" i="25"/>
  <c r="BA375" i="25"/>
  <c r="BB375" i="25"/>
  <c r="AZ376" i="25"/>
  <c r="BA376" i="25"/>
  <c r="BB376" i="25"/>
  <c r="AZ377" i="25"/>
  <c r="BA377" i="25"/>
  <c r="BB377" i="25"/>
  <c r="AZ378" i="25"/>
  <c r="BA378" i="25"/>
  <c r="BB378" i="25"/>
  <c r="AZ379" i="25"/>
  <c r="BA379" i="25"/>
  <c r="BB379" i="25"/>
  <c r="AZ380" i="25"/>
  <c r="BA380" i="25"/>
  <c r="BB380" i="25"/>
  <c r="AZ381" i="25"/>
  <c r="BA381" i="25"/>
  <c r="BB381" i="25"/>
  <c r="AZ382" i="25"/>
  <c r="BA382" i="25"/>
  <c r="BB382" i="25"/>
  <c r="AZ383" i="25"/>
  <c r="BA383" i="25"/>
  <c r="BB383" i="25"/>
  <c r="AZ384" i="25"/>
  <c r="BA384" i="25"/>
  <c r="BB384" i="25"/>
  <c r="AZ385" i="25"/>
  <c r="BA385" i="25"/>
  <c r="BB385" i="25"/>
  <c r="AZ386" i="25"/>
  <c r="BA386" i="25"/>
  <c r="BB386" i="25"/>
  <c r="AZ387" i="25"/>
  <c r="BA387" i="25"/>
  <c r="BB387" i="25"/>
  <c r="AZ388" i="25"/>
  <c r="BA388" i="25"/>
  <c r="BB388" i="25"/>
  <c r="AZ389" i="25"/>
  <c r="BA389" i="25"/>
  <c r="BB389" i="25"/>
  <c r="AZ390" i="25"/>
  <c r="BA390" i="25"/>
  <c r="BB390" i="25"/>
  <c r="AZ391" i="25"/>
  <c r="BA391" i="25"/>
  <c r="BB391" i="25"/>
  <c r="AZ392" i="25"/>
  <c r="BA392" i="25"/>
  <c r="BB392" i="25"/>
  <c r="AZ393" i="25"/>
  <c r="BA393" i="25"/>
  <c r="BB393" i="25"/>
  <c r="AZ394" i="25"/>
  <c r="BA394" i="25"/>
  <c r="BB394" i="25"/>
  <c r="AZ395" i="25"/>
  <c r="BA395" i="25"/>
  <c r="BB395" i="25"/>
  <c r="AZ396" i="25"/>
  <c r="BA396" i="25"/>
  <c r="BB396" i="25"/>
  <c r="AZ397" i="25"/>
  <c r="BA397" i="25"/>
  <c r="BB397" i="25"/>
  <c r="AZ398" i="25"/>
  <c r="BA398" i="25"/>
  <c r="BB398" i="25"/>
  <c r="AZ399" i="25"/>
  <c r="BA399" i="25"/>
  <c r="BB399" i="25"/>
  <c r="AZ400" i="25"/>
  <c r="BA400" i="25"/>
  <c r="BB400" i="25"/>
  <c r="AZ401" i="25"/>
  <c r="BA401" i="25"/>
  <c r="BB401" i="25"/>
  <c r="AZ402" i="25"/>
  <c r="BA402" i="25"/>
  <c r="BB402" i="25"/>
  <c r="AZ403" i="25"/>
  <c r="BA403" i="25"/>
  <c r="BB403" i="25"/>
  <c r="AZ404" i="25"/>
  <c r="BA404" i="25"/>
  <c r="BB404" i="25"/>
  <c r="AZ405" i="25"/>
  <c r="BA405" i="25"/>
  <c r="BB405" i="25"/>
  <c r="AZ406" i="25"/>
  <c r="BA406" i="25"/>
  <c r="BB406" i="25"/>
  <c r="AZ407" i="25"/>
  <c r="BA407" i="25"/>
  <c r="BB407" i="25"/>
  <c r="AZ408" i="25"/>
  <c r="BA408" i="25"/>
  <c r="BB408" i="25"/>
  <c r="AZ409" i="25"/>
  <c r="BA409" i="25"/>
  <c r="BB409" i="25"/>
  <c r="AZ410" i="25"/>
  <c r="BA410" i="25"/>
  <c r="BB410" i="25"/>
  <c r="AZ411" i="25"/>
  <c r="BA411" i="25"/>
  <c r="BB411" i="25"/>
  <c r="AZ412" i="25"/>
  <c r="BA412" i="25"/>
  <c r="BB412" i="25"/>
  <c r="AZ413" i="25"/>
  <c r="BA413" i="25"/>
  <c r="BB413" i="25"/>
  <c r="AZ414" i="25"/>
  <c r="BA414" i="25"/>
  <c r="BB414" i="25"/>
  <c r="AZ415" i="25"/>
  <c r="BA415" i="25"/>
  <c r="BB415" i="25"/>
  <c r="AZ416" i="25"/>
  <c r="BA416" i="25"/>
  <c r="BB416" i="25"/>
  <c r="AZ417" i="25"/>
  <c r="BA417" i="25"/>
  <c r="BB417" i="25"/>
  <c r="AZ418" i="25"/>
  <c r="BA418" i="25"/>
  <c r="BB418" i="25"/>
  <c r="AZ419" i="25"/>
  <c r="BA419" i="25"/>
  <c r="BB419" i="25"/>
  <c r="AZ420" i="25"/>
  <c r="BA420" i="25"/>
  <c r="BB420" i="25"/>
  <c r="AZ421" i="25"/>
  <c r="BA421" i="25"/>
  <c r="BB421" i="25"/>
  <c r="AZ422" i="25"/>
  <c r="BA422" i="25"/>
  <c r="BB422" i="25"/>
  <c r="AZ423" i="25"/>
  <c r="BA423" i="25"/>
  <c r="BB423" i="25"/>
  <c r="AZ424" i="25"/>
  <c r="BA424" i="25"/>
  <c r="BB424" i="25"/>
  <c r="AZ425" i="25"/>
  <c r="BA425" i="25"/>
  <c r="BB425" i="25"/>
  <c r="AZ426" i="25"/>
  <c r="BA426" i="25"/>
  <c r="BB426" i="25"/>
  <c r="AZ427" i="25"/>
  <c r="BA427" i="25"/>
  <c r="BB427" i="25"/>
  <c r="AZ428" i="25"/>
  <c r="BA428" i="25"/>
  <c r="BB428" i="25"/>
  <c r="AZ429" i="25"/>
  <c r="BA429" i="25"/>
  <c r="BB429" i="25"/>
  <c r="AZ430" i="25"/>
  <c r="BA430" i="25"/>
  <c r="BB430" i="25"/>
  <c r="AZ431" i="25"/>
  <c r="BA431" i="25"/>
  <c r="BB431" i="25"/>
  <c r="AZ432" i="25"/>
  <c r="BA432" i="25"/>
  <c r="BB432" i="25"/>
  <c r="AZ433" i="25"/>
  <c r="BA433" i="25"/>
  <c r="BB433" i="25"/>
  <c r="AZ434" i="25"/>
  <c r="BA434" i="25"/>
  <c r="BB434" i="25"/>
  <c r="AZ435" i="25"/>
  <c r="BA435" i="25"/>
  <c r="BB435" i="25"/>
  <c r="AZ436" i="25"/>
  <c r="BA436" i="25"/>
  <c r="BB436" i="25"/>
  <c r="AZ437" i="25"/>
  <c r="BA437" i="25"/>
  <c r="BB437" i="25"/>
  <c r="AZ438" i="25"/>
  <c r="BA438" i="25"/>
  <c r="BB438" i="25"/>
  <c r="AZ439" i="25"/>
  <c r="BA439" i="25"/>
  <c r="BB439" i="25"/>
  <c r="AZ440" i="25"/>
  <c r="BA440" i="25"/>
  <c r="BB440" i="25"/>
  <c r="AZ441" i="25"/>
  <c r="BA441" i="25"/>
  <c r="BB441" i="25"/>
  <c r="AZ442" i="25"/>
  <c r="BA442" i="25"/>
  <c r="BB442" i="25"/>
  <c r="AZ443" i="25"/>
  <c r="BA443" i="25"/>
  <c r="BB443" i="25"/>
  <c r="AZ444" i="25"/>
  <c r="BA444" i="25"/>
  <c r="BB444" i="25"/>
  <c r="AZ445" i="25"/>
  <c r="BA445" i="25"/>
  <c r="BB445" i="25"/>
  <c r="AZ446" i="25"/>
  <c r="BA446" i="25"/>
  <c r="BB446" i="25"/>
  <c r="AZ447" i="25"/>
  <c r="BA447" i="25"/>
  <c r="BB447" i="25"/>
  <c r="AZ448" i="25"/>
  <c r="BA448" i="25"/>
  <c r="BB448" i="25"/>
  <c r="AZ449" i="25"/>
  <c r="BA449" i="25"/>
  <c r="BB449" i="25"/>
  <c r="AZ450" i="25"/>
  <c r="BA450" i="25"/>
  <c r="BB450" i="25"/>
  <c r="AZ451" i="25"/>
  <c r="BA451" i="25"/>
  <c r="BB451" i="25"/>
  <c r="AZ452" i="25"/>
  <c r="BA452" i="25"/>
  <c r="BB452" i="25"/>
  <c r="AZ453" i="25"/>
  <c r="BA453" i="25"/>
  <c r="BB453" i="25"/>
  <c r="AZ454" i="25"/>
  <c r="BA454" i="25"/>
  <c r="BB454" i="25"/>
  <c r="AZ455" i="25"/>
  <c r="BA455" i="25"/>
  <c r="BB455" i="25"/>
  <c r="AZ456" i="25"/>
  <c r="BA456" i="25"/>
  <c r="BB456" i="25"/>
  <c r="AZ457" i="25"/>
  <c r="BA457" i="25"/>
  <c r="BB457" i="25"/>
  <c r="AZ458" i="25"/>
  <c r="BA458" i="25"/>
  <c r="BB458" i="25"/>
  <c r="AZ459" i="25"/>
  <c r="BA459" i="25"/>
  <c r="BB459" i="25"/>
  <c r="AZ460" i="25"/>
  <c r="BA460" i="25"/>
  <c r="BB460" i="25"/>
  <c r="AZ461" i="25"/>
  <c r="BA461" i="25"/>
  <c r="BB461" i="25"/>
  <c r="AZ462" i="25"/>
  <c r="BA462" i="25"/>
  <c r="BB462" i="25"/>
  <c r="AZ463" i="25"/>
  <c r="BA463" i="25"/>
  <c r="BB463" i="25"/>
  <c r="AZ464" i="25"/>
  <c r="BA464" i="25"/>
  <c r="BB464" i="25"/>
  <c r="AZ465" i="25"/>
  <c r="BA465" i="25"/>
  <c r="BB465" i="25"/>
  <c r="AZ466" i="25"/>
  <c r="BA466" i="25"/>
  <c r="BB466" i="25"/>
  <c r="AZ467" i="25"/>
  <c r="BA467" i="25"/>
  <c r="BB467" i="25"/>
  <c r="AZ468" i="25"/>
  <c r="BA468" i="25"/>
  <c r="BB468" i="25"/>
  <c r="AZ469" i="25"/>
  <c r="BA469" i="25"/>
  <c r="BB469" i="25"/>
  <c r="AZ470" i="25"/>
  <c r="BA470" i="25"/>
  <c r="BB470" i="25"/>
  <c r="AZ471" i="25"/>
  <c r="BA471" i="25"/>
  <c r="BB471" i="25"/>
  <c r="AZ472" i="25"/>
  <c r="BA472" i="25"/>
  <c r="BB472" i="25"/>
  <c r="AZ473" i="25"/>
  <c r="BA473" i="25"/>
  <c r="BB473" i="25"/>
  <c r="AZ474" i="25"/>
  <c r="BA474" i="25"/>
  <c r="BB474" i="25"/>
  <c r="AZ475" i="25"/>
  <c r="BA475" i="25"/>
  <c r="BB475" i="25"/>
  <c r="AZ476" i="25"/>
  <c r="BA476" i="25"/>
  <c r="BB476" i="25"/>
  <c r="AZ477" i="25"/>
  <c r="BA477" i="25"/>
  <c r="BB477" i="25"/>
  <c r="AZ478" i="25"/>
  <c r="BA478" i="25"/>
  <c r="BB478" i="25"/>
  <c r="AZ479" i="25"/>
  <c r="BA479" i="25"/>
  <c r="BB479" i="25"/>
  <c r="AZ480" i="25"/>
  <c r="BA480" i="25"/>
  <c r="BB480" i="25"/>
  <c r="AZ481" i="25"/>
  <c r="BA481" i="25"/>
  <c r="BB481" i="25"/>
  <c r="AZ482" i="25"/>
  <c r="BA482" i="25"/>
  <c r="BB482" i="25"/>
  <c r="AZ483" i="25"/>
  <c r="BA483" i="25"/>
  <c r="BB483" i="25"/>
  <c r="AZ484" i="25"/>
  <c r="BA484" i="25"/>
  <c r="BB484" i="25"/>
  <c r="AZ485" i="25"/>
  <c r="BA485" i="25"/>
  <c r="BB485" i="25"/>
  <c r="AZ486" i="25"/>
  <c r="BA486" i="25"/>
  <c r="BB486" i="25"/>
  <c r="AZ487" i="25"/>
  <c r="BA487" i="25"/>
  <c r="BB487" i="25"/>
  <c r="AZ488" i="25"/>
  <c r="BA488" i="25"/>
  <c r="BB488" i="25"/>
  <c r="AZ489" i="25"/>
  <c r="BA489" i="25"/>
  <c r="BB489" i="25"/>
  <c r="AZ490" i="25"/>
  <c r="BA490" i="25"/>
  <c r="BB490" i="25"/>
  <c r="AZ491" i="25"/>
  <c r="BA491" i="25"/>
  <c r="BB491" i="25"/>
  <c r="AZ492" i="25"/>
  <c r="BA492" i="25"/>
  <c r="BB492" i="25"/>
  <c r="AZ493" i="25"/>
  <c r="BA493" i="25"/>
  <c r="BB493" i="25"/>
  <c r="AZ494" i="25"/>
  <c r="BA494" i="25"/>
  <c r="BB494" i="25"/>
  <c r="AZ495" i="25"/>
  <c r="BA495" i="25"/>
  <c r="BB495" i="25"/>
  <c r="AZ496" i="25"/>
  <c r="BA496" i="25"/>
  <c r="BB496" i="25"/>
  <c r="AZ497" i="25"/>
  <c r="BA497" i="25"/>
  <c r="BB497" i="25"/>
  <c r="AZ498" i="25"/>
  <c r="BA498" i="25"/>
  <c r="BB498" i="25"/>
  <c r="AZ499" i="25"/>
  <c r="BA499" i="25"/>
  <c r="BB499" i="25"/>
  <c r="AZ500" i="25"/>
  <c r="BA500" i="25"/>
  <c r="BB500" i="25"/>
  <c r="AZ501" i="25"/>
  <c r="BA501" i="25"/>
  <c r="BB501" i="25"/>
  <c r="AZ502" i="25"/>
  <c r="BA502" i="25"/>
  <c r="BB502" i="25"/>
  <c r="AZ503" i="25"/>
  <c r="BA503" i="25"/>
  <c r="BB503" i="25"/>
  <c r="AZ504" i="25"/>
  <c r="BA504" i="25"/>
  <c r="BB504" i="25"/>
  <c r="AZ505" i="25"/>
  <c r="BA505" i="25"/>
  <c r="BB505" i="25"/>
  <c r="AZ506" i="25"/>
  <c r="BA506" i="25"/>
  <c r="BB506" i="25"/>
  <c r="AZ507" i="25"/>
  <c r="BA507" i="25"/>
  <c r="BB507" i="25"/>
  <c r="AZ508" i="25"/>
  <c r="BA508" i="25"/>
  <c r="BB508" i="25"/>
  <c r="AZ509" i="25"/>
  <c r="BA509" i="25"/>
  <c r="BB509" i="25"/>
  <c r="AZ510" i="25"/>
  <c r="BA510" i="25"/>
  <c r="BB510" i="25"/>
  <c r="AZ511" i="25"/>
  <c r="BA511" i="25"/>
  <c r="BB511" i="25"/>
  <c r="AZ512" i="25"/>
  <c r="BA512" i="25"/>
  <c r="BB512" i="25"/>
  <c r="AZ513" i="25"/>
  <c r="BA513" i="25"/>
  <c r="BB513" i="25"/>
  <c r="AZ514" i="25"/>
  <c r="BA514" i="25"/>
  <c r="BB514" i="25"/>
  <c r="AZ515" i="25"/>
  <c r="BA515" i="25"/>
  <c r="BB515" i="25"/>
  <c r="AZ516" i="25"/>
  <c r="BA516" i="25"/>
  <c r="BB516" i="25"/>
  <c r="AZ517" i="25"/>
  <c r="BA517" i="25"/>
  <c r="BB517" i="25"/>
  <c r="AZ518" i="25"/>
  <c r="BA518" i="25"/>
  <c r="BB518" i="25"/>
  <c r="AZ519" i="25"/>
  <c r="BA519" i="25"/>
  <c r="BB519" i="25"/>
  <c r="AZ520" i="25"/>
  <c r="BA520" i="25"/>
  <c r="BB520" i="25"/>
  <c r="AZ521" i="25"/>
  <c r="BA521" i="25"/>
  <c r="BB521" i="25"/>
  <c r="AZ522" i="25"/>
  <c r="BA522" i="25"/>
  <c r="BB522" i="25"/>
  <c r="AZ523" i="25"/>
  <c r="BA523" i="25"/>
  <c r="BB523" i="25"/>
  <c r="AZ524" i="25"/>
  <c r="BA524" i="25"/>
  <c r="BB524" i="25"/>
  <c r="AZ525" i="25"/>
  <c r="BA525" i="25"/>
  <c r="BB525" i="25"/>
  <c r="AZ526" i="25"/>
  <c r="BA526" i="25"/>
  <c r="BB526" i="25"/>
  <c r="AZ527" i="25"/>
  <c r="BA527" i="25"/>
  <c r="BB527" i="25"/>
  <c r="AZ528" i="25"/>
  <c r="BA528" i="25"/>
  <c r="BB528" i="25"/>
  <c r="AZ529" i="25"/>
  <c r="BA529" i="25"/>
  <c r="BB529" i="25"/>
  <c r="AZ530" i="25"/>
  <c r="BA530" i="25"/>
  <c r="BB530" i="25"/>
  <c r="AZ531" i="25"/>
  <c r="BA531" i="25"/>
  <c r="BB531" i="25"/>
  <c r="AZ532" i="25"/>
  <c r="BA532" i="25"/>
  <c r="BB532" i="25"/>
  <c r="AZ533" i="25"/>
  <c r="BA533" i="25"/>
  <c r="BB533" i="25"/>
  <c r="AZ534" i="25"/>
  <c r="BA534" i="25"/>
  <c r="BB534" i="25"/>
  <c r="AZ535" i="25"/>
  <c r="BA535" i="25"/>
  <c r="BB535" i="25"/>
  <c r="AZ536" i="25"/>
  <c r="BA536" i="25"/>
  <c r="BB536" i="25"/>
  <c r="AZ537" i="25"/>
  <c r="BA537" i="25"/>
  <c r="BB537" i="25"/>
  <c r="AZ538" i="25"/>
  <c r="BA538" i="25"/>
  <c r="BB538" i="25"/>
  <c r="AZ539" i="25"/>
  <c r="BA539" i="25"/>
  <c r="BB539" i="25"/>
  <c r="AZ540" i="25"/>
  <c r="BA540" i="25"/>
  <c r="BB540" i="25"/>
  <c r="AZ541" i="25"/>
  <c r="BA541" i="25"/>
  <c r="BB541" i="25"/>
  <c r="AZ542" i="25"/>
  <c r="BA542" i="25"/>
  <c r="BB542" i="25"/>
  <c r="AZ543" i="25"/>
  <c r="BA543" i="25"/>
  <c r="BB543" i="25"/>
  <c r="AZ544" i="25"/>
  <c r="BA544" i="25"/>
  <c r="BB544" i="25"/>
  <c r="AZ545" i="25"/>
  <c r="BA545" i="25"/>
  <c r="BB545" i="25"/>
  <c r="AZ546" i="25"/>
  <c r="BA546" i="25"/>
  <c r="BB546" i="25"/>
  <c r="AZ547" i="25"/>
  <c r="BA547" i="25"/>
  <c r="BB547" i="25"/>
  <c r="AZ548" i="25"/>
  <c r="BA548" i="25"/>
  <c r="BB548" i="25"/>
  <c r="AZ549" i="25"/>
  <c r="BA549" i="25"/>
  <c r="BB549" i="25"/>
  <c r="AZ550" i="25"/>
  <c r="BA550" i="25"/>
  <c r="BB550" i="25"/>
  <c r="AZ551" i="25"/>
  <c r="BA551" i="25"/>
  <c r="BB551" i="25"/>
  <c r="AZ552" i="25"/>
  <c r="BA552" i="25"/>
  <c r="BB552" i="25"/>
  <c r="AZ553" i="25"/>
  <c r="BA553" i="25"/>
  <c r="BB553" i="25"/>
  <c r="AZ554" i="25"/>
  <c r="BA554" i="25"/>
  <c r="BB554" i="25"/>
  <c r="AZ555" i="25"/>
  <c r="BA555" i="25"/>
  <c r="BB555" i="25"/>
  <c r="AZ556" i="25"/>
  <c r="BA556" i="25"/>
  <c r="BB556" i="25"/>
  <c r="AZ557" i="25"/>
  <c r="BA557" i="25"/>
  <c r="BB557" i="25"/>
  <c r="AZ558" i="25"/>
  <c r="BA558" i="25"/>
  <c r="BB558" i="25"/>
  <c r="AZ559" i="25"/>
  <c r="BA559" i="25"/>
  <c r="BB559" i="25"/>
  <c r="AZ560" i="25"/>
  <c r="BA560" i="25"/>
  <c r="BB560" i="25"/>
  <c r="AZ561" i="25"/>
  <c r="BA561" i="25"/>
  <c r="BB561" i="25"/>
  <c r="AZ562" i="25"/>
  <c r="BA562" i="25"/>
  <c r="BB562" i="25"/>
  <c r="AZ563" i="25"/>
  <c r="BA563" i="25"/>
  <c r="BB563" i="25"/>
  <c r="AZ564" i="25"/>
  <c r="BA564" i="25"/>
  <c r="BB564" i="25"/>
  <c r="AZ565" i="25"/>
  <c r="BA565" i="25"/>
  <c r="BB565" i="25"/>
  <c r="AZ566" i="25"/>
  <c r="BA566" i="25"/>
  <c r="BB566" i="25"/>
  <c r="AZ567" i="25"/>
  <c r="BA567" i="25"/>
  <c r="BB567" i="25"/>
  <c r="AZ568" i="25"/>
  <c r="BA568" i="25"/>
  <c r="BB568" i="25"/>
  <c r="AZ569" i="25"/>
  <c r="BA569" i="25"/>
  <c r="BB569" i="25"/>
  <c r="AZ570" i="25"/>
  <c r="BA570" i="25"/>
  <c r="BB570" i="25"/>
  <c r="AZ571" i="25"/>
  <c r="BA571" i="25"/>
  <c r="BB571" i="25"/>
  <c r="AZ572" i="25"/>
  <c r="BA572" i="25"/>
  <c r="BB572" i="25"/>
  <c r="AZ573" i="25"/>
  <c r="BA573" i="25"/>
  <c r="BB573" i="25"/>
  <c r="AZ574" i="25"/>
  <c r="BA574" i="25"/>
  <c r="BB574" i="25"/>
  <c r="AZ575" i="25"/>
  <c r="BA575" i="25"/>
  <c r="BB575" i="25"/>
  <c r="AZ576" i="25"/>
  <c r="BA576" i="25"/>
  <c r="BB576" i="25"/>
  <c r="AZ577" i="25"/>
  <c r="BA577" i="25"/>
  <c r="BB577" i="25"/>
  <c r="AZ578" i="25"/>
  <c r="BA578" i="25"/>
  <c r="BB578" i="25"/>
  <c r="AZ579" i="25"/>
  <c r="BA579" i="25"/>
  <c r="BB579" i="25"/>
  <c r="AZ580" i="25"/>
  <c r="BA580" i="25"/>
  <c r="BB580" i="25"/>
  <c r="AZ581" i="25"/>
  <c r="BA581" i="25"/>
  <c r="BB581" i="25"/>
  <c r="AZ582" i="25"/>
  <c r="BA582" i="25"/>
  <c r="BB582" i="25"/>
  <c r="AZ583" i="25"/>
  <c r="BA583" i="25"/>
  <c r="BB583" i="25"/>
  <c r="AZ584" i="25"/>
  <c r="BA584" i="25"/>
  <c r="BB584" i="25"/>
  <c r="AZ585" i="25"/>
  <c r="BA585" i="25"/>
  <c r="BB585" i="25"/>
  <c r="AZ586" i="25"/>
  <c r="BA586" i="25"/>
  <c r="BB586" i="25"/>
  <c r="AZ587" i="25"/>
  <c r="BA587" i="25"/>
  <c r="BB587" i="25"/>
  <c r="AZ588" i="25"/>
  <c r="BA588" i="25"/>
  <c r="BB588" i="25"/>
  <c r="AZ589" i="25"/>
  <c r="BA589" i="25"/>
  <c r="BB589" i="25"/>
  <c r="AZ590" i="25"/>
  <c r="BA590" i="25"/>
  <c r="BB590" i="25"/>
  <c r="AZ591" i="25"/>
  <c r="BA591" i="25"/>
  <c r="BB591" i="25"/>
  <c r="AZ592" i="25"/>
  <c r="BA592" i="25"/>
  <c r="BB592" i="25"/>
  <c r="AZ593" i="25"/>
  <c r="BA593" i="25"/>
  <c r="BB593" i="25"/>
  <c r="AZ594" i="25"/>
  <c r="BA594" i="25"/>
  <c r="BB594" i="25"/>
  <c r="AZ595" i="25"/>
  <c r="BA595" i="25"/>
  <c r="BB595" i="25"/>
  <c r="AZ596" i="25"/>
  <c r="BA596" i="25"/>
  <c r="BB596" i="25"/>
  <c r="AZ597" i="25"/>
  <c r="BA597" i="25"/>
  <c r="BB597" i="25"/>
  <c r="AZ598" i="25"/>
  <c r="BA598" i="25"/>
  <c r="BB598" i="25"/>
  <c r="AZ599" i="25"/>
  <c r="BA599" i="25"/>
  <c r="BB599" i="25"/>
  <c r="AZ600" i="25"/>
  <c r="BA600" i="25"/>
  <c r="BB600" i="25"/>
  <c r="AZ601" i="25"/>
  <c r="BA601" i="25"/>
  <c r="BB601" i="25"/>
  <c r="AZ602" i="25"/>
  <c r="BA602" i="25"/>
  <c r="BB602" i="25"/>
  <c r="AZ603" i="25"/>
  <c r="BA603" i="25"/>
  <c r="BB603" i="25"/>
  <c r="AZ604" i="25"/>
  <c r="BA604" i="25"/>
  <c r="BB604" i="25"/>
  <c r="AZ605" i="25"/>
  <c r="BA605" i="25"/>
  <c r="BB605" i="25"/>
  <c r="AZ606" i="25"/>
  <c r="BA606" i="25"/>
  <c r="BB606" i="25"/>
  <c r="AZ607" i="25"/>
  <c r="BA607" i="25"/>
  <c r="BB607" i="25"/>
  <c r="AZ608" i="25"/>
  <c r="BA608" i="25"/>
  <c r="BB608" i="25"/>
  <c r="AZ609" i="25"/>
  <c r="BA609" i="25"/>
  <c r="BB609" i="25"/>
  <c r="AZ610" i="25"/>
  <c r="BA610" i="25"/>
  <c r="BB610" i="25"/>
  <c r="AZ611" i="25"/>
  <c r="BA611" i="25"/>
  <c r="BB611" i="25"/>
  <c r="AZ612" i="25"/>
  <c r="BA612" i="25"/>
  <c r="BB612" i="25"/>
  <c r="AZ613" i="25"/>
  <c r="BA613" i="25"/>
  <c r="BB613" i="25"/>
  <c r="AZ614" i="25"/>
  <c r="BA614" i="25"/>
  <c r="BB614" i="25"/>
  <c r="AZ615" i="25"/>
  <c r="BA615" i="25"/>
  <c r="BB615" i="25"/>
  <c r="AZ616" i="25"/>
  <c r="BA616" i="25"/>
  <c r="BB616" i="25"/>
  <c r="AZ617" i="25"/>
  <c r="BA617" i="25"/>
  <c r="BB617" i="25"/>
  <c r="AZ618" i="25"/>
  <c r="BA618" i="25"/>
  <c r="BB618" i="25"/>
  <c r="AZ619" i="25"/>
  <c r="BA619" i="25"/>
  <c r="BB619" i="25"/>
  <c r="AZ620" i="25"/>
  <c r="BA620" i="25"/>
  <c r="BB620" i="25"/>
  <c r="AZ621" i="25"/>
  <c r="BA621" i="25"/>
  <c r="BB621" i="25"/>
  <c r="AZ622" i="25"/>
  <c r="BA622" i="25"/>
  <c r="BB622" i="25"/>
  <c r="AZ623" i="25"/>
  <c r="BA623" i="25"/>
  <c r="BB623" i="25"/>
  <c r="AZ624" i="25"/>
  <c r="BA624" i="25"/>
  <c r="BB624" i="25"/>
  <c r="AZ625" i="25"/>
  <c r="BA625" i="25"/>
  <c r="BB625" i="25"/>
  <c r="AZ626" i="25"/>
  <c r="BA626" i="25"/>
  <c r="BB626" i="25"/>
  <c r="AZ627" i="25"/>
  <c r="BA627" i="25"/>
  <c r="BB627" i="25"/>
  <c r="AZ628" i="25"/>
  <c r="BA628" i="25"/>
  <c r="BB628" i="25"/>
  <c r="AZ629" i="25"/>
  <c r="BA629" i="25"/>
  <c r="BB629" i="25"/>
  <c r="AZ630" i="25"/>
  <c r="BA630" i="25"/>
  <c r="BB630" i="25"/>
  <c r="AZ631" i="25"/>
  <c r="BA631" i="25"/>
  <c r="BB631" i="25"/>
  <c r="AZ632" i="25"/>
  <c r="BA632" i="25"/>
  <c r="BB632" i="25"/>
  <c r="AZ633" i="25"/>
  <c r="BA633" i="25"/>
  <c r="BB633" i="25"/>
  <c r="AZ634" i="25"/>
  <c r="BA634" i="25"/>
  <c r="BB634" i="25"/>
  <c r="AZ635" i="25"/>
  <c r="BA635" i="25"/>
  <c r="BB635" i="25"/>
  <c r="AZ636" i="25"/>
  <c r="BA636" i="25"/>
  <c r="BB636" i="25"/>
  <c r="AZ637" i="25"/>
  <c r="BA637" i="25"/>
  <c r="BB637" i="25"/>
  <c r="AZ638" i="25"/>
  <c r="BA638" i="25"/>
  <c r="BB638" i="25"/>
  <c r="AZ639" i="25"/>
  <c r="BA639" i="25"/>
  <c r="BB639" i="25"/>
  <c r="AZ640" i="25"/>
  <c r="BA640" i="25"/>
  <c r="BB640" i="25"/>
  <c r="AZ641" i="25"/>
  <c r="BA641" i="25"/>
  <c r="BB641" i="25"/>
  <c r="AZ642" i="25"/>
  <c r="BA642" i="25"/>
  <c r="BB642" i="25"/>
  <c r="AZ643" i="25"/>
  <c r="BA643" i="25"/>
  <c r="BB643" i="25"/>
  <c r="AZ644" i="25"/>
  <c r="BA644" i="25"/>
  <c r="BB644" i="25"/>
  <c r="AZ645" i="25"/>
  <c r="BA645" i="25"/>
  <c r="BB645" i="25"/>
  <c r="AZ646" i="25"/>
  <c r="BA646" i="25"/>
  <c r="BB646" i="25"/>
  <c r="AZ647" i="25"/>
  <c r="BA647" i="25"/>
  <c r="BB647" i="25"/>
  <c r="AZ648" i="25"/>
  <c r="BA648" i="25"/>
  <c r="BB648" i="25"/>
  <c r="AZ649" i="25"/>
  <c r="BA649" i="25"/>
  <c r="BB649" i="25"/>
  <c r="AZ650" i="25"/>
  <c r="BA650" i="25"/>
  <c r="BB650" i="25"/>
  <c r="AZ651" i="25"/>
  <c r="BA651" i="25"/>
  <c r="BB651" i="25"/>
  <c r="AZ652" i="25"/>
  <c r="BA652" i="25"/>
  <c r="BB652" i="25"/>
  <c r="AZ653" i="25"/>
  <c r="BA653" i="25"/>
  <c r="BB653" i="25"/>
  <c r="AZ654" i="25"/>
  <c r="BA654" i="25"/>
  <c r="BB654" i="25"/>
  <c r="AZ655" i="25"/>
  <c r="BA655" i="25"/>
  <c r="BB655" i="25"/>
  <c r="AZ656" i="25"/>
  <c r="BA656" i="25"/>
  <c r="BB656" i="25"/>
  <c r="AZ657" i="25"/>
  <c r="BA657" i="25"/>
  <c r="BB657" i="25"/>
  <c r="AZ658" i="25"/>
  <c r="BA658" i="25"/>
  <c r="BB658" i="25"/>
  <c r="AZ659" i="25"/>
  <c r="BA659" i="25"/>
  <c r="BB659" i="25"/>
  <c r="AZ660" i="25"/>
  <c r="BA660" i="25"/>
  <c r="BB660" i="25"/>
  <c r="AZ661" i="25"/>
  <c r="BA661" i="25"/>
  <c r="BB661" i="25"/>
  <c r="AZ662" i="25"/>
  <c r="BA662" i="25"/>
  <c r="BB662" i="25"/>
  <c r="AZ663" i="25"/>
  <c r="BA663" i="25"/>
  <c r="BB663" i="25"/>
  <c r="AZ664" i="25"/>
  <c r="BA664" i="25"/>
  <c r="BB664" i="25"/>
  <c r="AZ665" i="25"/>
  <c r="BA665" i="25"/>
  <c r="BB665" i="25"/>
  <c r="AZ666" i="25"/>
  <c r="BA666" i="25"/>
  <c r="BB666" i="25"/>
  <c r="AZ667" i="25"/>
  <c r="BA667" i="25"/>
  <c r="BB667" i="25"/>
  <c r="AZ668" i="25"/>
  <c r="BA668" i="25"/>
  <c r="BB668" i="25"/>
  <c r="AZ669" i="25"/>
  <c r="BA669" i="25"/>
  <c r="BB669" i="25"/>
  <c r="AZ670" i="25"/>
  <c r="BA670" i="25"/>
  <c r="BB670" i="25"/>
  <c r="AZ671" i="25"/>
  <c r="BA671" i="25"/>
  <c r="BB671" i="25"/>
  <c r="AZ672" i="25"/>
  <c r="BA672" i="25"/>
  <c r="BB672" i="25"/>
  <c r="AZ673" i="25"/>
  <c r="BA673" i="25"/>
  <c r="BB673" i="25"/>
  <c r="AZ674" i="25"/>
  <c r="BA674" i="25"/>
  <c r="BB674" i="25"/>
  <c r="AZ675" i="25"/>
  <c r="BA675" i="25"/>
  <c r="BB675" i="25"/>
  <c r="AZ676" i="25"/>
  <c r="BA676" i="25"/>
  <c r="BB676" i="25"/>
  <c r="AZ677" i="25"/>
  <c r="BA677" i="25"/>
  <c r="BB677" i="25"/>
  <c r="AZ678" i="25"/>
  <c r="BA678" i="25"/>
  <c r="BB678" i="25"/>
  <c r="AZ679" i="25"/>
  <c r="BA679" i="25"/>
  <c r="BB679" i="25"/>
  <c r="AZ680" i="25"/>
  <c r="BA680" i="25"/>
  <c r="BB680" i="25"/>
  <c r="AZ681" i="25"/>
  <c r="BA681" i="25"/>
  <c r="BB681" i="25"/>
  <c r="AZ682" i="25"/>
  <c r="BA682" i="25"/>
  <c r="BB682" i="25"/>
  <c r="AZ683" i="25"/>
  <c r="BA683" i="25"/>
  <c r="BB683" i="25"/>
  <c r="AZ684" i="25"/>
  <c r="BA684" i="25"/>
  <c r="BB684" i="25"/>
  <c r="AZ685" i="25"/>
  <c r="BA685" i="25"/>
  <c r="BB685" i="25"/>
  <c r="AZ686" i="25"/>
  <c r="BA686" i="25"/>
  <c r="BB686" i="25"/>
  <c r="AZ687" i="25"/>
  <c r="BA687" i="25"/>
  <c r="BB687" i="25"/>
  <c r="AZ688" i="25"/>
  <c r="BA688" i="25"/>
  <c r="BB688" i="25"/>
  <c r="AZ689" i="25"/>
  <c r="BA689" i="25"/>
  <c r="BB689" i="25"/>
  <c r="AZ690" i="25"/>
  <c r="BA690" i="25"/>
  <c r="BB690" i="25"/>
  <c r="AZ691" i="25"/>
  <c r="BA691" i="25"/>
  <c r="BB691" i="25"/>
  <c r="AZ692" i="25"/>
  <c r="BA692" i="25"/>
  <c r="BB692" i="25"/>
  <c r="AZ693" i="25"/>
  <c r="BA693" i="25"/>
  <c r="BB693" i="25"/>
  <c r="AZ694" i="25"/>
  <c r="BA694" i="25"/>
  <c r="BB694" i="25"/>
  <c r="AZ695" i="25"/>
  <c r="BA695" i="25"/>
  <c r="BB695" i="25"/>
  <c r="AZ696" i="25"/>
  <c r="BA696" i="25"/>
  <c r="BB696" i="25"/>
  <c r="AZ697" i="25"/>
  <c r="BA697" i="25"/>
  <c r="BB697" i="25"/>
  <c r="AZ698" i="25"/>
  <c r="BA698" i="25"/>
  <c r="BB698" i="25"/>
  <c r="AZ699" i="25"/>
  <c r="BA699" i="25"/>
  <c r="BB699" i="25"/>
  <c r="AZ700" i="25"/>
  <c r="BA700" i="25"/>
  <c r="BB700" i="25"/>
  <c r="AZ701" i="25"/>
  <c r="BA701" i="25"/>
  <c r="BB701" i="25"/>
  <c r="AZ702" i="25"/>
  <c r="BA702" i="25"/>
  <c r="BB702" i="25"/>
  <c r="AZ703" i="25"/>
  <c r="BA703" i="25"/>
  <c r="BB703" i="25"/>
  <c r="AZ704" i="25"/>
  <c r="BA704" i="25"/>
  <c r="BB704" i="25"/>
  <c r="AZ705" i="25"/>
  <c r="BA705" i="25"/>
  <c r="BB705" i="25"/>
  <c r="AZ706" i="25"/>
  <c r="BA706" i="25"/>
  <c r="BB706" i="25"/>
  <c r="AZ707" i="25"/>
  <c r="BA707" i="25"/>
  <c r="BB707" i="25"/>
  <c r="AZ708" i="25"/>
  <c r="BA708" i="25"/>
  <c r="BB708" i="25"/>
  <c r="AZ709" i="25"/>
  <c r="BA709" i="25"/>
  <c r="BB709" i="25"/>
  <c r="AZ710" i="25"/>
  <c r="BA710" i="25"/>
  <c r="BB710" i="25"/>
  <c r="AZ711" i="25"/>
  <c r="BA711" i="25"/>
  <c r="BB711" i="25"/>
  <c r="AZ712" i="25"/>
  <c r="BA712" i="25"/>
  <c r="BB712" i="25"/>
  <c r="AZ713" i="25"/>
  <c r="BA713" i="25"/>
  <c r="BB713" i="25"/>
  <c r="AZ714" i="25"/>
  <c r="BA714" i="25"/>
  <c r="BB714" i="25"/>
  <c r="AZ715" i="25"/>
  <c r="BA715" i="25"/>
  <c r="BB715" i="25"/>
  <c r="AZ716" i="25"/>
  <c r="BA716" i="25"/>
  <c r="BB716" i="25"/>
  <c r="AZ717" i="25"/>
  <c r="BA717" i="25"/>
  <c r="BB717" i="25"/>
  <c r="AZ718" i="25"/>
  <c r="BA718" i="25"/>
  <c r="BB718" i="25"/>
  <c r="AZ719" i="25"/>
  <c r="BA719" i="25"/>
  <c r="BB719" i="25"/>
  <c r="AZ720" i="25"/>
  <c r="BA720" i="25"/>
  <c r="BB720" i="25"/>
  <c r="AZ721" i="25"/>
  <c r="BA721" i="25"/>
  <c r="BB721" i="25"/>
  <c r="AZ722" i="25"/>
  <c r="BA722" i="25"/>
  <c r="BB722" i="25"/>
  <c r="AZ723" i="25"/>
  <c r="BA723" i="25"/>
  <c r="BB723" i="25"/>
  <c r="AZ724" i="25"/>
  <c r="BA724" i="25"/>
  <c r="BB724" i="25"/>
  <c r="AZ725" i="25"/>
  <c r="BA725" i="25"/>
  <c r="BB725" i="25"/>
  <c r="AZ726" i="25"/>
  <c r="BA726" i="25"/>
  <c r="BB726" i="25"/>
  <c r="AZ727" i="25"/>
  <c r="BA727" i="25"/>
  <c r="BB727" i="25"/>
  <c r="AZ728" i="25"/>
  <c r="BA728" i="25"/>
  <c r="BB728" i="25"/>
  <c r="AZ729" i="25"/>
  <c r="BA729" i="25"/>
  <c r="BB729" i="25"/>
  <c r="AZ730" i="25"/>
  <c r="BA730" i="25"/>
  <c r="BB730" i="25"/>
  <c r="AZ731" i="25"/>
  <c r="BA731" i="25"/>
  <c r="BB731" i="25"/>
  <c r="AZ732" i="25"/>
  <c r="BA732" i="25"/>
  <c r="BB732" i="25"/>
  <c r="AZ733" i="25"/>
  <c r="BA733" i="25"/>
  <c r="BB733" i="25"/>
  <c r="AZ734" i="25"/>
  <c r="BA734" i="25"/>
  <c r="BB734" i="25"/>
  <c r="AZ735" i="25"/>
  <c r="BA735" i="25"/>
  <c r="BB735" i="25"/>
  <c r="AZ736" i="25"/>
  <c r="BA736" i="25"/>
  <c r="BB736" i="25"/>
  <c r="AZ737" i="25"/>
  <c r="BA737" i="25"/>
  <c r="BB737" i="25"/>
  <c r="AZ738" i="25"/>
  <c r="BA738" i="25"/>
  <c r="BB738" i="25"/>
  <c r="AZ739" i="25"/>
  <c r="BA739" i="25"/>
  <c r="BB739" i="25"/>
  <c r="AZ740" i="25"/>
  <c r="BA740" i="25"/>
  <c r="BB740" i="25"/>
  <c r="AZ741" i="25"/>
  <c r="BA741" i="25"/>
  <c r="BB741" i="25"/>
  <c r="AZ742" i="25"/>
  <c r="BA742" i="25"/>
  <c r="BB742" i="25"/>
  <c r="AZ743" i="25"/>
  <c r="BA743" i="25"/>
  <c r="BB743" i="25"/>
  <c r="AZ744" i="25"/>
  <c r="BA744" i="25"/>
  <c r="BB744" i="25"/>
  <c r="AZ745" i="25"/>
  <c r="BA745" i="25"/>
  <c r="BB745" i="25"/>
  <c r="AZ746" i="25"/>
  <c r="BA746" i="25"/>
  <c r="BB746" i="25"/>
  <c r="AZ747" i="25"/>
  <c r="BA747" i="25"/>
  <c r="BB747" i="25"/>
  <c r="AZ748" i="25"/>
  <c r="BA748" i="25"/>
  <c r="BB748" i="25"/>
  <c r="AZ749" i="25"/>
  <c r="BA749" i="25"/>
  <c r="BB749" i="25"/>
  <c r="AZ750" i="25"/>
  <c r="BA750" i="25"/>
  <c r="BB750" i="25"/>
  <c r="AZ751" i="25"/>
  <c r="BA751" i="25"/>
  <c r="BB751" i="25"/>
  <c r="AZ752" i="25"/>
  <c r="BA752" i="25"/>
  <c r="BB752" i="25"/>
  <c r="AZ753" i="25"/>
  <c r="BA753" i="25"/>
  <c r="BB753" i="25"/>
  <c r="AZ754" i="25"/>
  <c r="BA754" i="25"/>
  <c r="BB754" i="25"/>
  <c r="AZ755" i="25"/>
  <c r="BA755" i="25"/>
  <c r="BB755" i="25"/>
  <c r="AZ756" i="25"/>
  <c r="BA756" i="25"/>
  <c r="BB756" i="25"/>
  <c r="AZ757" i="25"/>
  <c r="BA757" i="25"/>
  <c r="BB757" i="25"/>
  <c r="AZ758" i="25"/>
  <c r="BA758" i="25"/>
  <c r="BB758" i="25"/>
  <c r="AZ759" i="25"/>
  <c r="BA759" i="25"/>
  <c r="BB759" i="25"/>
  <c r="AZ760" i="25"/>
  <c r="BA760" i="25"/>
  <c r="BB760" i="25"/>
  <c r="AZ761" i="25"/>
  <c r="BA761" i="25"/>
  <c r="BB761" i="25"/>
  <c r="AZ762" i="25"/>
  <c r="BA762" i="25"/>
  <c r="BB762" i="25"/>
  <c r="AZ763" i="25"/>
  <c r="BA763" i="25"/>
  <c r="BB763" i="25"/>
  <c r="AZ764" i="25"/>
  <c r="BA764" i="25"/>
  <c r="BB764" i="25"/>
  <c r="AZ765" i="25"/>
  <c r="BA765" i="25"/>
  <c r="BB765" i="25"/>
  <c r="AZ766" i="25"/>
  <c r="BA766" i="25"/>
  <c r="BB766" i="25"/>
  <c r="AZ767" i="25"/>
  <c r="BA767" i="25"/>
  <c r="BB767" i="25"/>
  <c r="AZ768" i="25"/>
  <c r="BA768" i="25"/>
  <c r="BB768" i="25"/>
  <c r="AZ769" i="25"/>
  <c r="BA769" i="25"/>
  <c r="BB769" i="25"/>
  <c r="AZ770" i="25"/>
  <c r="BA770" i="25"/>
  <c r="BB770" i="25"/>
  <c r="AZ771" i="25"/>
  <c r="BA771" i="25"/>
  <c r="BB771" i="25"/>
  <c r="AZ772" i="25"/>
  <c r="BA772" i="25"/>
  <c r="BB772" i="25"/>
  <c r="AZ773" i="25"/>
  <c r="BA773" i="25"/>
  <c r="BB773" i="25"/>
  <c r="AZ774" i="25"/>
  <c r="BA774" i="25"/>
  <c r="BB774" i="25"/>
  <c r="AZ775" i="25"/>
  <c r="BA775" i="25"/>
  <c r="BB775" i="25"/>
  <c r="AZ776" i="25"/>
  <c r="BA776" i="25"/>
  <c r="BB776" i="25"/>
  <c r="AZ777" i="25"/>
  <c r="BA777" i="25"/>
  <c r="BB777" i="25"/>
  <c r="AZ778" i="25"/>
  <c r="BA778" i="25"/>
  <c r="BB778" i="25"/>
  <c r="AZ779" i="25"/>
  <c r="BA779" i="25"/>
  <c r="BB779" i="25"/>
  <c r="AZ780" i="25"/>
  <c r="BA780" i="25"/>
  <c r="BB780" i="25"/>
  <c r="AZ781" i="25"/>
  <c r="BA781" i="25"/>
  <c r="BB781" i="25"/>
  <c r="AZ782" i="25"/>
  <c r="BA782" i="25"/>
  <c r="BB782" i="25"/>
  <c r="AZ783" i="25"/>
  <c r="BA783" i="25"/>
  <c r="BB783" i="25"/>
  <c r="AZ784" i="25"/>
  <c r="BA784" i="25"/>
  <c r="BB784" i="25"/>
  <c r="AZ785" i="25"/>
  <c r="BA785" i="25"/>
  <c r="BB785" i="25"/>
  <c r="AZ786" i="25"/>
  <c r="BA786" i="25"/>
  <c r="BB786" i="25"/>
  <c r="AZ787" i="25"/>
  <c r="BA787" i="25"/>
  <c r="BB787" i="25"/>
  <c r="AZ788" i="25"/>
  <c r="BA788" i="25"/>
  <c r="BB788" i="25"/>
  <c r="AZ789" i="25"/>
  <c r="BA789" i="25"/>
  <c r="BB789" i="25"/>
  <c r="AZ790" i="25"/>
  <c r="BA790" i="25"/>
  <c r="BB790" i="25"/>
  <c r="AZ791" i="25"/>
  <c r="BA791" i="25"/>
  <c r="BB791" i="25"/>
  <c r="AZ792" i="25"/>
  <c r="BA792" i="25"/>
  <c r="BB792" i="25"/>
  <c r="AZ793" i="25"/>
  <c r="BA793" i="25"/>
  <c r="BB793" i="25"/>
  <c r="AZ794" i="25"/>
  <c r="BA794" i="25"/>
  <c r="BB794" i="25"/>
  <c r="AZ795" i="25"/>
  <c r="BA795" i="25"/>
  <c r="BB795" i="25"/>
  <c r="AZ796" i="25"/>
  <c r="BA796" i="25"/>
  <c r="BB796" i="25"/>
  <c r="AZ797" i="25"/>
  <c r="BA797" i="25"/>
  <c r="BB797" i="25"/>
  <c r="AZ798" i="25"/>
  <c r="BA798" i="25"/>
  <c r="BB798" i="25"/>
  <c r="AZ799" i="25"/>
  <c r="BA799" i="25"/>
  <c r="BB799" i="25"/>
  <c r="AZ800" i="25"/>
  <c r="BA800" i="25"/>
  <c r="BB800" i="25"/>
  <c r="AZ801" i="25"/>
  <c r="BA801" i="25"/>
  <c r="BB801" i="25"/>
  <c r="AZ802" i="25"/>
  <c r="BA802" i="25"/>
  <c r="BB802" i="25"/>
  <c r="AZ803" i="25"/>
  <c r="BA803" i="25"/>
  <c r="BB803" i="25"/>
  <c r="AZ804" i="25"/>
  <c r="BA804" i="25"/>
  <c r="BB804" i="25"/>
  <c r="AZ805" i="25"/>
  <c r="BA805" i="25"/>
  <c r="BB805" i="25"/>
  <c r="AZ806" i="25"/>
  <c r="BA806" i="25"/>
  <c r="BB806" i="25"/>
  <c r="AZ807" i="25"/>
  <c r="BA807" i="25"/>
  <c r="BB807" i="25"/>
  <c r="AZ808" i="25"/>
  <c r="BA808" i="25"/>
  <c r="BB808" i="25"/>
  <c r="AZ809" i="25"/>
  <c r="BA809" i="25"/>
  <c r="BB809" i="25"/>
  <c r="AZ810" i="25"/>
  <c r="BA810" i="25"/>
  <c r="BB810" i="25"/>
  <c r="AZ811" i="25"/>
  <c r="BA811" i="25"/>
  <c r="BB811" i="25"/>
  <c r="AZ812" i="25"/>
  <c r="BA812" i="25"/>
  <c r="BB812" i="25"/>
  <c r="AZ813" i="25"/>
  <c r="BA813" i="25"/>
  <c r="BB813" i="25"/>
  <c r="AZ814" i="25"/>
  <c r="BA814" i="25"/>
  <c r="BB814" i="25"/>
  <c r="AZ815" i="25"/>
  <c r="BA815" i="25"/>
  <c r="BB815" i="25"/>
  <c r="AZ816" i="25"/>
  <c r="BA816" i="25"/>
  <c r="BB816" i="25"/>
  <c r="AZ817" i="25"/>
  <c r="BA817" i="25"/>
  <c r="BB817" i="25"/>
  <c r="AZ818" i="25"/>
  <c r="BA818" i="25"/>
  <c r="BB818" i="25"/>
  <c r="AZ819" i="25"/>
  <c r="BA819" i="25"/>
  <c r="BB819" i="25"/>
  <c r="AZ820" i="25"/>
  <c r="BA820" i="25"/>
  <c r="BB820" i="25"/>
  <c r="AZ821" i="25"/>
  <c r="BA821" i="25"/>
  <c r="BB821" i="25"/>
  <c r="AZ822" i="25"/>
  <c r="BA822" i="25"/>
  <c r="BB822" i="25"/>
  <c r="AZ823" i="25"/>
  <c r="BA823" i="25"/>
  <c r="BB823" i="25"/>
  <c r="AZ824" i="25"/>
  <c r="BA824" i="25"/>
  <c r="BB824" i="25"/>
  <c r="AZ825" i="25"/>
  <c r="BA825" i="25"/>
  <c r="BB825" i="25"/>
  <c r="AZ826" i="25"/>
  <c r="BA826" i="25"/>
  <c r="BB826" i="25"/>
  <c r="AZ827" i="25"/>
  <c r="BA827" i="25"/>
  <c r="BB827" i="25"/>
  <c r="AZ828" i="25"/>
  <c r="BA828" i="25"/>
  <c r="BB828" i="25"/>
  <c r="AZ829" i="25"/>
  <c r="BA829" i="25"/>
  <c r="BB829" i="25"/>
  <c r="AZ830" i="25"/>
  <c r="BA830" i="25"/>
  <c r="BB830" i="25"/>
  <c r="AZ831" i="25"/>
  <c r="BA831" i="25"/>
  <c r="BB831" i="25"/>
  <c r="AZ832" i="25"/>
  <c r="BA832" i="25"/>
  <c r="BB832" i="25"/>
  <c r="AZ833" i="25"/>
  <c r="BA833" i="25"/>
  <c r="BB833" i="25"/>
  <c r="AZ834" i="25"/>
  <c r="BA834" i="25"/>
  <c r="BB834" i="25"/>
  <c r="AZ835" i="25"/>
  <c r="BA835" i="25"/>
  <c r="BB835" i="25"/>
  <c r="AZ836" i="25"/>
  <c r="BA836" i="25"/>
  <c r="BB836" i="25"/>
  <c r="AZ837" i="25"/>
  <c r="BA837" i="25"/>
  <c r="BB837" i="25"/>
  <c r="AZ838" i="25"/>
  <c r="BA838" i="25"/>
  <c r="BB838" i="25"/>
  <c r="AZ839" i="25"/>
  <c r="BA839" i="25"/>
  <c r="BB839" i="25"/>
  <c r="AZ840" i="25"/>
  <c r="BA840" i="25"/>
  <c r="BB840" i="25"/>
  <c r="AZ841" i="25"/>
  <c r="BA841" i="25"/>
  <c r="BB841" i="25"/>
  <c r="AZ842" i="25"/>
  <c r="BA842" i="25"/>
  <c r="BB842" i="25"/>
  <c r="AZ843" i="25"/>
  <c r="BA843" i="25"/>
  <c r="BB843" i="25"/>
  <c r="AZ844" i="25"/>
  <c r="BA844" i="25"/>
  <c r="BB844" i="25"/>
  <c r="AZ845" i="25"/>
  <c r="BA845" i="25"/>
  <c r="BB845" i="25"/>
  <c r="AZ846" i="25"/>
  <c r="BA846" i="25"/>
  <c r="BB846" i="25"/>
  <c r="AZ847" i="25"/>
  <c r="BA847" i="25"/>
  <c r="BB847" i="25"/>
  <c r="AZ848" i="25"/>
  <c r="BA848" i="25"/>
  <c r="BB848" i="25"/>
  <c r="AZ849" i="25"/>
  <c r="BA849" i="25"/>
  <c r="BB849" i="25"/>
  <c r="AZ850" i="25"/>
  <c r="BA850" i="25"/>
  <c r="BB850" i="25"/>
  <c r="AZ851" i="25"/>
  <c r="BA851" i="25"/>
  <c r="BB851" i="25"/>
  <c r="AZ852" i="25"/>
  <c r="BA852" i="25"/>
  <c r="BB852" i="25"/>
  <c r="AZ853" i="25"/>
  <c r="BA853" i="25"/>
  <c r="BB853" i="25"/>
  <c r="AZ854" i="25"/>
  <c r="BA854" i="25"/>
  <c r="BB854" i="25"/>
  <c r="AZ855" i="25"/>
  <c r="BA855" i="25"/>
  <c r="BB855" i="25"/>
  <c r="AZ856" i="25"/>
  <c r="BA856" i="25"/>
  <c r="BB856" i="25"/>
  <c r="AZ857" i="25"/>
  <c r="BA857" i="25"/>
  <c r="BB857" i="25"/>
  <c r="AZ858" i="25"/>
  <c r="BA858" i="25"/>
  <c r="BB858" i="25"/>
  <c r="AZ859" i="25"/>
  <c r="BA859" i="25"/>
  <c r="BB859" i="25"/>
  <c r="AZ860" i="25"/>
  <c r="BA860" i="25"/>
  <c r="BB860" i="25"/>
  <c r="AZ861" i="25"/>
  <c r="BA861" i="25"/>
  <c r="BB861" i="25"/>
  <c r="AZ862" i="25"/>
  <c r="BA862" i="25"/>
  <c r="BB862" i="25"/>
  <c r="AZ863" i="25"/>
  <c r="BA863" i="25"/>
  <c r="BB863" i="25"/>
  <c r="AZ864" i="25"/>
  <c r="BA864" i="25"/>
  <c r="BB864" i="25"/>
  <c r="AZ865" i="25"/>
  <c r="BA865" i="25"/>
  <c r="BB865" i="25"/>
  <c r="AZ866" i="25"/>
  <c r="BA866" i="25"/>
  <c r="BB866" i="25"/>
  <c r="AZ867" i="25"/>
  <c r="BA867" i="25"/>
  <c r="BB867" i="25"/>
  <c r="AZ868" i="25"/>
  <c r="BA868" i="25"/>
  <c r="BB868" i="25"/>
  <c r="AZ869" i="25"/>
  <c r="BA869" i="25"/>
  <c r="BB869" i="25"/>
  <c r="AZ870" i="25"/>
  <c r="BA870" i="25"/>
  <c r="BB870" i="25"/>
  <c r="AZ871" i="25"/>
  <c r="BA871" i="25"/>
  <c r="BB871" i="25"/>
  <c r="AZ872" i="25"/>
  <c r="BA872" i="25"/>
  <c r="BB872" i="25"/>
  <c r="AZ873" i="25"/>
  <c r="BA873" i="25"/>
  <c r="BB873" i="25"/>
  <c r="AZ874" i="25"/>
  <c r="BA874" i="25"/>
  <c r="BB874" i="25"/>
  <c r="AZ875" i="25"/>
  <c r="BA875" i="25"/>
  <c r="BB875" i="25"/>
  <c r="AZ876" i="25"/>
  <c r="BA876" i="25"/>
  <c r="BB876" i="25"/>
  <c r="AZ877" i="25"/>
  <c r="BA877" i="25"/>
  <c r="BB877" i="25"/>
  <c r="AZ878" i="25"/>
  <c r="BA878" i="25"/>
  <c r="BB878" i="25"/>
  <c r="AZ879" i="25"/>
  <c r="BA879" i="25"/>
  <c r="BB879" i="25"/>
  <c r="AZ880" i="25"/>
  <c r="BA880" i="25"/>
  <c r="BB880" i="25"/>
  <c r="AZ881" i="25"/>
  <c r="BA881" i="25"/>
  <c r="BB881" i="25"/>
  <c r="AZ882" i="25"/>
  <c r="BA882" i="25"/>
  <c r="BB882" i="25"/>
  <c r="AZ883" i="25"/>
  <c r="BA883" i="25"/>
  <c r="BB883" i="25"/>
  <c r="AZ884" i="25"/>
  <c r="BA884" i="25"/>
  <c r="BB884" i="25"/>
  <c r="AZ885" i="25"/>
  <c r="BA885" i="25"/>
  <c r="BB885" i="25"/>
  <c r="AZ886" i="25"/>
  <c r="BA886" i="25"/>
  <c r="BB886" i="25"/>
  <c r="AZ887" i="25"/>
  <c r="BA887" i="25"/>
  <c r="BB887" i="25"/>
  <c r="AZ888" i="25"/>
  <c r="BA888" i="25"/>
  <c r="BB888" i="25"/>
  <c r="AZ889" i="25"/>
  <c r="BA889" i="25"/>
  <c r="BB889" i="25"/>
  <c r="AZ890" i="25"/>
  <c r="BA890" i="25"/>
  <c r="BB890" i="25"/>
  <c r="AZ891" i="25"/>
  <c r="BA891" i="25"/>
  <c r="BB891" i="25"/>
  <c r="AZ892" i="25"/>
  <c r="BA892" i="25"/>
  <c r="BB892" i="25"/>
  <c r="AZ893" i="25"/>
  <c r="BA893" i="25"/>
  <c r="BB893" i="25"/>
  <c r="AZ894" i="25"/>
  <c r="BA894" i="25"/>
  <c r="BB894" i="25"/>
  <c r="AZ895" i="25"/>
  <c r="BA895" i="25"/>
  <c r="BB895" i="25"/>
  <c r="AZ896" i="25"/>
  <c r="BA896" i="25"/>
  <c r="BB896" i="25"/>
  <c r="AZ897" i="25"/>
  <c r="BA897" i="25"/>
  <c r="BB897" i="25"/>
  <c r="AZ898" i="25"/>
  <c r="BA898" i="25"/>
  <c r="BB898" i="25"/>
  <c r="AZ899" i="25"/>
  <c r="BA899" i="25"/>
  <c r="BB899" i="25"/>
  <c r="AZ900" i="25"/>
  <c r="BA900" i="25"/>
  <c r="BB900" i="25"/>
  <c r="AZ901" i="25"/>
  <c r="BA901" i="25"/>
  <c r="BB901" i="25"/>
  <c r="AZ902" i="25"/>
  <c r="BA902" i="25"/>
  <c r="BB902" i="25"/>
  <c r="AZ903" i="25"/>
  <c r="BA903" i="25"/>
  <c r="BB903" i="25"/>
  <c r="AZ904" i="25"/>
  <c r="BA904" i="25"/>
  <c r="BB904" i="25"/>
  <c r="AZ905" i="25"/>
  <c r="BA905" i="25"/>
  <c r="BB905" i="25"/>
  <c r="AZ906" i="25"/>
  <c r="BA906" i="25"/>
  <c r="BB906" i="25"/>
  <c r="AZ907" i="25"/>
  <c r="BA907" i="25"/>
  <c r="BB907" i="25"/>
  <c r="AZ908" i="25"/>
  <c r="BA908" i="25"/>
  <c r="BB908" i="25"/>
  <c r="AZ909" i="25"/>
  <c r="BA909" i="25"/>
  <c r="BB909" i="25"/>
  <c r="AZ910" i="25"/>
  <c r="BA910" i="25"/>
  <c r="BB910" i="25"/>
  <c r="AZ911" i="25"/>
  <c r="BA911" i="25"/>
  <c r="BB911" i="25"/>
  <c r="AZ912" i="25"/>
  <c r="BA912" i="25"/>
  <c r="BB912" i="25"/>
  <c r="AZ913" i="25"/>
  <c r="BA913" i="25"/>
  <c r="BB913" i="25"/>
  <c r="AZ914" i="25"/>
  <c r="BA914" i="25"/>
  <c r="BB914" i="25"/>
  <c r="AZ915" i="25"/>
  <c r="BA915" i="25"/>
  <c r="BB915" i="25"/>
  <c r="AZ916" i="25"/>
  <c r="BA916" i="25"/>
  <c r="BB916" i="25"/>
  <c r="AZ917" i="25"/>
  <c r="BA917" i="25"/>
  <c r="BB917" i="25"/>
  <c r="AZ918" i="25"/>
  <c r="BA918" i="25"/>
  <c r="BB918" i="25"/>
  <c r="AZ919" i="25"/>
  <c r="BA919" i="25"/>
  <c r="BB919" i="25"/>
  <c r="AZ920" i="25"/>
  <c r="BA920" i="25"/>
  <c r="BB920" i="25"/>
  <c r="AZ921" i="25"/>
  <c r="BA921" i="25"/>
  <c r="BB921" i="25"/>
  <c r="AZ922" i="25"/>
  <c r="BA922" i="25"/>
  <c r="BB922" i="25"/>
  <c r="AZ923" i="25"/>
  <c r="BA923" i="25"/>
  <c r="BB923" i="25"/>
  <c r="AZ924" i="25"/>
  <c r="BA924" i="25"/>
  <c r="BB924" i="25"/>
  <c r="AZ925" i="25"/>
  <c r="BA925" i="25"/>
  <c r="BB925" i="25"/>
  <c r="AZ926" i="25"/>
  <c r="BA926" i="25"/>
  <c r="BB926" i="25"/>
  <c r="AZ927" i="25"/>
  <c r="BA927" i="25"/>
  <c r="BB927" i="25"/>
  <c r="AZ928" i="25"/>
  <c r="BA928" i="25"/>
  <c r="BB928" i="25"/>
  <c r="AZ929" i="25"/>
  <c r="BA929" i="25"/>
  <c r="BB929" i="25"/>
  <c r="AZ930" i="25"/>
  <c r="BA930" i="25"/>
  <c r="BB930" i="25"/>
  <c r="AZ931" i="25"/>
  <c r="BA931" i="25"/>
  <c r="BB931" i="25"/>
  <c r="AZ932" i="25"/>
  <c r="BA932" i="25"/>
  <c r="BB932" i="25"/>
  <c r="AZ933" i="25"/>
  <c r="BA933" i="25"/>
  <c r="BB933" i="25"/>
  <c r="AZ934" i="25"/>
  <c r="BA934" i="25"/>
  <c r="BB934" i="25"/>
  <c r="AZ935" i="25"/>
  <c r="BA935" i="25"/>
  <c r="BB935" i="25"/>
  <c r="AZ936" i="25"/>
  <c r="BA936" i="25"/>
  <c r="BB936" i="25"/>
  <c r="AZ937" i="25"/>
  <c r="BA937" i="25"/>
  <c r="BB937" i="25"/>
  <c r="AZ938" i="25"/>
  <c r="BA938" i="25"/>
  <c r="BB938" i="25"/>
  <c r="AZ939" i="25"/>
  <c r="BA939" i="25"/>
  <c r="BB939" i="25"/>
  <c r="AZ940" i="25"/>
  <c r="BA940" i="25"/>
  <c r="BB940" i="25"/>
  <c r="AZ941" i="25"/>
  <c r="BA941" i="25"/>
  <c r="BB941" i="25"/>
  <c r="AZ942" i="25"/>
  <c r="BA942" i="25"/>
  <c r="BB942" i="25"/>
  <c r="AZ943" i="25"/>
  <c r="BA943" i="25"/>
  <c r="BB943" i="25"/>
  <c r="AZ944" i="25"/>
  <c r="BA944" i="25"/>
  <c r="BB944" i="25"/>
  <c r="AZ945" i="25"/>
  <c r="BA945" i="25"/>
  <c r="BB945" i="25"/>
  <c r="AZ946" i="25"/>
  <c r="BA946" i="25"/>
  <c r="BB946" i="25"/>
  <c r="AZ947" i="25"/>
  <c r="BA947" i="25"/>
  <c r="BB947" i="25"/>
  <c r="AZ948" i="25"/>
  <c r="BA948" i="25"/>
  <c r="BB948" i="25"/>
  <c r="AZ949" i="25"/>
  <c r="BA949" i="25"/>
  <c r="BB949" i="25"/>
  <c r="AZ950" i="25"/>
  <c r="BA950" i="25"/>
  <c r="BB950" i="25"/>
  <c r="AZ951" i="25"/>
  <c r="BA951" i="25"/>
  <c r="BB951" i="25"/>
  <c r="AZ952" i="25"/>
  <c r="BA952" i="25"/>
  <c r="BB952" i="25"/>
  <c r="AZ953" i="25"/>
  <c r="BA953" i="25"/>
  <c r="BB953" i="25"/>
  <c r="AZ954" i="25"/>
  <c r="BA954" i="25"/>
  <c r="BB954" i="25"/>
  <c r="AZ955" i="25"/>
  <c r="BA955" i="25"/>
  <c r="BB955" i="25"/>
  <c r="BA2" i="25"/>
  <c r="BB2" i="25"/>
  <c r="AZ2" i="25"/>
  <c r="J500" i="35"/>
  <c r="J499" i="35"/>
  <c r="J498" i="35"/>
  <c r="J497" i="35"/>
  <c r="J496" i="35"/>
  <c r="J495" i="35"/>
  <c r="J494" i="35"/>
  <c r="J493" i="35"/>
  <c r="J492" i="35"/>
  <c r="J491" i="35"/>
  <c r="J490" i="35"/>
  <c r="J489" i="35"/>
  <c r="J488" i="35"/>
  <c r="J487" i="35"/>
  <c r="J486" i="35"/>
  <c r="J485" i="35"/>
  <c r="J484" i="35"/>
  <c r="J483" i="35"/>
  <c r="J482" i="35"/>
  <c r="J481" i="35"/>
  <c r="J480" i="35"/>
  <c r="J479" i="35"/>
  <c r="J478" i="35"/>
  <c r="J477" i="35"/>
  <c r="J476" i="35"/>
  <c r="J475" i="35"/>
  <c r="J474" i="35"/>
  <c r="J473" i="35"/>
  <c r="J472" i="35"/>
  <c r="J471" i="35"/>
  <c r="J470" i="35"/>
  <c r="J469" i="35"/>
  <c r="J468" i="35"/>
  <c r="J467" i="35"/>
  <c r="J466" i="35"/>
  <c r="J465" i="35"/>
  <c r="J464" i="35"/>
  <c r="J463" i="35"/>
  <c r="J462" i="35"/>
  <c r="J461" i="35"/>
  <c r="J460" i="35"/>
  <c r="J459" i="35"/>
  <c r="J458" i="35"/>
  <c r="J457" i="35"/>
  <c r="J456" i="35"/>
  <c r="J455" i="35"/>
  <c r="J454" i="35"/>
  <c r="J453" i="35"/>
  <c r="J452" i="35"/>
  <c r="J451" i="35"/>
  <c r="J450" i="35"/>
  <c r="J449" i="35"/>
  <c r="J448" i="35"/>
  <c r="J447" i="35"/>
  <c r="J446" i="35"/>
  <c r="J445" i="35"/>
  <c r="J444" i="35"/>
  <c r="J443" i="35"/>
  <c r="J442" i="35"/>
  <c r="J441" i="35"/>
  <c r="J440" i="35"/>
  <c r="J439" i="35"/>
  <c r="J438" i="35"/>
  <c r="J437" i="35"/>
  <c r="J436" i="35"/>
  <c r="J435" i="35"/>
  <c r="J434" i="35"/>
  <c r="J433" i="35"/>
  <c r="J432" i="35"/>
  <c r="J431" i="35"/>
  <c r="J430" i="35"/>
  <c r="J429" i="35"/>
  <c r="J428" i="35"/>
  <c r="J427" i="35"/>
  <c r="J426" i="35"/>
  <c r="J425" i="35"/>
  <c r="J424" i="35"/>
  <c r="J423" i="35"/>
  <c r="J422" i="35"/>
  <c r="J421" i="35"/>
  <c r="J420" i="35"/>
  <c r="J419" i="35"/>
  <c r="J418" i="35"/>
  <c r="J417" i="35"/>
  <c r="J416" i="35"/>
  <c r="J415" i="35"/>
  <c r="J414" i="35"/>
  <c r="J413" i="35"/>
  <c r="J412" i="35"/>
  <c r="J411" i="35"/>
  <c r="J410" i="35"/>
  <c r="J409" i="35"/>
  <c r="J408" i="35"/>
  <c r="J407" i="35"/>
  <c r="J406" i="35"/>
  <c r="J405" i="35"/>
  <c r="J404" i="35"/>
  <c r="J403" i="35"/>
  <c r="J402" i="35"/>
  <c r="J401" i="35"/>
  <c r="J400" i="35"/>
  <c r="J399" i="35"/>
  <c r="J398" i="35"/>
  <c r="J397" i="35"/>
  <c r="J396" i="35"/>
  <c r="J395" i="35"/>
  <c r="J394" i="35"/>
  <c r="J393" i="35"/>
  <c r="J392" i="35"/>
  <c r="J391" i="35"/>
  <c r="J390" i="35"/>
  <c r="J389" i="35"/>
  <c r="J388" i="35"/>
  <c r="J387" i="35"/>
  <c r="J386" i="35"/>
  <c r="J385" i="35"/>
  <c r="J384" i="35"/>
  <c r="J383" i="35"/>
  <c r="J382" i="35"/>
  <c r="J381" i="35"/>
  <c r="J380" i="35"/>
  <c r="J379" i="35"/>
  <c r="J378" i="35"/>
  <c r="J377" i="35"/>
  <c r="J376" i="35"/>
  <c r="J375" i="35"/>
  <c r="J374" i="35"/>
  <c r="J373" i="35"/>
  <c r="J372" i="35"/>
  <c r="J371" i="35"/>
  <c r="J370" i="35"/>
  <c r="J369" i="35"/>
  <c r="J368" i="35"/>
  <c r="J367" i="35"/>
  <c r="J366" i="35"/>
  <c r="J365" i="35"/>
  <c r="J364" i="35"/>
  <c r="J363" i="35"/>
  <c r="J362" i="35"/>
  <c r="J361" i="35"/>
  <c r="J360" i="35"/>
  <c r="J359" i="35"/>
  <c r="J358" i="35"/>
  <c r="J357" i="35"/>
  <c r="J356" i="35"/>
  <c r="J355" i="35"/>
  <c r="J354" i="35"/>
  <c r="J353" i="35"/>
  <c r="J352" i="35"/>
  <c r="J351" i="35"/>
  <c r="J350" i="35"/>
  <c r="J349" i="35"/>
  <c r="J348" i="35"/>
  <c r="J347" i="35"/>
  <c r="J346" i="35"/>
  <c r="J345" i="35"/>
  <c r="J344" i="35"/>
  <c r="J343" i="35"/>
  <c r="J342" i="35"/>
  <c r="J341" i="35"/>
  <c r="J340" i="35"/>
  <c r="J339" i="35"/>
  <c r="J338" i="35"/>
  <c r="J337" i="35"/>
  <c r="J336" i="35"/>
  <c r="J335" i="35"/>
  <c r="J334" i="35"/>
  <c r="J333" i="35"/>
  <c r="J332" i="35"/>
  <c r="J331" i="35"/>
  <c r="J330" i="35"/>
  <c r="J329" i="35"/>
  <c r="J328" i="35"/>
  <c r="J327" i="35"/>
  <c r="J326" i="35"/>
  <c r="J325" i="35"/>
  <c r="J324" i="35"/>
  <c r="J323" i="35"/>
  <c r="J322" i="35"/>
  <c r="J321" i="35"/>
  <c r="J320" i="35"/>
  <c r="J319" i="35"/>
  <c r="J318" i="35"/>
  <c r="J317" i="35"/>
  <c r="J316" i="35"/>
  <c r="J315" i="35"/>
  <c r="J314" i="35"/>
  <c r="J313" i="35"/>
  <c r="J312" i="35"/>
  <c r="J311" i="35"/>
  <c r="J310" i="35"/>
  <c r="J309" i="35"/>
  <c r="J308" i="35"/>
  <c r="J307" i="35"/>
  <c r="J306" i="35"/>
  <c r="J305" i="35"/>
  <c r="J304" i="35"/>
  <c r="J303" i="35"/>
  <c r="J302" i="35"/>
  <c r="J301" i="35"/>
  <c r="J300" i="35"/>
  <c r="J299" i="35"/>
  <c r="J298" i="35"/>
  <c r="J297" i="35"/>
  <c r="J296" i="35"/>
  <c r="J295" i="35"/>
  <c r="J294" i="35"/>
  <c r="J293" i="35"/>
  <c r="J292" i="35"/>
  <c r="J291" i="35"/>
  <c r="J290" i="35"/>
  <c r="J289" i="35"/>
  <c r="J288" i="35"/>
  <c r="J287" i="35"/>
  <c r="J286" i="35"/>
  <c r="J285" i="35"/>
  <c r="J284" i="35"/>
  <c r="J283" i="35"/>
  <c r="J282" i="35"/>
  <c r="J281" i="35"/>
  <c r="J280" i="35"/>
  <c r="J279" i="35"/>
  <c r="J278" i="35"/>
  <c r="J277" i="35"/>
  <c r="J276" i="35"/>
  <c r="J275" i="35"/>
  <c r="J274" i="35"/>
  <c r="J273" i="35"/>
  <c r="J272" i="35"/>
  <c r="J271" i="35"/>
  <c r="J270" i="35"/>
  <c r="J269" i="35"/>
  <c r="J268" i="35"/>
  <c r="J267" i="35"/>
  <c r="J266" i="35"/>
  <c r="J265" i="35"/>
  <c r="J264" i="35"/>
  <c r="J263" i="35"/>
  <c r="J262" i="35"/>
  <c r="J261" i="35"/>
  <c r="J260" i="35"/>
  <c r="J259" i="35"/>
  <c r="J258" i="35"/>
  <c r="J257" i="35"/>
  <c r="J256" i="35"/>
  <c r="J255" i="35"/>
  <c r="J254" i="35"/>
  <c r="J253" i="35"/>
  <c r="J252" i="35"/>
  <c r="J251" i="35"/>
  <c r="J250" i="35"/>
  <c r="J249" i="35"/>
  <c r="J248" i="35"/>
  <c r="J247" i="35"/>
  <c r="J246" i="35"/>
  <c r="J245" i="35"/>
  <c r="J244" i="35"/>
  <c r="J243" i="35"/>
  <c r="J242" i="35"/>
  <c r="J241" i="35"/>
  <c r="J240" i="35"/>
  <c r="J239" i="35"/>
  <c r="J238" i="35"/>
  <c r="J237" i="35"/>
  <c r="J236" i="35"/>
  <c r="J235" i="35"/>
  <c r="J234" i="35"/>
  <c r="J233" i="35"/>
  <c r="J232" i="35"/>
  <c r="J231" i="35"/>
  <c r="J230" i="35"/>
  <c r="J229" i="35"/>
  <c r="J228" i="35"/>
  <c r="J227" i="35"/>
  <c r="J226" i="35"/>
  <c r="J225" i="35"/>
  <c r="J224" i="35"/>
  <c r="J223" i="35"/>
  <c r="J222" i="35"/>
  <c r="J221" i="35"/>
  <c r="J220" i="35"/>
  <c r="J219" i="35"/>
  <c r="J218" i="35"/>
  <c r="J217" i="35"/>
  <c r="J216" i="35"/>
  <c r="J215" i="35"/>
  <c r="J214" i="35"/>
  <c r="J213" i="35"/>
  <c r="J212" i="35"/>
  <c r="J211" i="35"/>
  <c r="J210" i="35"/>
  <c r="J209" i="35"/>
  <c r="J208" i="35"/>
  <c r="J207" i="35"/>
  <c r="J206" i="35"/>
  <c r="J205" i="35"/>
  <c r="J204" i="35"/>
  <c r="J203" i="35"/>
  <c r="J202" i="35"/>
  <c r="J201" i="35"/>
  <c r="J200" i="35"/>
  <c r="J199" i="35"/>
  <c r="J198" i="35"/>
  <c r="J197" i="35"/>
  <c r="J196" i="35"/>
  <c r="J195" i="35"/>
  <c r="J194" i="35"/>
  <c r="J193" i="35"/>
  <c r="J192" i="35"/>
  <c r="J191" i="35"/>
  <c r="J190" i="35"/>
  <c r="J189" i="35"/>
  <c r="J188" i="35"/>
  <c r="J187" i="35"/>
  <c r="J186" i="35"/>
  <c r="J185" i="35"/>
  <c r="J184" i="35"/>
  <c r="J183" i="35"/>
  <c r="J182" i="35"/>
  <c r="J181" i="35"/>
  <c r="J180" i="35"/>
  <c r="J179" i="35"/>
  <c r="J178" i="35"/>
  <c r="J177" i="35"/>
  <c r="J176" i="35"/>
  <c r="J175" i="35"/>
  <c r="J174" i="35"/>
  <c r="J173" i="35"/>
  <c r="J172" i="35"/>
  <c r="J171" i="35"/>
  <c r="J170" i="35"/>
  <c r="J169" i="35"/>
  <c r="J168" i="35"/>
  <c r="J167" i="35"/>
  <c r="J166" i="35"/>
  <c r="J165" i="35"/>
  <c r="J164" i="35"/>
  <c r="J163" i="35"/>
  <c r="J162" i="35"/>
  <c r="J161" i="35"/>
  <c r="J160" i="35"/>
  <c r="J159" i="35"/>
  <c r="J158" i="35"/>
  <c r="J157" i="35"/>
  <c r="J156" i="35"/>
  <c r="J155" i="35"/>
  <c r="J154" i="35"/>
  <c r="J153" i="35"/>
  <c r="J152" i="35"/>
  <c r="J151" i="35"/>
  <c r="J150" i="35"/>
  <c r="J149" i="35"/>
  <c r="J148" i="35"/>
  <c r="J147" i="35"/>
  <c r="J146" i="35"/>
  <c r="J145" i="35"/>
  <c r="J144" i="35"/>
  <c r="J143" i="35"/>
  <c r="J142" i="35"/>
  <c r="J141" i="35"/>
  <c r="J140" i="35"/>
  <c r="J139" i="35"/>
  <c r="J138" i="35"/>
  <c r="J137" i="35"/>
  <c r="J136" i="35"/>
  <c r="J135" i="35"/>
  <c r="J134" i="35"/>
  <c r="J133" i="35"/>
  <c r="J132" i="35"/>
  <c r="J131" i="35"/>
  <c r="J130" i="35"/>
  <c r="J129" i="35"/>
  <c r="J128" i="35"/>
  <c r="J127" i="35"/>
  <c r="J126" i="35"/>
  <c r="J125" i="35"/>
  <c r="J124" i="35"/>
  <c r="J123" i="35"/>
  <c r="J122" i="35"/>
  <c r="J121" i="35"/>
  <c r="J120" i="35"/>
  <c r="J119" i="35"/>
  <c r="J118" i="35"/>
  <c r="J117" i="35"/>
  <c r="J116" i="35"/>
  <c r="J115" i="35"/>
  <c r="J114" i="35"/>
  <c r="J113" i="35"/>
  <c r="J112" i="35"/>
  <c r="J111" i="35"/>
  <c r="J110" i="35"/>
  <c r="J109" i="35"/>
  <c r="J108" i="35"/>
  <c r="J107" i="35"/>
  <c r="J106" i="35"/>
  <c r="J105" i="35"/>
  <c r="J104" i="35"/>
  <c r="J103" i="35"/>
  <c r="J102" i="35"/>
  <c r="J101" i="35"/>
  <c r="J100" i="35"/>
  <c r="J99" i="35"/>
  <c r="J98" i="35"/>
  <c r="J97" i="35"/>
  <c r="J96" i="35"/>
  <c r="J95" i="35"/>
  <c r="J94" i="35"/>
  <c r="J93" i="35"/>
  <c r="J92" i="35"/>
  <c r="J91" i="35"/>
  <c r="J90" i="35"/>
  <c r="J89" i="35"/>
  <c r="J88" i="35"/>
  <c r="J87" i="35"/>
  <c r="J86" i="35"/>
  <c r="J85" i="35"/>
  <c r="J84" i="35"/>
  <c r="J83" i="35"/>
  <c r="J82" i="35"/>
  <c r="J81" i="35"/>
  <c r="J80" i="35"/>
  <c r="J79" i="35"/>
  <c r="J78" i="35"/>
  <c r="J77" i="35"/>
  <c r="J76" i="35"/>
  <c r="J75" i="35"/>
  <c r="J74" i="35"/>
  <c r="J73" i="35"/>
  <c r="J72" i="35"/>
  <c r="J71" i="35"/>
  <c r="J70" i="35"/>
  <c r="J69" i="35"/>
  <c r="J68" i="35"/>
  <c r="J67" i="35"/>
  <c r="J66" i="35"/>
  <c r="J65" i="35"/>
  <c r="J64" i="35"/>
  <c r="J63" i="35"/>
  <c r="J62" i="35"/>
  <c r="J61" i="35"/>
  <c r="J60" i="35"/>
  <c r="J59" i="35"/>
  <c r="J58" i="35"/>
  <c r="J57" i="35"/>
  <c r="J56" i="35"/>
  <c r="J55" i="35"/>
  <c r="J54" i="35"/>
  <c r="J53" i="35"/>
  <c r="J52" i="35"/>
  <c r="J51" i="35"/>
  <c r="J50" i="35"/>
  <c r="J49" i="35"/>
  <c r="J48" i="35"/>
  <c r="J47" i="35"/>
  <c r="J46" i="35"/>
  <c r="J45" i="35"/>
  <c r="J44" i="35"/>
  <c r="J43" i="35"/>
  <c r="J42" i="35"/>
  <c r="J41" i="35"/>
  <c r="J40" i="35"/>
  <c r="J39" i="35"/>
  <c r="J38" i="35"/>
  <c r="J37" i="35"/>
  <c r="J36" i="35"/>
  <c r="J35" i="35"/>
  <c r="J34" i="35"/>
  <c r="J33" i="35"/>
  <c r="J32" i="35"/>
  <c r="J31" i="35"/>
  <c r="J30" i="35"/>
  <c r="J29" i="35"/>
  <c r="J28" i="35"/>
  <c r="J27" i="35"/>
  <c r="J26" i="35"/>
  <c r="J25" i="35"/>
  <c r="B6" i="35"/>
  <c r="D5" i="35"/>
  <c r="D4" i="35"/>
  <c r="D3" i="35"/>
  <c r="D2" i="35"/>
  <c r="I500" i="16" l="1"/>
  <c r="I499" i="16"/>
  <c r="I498" i="16"/>
  <c r="I497" i="16"/>
  <c r="I496" i="16"/>
  <c r="I495" i="16"/>
  <c r="I494" i="16"/>
  <c r="I493" i="16"/>
  <c r="I492" i="16"/>
  <c r="I491" i="16"/>
  <c r="I490" i="16"/>
  <c r="I489" i="16"/>
  <c r="I488" i="16"/>
  <c r="I487" i="16"/>
  <c r="I486" i="16"/>
  <c r="I485" i="16"/>
  <c r="I484" i="16"/>
  <c r="I483" i="16"/>
  <c r="I482" i="16"/>
  <c r="I481" i="16"/>
  <c r="I480" i="16"/>
  <c r="I479" i="16"/>
  <c r="I478" i="16"/>
  <c r="I477" i="16"/>
  <c r="I476" i="16"/>
  <c r="I475" i="16"/>
  <c r="I474" i="16"/>
  <c r="I473" i="16"/>
  <c r="I472" i="16"/>
  <c r="I471" i="16"/>
  <c r="I470" i="16"/>
  <c r="I469" i="16"/>
  <c r="I468" i="16"/>
  <c r="I467" i="16"/>
  <c r="I466" i="16"/>
  <c r="I465" i="16"/>
  <c r="I464" i="16"/>
  <c r="I463" i="16"/>
  <c r="I462" i="16"/>
  <c r="I461" i="16"/>
  <c r="I460" i="16"/>
  <c r="I459" i="16"/>
  <c r="I458" i="16"/>
  <c r="I457" i="16"/>
  <c r="I456" i="16"/>
  <c r="I455" i="16"/>
  <c r="I454" i="16"/>
  <c r="I453" i="16"/>
  <c r="I452" i="16"/>
  <c r="I451" i="16"/>
  <c r="I450" i="16"/>
  <c r="I449" i="16"/>
  <c r="I448" i="16"/>
  <c r="I447" i="16"/>
  <c r="I446" i="16"/>
  <c r="I445" i="16"/>
  <c r="I444" i="16"/>
  <c r="I443" i="16"/>
  <c r="I442" i="16"/>
  <c r="I441" i="16"/>
  <c r="I440" i="16"/>
  <c r="I439" i="16"/>
  <c r="I438" i="16"/>
  <c r="I437" i="16"/>
  <c r="I436" i="16"/>
  <c r="I435" i="16"/>
  <c r="I434" i="16"/>
  <c r="I433" i="16"/>
  <c r="I432" i="16"/>
  <c r="I431" i="16"/>
  <c r="I430" i="16"/>
  <c r="I429" i="16"/>
  <c r="I428" i="16"/>
  <c r="I427" i="16"/>
  <c r="I426" i="16"/>
  <c r="I425" i="16"/>
  <c r="I424" i="16"/>
  <c r="I423" i="16"/>
  <c r="I422" i="16"/>
  <c r="I421" i="16"/>
  <c r="I420" i="16"/>
  <c r="I419" i="16"/>
  <c r="I418" i="16"/>
  <c r="I417" i="16"/>
  <c r="I416" i="16"/>
  <c r="I415" i="16"/>
  <c r="I414" i="16"/>
  <c r="I413" i="16"/>
  <c r="I412" i="16"/>
  <c r="I411" i="16"/>
  <c r="I410" i="16"/>
  <c r="I409" i="16"/>
  <c r="I408" i="16"/>
  <c r="I407" i="16"/>
  <c r="I406" i="16"/>
  <c r="I405" i="16"/>
  <c r="I404" i="16"/>
  <c r="I403" i="16"/>
  <c r="I402" i="16"/>
  <c r="I401" i="16"/>
  <c r="I400" i="16"/>
  <c r="I399" i="16"/>
  <c r="I398" i="16"/>
  <c r="I397" i="16"/>
  <c r="I396" i="16"/>
  <c r="I395" i="16"/>
  <c r="I394" i="16"/>
  <c r="I393" i="16"/>
  <c r="I392" i="16"/>
  <c r="I391" i="16"/>
  <c r="I390" i="16"/>
  <c r="I389" i="16"/>
  <c r="I388" i="16"/>
  <c r="I387" i="16"/>
  <c r="I386" i="16"/>
  <c r="I385" i="16"/>
  <c r="I384" i="16"/>
  <c r="I383" i="16"/>
  <c r="I382" i="16"/>
  <c r="I381" i="16"/>
  <c r="I380" i="16"/>
  <c r="I379" i="16"/>
  <c r="I378" i="16"/>
  <c r="I377" i="16"/>
  <c r="I376" i="16"/>
  <c r="I375" i="16"/>
  <c r="I374" i="16"/>
  <c r="I373" i="16"/>
  <c r="I372" i="16"/>
  <c r="I371" i="16"/>
  <c r="I370" i="16"/>
  <c r="I369" i="16"/>
  <c r="I368" i="16"/>
  <c r="I367" i="16"/>
  <c r="I366" i="16"/>
  <c r="I365" i="16"/>
  <c r="I364" i="16"/>
  <c r="I363" i="16"/>
  <c r="I362" i="16"/>
  <c r="I361" i="16"/>
  <c r="I360" i="16"/>
  <c r="I359" i="16"/>
  <c r="I358" i="16"/>
  <c r="I357" i="16"/>
  <c r="I356" i="16"/>
  <c r="I355" i="16"/>
  <c r="I354" i="16"/>
  <c r="I353" i="16"/>
  <c r="I352" i="16"/>
  <c r="I351" i="16"/>
  <c r="I350" i="16"/>
  <c r="I349" i="16"/>
  <c r="I348" i="16"/>
  <c r="I347" i="16"/>
  <c r="I346" i="16"/>
  <c r="I345" i="16"/>
  <c r="I344" i="16"/>
  <c r="I343" i="16"/>
  <c r="I342" i="16"/>
  <c r="I341" i="16"/>
  <c r="I340" i="16"/>
  <c r="I339" i="16"/>
  <c r="I338" i="16"/>
  <c r="I337" i="16"/>
  <c r="I336" i="16"/>
  <c r="I335" i="16"/>
  <c r="I334" i="16"/>
  <c r="I333" i="16"/>
  <c r="I332" i="16"/>
  <c r="I331" i="16"/>
  <c r="I330" i="16"/>
  <c r="I329" i="16"/>
  <c r="I328" i="16"/>
  <c r="I327" i="16"/>
  <c r="I326" i="16"/>
  <c r="I325" i="16"/>
  <c r="I324" i="16"/>
  <c r="I323" i="16"/>
  <c r="I322" i="16"/>
  <c r="I321" i="16"/>
  <c r="I320" i="16"/>
  <c r="I319" i="16"/>
  <c r="I318" i="16"/>
  <c r="I317" i="16"/>
  <c r="I316" i="16"/>
  <c r="I315" i="16"/>
  <c r="I314" i="16"/>
  <c r="I313" i="16"/>
  <c r="I312" i="16"/>
  <c r="I311" i="16"/>
  <c r="I310" i="16"/>
  <c r="I309" i="16"/>
  <c r="I308" i="16"/>
  <c r="I307" i="16"/>
  <c r="I306" i="16"/>
  <c r="I305" i="16"/>
  <c r="I304" i="16"/>
  <c r="I303" i="16"/>
  <c r="I302" i="16"/>
  <c r="I301" i="16"/>
  <c r="I300" i="16"/>
  <c r="I299" i="16"/>
  <c r="I298" i="16"/>
  <c r="I297" i="16"/>
  <c r="I296" i="16"/>
  <c r="I295" i="16"/>
  <c r="I294" i="16"/>
  <c r="I293" i="16"/>
  <c r="I292" i="16"/>
  <c r="I291" i="16"/>
  <c r="I290" i="16"/>
  <c r="I289" i="16"/>
  <c r="I288" i="16"/>
  <c r="I287" i="16"/>
  <c r="I286" i="16"/>
  <c r="I285" i="16"/>
  <c r="I284" i="16"/>
  <c r="I283" i="16"/>
  <c r="I282" i="16"/>
  <c r="I281" i="16"/>
  <c r="I280" i="16"/>
  <c r="I279" i="16"/>
  <c r="I278" i="16"/>
  <c r="I277" i="16"/>
  <c r="I276" i="16"/>
  <c r="I275" i="16"/>
  <c r="I274" i="16"/>
  <c r="I273" i="16"/>
  <c r="I272" i="16"/>
  <c r="I271" i="16"/>
  <c r="I270" i="16"/>
  <c r="I269" i="16"/>
  <c r="I268" i="16"/>
  <c r="I267" i="16"/>
  <c r="I266" i="16"/>
  <c r="I265" i="16"/>
  <c r="I264" i="16"/>
  <c r="I263" i="16"/>
  <c r="I262" i="16"/>
  <c r="I261" i="16"/>
  <c r="I260" i="16"/>
  <c r="I259" i="16"/>
  <c r="I258" i="16"/>
  <c r="I257" i="16"/>
  <c r="I256" i="16"/>
  <c r="I255" i="16"/>
  <c r="I254" i="16"/>
  <c r="I253" i="16"/>
  <c r="I252" i="16"/>
  <c r="I251" i="16"/>
  <c r="I250" i="16"/>
  <c r="I249" i="16"/>
  <c r="I248" i="16"/>
  <c r="I247" i="16"/>
  <c r="I246" i="16"/>
  <c r="I245" i="16"/>
  <c r="I244" i="16"/>
  <c r="I243" i="16"/>
  <c r="I242" i="16"/>
  <c r="I241" i="16"/>
  <c r="I240" i="16"/>
  <c r="I239" i="16"/>
  <c r="I238" i="16"/>
  <c r="I237" i="16"/>
  <c r="I236" i="16"/>
  <c r="I235" i="16"/>
  <c r="I234" i="16"/>
  <c r="I233" i="16"/>
  <c r="I232" i="16"/>
  <c r="I231" i="16"/>
  <c r="I230" i="16"/>
  <c r="I229" i="16"/>
  <c r="I228" i="16"/>
  <c r="I227" i="16"/>
  <c r="I226" i="16"/>
  <c r="I225" i="16"/>
  <c r="I224" i="16"/>
  <c r="I223" i="16"/>
  <c r="I222" i="16"/>
  <c r="I221" i="16"/>
  <c r="I220" i="16"/>
  <c r="I219" i="16"/>
  <c r="I218" i="16"/>
  <c r="I217" i="16"/>
  <c r="I216" i="16"/>
  <c r="I215" i="16"/>
  <c r="I214" i="16"/>
  <c r="I213" i="16"/>
  <c r="I212" i="16"/>
  <c r="I211" i="16"/>
  <c r="I210" i="16"/>
  <c r="I209" i="16"/>
  <c r="I208" i="16"/>
  <c r="I207" i="16"/>
  <c r="I206" i="16"/>
  <c r="I205" i="16"/>
  <c r="I204" i="16"/>
  <c r="I203" i="16"/>
  <c r="I202" i="16"/>
  <c r="I201" i="16"/>
  <c r="I200" i="16"/>
  <c r="I199" i="16"/>
  <c r="I198" i="16"/>
  <c r="I197" i="16"/>
  <c r="I196" i="16"/>
  <c r="I195" i="16"/>
  <c r="I194" i="16"/>
  <c r="I193" i="16"/>
  <c r="I192" i="16"/>
  <c r="I191" i="16"/>
  <c r="I190" i="16"/>
  <c r="I189" i="16"/>
  <c r="I188" i="16"/>
  <c r="I187" i="16"/>
  <c r="I186" i="16"/>
  <c r="I185" i="16"/>
  <c r="I184" i="16"/>
  <c r="I183" i="16"/>
  <c r="I182" i="16"/>
  <c r="I181" i="16"/>
  <c r="I180" i="16"/>
  <c r="I179" i="16"/>
  <c r="I178" i="16"/>
  <c r="I177" i="16"/>
  <c r="I176" i="16"/>
  <c r="I175" i="16"/>
  <c r="I174" i="16"/>
  <c r="I173" i="16"/>
  <c r="I172" i="16"/>
  <c r="I171" i="16"/>
  <c r="I170" i="16"/>
  <c r="I169" i="16"/>
  <c r="I168" i="16"/>
  <c r="I167" i="16"/>
  <c r="I166" i="16"/>
  <c r="I165" i="16"/>
  <c r="I164" i="16"/>
  <c r="I163" i="16"/>
  <c r="I162" i="16"/>
  <c r="I161" i="16"/>
  <c r="I160" i="16"/>
  <c r="I159" i="16"/>
  <c r="I158" i="16"/>
  <c r="I157" i="16"/>
  <c r="I156" i="16"/>
  <c r="I155" i="16"/>
  <c r="I154" i="16"/>
  <c r="I153" i="16"/>
  <c r="I152" i="16"/>
  <c r="I151" i="16"/>
  <c r="I150" i="16"/>
  <c r="I149" i="16"/>
  <c r="I148" i="16"/>
  <c r="I147" i="16"/>
  <c r="I146" i="16"/>
  <c r="I145" i="16"/>
  <c r="I144" i="16"/>
  <c r="I143" i="16"/>
  <c r="I142" i="16"/>
  <c r="I141" i="16"/>
  <c r="I140" i="16"/>
  <c r="I139" i="16"/>
  <c r="I138" i="16"/>
  <c r="I137" i="16"/>
  <c r="I136" i="16"/>
  <c r="I135" i="16"/>
  <c r="I134" i="16"/>
  <c r="I133" i="16"/>
  <c r="I132" i="16"/>
  <c r="I131" i="16"/>
  <c r="I130" i="16"/>
  <c r="I129" i="16"/>
  <c r="I128" i="16"/>
  <c r="I127" i="16"/>
  <c r="I126" i="16"/>
  <c r="I125" i="16"/>
  <c r="I124" i="16"/>
  <c r="I123" i="16"/>
  <c r="I122" i="16"/>
  <c r="I121" i="16"/>
  <c r="I120" i="16"/>
  <c r="I119" i="16"/>
  <c r="I118" i="16"/>
  <c r="I117" i="16"/>
  <c r="I116" i="16"/>
  <c r="I115" i="16"/>
  <c r="I114" i="16"/>
  <c r="I113" i="16"/>
  <c r="I112" i="16"/>
  <c r="I111" i="16"/>
  <c r="I110" i="16"/>
  <c r="I109" i="16"/>
  <c r="I108" i="16"/>
  <c r="I107" i="16"/>
  <c r="I106" i="16"/>
  <c r="I105" i="16"/>
  <c r="I104" i="16"/>
  <c r="I103" i="16"/>
  <c r="I102" i="16"/>
  <c r="I101" i="16"/>
  <c r="I100" i="16"/>
  <c r="I99" i="16"/>
  <c r="I98" i="16"/>
  <c r="I97" i="16"/>
  <c r="I96" i="16"/>
  <c r="I95" i="16"/>
  <c r="I94" i="16"/>
  <c r="I93" i="16"/>
  <c r="I92" i="16"/>
  <c r="I91" i="16"/>
  <c r="I90" i="16"/>
  <c r="I89" i="16"/>
  <c r="I88" i="16"/>
  <c r="I87" i="16"/>
  <c r="I86" i="16"/>
  <c r="I85" i="16"/>
  <c r="I84" i="16"/>
  <c r="I83" i="16"/>
  <c r="I82" i="16"/>
  <c r="I81" i="16"/>
  <c r="I80" i="16"/>
  <c r="I79" i="16"/>
  <c r="I78" i="16"/>
  <c r="I77" i="16"/>
  <c r="I76" i="16"/>
  <c r="I75" i="16"/>
  <c r="I74" i="16"/>
  <c r="I73" i="16"/>
  <c r="I72" i="16"/>
  <c r="I71" i="16"/>
  <c r="I70" i="16"/>
  <c r="I69" i="16"/>
  <c r="I68" i="16"/>
  <c r="I67" i="16"/>
  <c r="I66" i="16"/>
  <c r="I65" i="16"/>
  <c r="I64" i="16"/>
  <c r="I63" i="16"/>
  <c r="I62" i="16"/>
  <c r="I61" i="16"/>
  <c r="I60" i="16"/>
  <c r="I59" i="16"/>
  <c r="I58" i="16"/>
  <c r="I57" i="16"/>
  <c r="I56" i="16"/>
  <c r="I55" i="16"/>
  <c r="I54" i="16"/>
  <c r="I53" i="16"/>
  <c r="I52" i="16"/>
  <c r="I51" i="16"/>
  <c r="I50" i="16"/>
  <c r="I49" i="16"/>
  <c r="I48" i="16"/>
  <c r="I47" i="16"/>
  <c r="I46" i="16"/>
  <c r="I45" i="16"/>
  <c r="I44" i="16"/>
  <c r="I43" i="16"/>
  <c r="I42" i="16"/>
  <c r="I41" i="16"/>
  <c r="I40" i="16"/>
  <c r="I39" i="16"/>
  <c r="I38" i="16"/>
  <c r="I37" i="16"/>
  <c r="I36" i="16"/>
  <c r="I35" i="16"/>
  <c r="I34" i="16"/>
  <c r="I33" i="16"/>
  <c r="I32" i="16"/>
  <c r="I31" i="16"/>
  <c r="I30" i="16"/>
  <c r="I29" i="16"/>
  <c r="I28" i="16"/>
  <c r="I27" i="16"/>
  <c r="I26" i="16"/>
  <c r="BC6" i="25" l="1"/>
  <c r="BC9" i="25"/>
  <c r="BC10" i="25"/>
  <c r="BC12" i="25"/>
  <c r="BC14" i="25"/>
  <c r="BC17" i="25"/>
  <c r="BC18" i="25"/>
  <c r="BC21" i="25"/>
  <c r="BC22" i="25"/>
  <c r="BC26" i="25"/>
  <c r="BC30" i="25"/>
  <c r="BC34" i="25"/>
  <c r="BC36" i="25"/>
  <c r="BC38" i="25"/>
  <c r="BC41" i="25"/>
  <c r="BC47" i="25"/>
  <c r="BC50" i="25"/>
  <c r="BC53" i="25"/>
  <c r="BC54" i="25"/>
  <c r="BC57" i="25"/>
  <c r="BC58" i="25"/>
  <c r="BC62" i="25"/>
  <c r="BC63" i="25"/>
  <c r="BC66" i="25"/>
  <c r="BC69" i="25"/>
  <c r="BC74" i="25"/>
  <c r="BC77" i="25"/>
  <c r="BC78" i="25"/>
  <c r="BC81" i="25"/>
  <c r="BC82" i="25"/>
  <c r="BC84" i="25"/>
  <c r="BC90" i="25"/>
  <c r="BC93" i="25"/>
  <c r="BC94" i="25"/>
  <c r="BC100" i="25"/>
  <c r="BC101" i="25"/>
  <c r="BC102" i="25"/>
  <c r="BC106" i="25"/>
  <c r="BC110" i="25"/>
  <c r="BC114" i="25"/>
  <c r="BC115" i="25"/>
  <c r="BC116" i="25"/>
  <c r="BC121" i="25"/>
  <c r="BC125" i="25"/>
  <c r="BC126" i="25"/>
  <c r="BC133" i="25"/>
  <c r="BC135" i="25"/>
  <c r="BC137" i="25"/>
  <c r="BC140" i="25"/>
  <c r="BC141" i="25"/>
  <c r="BC142" i="25"/>
  <c r="BC144" i="25"/>
  <c r="BC147" i="25"/>
  <c r="BC149" i="25"/>
  <c r="BC153" i="25"/>
  <c r="BC157" i="25"/>
  <c r="BC160" i="25"/>
  <c r="BC163" i="25"/>
  <c r="BC165" i="25"/>
  <c r="BC169" i="25"/>
  <c r="BC172" i="25"/>
  <c r="BC173" i="25"/>
  <c r="BC176" i="25"/>
  <c r="BC179" i="25"/>
  <c r="BC181" i="25"/>
  <c r="BC183" i="25"/>
  <c r="BC187" i="25"/>
  <c r="BC189" i="25"/>
  <c r="BC190" i="25"/>
  <c r="BC192" i="25"/>
  <c r="BC195" i="25"/>
  <c r="BC199" i="25"/>
  <c r="BC203" i="25"/>
  <c r="BC206" i="25"/>
  <c r="BC211" i="25"/>
  <c r="BC214" i="25"/>
  <c r="BC215" i="25"/>
  <c r="BC221" i="25"/>
  <c r="BC223" i="25"/>
  <c r="BC226" i="25"/>
  <c r="BC227" i="25"/>
  <c r="BC231" i="25"/>
  <c r="BC234" i="25"/>
  <c r="BC237" i="25"/>
  <c r="BC243" i="25"/>
  <c r="BC246" i="25"/>
  <c r="BC247" i="25"/>
  <c r="BC250" i="25"/>
  <c r="BC251" i="25"/>
  <c r="BC253" i="25"/>
  <c r="BC255" i="25"/>
  <c r="BC259" i="25"/>
  <c r="BC260" i="25"/>
  <c r="BC262" i="25"/>
  <c r="BC270" i="25"/>
  <c r="BC271" i="25"/>
  <c r="BC272" i="25"/>
  <c r="BC276" i="25"/>
  <c r="BC278" i="25"/>
  <c r="BC279" i="25"/>
  <c r="BC282" i="25"/>
  <c r="BC283" i="25"/>
  <c r="BC287" i="25"/>
  <c r="BC292" i="25"/>
  <c r="BC295" i="25"/>
  <c r="BC296" i="25"/>
  <c r="BC298" i="25"/>
  <c r="BC301" i="25"/>
  <c r="BC306" i="25"/>
  <c r="BC307" i="25"/>
  <c r="BC310" i="25"/>
  <c r="BC313" i="25"/>
  <c r="BC318" i="25"/>
  <c r="BC322" i="25"/>
  <c r="BC325" i="25"/>
  <c r="BC326" i="25"/>
  <c r="BC329" i="25"/>
  <c r="BC330" i="25"/>
  <c r="BC338" i="25"/>
  <c r="BC339" i="25"/>
  <c r="BC342" i="25"/>
  <c r="BC345" i="25"/>
  <c r="BC354" i="25"/>
  <c r="BC358" i="25"/>
  <c r="BC362" i="25"/>
  <c r="BC370" i="25"/>
  <c r="BC373" i="25"/>
  <c r="BC374" i="25"/>
  <c r="BC378" i="25"/>
  <c r="BC381" i="25"/>
  <c r="BC390" i="25"/>
  <c r="BC393" i="25"/>
  <c r="BC394" i="25"/>
  <c r="BC397" i="25"/>
  <c r="BC398" i="25"/>
  <c r="BC402" i="25"/>
  <c r="BC403" i="25"/>
  <c r="BC406" i="25"/>
  <c r="BC412" i="25"/>
  <c r="BC413" i="25"/>
  <c r="BC414" i="25"/>
  <c r="BC420" i="25"/>
  <c r="BC421" i="25"/>
  <c r="BC422" i="25"/>
  <c r="BC428" i="25"/>
  <c r="BC429" i="25"/>
  <c r="BC436" i="25"/>
  <c r="BC437" i="25"/>
  <c r="BC438" i="25"/>
  <c r="BC439" i="25"/>
  <c r="BC444" i="25"/>
  <c r="BC447" i="25"/>
  <c r="BC450" i="25"/>
  <c r="BC457" i="25"/>
  <c r="BC458" i="25"/>
  <c r="BC461" i="25"/>
  <c r="BC466" i="25"/>
  <c r="BC467" i="25"/>
  <c r="BC473" i="25"/>
  <c r="BC474" i="25"/>
  <c r="BC482" i="25"/>
  <c r="BC485" i="25"/>
  <c r="BC486" i="25"/>
  <c r="BC490" i="25"/>
  <c r="BC498" i="25"/>
  <c r="BC501" i="25"/>
  <c r="BC502" i="25"/>
  <c r="BC506" i="25"/>
  <c r="BC509" i="25"/>
  <c r="BC510" i="25"/>
  <c r="BC515" i="25"/>
  <c r="BC518" i="25"/>
  <c r="BC521" i="25"/>
  <c r="BC525" i="25"/>
  <c r="BC526" i="25"/>
  <c r="BC530" i="25"/>
  <c r="BC534" i="25"/>
  <c r="BC538" i="25"/>
  <c r="BC544" i="25"/>
  <c r="BC550" i="25"/>
  <c r="BC552" i="25"/>
  <c r="BC554" i="25"/>
  <c r="BC560" i="25"/>
  <c r="BC566" i="25"/>
  <c r="BC568" i="25"/>
  <c r="BC569" i="25"/>
  <c r="BC574" i="25"/>
  <c r="BC576" i="25"/>
  <c r="BC578" i="25"/>
  <c r="BC582" i="25"/>
  <c r="BC583" i="25"/>
  <c r="BC586" i="25"/>
  <c r="BC593" i="25"/>
  <c r="BC596" i="25"/>
  <c r="BC597" i="25"/>
  <c r="BC601" i="25"/>
  <c r="BC605" i="25"/>
  <c r="BC608" i="25"/>
  <c r="BC609" i="25"/>
  <c r="BC613" i="25"/>
  <c r="BC614" i="25"/>
  <c r="BC616" i="25"/>
  <c r="BC617" i="25"/>
  <c r="BC625" i="25"/>
  <c r="BC637" i="25"/>
  <c r="BC641" i="25"/>
  <c r="BC645" i="25"/>
  <c r="BC646" i="25"/>
  <c r="BC648" i="25"/>
  <c r="BC649" i="25"/>
  <c r="BC653" i="25"/>
  <c r="BC657" i="25"/>
  <c r="BC660" i="25"/>
  <c r="BC665" i="25"/>
  <c r="BC669" i="25"/>
  <c r="BC672" i="25"/>
  <c r="BC673" i="25"/>
  <c r="BC677" i="25"/>
  <c r="BC681" i="25"/>
  <c r="BC682" i="25"/>
  <c r="BC684" i="25"/>
  <c r="BC693" i="25"/>
  <c r="BC697" i="25"/>
  <c r="BC701" i="25"/>
  <c r="BC703" i="25"/>
  <c r="BC705" i="25"/>
  <c r="BC709" i="25"/>
  <c r="BC710" i="25"/>
  <c r="BC711" i="25"/>
  <c r="BC717" i="25"/>
  <c r="BC719" i="25"/>
  <c r="BC721" i="25"/>
  <c r="BC725" i="25"/>
  <c r="BC727" i="25"/>
  <c r="BC728" i="25"/>
  <c r="BC735" i="25"/>
  <c r="BC737" i="25"/>
  <c r="BC743" i="25"/>
  <c r="BC745" i="25"/>
  <c r="BC751" i="25"/>
  <c r="BC752" i="25"/>
  <c r="BC759" i="25"/>
  <c r="BC761" i="25"/>
  <c r="BC762" i="25"/>
  <c r="BC767" i="25"/>
  <c r="BC769" i="25"/>
  <c r="BC770" i="25"/>
  <c r="BC773" i="25"/>
  <c r="BC774" i="25"/>
  <c r="BC779" i="25"/>
  <c r="BC783" i="25"/>
  <c r="BC786" i="25"/>
  <c r="BC787" i="25"/>
  <c r="BC790" i="25"/>
  <c r="BC791" i="25"/>
  <c r="BD793" i="25"/>
  <c r="AY793" i="25" s="1"/>
  <c r="BC795" i="25"/>
  <c r="BC799" i="25"/>
  <c r="BD801" i="25"/>
  <c r="AY801" i="25" s="1"/>
  <c r="BC803" i="25"/>
  <c r="BC807" i="25"/>
  <c r="BD809" i="25"/>
  <c r="AY809" i="25" s="1"/>
  <c r="BC811" i="25"/>
  <c r="BC815" i="25"/>
  <c r="BD817" i="25"/>
  <c r="AY817" i="25" s="1"/>
  <c r="BC819" i="25"/>
  <c r="BC823" i="25"/>
  <c r="BD825" i="25"/>
  <c r="AY825" i="25" s="1"/>
  <c r="BC827" i="25"/>
  <c r="BD829" i="25"/>
  <c r="AY829" i="25" s="1"/>
  <c r="BC830" i="25"/>
  <c r="BC831" i="25"/>
  <c r="BD833" i="25"/>
  <c r="AY833" i="25" s="1"/>
  <c r="BC834" i="25"/>
  <c r="BC835" i="25"/>
  <c r="BD837" i="25"/>
  <c r="AY837" i="25" s="1"/>
  <c r="BC838" i="25"/>
  <c r="BC839" i="25"/>
  <c r="BD841" i="25"/>
  <c r="AY841" i="25" s="1"/>
  <c r="BC842" i="25"/>
  <c r="BC843" i="25"/>
  <c r="BD845" i="25"/>
  <c r="AY845" i="25" s="1"/>
  <c r="BC846" i="25"/>
  <c r="BC847" i="25"/>
  <c r="BD849" i="25"/>
  <c r="AY849" i="25" s="1"/>
  <c r="BC850" i="25"/>
  <c r="BC851" i="25"/>
  <c r="BD853" i="25"/>
  <c r="AY853" i="25" s="1"/>
  <c r="BC855" i="25"/>
  <c r="BC856" i="25"/>
  <c r="BC863" i="25"/>
  <c r="BC864" i="25"/>
  <c r="BC866" i="25"/>
  <c r="BC871" i="25"/>
  <c r="BC872" i="25"/>
  <c r="BC878" i="25"/>
  <c r="BC880" i="25"/>
  <c r="BC881" i="25"/>
  <c r="BC882" i="25"/>
  <c r="BC886" i="25"/>
  <c r="BC888" i="25"/>
  <c r="BC889" i="25"/>
  <c r="BC890" i="25"/>
  <c r="BC894" i="25"/>
  <c r="BC896" i="25"/>
  <c r="BC897" i="25"/>
  <c r="BC898" i="25"/>
  <c r="BC902" i="25"/>
  <c r="BC904" i="25"/>
  <c r="BC905" i="25"/>
  <c r="BC906" i="25"/>
  <c r="BC910" i="25"/>
  <c r="BC912" i="25"/>
  <c r="BC913" i="25"/>
  <c r="BC914" i="25"/>
  <c r="BC918" i="25"/>
  <c r="BC920" i="25"/>
  <c r="BC921" i="25"/>
  <c r="BC922" i="25"/>
  <c r="BC923" i="25"/>
  <c r="BC926" i="25"/>
  <c r="BC928" i="25"/>
  <c r="BC929" i="25"/>
  <c r="BC930" i="25"/>
  <c r="BC931" i="25"/>
  <c r="BC934" i="25"/>
  <c r="BC935" i="25"/>
  <c r="BD936" i="25"/>
  <c r="AY936" i="25" s="1"/>
  <c r="BC937" i="25"/>
  <c r="BC938" i="25"/>
  <c r="BC940" i="25"/>
  <c r="BC942" i="25"/>
  <c r="BC943" i="25"/>
  <c r="BC945" i="25"/>
  <c r="BC946" i="25"/>
  <c r="BC948" i="25"/>
  <c r="BC950" i="25"/>
  <c r="BC951" i="25"/>
  <c r="BC953" i="25"/>
  <c r="BC954" i="25"/>
  <c r="BC2" i="25"/>
  <c r="AP3" i="25"/>
  <c r="AQ3" i="25"/>
  <c r="AR3" i="25"/>
  <c r="AP4" i="25"/>
  <c r="AQ4" i="25"/>
  <c r="AR4" i="25"/>
  <c r="AP5" i="25"/>
  <c r="AQ5" i="25"/>
  <c r="AR5" i="25"/>
  <c r="AP6" i="25"/>
  <c r="AQ6" i="25"/>
  <c r="AR6" i="25"/>
  <c r="AP7" i="25"/>
  <c r="AQ7" i="25"/>
  <c r="AR7" i="25"/>
  <c r="AP8" i="25"/>
  <c r="AQ8" i="25"/>
  <c r="AR8" i="25"/>
  <c r="AP9" i="25"/>
  <c r="AQ9" i="25"/>
  <c r="AR9" i="25"/>
  <c r="AP10" i="25"/>
  <c r="AQ10" i="25"/>
  <c r="AR10" i="25"/>
  <c r="AP11" i="25"/>
  <c r="AQ11" i="25"/>
  <c r="AR11" i="25"/>
  <c r="AP12" i="25"/>
  <c r="AQ12" i="25"/>
  <c r="AR12" i="25"/>
  <c r="AP13" i="25"/>
  <c r="AQ13" i="25"/>
  <c r="AR13" i="25"/>
  <c r="AP14" i="25"/>
  <c r="AQ14" i="25"/>
  <c r="AR14" i="25"/>
  <c r="AP15" i="25"/>
  <c r="AQ15" i="25"/>
  <c r="AR15" i="25"/>
  <c r="AP16" i="25"/>
  <c r="AQ16" i="25"/>
  <c r="AR16" i="25"/>
  <c r="AP17" i="25"/>
  <c r="AQ17" i="25"/>
  <c r="AR17" i="25"/>
  <c r="AP18" i="25"/>
  <c r="AQ18" i="25"/>
  <c r="AR18" i="25"/>
  <c r="AP19" i="25"/>
  <c r="AQ19" i="25"/>
  <c r="AR19" i="25"/>
  <c r="AP20" i="25"/>
  <c r="AQ20" i="25"/>
  <c r="AR20" i="25"/>
  <c r="AP21" i="25"/>
  <c r="AQ21" i="25"/>
  <c r="AR21" i="25"/>
  <c r="AP22" i="25"/>
  <c r="AQ22" i="25"/>
  <c r="AR22" i="25"/>
  <c r="AP23" i="25"/>
  <c r="AQ23" i="25"/>
  <c r="AR23" i="25"/>
  <c r="AP24" i="25"/>
  <c r="AQ24" i="25"/>
  <c r="AR24" i="25"/>
  <c r="AP25" i="25"/>
  <c r="AQ25" i="25"/>
  <c r="AR25" i="25"/>
  <c r="AP26" i="25"/>
  <c r="AQ26" i="25"/>
  <c r="AR26" i="25"/>
  <c r="AP27" i="25"/>
  <c r="AQ27" i="25"/>
  <c r="AR27" i="25"/>
  <c r="AP28" i="25"/>
  <c r="AQ28" i="25"/>
  <c r="AR28" i="25"/>
  <c r="AP29" i="25"/>
  <c r="AQ29" i="25"/>
  <c r="AR29" i="25"/>
  <c r="AP30" i="25"/>
  <c r="AQ30" i="25"/>
  <c r="AR30" i="25"/>
  <c r="AP31" i="25"/>
  <c r="AQ31" i="25"/>
  <c r="AR31" i="25"/>
  <c r="AP32" i="25"/>
  <c r="AQ32" i="25"/>
  <c r="AR32" i="25"/>
  <c r="AP33" i="25"/>
  <c r="AQ33" i="25"/>
  <c r="AR33" i="25"/>
  <c r="AP34" i="25"/>
  <c r="AQ34" i="25"/>
  <c r="AR34" i="25"/>
  <c r="AP35" i="25"/>
  <c r="AQ35" i="25"/>
  <c r="AR35" i="25"/>
  <c r="AP36" i="25"/>
  <c r="AQ36" i="25"/>
  <c r="AR36" i="25"/>
  <c r="AP37" i="25"/>
  <c r="AQ37" i="25"/>
  <c r="AR37" i="25"/>
  <c r="AP38" i="25"/>
  <c r="AQ38" i="25"/>
  <c r="AR38" i="25"/>
  <c r="AP39" i="25"/>
  <c r="AQ39" i="25"/>
  <c r="AR39" i="25"/>
  <c r="AP40" i="25"/>
  <c r="AQ40" i="25"/>
  <c r="AR40" i="25"/>
  <c r="AP41" i="25"/>
  <c r="AQ41" i="25"/>
  <c r="AR41" i="25"/>
  <c r="AP42" i="25"/>
  <c r="AQ42" i="25"/>
  <c r="AR42" i="25"/>
  <c r="AP43" i="25"/>
  <c r="AQ43" i="25"/>
  <c r="AR43" i="25"/>
  <c r="AP44" i="25"/>
  <c r="AQ44" i="25"/>
  <c r="AR44" i="25"/>
  <c r="AP45" i="25"/>
  <c r="AQ45" i="25"/>
  <c r="AR45" i="25"/>
  <c r="AP46" i="25"/>
  <c r="AQ46" i="25"/>
  <c r="AR46" i="25"/>
  <c r="AP47" i="25"/>
  <c r="AQ47" i="25"/>
  <c r="AR47" i="25"/>
  <c r="AP48" i="25"/>
  <c r="AQ48" i="25"/>
  <c r="AR48" i="25"/>
  <c r="AP49" i="25"/>
  <c r="AQ49" i="25"/>
  <c r="AR49" i="25"/>
  <c r="AP50" i="25"/>
  <c r="AQ50" i="25"/>
  <c r="AR50" i="25"/>
  <c r="AP51" i="25"/>
  <c r="AQ51" i="25"/>
  <c r="AR51" i="25"/>
  <c r="AP52" i="25"/>
  <c r="AQ52" i="25"/>
  <c r="AR52" i="25"/>
  <c r="AP53" i="25"/>
  <c r="AQ53" i="25"/>
  <c r="AR53" i="25"/>
  <c r="AP54" i="25"/>
  <c r="AQ54" i="25"/>
  <c r="AR54" i="25"/>
  <c r="AP55" i="25"/>
  <c r="AQ55" i="25"/>
  <c r="AR55" i="25"/>
  <c r="AP56" i="25"/>
  <c r="AQ56" i="25"/>
  <c r="AR56" i="25"/>
  <c r="AP57" i="25"/>
  <c r="AQ57" i="25"/>
  <c r="AR57" i="25"/>
  <c r="AP58" i="25"/>
  <c r="AQ58" i="25"/>
  <c r="AR58" i="25"/>
  <c r="AP59" i="25"/>
  <c r="AQ59" i="25"/>
  <c r="AR59" i="25"/>
  <c r="AP60" i="25"/>
  <c r="AQ60" i="25"/>
  <c r="AR60" i="25"/>
  <c r="AP61" i="25"/>
  <c r="AQ61" i="25"/>
  <c r="AR61" i="25"/>
  <c r="AP62" i="25"/>
  <c r="AQ62" i="25"/>
  <c r="AR62" i="25"/>
  <c r="AP63" i="25"/>
  <c r="AQ63" i="25"/>
  <c r="AR63" i="25"/>
  <c r="AP64" i="25"/>
  <c r="AQ64" i="25"/>
  <c r="AR64" i="25"/>
  <c r="AP65" i="25"/>
  <c r="AQ65" i="25"/>
  <c r="AR65" i="25"/>
  <c r="AP66" i="25"/>
  <c r="AQ66" i="25"/>
  <c r="AR66" i="25"/>
  <c r="AP67" i="25"/>
  <c r="AQ67" i="25"/>
  <c r="AR67" i="25"/>
  <c r="AP68" i="25"/>
  <c r="AQ68" i="25"/>
  <c r="AR68" i="25"/>
  <c r="AP69" i="25"/>
  <c r="AQ69" i="25"/>
  <c r="AR69" i="25"/>
  <c r="AP70" i="25"/>
  <c r="AQ70" i="25"/>
  <c r="AR70" i="25"/>
  <c r="AP71" i="25"/>
  <c r="AQ71" i="25"/>
  <c r="AR71" i="25"/>
  <c r="AP72" i="25"/>
  <c r="AQ72" i="25"/>
  <c r="AR72" i="25"/>
  <c r="AP73" i="25"/>
  <c r="AQ73" i="25"/>
  <c r="AR73" i="25"/>
  <c r="AP74" i="25"/>
  <c r="AQ74" i="25"/>
  <c r="AR74" i="25"/>
  <c r="AP75" i="25"/>
  <c r="AQ75" i="25"/>
  <c r="AR75" i="25"/>
  <c r="AP76" i="25"/>
  <c r="AQ76" i="25"/>
  <c r="AR76" i="25"/>
  <c r="AP77" i="25"/>
  <c r="AQ77" i="25"/>
  <c r="AR77" i="25"/>
  <c r="AP78" i="25"/>
  <c r="AQ78" i="25"/>
  <c r="AR78" i="25"/>
  <c r="AP79" i="25"/>
  <c r="AQ79" i="25"/>
  <c r="AR79" i="25"/>
  <c r="AP80" i="25"/>
  <c r="AQ80" i="25"/>
  <c r="AR80" i="25"/>
  <c r="AP81" i="25"/>
  <c r="AQ81" i="25"/>
  <c r="AR81" i="25"/>
  <c r="AP82" i="25"/>
  <c r="AQ82" i="25"/>
  <c r="AR82" i="25"/>
  <c r="AP83" i="25"/>
  <c r="AQ83" i="25"/>
  <c r="AR83" i="25"/>
  <c r="AP84" i="25"/>
  <c r="AQ84" i="25"/>
  <c r="AR84" i="25"/>
  <c r="AP85" i="25"/>
  <c r="AQ85" i="25"/>
  <c r="AR85" i="25"/>
  <c r="AP86" i="25"/>
  <c r="AQ86" i="25"/>
  <c r="AR86" i="25"/>
  <c r="AP87" i="25"/>
  <c r="AQ87" i="25"/>
  <c r="AR87" i="25"/>
  <c r="AP88" i="25"/>
  <c r="AQ88" i="25"/>
  <c r="AR88" i="25"/>
  <c r="AP89" i="25"/>
  <c r="AQ89" i="25"/>
  <c r="AR89" i="25"/>
  <c r="AP90" i="25"/>
  <c r="AQ90" i="25"/>
  <c r="AR90" i="25"/>
  <c r="AP91" i="25"/>
  <c r="AQ91" i="25"/>
  <c r="AR91" i="25"/>
  <c r="AP92" i="25"/>
  <c r="AQ92" i="25"/>
  <c r="AR92" i="25"/>
  <c r="AP93" i="25"/>
  <c r="AQ93" i="25"/>
  <c r="AR93" i="25"/>
  <c r="AP94" i="25"/>
  <c r="AQ94" i="25"/>
  <c r="AR94" i="25"/>
  <c r="AP95" i="25"/>
  <c r="AQ95" i="25"/>
  <c r="AR95" i="25"/>
  <c r="AP96" i="25"/>
  <c r="AQ96" i="25"/>
  <c r="AR96" i="25"/>
  <c r="AP97" i="25"/>
  <c r="AQ97" i="25"/>
  <c r="AR97" i="25"/>
  <c r="AP98" i="25"/>
  <c r="AQ98" i="25"/>
  <c r="AR98" i="25"/>
  <c r="AP99" i="25"/>
  <c r="AQ99" i="25"/>
  <c r="AR99" i="25"/>
  <c r="AP100" i="25"/>
  <c r="AQ100" i="25"/>
  <c r="AR100" i="25"/>
  <c r="AP101" i="25"/>
  <c r="AQ101" i="25"/>
  <c r="AR101" i="25"/>
  <c r="AP102" i="25"/>
  <c r="AQ102" i="25"/>
  <c r="AR102" i="25"/>
  <c r="AP103" i="25"/>
  <c r="AQ103" i="25"/>
  <c r="AR103" i="25"/>
  <c r="AP104" i="25"/>
  <c r="AQ104" i="25"/>
  <c r="AR104" i="25"/>
  <c r="AP105" i="25"/>
  <c r="AQ105" i="25"/>
  <c r="AR105" i="25"/>
  <c r="AP106" i="25"/>
  <c r="AQ106" i="25"/>
  <c r="AR106" i="25"/>
  <c r="AP107" i="25"/>
  <c r="AQ107" i="25"/>
  <c r="AR107" i="25"/>
  <c r="AP108" i="25"/>
  <c r="AQ108" i="25"/>
  <c r="AR108" i="25"/>
  <c r="AP109" i="25"/>
  <c r="AQ109" i="25"/>
  <c r="AR109" i="25"/>
  <c r="AP110" i="25"/>
  <c r="AQ110" i="25"/>
  <c r="AR110" i="25"/>
  <c r="AP111" i="25"/>
  <c r="AQ111" i="25"/>
  <c r="AR111" i="25"/>
  <c r="AP112" i="25"/>
  <c r="AQ112" i="25"/>
  <c r="AR112" i="25"/>
  <c r="AP113" i="25"/>
  <c r="AQ113" i="25"/>
  <c r="AR113" i="25"/>
  <c r="AP114" i="25"/>
  <c r="AQ114" i="25"/>
  <c r="AR114" i="25"/>
  <c r="AP115" i="25"/>
  <c r="AQ115" i="25"/>
  <c r="AR115" i="25"/>
  <c r="AP116" i="25"/>
  <c r="AQ116" i="25"/>
  <c r="AR116" i="25"/>
  <c r="AP117" i="25"/>
  <c r="AQ117" i="25"/>
  <c r="AR117" i="25"/>
  <c r="AP118" i="25"/>
  <c r="AQ118" i="25"/>
  <c r="AR118" i="25"/>
  <c r="AP119" i="25"/>
  <c r="AQ119" i="25"/>
  <c r="AR119" i="25"/>
  <c r="AP120" i="25"/>
  <c r="AQ120" i="25"/>
  <c r="AR120" i="25"/>
  <c r="AP121" i="25"/>
  <c r="AQ121" i="25"/>
  <c r="AR121" i="25"/>
  <c r="AP122" i="25"/>
  <c r="AQ122" i="25"/>
  <c r="AR122" i="25"/>
  <c r="AP123" i="25"/>
  <c r="AQ123" i="25"/>
  <c r="AR123" i="25"/>
  <c r="AP124" i="25"/>
  <c r="AQ124" i="25"/>
  <c r="AR124" i="25"/>
  <c r="AP125" i="25"/>
  <c r="AQ125" i="25"/>
  <c r="AR125" i="25"/>
  <c r="AP126" i="25"/>
  <c r="AQ126" i="25"/>
  <c r="AR126" i="25"/>
  <c r="AP127" i="25"/>
  <c r="AQ127" i="25"/>
  <c r="AR127" i="25"/>
  <c r="AP128" i="25"/>
  <c r="AQ128" i="25"/>
  <c r="AR128" i="25"/>
  <c r="AP129" i="25"/>
  <c r="AQ129" i="25"/>
  <c r="AR129" i="25"/>
  <c r="AP130" i="25"/>
  <c r="AQ130" i="25"/>
  <c r="AR130" i="25"/>
  <c r="AP131" i="25"/>
  <c r="AQ131" i="25"/>
  <c r="AR131" i="25"/>
  <c r="AP132" i="25"/>
  <c r="AQ132" i="25"/>
  <c r="AR132" i="25"/>
  <c r="AP133" i="25"/>
  <c r="AQ133" i="25"/>
  <c r="AR133" i="25"/>
  <c r="AP134" i="25"/>
  <c r="AQ134" i="25"/>
  <c r="AR134" i="25"/>
  <c r="AP135" i="25"/>
  <c r="AQ135" i="25"/>
  <c r="AR135" i="25"/>
  <c r="AP136" i="25"/>
  <c r="AQ136" i="25"/>
  <c r="AR136" i="25"/>
  <c r="AP137" i="25"/>
  <c r="AQ137" i="25"/>
  <c r="AR137" i="25"/>
  <c r="AP138" i="25"/>
  <c r="AQ138" i="25"/>
  <c r="AR138" i="25"/>
  <c r="AP139" i="25"/>
  <c r="AQ139" i="25"/>
  <c r="AR139" i="25"/>
  <c r="AP140" i="25"/>
  <c r="AQ140" i="25"/>
  <c r="AR140" i="25"/>
  <c r="AP141" i="25"/>
  <c r="AQ141" i="25"/>
  <c r="AR141" i="25"/>
  <c r="AP142" i="25"/>
  <c r="AQ142" i="25"/>
  <c r="AR142" i="25"/>
  <c r="AP143" i="25"/>
  <c r="AQ143" i="25"/>
  <c r="AR143" i="25"/>
  <c r="AP144" i="25"/>
  <c r="AQ144" i="25"/>
  <c r="AR144" i="25"/>
  <c r="AP145" i="25"/>
  <c r="AQ145" i="25"/>
  <c r="AR145" i="25"/>
  <c r="AP146" i="25"/>
  <c r="AQ146" i="25"/>
  <c r="AR146" i="25"/>
  <c r="AP147" i="25"/>
  <c r="AQ147" i="25"/>
  <c r="AR147" i="25"/>
  <c r="AP148" i="25"/>
  <c r="AQ148" i="25"/>
  <c r="AR148" i="25"/>
  <c r="AP149" i="25"/>
  <c r="AQ149" i="25"/>
  <c r="AR149" i="25"/>
  <c r="AP150" i="25"/>
  <c r="AQ150" i="25"/>
  <c r="AR150" i="25"/>
  <c r="AP151" i="25"/>
  <c r="AQ151" i="25"/>
  <c r="AR151" i="25"/>
  <c r="AP152" i="25"/>
  <c r="AQ152" i="25"/>
  <c r="AR152" i="25"/>
  <c r="AP153" i="25"/>
  <c r="AQ153" i="25"/>
  <c r="AR153" i="25"/>
  <c r="AP154" i="25"/>
  <c r="AQ154" i="25"/>
  <c r="AR154" i="25"/>
  <c r="AP155" i="25"/>
  <c r="AQ155" i="25"/>
  <c r="AR155" i="25"/>
  <c r="AP156" i="25"/>
  <c r="AQ156" i="25"/>
  <c r="AR156" i="25"/>
  <c r="AP157" i="25"/>
  <c r="AQ157" i="25"/>
  <c r="AR157" i="25"/>
  <c r="AP158" i="25"/>
  <c r="AQ158" i="25"/>
  <c r="AR158" i="25"/>
  <c r="AP159" i="25"/>
  <c r="AQ159" i="25"/>
  <c r="AR159" i="25"/>
  <c r="AP160" i="25"/>
  <c r="AQ160" i="25"/>
  <c r="AR160" i="25"/>
  <c r="AP161" i="25"/>
  <c r="AQ161" i="25"/>
  <c r="AR161" i="25"/>
  <c r="AP162" i="25"/>
  <c r="AQ162" i="25"/>
  <c r="AR162" i="25"/>
  <c r="AP163" i="25"/>
  <c r="AQ163" i="25"/>
  <c r="AR163" i="25"/>
  <c r="AP164" i="25"/>
  <c r="AQ164" i="25"/>
  <c r="AR164" i="25"/>
  <c r="AP165" i="25"/>
  <c r="AQ165" i="25"/>
  <c r="AR165" i="25"/>
  <c r="AP166" i="25"/>
  <c r="AQ166" i="25"/>
  <c r="AR166" i="25"/>
  <c r="AP167" i="25"/>
  <c r="AQ167" i="25"/>
  <c r="AR167" i="25"/>
  <c r="AP168" i="25"/>
  <c r="AQ168" i="25"/>
  <c r="AR168" i="25"/>
  <c r="AP169" i="25"/>
  <c r="AQ169" i="25"/>
  <c r="AR169" i="25"/>
  <c r="AP170" i="25"/>
  <c r="AQ170" i="25"/>
  <c r="AR170" i="25"/>
  <c r="AP171" i="25"/>
  <c r="AQ171" i="25"/>
  <c r="AR171" i="25"/>
  <c r="AP172" i="25"/>
  <c r="AQ172" i="25"/>
  <c r="AR172" i="25"/>
  <c r="AP173" i="25"/>
  <c r="AQ173" i="25"/>
  <c r="AR173" i="25"/>
  <c r="AP174" i="25"/>
  <c r="AQ174" i="25"/>
  <c r="AR174" i="25"/>
  <c r="AP175" i="25"/>
  <c r="AQ175" i="25"/>
  <c r="AR175" i="25"/>
  <c r="AP176" i="25"/>
  <c r="AQ176" i="25"/>
  <c r="AR176" i="25"/>
  <c r="AP177" i="25"/>
  <c r="AQ177" i="25"/>
  <c r="AR177" i="25"/>
  <c r="AP178" i="25"/>
  <c r="AQ178" i="25"/>
  <c r="AR178" i="25"/>
  <c r="AP179" i="25"/>
  <c r="AQ179" i="25"/>
  <c r="AR179" i="25"/>
  <c r="AP180" i="25"/>
  <c r="AQ180" i="25"/>
  <c r="AR180" i="25"/>
  <c r="AP181" i="25"/>
  <c r="AQ181" i="25"/>
  <c r="AR181" i="25"/>
  <c r="AP182" i="25"/>
  <c r="AQ182" i="25"/>
  <c r="AR182" i="25"/>
  <c r="AP183" i="25"/>
  <c r="AQ183" i="25"/>
  <c r="AR183" i="25"/>
  <c r="AP184" i="25"/>
  <c r="AQ184" i="25"/>
  <c r="AR184" i="25"/>
  <c r="AP185" i="25"/>
  <c r="AQ185" i="25"/>
  <c r="AR185" i="25"/>
  <c r="AP186" i="25"/>
  <c r="AQ186" i="25"/>
  <c r="AR186" i="25"/>
  <c r="AP187" i="25"/>
  <c r="AQ187" i="25"/>
  <c r="AR187" i="25"/>
  <c r="AP188" i="25"/>
  <c r="AQ188" i="25"/>
  <c r="AR188" i="25"/>
  <c r="AP189" i="25"/>
  <c r="AQ189" i="25"/>
  <c r="AR189" i="25"/>
  <c r="AP190" i="25"/>
  <c r="AQ190" i="25"/>
  <c r="AR190" i="25"/>
  <c r="AP191" i="25"/>
  <c r="AQ191" i="25"/>
  <c r="AR191" i="25"/>
  <c r="AP192" i="25"/>
  <c r="AQ192" i="25"/>
  <c r="AR192" i="25"/>
  <c r="AP193" i="25"/>
  <c r="AQ193" i="25"/>
  <c r="AR193" i="25"/>
  <c r="AP194" i="25"/>
  <c r="AQ194" i="25"/>
  <c r="AR194" i="25"/>
  <c r="AP195" i="25"/>
  <c r="AQ195" i="25"/>
  <c r="AR195" i="25"/>
  <c r="AP196" i="25"/>
  <c r="AQ196" i="25"/>
  <c r="AR196" i="25"/>
  <c r="AP197" i="25"/>
  <c r="AQ197" i="25"/>
  <c r="AR197" i="25"/>
  <c r="AP198" i="25"/>
  <c r="AQ198" i="25"/>
  <c r="AR198" i="25"/>
  <c r="AP199" i="25"/>
  <c r="AQ199" i="25"/>
  <c r="AR199" i="25"/>
  <c r="AP200" i="25"/>
  <c r="AQ200" i="25"/>
  <c r="AR200" i="25"/>
  <c r="AP201" i="25"/>
  <c r="AQ201" i="25"/>
  <c r="AR201" i="25"/>
  <c r="AP202" i="25"/>
  <c r="AQ202" i="25"/>
  <c r="AR202" i="25"/>
  <c r="AP203" i="25"/>
  <c r="AQ203" i="25"/>
  <c r="AR203" i="25"/>
  <c r="AP204" i="25"/>
  <c r="AQ204" i="25"/>
  <c r="AR204" i="25"/>
  <c r="AP205" i="25"/>
  <c r="AQ205" i="25"/>
  <c r="AR205" i="25"/>
  <c r="AP206" i="25"/>
  <c r="AQ206" i="25"/>
  <c r="AR206" i="25"/>
  <c r="AP207" i="25"/>
  <c r="AQ207" i="25"/>
  <c r="AR207" i="25"/>
  <c r="AP208" i="25"/>
  <c r="AQ208" i="25"/>
  <c r="AR208" i="25"/>
  <c r="AP209" i="25"/>
  <c r="AQ209" i="25"/>
  <c r="AR209" i="25"/>
  <c r="AP210" i="25"/>
  <c r="AQ210" i="25"/>
  <c r="AR210" i="25"/>
  <c r="AP211" i="25"/>
  <c r="AQ211" i="25"/>
  <c r="AR211" i="25"/>
  <c r="AP212" i="25"/>
  <c r="AQ212" i="25"/>
  <c r="AR212" i="25"/>
  <c r="AP213" i="25"/>
  <c r="AQ213" i="25"/>
  <c r="AR213" i="25"/>
  <c r="AP214" i="25"/>
  <c r="AQ214" i="25"/>
  <c r="AR214" i="25"/>
  <c r="AP215" i="25"/>
  <c r="AQ215" i="25"/>
  <c r="AR215" i="25"/>
  <c r="AP216" i="25"/>
  <c r="AQ216" i="25"/>
  <c r="AR216" i="25"/>
  <c r="AP217" i="25"/>
  <c r="AQ217" i="25"/>
  <c r="AR217" i="25"/>
  <c r="AP218" i="25"/>
  <c r="AQ218" i="25"/>
  <c r="AR218" i="25"/>
  <c r="AP219" i="25"/>
  <c r="AQ219" i="25"/>
  <c r="AR219" i="25"/>
  <c r="AP220" i="25"/>
  <c r="AQ220" i="25"/>
  <c r="AR220" i="25"/>
  <c r="AP221" i="25"/>
  <c r="AQ221" i="25"/>
  <c r="AR221" i="25"/>
  <c r="AP222" i="25"/>
  <c r="AQ222" i="25"/>
  <c r="AR222" i="25"/>
  <c r="AP223" i="25"/>
  <c r="AQ223" i="25"/>
  <c r="AR223" i="25"/>
  <c r="AP224" i="25"/>
  <c r="AQ224" i="25"/>
  <c r="AR224" i="25"/>
  <c r="AP225" i="25"/>
  <c r="AQ225" i="25"/>
  <c r="AR225" i="25"/>
  <c r="AP226" i="25"/>
  <c r="AQ226" i="25"/>
  <c r="AR226" i="25"/>
  <c r="AP227" i="25"/>
  <c r="AQ227" i="25"/>
  <c r="AR227" i="25"/>
  <c r="AP228" i="25"/>
  <c r="AQ228" i="25"/>
  <c r="AR228" i="25"/>
  <c r="AP229" i="25"/>
  <c r="AQ229" i="25"/>
  <c r="AR229" i="25"/>
  <c r="AP230" i="25"/>
  <c r="AQ230" i="25"/>
  <c r="AR230" i="25"/>
  <c r="AP231" i="25"/>
  <c r="AQ231" i="25"/>
  <c r="AR231" i="25"/>
  <c r="AP232" i="25"/>
  <c r="AQ232" i="25"/>
  <c r="AR232" i="25"/>
  <c r="AP233" i="25"/>
  <c r="AQ233" i="25"/>
  <c r="AR233" i="25"/>
  <c r="AP234" i="25"/>
  <c r="AQ234" i="25"/>
  <c r="AR234" i="25"/>
  <c r="AP235" i="25"/>
  <c r="AQ235" i="25"/>
  <c r="AR235" i="25"/>
  <c r="AP236" i="25"/>
  <c r="AQ236" i="25"/>
  <c r="AR236" i="25"/>
  <c r="AP237" i="25"/>
  <c r="AQ237" i="25"/>
  <c r="AR237" i="25"/>
  <c r="AP238" i="25"/>
  <c r="AQ238" i="25"/>
  <c r="AR238" i="25"/>
  <c r="AP239" i="25"/>
  <c r="AQ239" i="25"/>
  <c r="AR239" i="25"/>
  <c r="AP240" i="25"/>
  <c r="AQ240" i="25"/>
  <c r="AR240" i="25"/>
  <c r="AP241" i="25"/>
  <c r="AQ241" i="25"/>
  <c r="AR241" i="25"/>
  <c r="AP242" i="25"/>
  <c r="AQ242" i="25"/>
  <c r="AR242" i="25"/>
  <c r="AP243" i="25"/>
  <c r="AQ243" i="25"/>
  <c r="AR243" i="25"/>
  <c r="AP244" i="25"/>
  <c r="AQ244" i="25"/>
  <c r="AR244" i="25"/>
  <c r="AP245" i="25"/>
  <c r="AQ245" i="25"/>
  <c r="AR245" i="25"/>
  <c r="AP246" i="25"/>
  <c r="AQ246" i="25"/>
  <c r="AR246" i="25"/>
  <c r="AP247" i="25"/>
  <c r="AQ247" i="25"/>
  <c r="AR247" i="25"/>
  <c r="AP248" i="25"/>
  <c r="AQ248" i="25"/>
  <c r="AR248" i="25"/>
  <c r="AP249" i="25"/>
  <c r="AQ249" i="25"/>
  <c r="AR249" i="25"/>
  <c r="AP250" i="25"/>
  <c r="AQ250" i="25"/>
  <c r="AR250" i="25"/>
  <c r="AP251" i="25"/>
  <c r="AQ251" i="25"/>
  <c r="AR251" i="25"/>
  <c r="AP252" i="25"/>
  <c r="AQ252" i="25"/>
  <c r="AR252" i="25"/>
  <c r="AP253" i="25"/>
  <c r="AQ253" i="25"/>
  <c r="AR253" i="25"/>
  <c r="AP254" i="25"/>
  <c r="AQ254" i="25"/>
  <c r="AR254" i="25"/>
  <c r="AP255" i="25"/>
  <c r="AQ255" i="25"/>
  <c r="AR255" i="25"/>
  <c r="AP256" i="25"/>
  <c r="AQ256" i="25"/>
  <c r="AR256" i="25"/>
  <c r="AP257" i="25"/>
  <c r="AQ257" i="25"/>
  <c r="AR257" i="25"/>
  <c r="AP258" i="25"/>
  <c r="AQ258" i="25"/>
  <c r="AR258" i="25"/>
  <c r="AP259" i="25"/>
  <c r="AQ259" i="25"/>
  <c r="AR259" i="25"/>
  <c r="AP260" i="25"/>
  <c r="AQ260" i="25"/>
  <c r="AR260" i="25"/>
  <c r="AP261" i="25"/>
  <c r="AQ261" i="25"/>
  <c r="AR261" i="25"/>
  <c r="AP262" i="25"/>
  <c r="AQ262" i="25"/>
  <c r="AR262" i="25"/>
  <c r="AP263" i="25"/>
  <c r="AQ263" i="25"/>
  <c r="AR263" i="25"/>
  <c r="AP264" i="25"/>
  <c r="AQ264" i="25"/>
  <c r="AR264" i="25"/>
  <c r="AP265" i="25"/>
  <c r="AQ265" i="25"/>
  <c r="AR265" i="25"/>
  <c r="AP266" i="25"/>
  <c r="AQ266" i="25"/>
  <c r="AR266" i="25"/>
  <c r="AP267" i="25"/>
  <c r="AQ267" i="25"/>
  <c r="AR267" i="25"/>
  <c r="AP268" i="25"/>
  <c r="AQ268" i="25"/>
  <c r="AR268" i="25"/>
  <c r="AP269" i="25"/>
  <c r="AQ269" i="25"/>
  <c r="AR269" i="25"/>
  <c r="AP270" i="25"/>
  <c r="AQ270" i="25"/>
  <c r="AR270" i="25"/>
  <c r="AP271" i="25"/>
  <c r="AQ271" i="25"/>
  <c r="AR271" i="25"/>
  <c r="AP272" i="25"/>
  <c r="AQ272" i="25"/>
  <c r="AR272" i="25"/>
  <c r="AP273" i="25"/>
  <c r="AQ273" i="25"/>
  <c r="AR273" i="25"/>
  <c r="AP274" i="25"/>
  <c r="AQ274" i="25"/>
  <c r="AR274" i="25"/>
  <c r="AP275" i="25"/>
  <c r="AQ275" i="25"/>
  <c r="AR275" i="25"/>
  <c r="AP276" i="25"/>
  <c r="AQ276" i="25"/>
  <c r="AR276" i="25"/>
  <c r="AP277" i="25"/>
  <c r="AQ277" i="25"/>
  <c r="AR277" i="25"/>
  <c r="AP278" i="25"/>
  <c r="AQ278" i="25"/>
  <c r="AR278" i="25"/>
  <c r="AP279" i="25"/>
  <c r="AQ279" i="25"/>
  <c r="AR279" i="25"/>
  <c r="AP280" i="25"/>
  <c r="AQ280" i="25"/>
  <c r="AR280" i="25"/>
  <c r="AP281" i="25"/>
  <c r="AQ281" i="25"/>
  <c r="AR281" i="25"/>
  <c r="AP282" i="25"/>
  <c r="AQ282" i="25"/>
  <c r="AR282" i="25"/>
  <c r="AP283" i="25"/>
  <c r="AQ283" i="25"/>
  <c r="AR283" i="25"/>
  <c r="AP284" i="25"/>
  <c r="AQ284" i="25"/>
  <c r="AR284" i="25"/>
  <c r="AP285" i="25"/>
  <c r="AQ285" i="25"/>
  <c r="AR285" i="25"/>
  <c r="AP286" i="25"/>
  <c r="AQ286" i="25"/>
  <c r="AR286" i="25"/>
  <c r="AP287" i="25"/>
  <c r="AQ287" i="25"/>
  <c r="AR287" i="25"/>
  <c r="AP288" i="25"/>
  <c r="AQ288" i="25"/>
  <c r="AR288" i="25"/>
  <c r="AP289" i="25"/>
  <c r="AQ289" i="25"/>
  <c r="AR289" i="25"/>
  <c r="AP290" i="25"/>
  <c r="AQ290" i="25"/>
  <c r="AR290" i="25"/>
  <c r="AP291" i="25"/>
  <c r="AQ291" i="25"/>
  <c r="AR291" i="25"/>
  <c r="AP292" i="25"/>
  <c r="AQ292" i="25"/>
  <c r="AR292" i="25"/>
  <c r="AP293" i="25"/>
  <c r="AQ293" i="25"/>
  <c r="AR293" i="25"/>
  <c r="AP294" i="25"/>
  <c r="AQ294" i="25"/>
  <c r="AR294" i="25"/>
  <c r="AP295" i="25"/>
  <c r="AQ295" i="25"/>
  <c r="AR295" i="25"/>
  <c r="AP296" i="25"/>
  <c r="AQ296" i="25"/>
  <c r="AR296" i="25"/>
  <c r="AP297" i="25"/>
  <c r="AQ297" i="25"/>
  <c r="AR297" i="25"/>
  <c r="AP298" i="25"/>
  <c r="AQ298" i="25"/>
  <c r="AR298" i="25"/>
  <c r="AP299" i="25"/>
  <c r="AQ299" i="25"/>
  <c r="AR299" i="25"/>
  <c r="AP300" i="25"/>
  <c r="AQ300" i="25"/>
  <c r="AR300" i="25"/>
  <c r="AP301" i="25"/>
  <c r="AQ301" i="25"/>
  <c r="AR301" i="25"/>
  <c r="AP302" i="25"/>
  <c r="AQ302" i="25"/>
  <c r="AR302" i="25"/>
  <c r="AP303" i="25"/>
  <c r="AQ303" i="25"/>
  <c r="AR303" i="25"/>
  <c r="AP304" i="25"/>
  <c r="AQ304" i="25"/>
  <c r="AR304" i="25"/>
  <c r="AP305" i="25"/>
  <c r="AQ305" i="25"/>
  <c r="AR305" i="25"/>
  <c r="AP306" i="25"/>
  <c r="AQ306" i="25"/>
  <c r="AR306" i="25"/>
  <c r="AP307" i="25"/>
  <c r="AQ307" i="25"/>
  <c r="AR307" i="25"/>
  <c r="AP308" i="25"/>
  <c r="AQ308" i="25"/>
  <c r="AR308" i="25"/>
  <c r="AP309" i="25"/>
  <c r="AQ309" i="25"/>
  <c r="AR309" i="25"/>
  <c r="AP310" i="25"/>
  <c r="AQ310" i="25"/>
  <c r="AR310" i="25"/>
  <c r="AP311" i="25"/>
  <c r="AQ311" i="25"/>
  <c r="AR311" i="25"/>
  <c r="AP312" i="25"/>
  <c r="AQ312" i="25"/>
  <c r="AR312" i="25"/>
  <c r="AP313" i="25"/>
  <c r="AQ313" i="25"/>
  <c r="AR313" i="25"/>
  <c r="AP314" i="25"/>
  <c r="AQ314" i="25"/>
  <c r="AR314" i="25"/>
  <c r="AP315" i="25"/>
  <c r="AQ315" i="25"/>
  <c r="AR315" i="25"/>
  <c r="AP316" i="25"/>
  <c r="AQ316" i="25"/>
  <c r="AR316" i="25"/>
  <c r="AP317" i="25"/>
  <c r="AQ317" i="25"/>
  <c r="AR317" i="25"/>
  <c r="AP318" i="25"/>
  <c r="AQ318" i="25"/>
  <c r="AR318" i="25"/>
  <c r="AP319" i="25"/>
  <c r="AQ319" i="25"/>
  <c r="AR319" i="25"/>
  <c r="AP320" i="25"/>
  <c r="AQ320" i="25"/>
  <c r="AR320" i="25"/>
  <c r="AP321" i="25"/>
  <c r="AQ321" i="25"/>
  <c r="AR321" i="25"/>
  <c r="AP322" i="25"/>
  <c r="AQ322" i="25"/>
  <c r="AR322" i="25"/>
  <c r="AP323" i="25"/>
  <c r="AQ323" i="25"/>
  <c r="AR323" i="25"/>
  <c r="AP324" i="25"/>
  <c r="AQ324" i="25"/>
  <c r="AR324" i="25"/>
  <c r="AP325" i="25"/>
  <c r="AQ325" i="25"/>
  <c r="AR325" i="25"/>
  <c r="AP326" i="25"/>
  <c r="AQ326" i="25"/>
  <c r="AR326" i="25"/>
  <c r="AP327" i="25"/>
  <c r="AQ327" i="25"/>
  <c r="AR327" i="25"/>
  <c r="AP328" i="25"/>
  <c r="AQ328" i="25"/>
  <c r="AR328" i="25"/>
  <c r="AP329" i="25"/>
  <c r="AQ329" i="25"/>
  <c r="AR329" i="25"/>
  <c r="AP330" i="25"/>
  <c r="AQ330" i="25"/>
  <c r="AR330" i="25"/>
  <c r="AP331" i="25"/>
  <c r="AQ331" i="25"/>
  <c r="AR331" i="25"/>
  <c r="AP332" i="25"/>
  <c r="AQ332" i="25"/>
  <c r="AR332" i="25"/>
  <c r="AP333" i="25"/>
  <c r="AQ333" i="25"/>
  <c r="AR333" i="25"/>
  <c r="AP334" i="25"/>
  <c r="AQ334" i="25"/>
  <c r="AR334" i="25"/>
  <c r="AP335" i="25"/>
  <c r="AQ335" i="25"/>
  <c r="AR335" i="25"/>
  <c r="AP336" i="25"/>
  <c r="AQ336" i="25"/>
  <c r="AR336" i="25"/>
  <c r="AP337" i="25"/>
  <c r="AQ337" i="25"/>
  <c r="AR337" i="25"/>
  <c r="AP338" i="25"/>
  <c r="AQ338" i="25"/>
  <c r="AR338" i="25"/>
  <c r="AP339" i="25"/>
  <c r="AQ339" i="25"/>
  <c r="AR339" i="25"/>
  <c r="AP340" i="25"/>
  <c r="AQ340" i="25"/>
  <c r="AR340" i="25"/>
  <c r="AP341" i="25"/>
  <c r="AQ341" i="25"/>
  <c r="AR341" i="25"/>
  <c r="AP342" i="25"/>
  <c r="AQ342" i="25"/>
  <c r="AR342" i="25"/>
  <c r="AP343" i="25"/>
  <c r="AQ343" i="25"/>
  <c r="AR343" i="25"/>
  <c r="AP344" i="25"/>
  <c r="AQ344" i="25"/>
  <c r="AR344" i="25"/>
  <c r="AP345" i="25"/>
  <c r="AQ345" i="25"/>
  <c r="AR345" i="25"/>
  <c r="AP346" i="25"/>
  <c r="AQ346" i="25"/>
  <c r="AR346" i="25"/>
  <c r="AP347" i="25"/>
  <c r="AQ347" i="25"/>
  <c r="AR347" i="25"/>
  <c r="AP348" i="25"/>
  <c r="AQ348" i="25"/>
  <c r="AR348" i="25"/>
  <c r="AP349" i="25"/>
  <c r="AQ349" i="25"/>
  <c r="AR349" i="25"/>
  <c r="AP350" i="25"/>
  <c r="AQ350" i="25"/>
  <c r="AR350" i="25"/>
  <c r="AP351" i="25"/>
  <c r="AQ351" i="25"/>
  <c r="AR351" i="25"/>
  <c r="AP352" i="25"/>
  <c r="AQ352" i="25"/>
  <c r="AR352" i="25"/>
  <c r="AP353" i="25"/>
  <c r="AQ353" i="25"/>
  <c r="AR353" i="25"/>
  <c r="AP354" i="25"/>
  <c r="AQ354" i="25"/>
  <c r="AR354" i="25"/>
  <c r="AP355" i="25"/>
  <c r="AQ355" i="25"/>
  <c r="AR355" i="25"/>
  <c r="AP356" i="25"/>
  <c r="AQ356" i="25"/>
  <c r="AR356" i="25"/>
  <c r="AP357" i="25"/>
  <c r="AQ357" i="25"/>
  <c r="AR357" i="25"/>
  <c r="AP358" i="25"/>
  <c r="AQ358" i="25"/>
  <c r="AR358" i="25"/>
  <c r="AP359" i="25"/>
  <c r="AQ359" i="25"/>
  <c r="AR359" i="25"/>
  <c r="AP360" i="25"/>
  <c r="AQ360" i="25"/>
  <c r="AR360" i="25"/>
  <c r="AP361" i="25"/>
  <c r="AQ361" i="25"/>
  <c r="AR361" i="25"/>
  <c r="AP362" i="25"/>
  <c r="AQ362" i="25"/>
  <c r="AR362" i="25"/>
  <c r="AP363" i="25"/>
  <c r="AQ363" i="25"/>
  <c r="AR363" i="25"/>
  <c r="AP364" i="25"/>
  <c r="AQ364" i="25"/>
  <c r="AR364" i="25"/>
  <c r="AP365" i="25"/>
  <c r="AQ365" i="25"/>
  <c r="AR365" i="25"/>
  <c r="AP366" i="25"/>
  <c r="AQ366" i="25"/>
  <c r="AR366" i="25"/>
  <c r="AP367" i="25"/>
  <c r="AQ367" i="25"/>
  <c r="AR367" i="25"/>
  <c r="AP368" i="25"/>
  <c r="AQ368" i="25"/>
  <c r="AR368" i="25"/>
  <c r="AP369" i="25"/>
  <c r="AQ369" i="25"/>
  <c r="AR369" i="25"/>
  <c r="AP370" i="25"/>
  <c r="AQ370" i="25"/>
  <c r="AR370" i="25"/>
  <c r="AP371" i="25"/>
  <c r="AQ371" i="25"/>
  <c r="AR371" i="25"/>
  <c r="AP372" i="25"/>
  <c r="AQ372" i="25"/>
  <c r="AR372" i="25"/>
  <c r="AP373" i="25"/>
  <c r="AQ373" i="25"/>
  <c r="AR373" i="25"/>
  <c r="AP374" i="25"/>
  <c r="AQ374" i="25"/>
  <c r="AR374" i="25"/>
  <c r="AP375" i="25"/>
  <c r="AQ375" i="25"/>
  <c r="AR375" i="25"/>
  <c r="AP376" i="25"/>
  <c r="AQ376" i="25"/>
  <c r="AR376" i="25"/>
  <c r="AP377" i="25"/>
  <c r="AQ377" i="25"/>
  <c r="AR377" i="25"/>
  <c r="AP378" i="25"/>
  <c r="AQ378" i="25"/>
  <c r="AR378" i="25"/>
  <c r="AP379" i="25"/>
  <c r="AQ379" i="25"/>
  <c r="AR379" i="25"/>
  <c r="AP380" i="25"/>
  <c r="AQ380" i="25"/>
  <c r="AR380" i="25"/>
  <c r="AP381" i="25"/>
  <c r="AQ381" i="25"/>
  <c r="AR381" i="25"/>
  <c r="AP382" i="25"/>
  <c r="AQ382" i="25"/>
  <c r="AR382" i="25"/>
  <c r="AP383" i="25"/>
  <c r="AQ383" i="25"/>
  <c r="AR383" i="25"/>
  <c r="AP384" i="25"/>
  <c r="AQ384" i="25"/>
  <c r="AR384" i="25"/>
  <c r="AP385" i="25"/>
  <c r="AQ385" i="25"/>
  <c r="AR385" i="25"/>
  <c r="AP386" i="25"/>
  <c r="AQ386" i="25"/>
  <c r="AR386" i="25"/>
  <c r="AP387" i="25"/>
  <c r="AQ387" i="25"/>
  <c r="AR387" i="25"/>
  <c r="AP388" i="25"/>
  <c r="AQ388" i="25"/>
  <c r="AR388" i="25"/>
  <c r="AP389" i="25"/>
  <c r="AQ389" i="25"/>
  <c r="AR389" i="25"/>
  <c r="AP390" i="25"/>
  <c r="AQ390" i="25"/>
  <c r="AR390" i="25"/>
  <c r="AP391" i="25"/>
  <c r="AQ391" i="25"/>
  <c r="AR391" i="25"/>
  <c r="AP392" i="25"/>
  <c r="AQ392" i="25"/>
  <c r="AR392" i="25"/>
  <c r="AP393" i="25"/>
  <c r="AQ393" i="25"/>
  <c r="AR393" i="25"/>
  <c r="AP394" i="25"/>
  <c r="AQ394" i="25"/>
  <c r="AR394" i="25"/>
  <c r="AP395" i="25"/>
  <c r="AQ395" i="25"/>
  <c r="AR395" i="25"/>
  <c r="AP396" i="25"/>
  <c r="AQ396" i="25"/>
  <c r="AR396" i="25"/>
  <c r="AP397" i="25"/>
  <c r="AQ397" i="25"/>
  <c r="AR397" i="25"/>
  <c r="AP398" i="25"/>
  <c r="AQ398" i="25"/>
  <c r="AR398" i="25"/>
  <c r="AP399" i="25"/>
  <c r="AQ399" i="25"/>
  <c r="AR399" i="25"/>
  <c r="AP400" i="25"/>
  <c r="AQ400" i="25"/>
  <c r="AR400" i="25"/>
  <c r="AP401" i="25"/>
  <c r="AQ401" i="25"/>
  <c r="AR401" i="25"/>
  <c r="AP402" i="25"/>
  <c r="AQ402" i="25"/>
  <c r="AR402" i="25"/>
  <c r="AP403" i="25"/>
  <c r="AQ403" i="25"/>
  <c r="AR403" i="25"/>
  <c r="AP404" i="25"/>
  <c r="AQ404" i="25"/>
  <c r="AR404" i="25"/>
  <c r="AP405" i="25"/>
  <c r="AQ405" i="25"/>
  <c r="AR405" i="25"/>
  <c r="AP406" i="25"/>
  <c r="AQ406" i="25"/>
  <c r="AR406" i="25"/>
  <c r="AP407" i="25"/>
  <c r="AQ407" i="25"/>
  <c r="AR407" i="25"/>
  <c r="AP408" i="25"/>
  <c r="AQ408" i="25"/>
  <c r="AR408" i="25"/>
  <c r="AP409" i="25"/>
  <c r="AQ409" i="25"/>
  <c r="AR409" i="25"/>
  <c r="AP410" i="25"/>
  <c r="AQ410" i="25"/>
  <c r="AR410" i="25"/>
  <c r="AP411" i="25"/>
  <c r="AQ411" i="25"/>
  <c r="AR411" i="25"/>
  <c r="AP412" i="25"/>
  <c r="AQ412" i="25"/>
  <c r="AR412" i="25"/>
  <c r="AP413" i="25"/>
  <c r="AQ413" i="25"/>
  <c r="AR413" i="25"/>
  <c r="AP414" i="25"/>
  <c r="AQ414" i="25"/>
  <c r="AR414" i="25"/>
  <c r="AP415" i="25"/>
  <c r="AQ415" i="25"/>
  <c r="AR415" i="25"/>
  <c r="AP416" i="25"/>
  <c r="AQ416" i="25"/>
  <c r="AR416" i="25"/>
  <c r="AP417" i="25"/>
  <c r="AQ417" i="25"/>
  <c r="AR417" i="25"/>
  <c r="AP418" i="25"/>
  <c r="AQ418" i="25"/>
  <c r="AR418" i="25"/>
  <c r="AP419" i="25"/>
  <c r="AQ419" i="25"/>
  <c r="AR419" i="25"/>
  <c r="AP420" i="25"/>
  <c r="AQ420" i="25"/>
  <c r="AR420" i="25"/>
  <c r="AP421" i="25"/>
  <c r="AQ421" i="25"/>
  <c r="AR421" i="25"/>
  <c r="AP422" i="25"/>
  <c r="AQ422" i="25"/>
  <c r="AR422" i="25"/>
  <c r="AP423" i="25"/>
  <c r="AQ423" i="25"/>
  <c r="AR423" i="25"/>
  <c r="AP424" i="25"/>
  <c r="AQ424" i="25"/>
  <c r="AR424" i="25"/>
  <c r="AP425" i="25"/>
  <c r="AQ425" i="25"/>
  <c r="AR425" i="25"/>
  <c r="AP426" i="25"/>
  <c r="AQ426" i="25"/>
  <c r="AR426" i="25"/>
  <c r="AP427" i="25"/>
  <c r="AQ427" i="25"/>
  <c r="AR427" i="25"/>
  <c r="AP428" i="25"/>
  <c r="AQ428" i="25"/>
  <c r="AR428" i="25"/>
  <c r="AP429" i="25"/>
  <c r="AQ429" i="25"/>
  <c r="AR429" i="25"/>
  <c r="AP430" i="25"/>
  <c r="AQ430" i="25"/>
  <c r="AR430" i="25"/>
  <c r="AP431" i="25"/>
  <c r="AQ431" i="25"/>
  <c r="AR431" i="25"/>
  <c r="AP432" i="25"/>
  <c r="AQ432" i="25"/>
  <c r="AR432" i="25"/>
  <c r="AP433" i="25"/>
  <c r="AQ433" i="25"/>
  <c r="AR433" i="25"/>
  <c r="AP434" i="25"/>
  <c r="AQ434" i="25"/>
  <c r="AR434" i="25"/>
  <c r="AP435" i="25"/>
  <c r="AQ435" i="25"/>
  <c r="AR435" i="25"/>
  <c r="AP436" i="25"/>
  <c r="AQ436" i="25"/>
  <c r="AR436" i="25"/>
  <c r="AP437" i="25"/>
  <c r="AQ437" i="25"/>
  <c r="AR437" i="25"/>
  <c r="AP438" i="25"/>
  <c r="AQ438" i="25"/>
  <c r="AR438" i="25"/>
  <c r="AP439" i="25"/>
  <c r="AQ439" i="25"/>
  <c r="AR439" i="25"/>
  <c r="AP440" i="25"/>
  <c r="AQ440" i="25"/>
  <c r="AR440" i="25"/>
  <c r="AP441" i="25"/>
  <c r="AQ441" i="25"/>
  <c r="AR441" i="25"/>
  <c r="AP442" i="25"/>
  <c r="AQ442" i="25"/>
  <c r="AR442" i="25"/>
  <c r="AP443" i="25"/>
  <c r="AQ443" i="25"/>
  <c r="AR443" i="25"/>
  <c r="AP444" i="25"/>
  <c r="AQ444" i="25"/>
  <c r="AR444" i="25"/>
  <c r="AP445" i="25"/>
  <c r="AQ445" i="25"/>
  <c r="AR445" i="25"/>
  <c r="AP446" i="25"/>
  <c r="AQ446" i="25"/>
  <c r="AR446" i="25"/>
  <c r="AP447" i="25"/>
  <c r="AQ447" i="25"/>
  <c r="AR447" i="25"/>
  <c r="AP448" i="25"/>
  <c r="AQ448" i="25"/>
  <c r="AR448" i="25"/>
  <c r="AP449" i="25"/>
  <c r="AQ449" i="25"/>
  <c r="AR449" i="25"/>
  <c r="AP450" i="25"/>
  <c r="AQ450" i="25"/>
  <c r="AR450" i="25"/>
  <c r="AP451" i="25"/>
  <c r="AQ451" i="25"/>
  <c r="AR451" i="25"/>
  <c r="AP452" i="25"/>
  <c r="AQ452" i="25"/>
  <c r="AR452" i="25"/>
  <c r="AP453" i="25"/>
  <c r="AQ453" i="25"/>
  <c r="AR453" i="25"/>
  <c r="AP454" i="25"/>
  <c r="AQ454" i="25"/>
  <c r="AR454" i="25"/>
  <c r="AP455" i="25"/>
  <c r="AQ455" i="25"/>
  <c r="AR455" i="25"/>
  <c r="AP456" i="25"/>
  <c r="AQ456" i="25"/>
  <c r="AR456" i="25"/>
  <c r="AP457" i="25"/>
  <c r="AQ457" i="25"/>
  <c r="AR457" i="25"/>
  <c r="AP458" i="25"/>
  <c r="AQ458" i="25"/>
  <c r="AR458" i="25"/>
  <c r="AP459" i="25"/>
  <c r="AQ459" i="25"/>
  <c r="AR459" i="25"/>
  <c r="AP460" i="25"/>
  <c r="AQ460" i="25"/>
  <c r="AR460" i="25"/>
  <c r="AP461" i="25"/>
  <c r="AQ461" i="25"/>
  <c r="AR461" i="25"/>
  <c r="AP462" i="25"/>
  <c r="AQ462" i="25"/>
  <c r="AR462" i="25"/>
  <c r="AP463" i="25"/>
  <c r="AQ463" i="25"/>
  <c r="AR463" i="25"/>
  <c r="AP464" i="25"/>
  <c r="AQ464" i="25"/>
  <c r="AR464" i="25"/>
  <c r="AP465" i="25"/>
  <c r="AQ465" i="25"/>
  <c r="AR465" i="25"/>
  <c r="AP466" i="25"/>
  <c r="AQ466" i="25"/>
  <c r="AR466" i="25"/>
  <c r="AP467" i="25"/>
  <c r="AQ467" i="25"/>
  <c r="AR467" i="25"/>
  <c r="AP468" i="25"/>
  <c r="AQ468" i="25"/>
  <c r="AR468" i="25"/>
  <c r="AP469" i="25"/>
  <c r="AQ469" i="25"/>
  <c r="AR469" i="25"/>
  <c r="AP470" i="25"/>
  <c r="AQ470" i="25"/>
  <c r="AR470" i="25"/>
  <c r="AP471" i="25"/>
  <c r="AQ471" i="25"/>
  <c r="AR471" i="25"/>
  <c r="AP472" i="25"/>
  <c r="AQ472" i="25"/>
  <c r="AR472" i="25"/>
  <c r="AP473" i="25"/>
  <c r="AQ473" i="25"/>
  <c r="AR473" i="25"/>
  <c r="AP474" i="25"/>
  <c r="AQ474" i="25"/>
  <c r="AR474" i="25"/>
  <c r="AP475" i="25"/>
  <c r="AQ475" i="25"/>
  <c r="AR475" i="25"/>
  <c r="AP476" i="25"/>
  <c r="AQ476" i="25"/>
  <c r="AR476" i="25"/>
  <c r="AP477" i="25"/>
  <c r="AQ477" i="25"/>
  <c r="AR477" i="25"/>
  <c r="AP478" i="25"/>
  <c r="AQ478" i="25"/>
  <c r="AR478" i="25"/>
  <c r="AP479" i="25"/>
  <c r="AQ479" i="25"/>
  <c r="AR479" i="25"/>
  <c r="AP480" i="25"/>
  <c r="AQ480" i="25"/>
  <c r="AR480" i="25"/>
  <c r="AP481" i="25"/>
  <c r="AQ481" i="25"/>
  <c r="AR481" i="25"/>
  <c r="AP482" i="25"/>
  <c r="AQ482" i="25"/>
  <c r="AR482" i="25"/>
  <c r="AP483" i="25"/>
  <c r="AQ483" i="25"/>
  <c r="AR483" i="25"/>
  <c r="AP484" i="25"/>
  <c r="AQ484" i="25"/>
  <c r="AR484" i="25"/>
  <c r="AP485" i="25"/>
  <c r="AQ485" i="25"/>
  <c r="AR485" i="25"/>
  <c r="AP486" i="25"/>
  <c r="AQ486" i="25"/>
  <c r="AR486" i="25"/>
  <c r="AP487" i="25"/>
  <c r="AQ487" i="25"/>
  <c r="AR487" i="25"/>
  <c r="AP488" i="25"/>
  <c r="AQ488" i="25"/>
  <c r="AR488" i="25"/>
  <c r="AP489" i="25"/>
  <c r="AQ489" i="25"/>
  <c r="AR489" i="25"/>
  <c r="AP490" i="25"/>
  <c r="AQ490" i="25"/>
  <c r="AR490" i="25"/>
  <c r="AP491" i="25"/>
  <c r="AQ491" i="25"/>
  <c r="AR491" i="25"/>
  <c r="AP492" i="25"/>
  <c r="AQ492" i="25"/>
  <c r="AR492" i="25"/>
  <c r="AP493" i="25"/>
  <c r="AQ493" i="25"/>
  <c r="AR493" i="25"/>
  <c r="AP494" i="25"/>
  <c r="AQ494" i="25"/>
  <c r="AR494" i="25"/>
  <c r="AP495" i="25"/>
  <c r="AQ495" i="25"/>
  <c r="AR495" i="25"/>
  <c r="AP496" i="25"/>
  <c r="AQ496" i="25"/>
  <c r="AR496" i="25"/>
  <c r="AP497" i="25"/>
  <c r="AQ497" i="25"/>
  <c r="AR497" i="25"/>
  <c r="AP498" i="25"/>
  <c r="AQ498" i="25"/>
  <c r="AR498" i="25"/>
  <c r="AP499" i="25"/>
  <c r="AQ499" i="25"/>
  <c r="AR499" i="25"/>
  <c r="AP500" i="25"/>
  <c r="AQ500" i="25"/>
  <c r="AR500" i="25"/>
  <c r="AP501" i="25"/>
  <c r="AQ501" i="25"/>
  <c r="AR501" i="25"/>
  <c r="AP502" i="25"/>
  <c r="AQ502" i="25"/>
  <c r="AR502" i="25"/>
  <c r="AP503" i="25"/>
  <c r="AQ503" i="25"/>
  <c r="AR503" i="25"/>
  <c r="AP504" i="25"/>
  <c r="AQ504" i="25"/>
  <c r="AR504" i="25"/>
  <c r="AP505" i="25"/>
  <c r="AQ505" i="25"/>
  <c r="AR505" i="25"/>
  <c r="AP506" i="25"/>
  <c r="AQ506" i="25"/>
  <c r="AR506" i="25"/>
  <c r="AP507" i="25"/>
  <c r="AQ507" i="25"/>
  <c r="AR507" i="25"/>
  <c r="AP508" i="25"/>
  <c r="AQ508" i="25"/>
  <c r="AR508" i="25"/>
  <c r="AP509" i="25"/>
  <c r="AQ509" i="25"/>
  <c r="AR509" i="25"/>
  <c r="AP510" i="25"/>
  <c r="AQ510" i="25"/>
  <c r="AR510" i="25"/>
  <c r="AP511" i="25"/>
  <c r="AQ511" i="25"/>
  <c r="AR511" i="25"/>
  <c r="AP512" i="25"/>
  <c r="AQ512" i="25"/>
  <c r="AR512" i="25"/>
  <c r="AP513" i="25"/>
  <c r="AQ513" i="25"/>
  <c r="AR513" i="25"/>
  <c r="AP514" i="25"/>
  <c r="AQ514" i="25"/>
  <c r="AR514" i="25"/>
  <c r="AP515" i="25"/>
  <c r="AQ515" i="25"/>
  <c r="AR515" i="25"/>
  <c r="AP516" i="25"/>
  <c r="AQ516" i="25"/>
  <c r="AR516" i="25"/>
  <c r="AP517" i="25"/>
  <c r="AQ517" i="25"/>
  <c r="AR517" i="25"/>
  <c r="AP518" i="25"/>
  <c r="AQ518" i="25"/>
  <c r="AR518" i="25"/>
  <c r="AP519" i="25"/>
  <c r="AQ519" i="25"/>
  <c r="AR519" i="25"/>
  <c r="AP520" i="25"/>
  <c r="AQ520" i="25"/>
  <c r="AR520" i="25"/>
  <c r="AP521" i="25"/>
  <c r="AQ521" i="25"/>
  <c r="AR521" i="25"/>
  <c r="AP522" i="25"/>
  <c r="AQ522" i="25"/>
  <c r="AR522" i="25"/>
  <c r="AP523" i="25"/>
  <c r="AQ523" i="25"/>
  <c r="AR523" i="25"/>
  <c r="AP524" i="25"/>
  <c r="AQ524" i="25"/>
  <c r="AR524" i="25"/>
  <c r="AP525" i="25"/>
  <c r="AQ525" i="25"/>
  <c r="AR525" i="25"/>
  <c r="AP526" i="25"/>
  <c r="AQ526" i="25"/>
  <c r="AR526" i="25"/>
  <c r="AP527" i="25"/>
  <c r="AQ527" i="25"/>
  <c r="AR527" i="25"/>
  <c r="AP528" i="25"/>
  <c r="AQ528" i="25"/>
  <c r="AR528" i="25"/>
  <c r="AP529" i="25"/>
  <c r="AQ529" i="25"/>
  <c r="AR529" i="25"/>
  <c r="AP530" i="25"/>
  <c r="AQ530" i="25"/>
  <c r="AR530" i="25"/>
  <c r="AP531" i="25"/>
  <c r="AQ531" i="25"/>
  <c r="AR531" i="25"/>
  <c r="AP532" i="25"/>
  <c r="AQ532" i="25"/>
  <c r="AR532" i="25"/>
  <c r="AP533" i="25"/>
  <c r="AQ533" i="25"/>
  <c r="AR533" i="25"/>
  <c r="AP534" i="25"/>
  <c r="AQ534" i="25"/>
  <c r="AR534" i="25"/>
  <c r="AP535" i="25"/>
  <c r="AQ535" i="25"/>
  <c r="AR535" i="25"/>
  <c r="AP536" i="25"/>
  <c r="AQ536" i="25"/>
  <c r="AR536" i="25"/>
  <c r="AP537" i="25"/>
  <c r="AQ537" i="25"/>
  <c r="AR537" i="25"/>
  <c r="AP538" i="25"/>
  <c r="AQ538" i="25"/>
  <c r="AR538" i="25"/>
  <c r="AP539" i="25"/>
  <c r="AQ539" i="25"/>
  <c r="AR539" i="25"/>
  <c r="AP540" i="25"/>
  <c r="AQ540" i="25"/>
  <c r="AR540" i="25"/>
  <c r="AP541" i="25"/>
  <c r="AQ541" i="25"/>
  <c r="AR541" i="25"/>
  <c r="AP542" i="25"/>
  <c r="AQ542" i="25"/>
  <c r="AR542" i="25"/>
  <c r="AP543" i="25"/>
  <c r="AQ543" i="25"/>
  <c r="AR543" i="25"/>
  <c r="AP544" i="25"/>
  <c r="AQ544" i="25"/>
  <c r="AR544" i="25"/>
  <c r="AP545" i="25"/>
  <c r="AQ545" i="25"/>
  <c r="AR545" i="25"/>
  <c r="AP546" i="25"/>
  <c r="AQ546" i="25"/>
  <c r="AR546" i="25"/>
  <c r="AP547" i="25"/>
  <c r="AQ547" i="25"/>
  <c r="AR547" i="25"/>
  <c r="AP548" i="25"/>
  <c r="AQ548" i="25"/>
  <c r="AR548" i="25"/>
  <c r="AP549" i="25"/>
  <c r="AQ549" i="25"/>
  <c r="AR549" i="25"/>
  <c r="AP550" i="25"/>
  <c r="AQ550" i="25"/>
  <c r="AR550" i="25"/>
  <c r="AP551" i="25"/>
  <c r="AQ551" i="25"/>
  <c r="AR551" i="25"/>
  <c r="AP552" i="25"/>
  <c r="AQ552" i="25"/>
  <c r="AR552" i="25"/>
  <c r="AP553" i="25"/>
  <c r="AQ553" i="25"/>
  <c r="AR553" i="25"/>
  <c r="AP554" i="25"/>
  <c r="AQ554" i="25"/>
  <c r="AR554" i="25"/>
  <c r="AP555" i="25"/>
  <c r="AQ555" i="25"/>
  <c r="AR555" i="25"/>
  <c r="AP556" i="25"/>
  <c r="AQ556" i="25"/>
  <c r="AR556" i="25"/>
  <c r="AP557" i="25"/>
  <c r="AQ557" i="25"/>
  <c r="AR557" i="25"/>
  <c r="AP558" i="25"/>
  <c r="AQ558" i="25"/>
  <c r="AR558" i="25"/>
  <c r="AP559" i="25"/>
  <c r="AQ559" i="25"/>
  <c r="AR559" i="25"/>
  <c r="AP560" i="25"/>
  <c r="AQ560" i="25"/>
  <c r="AR560" i="25"/>
  <c r="AP561" i="25"/>
  <c r="AQ561" i="25"/>
  <c r="AR561" i="25"/>
  <c r="AP562" i="25"/>
  <c r="AQ562" i="25"/>
  <c r="AR562" i="25"/>
  <c r="AP563" i="25"/>
  <c r="AQ563" i="25"/>
  <c r="AR563" i="25"/>
  <c r="AP564" i="25"/>
  <c r="AQ564" i="25"/>
  <c r="AR564" i="25"/>
  <c r="AP565" i="25"/>
  <c r="AQ565" i="25"/>
  <c r="AR565" i="25"/>
  <c r="AP566" i="25"/>
  <c r="AQ566" i="25"/>
  <c r="AR566" i="25"/>
  <c r="AP567" i="25"/>
  <c r="AQ567" i="25"/>
  <c r="AR567" i="25"/>
  <c r="AP568" i="25"/>
  <c r="AQ568" i="25"/>
  <c r="AR568" i="25"/>
  <c r="AP569" i="25"/>
  <c r="AQ569" i="25"/>
  <c r="AR569" i="25"/>
  <c r="AP570" i="25"/>
  <c r="AQ570" i="25"/>
  <c r="AR570" i="25"/>
  <c r="AP571" i="25"/>
  <c r="AQ571" i="25"/>
  <c r="AR571" i="25"/>
  <c r="AP572" i="25"/>
  <c r="AQ572" i="25"/>
  <c r="AR572" i="25"/>
  <c r="AP573" i="25"/>
  <c r="AQ573" i="25"/>
  <c r="AR573" i="25"/>
  <c r="AP574" i="25"/>
  <c r="AQ574" i="25"/>
  <c r="AR574" i="25"/>
  <c r="AP575" i="25"/>
  <c r="AQ575" i="25"/>
  <c r="AR575" i="25"/>
  <c r="AP576" i="25"/>
  <c r="AQ576" i="25"/>
  <c r="AR576" i="25"/>
  <c r="AP577" i="25"/>
  <c r="AQ577" i="25"/>
  <c r="AR577" i="25"/>
  <c r="AP578" i="25"/>
  <c r="AQ578" i="25"/>
  <c r="AR578" i="25"/>
  <c r="AP579" i="25"/>
  <c r="AQ579" i="25"/>
  <c r="AR579" i="25"/>
  <c r="AP580" i="25"/>
  <c r="AQ580" i="25"/>
  <c r="AR580" i="25"/>
  <c r="AP581" i="25"/>
  <c r="AQ581" i="25"/>
  <c r="AR581" i="25"/>
  <c r="AP582" i="25"/>
  <c r="AQ582" i="25"/>
  <c r="AR582" i="25"/>
  <c r="AP583" i="25"/>
  <c r="AQ583" i="25"/>
  <c r="AR583" i="25"/>
  <c r="AP584" i="25"/>
  <c r="AQ584" i="25"/>
  <c r="AR584" i="25"/>
  <c r="AP585" i="25"/>
  <c r="AQ585" i="25"/>
  <c r="AR585" i="25"/>
  <c r="AP586" i="25"/>
  <c r="AQ586" i="25"/>
  <c r="AR586" i="25"/>
  <c r="AP587" i="25"/>
  <c r="AQ587" i="25"/>
  <c r="AR587" i="25"/>
  <c r="AP588" i="25"/>
  <c r="AQ588" i="25"/>
  <c r="AR588" i="25"/>
  <c r="AP589" i="25"/>
  <c r="AQ589" i="25"/>
  <c r="AR589" i="25"/>
  <c r="AP590" i="25"/>
  <c r="AQ590" i="25"/>
  <c r="AR590" i="25"/>
  <c r="AP591" i="25"/>
  <c r="AQ591" i="25"/>
  <c r="AR591" i="25"/>
  <c r="AP592" i="25"/>
  <c r="AQ592" i="25"/>
  <c r="AR592" i="25"/>
  <c r="AP593" i="25"/>
  <c r="AQ593" i="25"/>
  <c r="AR593" i="25"/>
  <c r="AP594" i="25"/>
  <c r="AQ594" i="25"/>
  <c r="AR594" i="25"/>
  <c r="AP595" i="25"/>
  <c r="AQ595" i="25"/>
  <c r="AR595" i="25"/>
  <c r="AP596" i="25"/>
  <c r="AQ596" i="25"/>
  <c r="AR596" i="25"/>
  <c r="AP597" i="25"/>
  <c r="AQ597" i="25"/>
  <c r="AR597" i="25"/>
  <c r="AP598" i="25"/>
  <c r="AQ598" i="25"/>
  <c r="AR598" i="25"/>
  <c r="AP599" i="25"/>
  <c r="AQ599" i="25"/>
  <c r="AR599" i="25"/>
  <c r="AP600" i="25"/>
  <c r="AQ600" i="25"/>
  <c r="AR600" i="25"/>
  <c r="AP601" i="25"/>
  <c r="AQ601" i="25"/>
  <c r="AR601" i="25"/>
  <c r="AP602" i="25"/>
  <c r="AQ602" i="25"/>
  <c r="AR602" i="25"/>
  <c r="AP603" i="25"/>
  <c r="AQ603" i="25"/>
  <c r="AR603" i="25"/>
  <c r="AP604" i="25"/>
  <c r="AQ604" i="25"/>
  <c r="AR604" i="25"/>
  <c r="AP605" i="25"/>
  <c r="AQ605" i="25"/>
  <c r="AR605" i="25"/>
  <c r="AP606" i="25"/>
  <c r="AQ606" i="25"/>
  <c r="AS606" i="25" s="1"/>
  <c r="AR606" i="25"/>
  <c r="AP607" i="25"/>
  <c r="AQ607" i="25"/>
  <c r="AR607" i="25"/>
  <c r="AP608" i="25"/>
  <c r="AQ608" i="25"/>
  <c r="AR608" i="25"/>
  <c r="AP609" i="25"/>
  <c r="AQ609" i="25"/>
  <c r="AR609" i="25"/>
  <c r="AP610" i="25"/>
  <c r="AQ610" i="25"/>
  <c r="AR610" i="25"/>
  <c r="AP611" i="25"/>
  <c r="AQ611" i="25"/>
  <c r="AR611" i="25"/>
  <c r="AP612" i="25"/>
  <c r="AQ612" i="25"/>
  <c r="AR612" i="25"/>
  <c r="AP613" i="25"/>
  <c r="AQ613" i="25"/>
  <c r="AR613" i="25"/>
  <c r="AP614" i="25"/>
  <c r="AQ614" i="25"/>
  <c r="AR614" i="25"/>
  <c r="AP615" i="25"/>
  <c r="AQ615" i="25"/>
  <c r="AR615" i="25"/>
  <c r="AP616" i="25"/>
  <c r="AQ616" i="25"/>
  <c r="AR616" i="25"/>
  <c r="AP617" i="25"/>
  <c r="AQ617" i="25"/>
  <c r="AR617" i="25"/>
  <c r="AP618" i="25"/>
  <c r="AQ618" i="25"/>
  <c r="AR618" i="25"/>
  <c r="AP619" i="25"/>
  <c r="AQ619" i="25"/>
  <c r="AR619" i="25"/>
  <c r="AP620" i="25"/>
  <c r="AQ620" i="25"/>
  <c r="AR620" i="25"/>
  <c r="AP621" i="25"/>
  <c r="AQ621" i="25"/>
  <c r="AR621" i="25"/>
  <c r="AP622" i="25"/>
  <c r="AQ622" i="25"/>
  <c r="AR622" i="25"/>
  <c r="AP623" i="25"/>
  <c r="AQ623" i="25"/>
  <c r="AR623" i="25"/>
  <c r="AP624" i="25"/>
  <c r="AQ624" i="25"/>
  <c r="AR624" i="25"/>
  <c r="AP625" i="25"/>
  <c r="AQ625" i="25"/>
  <c r="AR625" i="25"/>
  <c r="AP626" i="25"/>
  <c r="AQ626" i="25"/>
  <c r="AR626" i="25"/>
  <c r="AP627" i="25"/>
  <c r="AQ627" i="25"/>
  <c r="AR627" i="25"/>
  <c r="AP628" i="25"/>
  <c r="AQ628" i="25"/>
  <c r="AR628" i="25"/>
  <c r="AP629" i="25"/>
  <c r="AQ629" i="25"/>
  <c r="AR629" i="25"/>
  <c r="AP630" i="25"/>
  <c r="AQ630" i="25"/>
  <c r="AR630" i="25"/>
  <c r="AP631" i="25"/>
  <c r="AQ631" i="25"/>
  <c r="AR631" i="25"/>
  <c r="AP632" i="25"/>
  <c r="AQ632" i="25"/>
  <c r="AR632" i="25"/>
  <c r="AP633" i="25"/>
  <c r="AQ633" i="25"/>
  <c r="AR633" i="25"/>
  <c r="AP634" i="25"/>
  <c r="AQ634" i="25"/>
  <c r="AR634" i="25"/>
  <c r="AP635" i="25"/>
  <c r="AQ635" i="25"/>
  <c r="AR635" i="25"/>
  <c r="AP636" i="25"/>
  <c r="AQ636" i="25"/>
  <c r="AR636" i="25"/>
  <c r="AP637" i="25"/>
  <c r="AQ637" i="25"/>
  <c r="AR637" i="25"/>
  <c r="AP638" i="25"/>
  <c r="AQ638" i="25"/>
  <c r="AR638" i="25"/>
  <c r="AP639" i="25"/>
  <c r="AQ639" i="25"/>
  <c r="AR639" i="25"/>
  <c r="AP640" i="25"/>
  <c r="AQ640" i="25"/>
  <c r="AR640" i="25"/>
  <c r="AP641" i="25"/>
  <c r="AQ641" i="25"/>
  <c r="AR641" i="25"/>
  <c r="AP642" i="25"/>
  <c r="AQ642" i="25"/>
  <c r="AR642" i="25"/>
  <c r="AP643" i="25"/>
  <c r="AQ643" i="25"/>
  <c r="AR643" i="25"/>
  <c r="AP644" i="25"/>
  <c r="AQ644" i="25"/>
  <c r="AR644" i="25"/>
  <c r="AP645" i="25"/>
  <c r="AQ645" i="25"/>
  <c r="AR645" i="25"/>
  <c r="AP646" i="25"/>
  <c r="AQ646" i="25"/>
  <c r="AR646" i="25"/>
  <c r="AP647" i="25"/>
  <c r="AQ647" i="25"/>
  <c r="AR647" i="25"/>
  <c r="AP648" i="25"/>
  <c r="AQ648" i="25"/>
  <c r="AR648" i="25"/>
  <c r="AP649" i="25"/>
  <c r="AQ649" i="25"/>
  <c r="AR649" i="25"/>
  <c r="AP650" i="25"/>
  <c r="AQ650" i="25"/>
  <c r="AR650" i="25"/>
  <c r="AP651" i="25"/>
  <c r="AQ651" i="25"/>
  <c r="AR651" i="25"/>
  <c r="AP652" i="25"/>
  <c r="AQ652" i="25"/>
  <c r="AR652" i="25"/>
  <c r="AP653" i="25"/>
  <c r="AQ653" i="25"/>
  <c r="AR653" i="25"/>
  <c r="AP654" i="25"/>
  <c r="AQ654" i="25"/>
  <c r="AR654" i="25"/>
  <c r="AP655" i="25"/>
  <c r="AQ655" i="25"/>
  <c r="AR655" i="25"/>
  <c r="AP656" i="25"/>
  <c r="AQ656" i="25"/>
  <c r="AR656" i="25"/>
  <c r="AP657" i="25"/>
  <c r="AQ657" i="25"/>
  <c r="AR657" i="25"/>
  <c r="AP658" i="25"/>
  <c r="AQ658" i="25"/>
  <c r="AR658" i="25"/>
  <c r="AP659" i="25"/>
  <c r="AQ659" i="25"/>
  <c r="AR659" i="25"/>
  <c r="AP660" i="25"/>
  <c r="AQ660" i="25"/>
  <c r="AR660" i="25"/>
  <c r="AP661" i="25"/>
  <c r="AQ661" i="25"/>
  <c r="AR661" i="25"/>
  <c r="AP662" i="25"/>
  <c r="AQ662" i="25"/>
  <c r="AR662" i="25"/>
  <c r="AP663" i="25"/>
  <c r="AQ663" i="25"/>
  <c r="AR663" i="25"/>
  <c r="AP664" i="25"/>
  <c r="AQ664" i="25"/>
  <c r="AR664" i="25"/>
  <c r="AP665" i="25"/>
  <c r="AQ665" i="25"/>
  <c r="AR665" i="25"/>
  <c r="AP666" i="25"/>
  <c r="AQ666" i="25"/>
  <c r="AR666" i="25"/>
  <c r="AP667" i="25"/>
  <c r="AQ667" i="25"/>
  <c r="AR667" i="25"/>
  <c r="AP668" i="25"/>
  <c r="AQ668" i="25"/>
  <c r="AR668" i="25"/>
  <c r="AP669" i="25"/>
  <c r="AQ669" i="25"/>
  <c r="AR669" i="25"/>
  <c r="AP670" i="25"/>
  <c r="AQ670" i="25"/>
  <c r="AR670" i="25"/>
  <c r="AP671" i="25"/>
  <c r="AQ671" i="25"/>
  <c r="AR671" i="25"/>
  <c r="AP672" i="25"/>
  <c r="AQ672" i="25"/>
  <c r="AR672" i="25"/>
  <c r="AP673" i="25"/>
  <c r="AQ673" i="25"/>
  <c r="AR673" i="25"/>
  <c r="AP674" i="25"/>
  <c r="AQ674" i="25"/>
  <c r="AR674" i="25"/>
  <c r="AP675" i="25"/>
  <c r="AQ675" i="25"/>
  <c r="AR675" i="25"/>
  <c r="AP676" i="25"/>
  <c r="AQ676" i="25"/>
  <c r="AR676" i="25"/>
  <c r="AP677" i="25"/>
  <c r="AQ677" i="25"/>
  <c r="AR677" i="25"/>
  <c r="AP678" i="25"/>
  <c r="AQ678" i="25"/>
  <c r="AR678" i="25"/>
  <c r="AP679" i="25"/>
  <c r="AQ679" i="25"/>
  <c r="AR679" i="25"/>
  <c r="AP680" i="25"/>
  <c r="AQ680" i="25"/>
  <c r="AR680" i="25"/>
  <c r="AP681" i="25"/>
  <c r="AQ681" i="25"/>
  <c r="AR681" i="25"/>
  <c r="AP682" i="25"/>
  <c r="AQ682" i="25"/>
  <c r="AR682" i="25"/>
  <c r="AP683" i="25"/>
  <c r="AQ683" i="25"/>
  <c r="AR683" i="25"/>
  <c r="AP684" i="25"/>
  <c r="AQ684" i="25"/>
  <c r="AR684" i="25"/>
  <c r="AP685" i="25"/>
  <c r="AQ685" i="25"/>
  <c r="AR685" i="25"/>
  <c r="AP686" i="25"/>
  <c r="AQ686" i="25"/>
  <c r="AR686" i="25"/>
  <c r="AP687" i="25"/>
  <c r="AQ687" i="25"/>
  <c r="AR687" i="25"/>
  <c r="AP688" i="25"/>
  <c r="AQ688" i="25"/>
  <c r="AR688" i="25"/>
  <c r="AP689" i="25"/>
  <c r="AQ689" i="25"/>
  <c r="AR689" i="25"/>
  <c r="AP690" i="25"/>
  <c r="AQ690" i="25"/>
  <c r="AR690" i="25"/>
  <c r="AP691" i="25"/>
  <c r="AQ691" i="25"/>
  <c r="AR691" i="25"/>
  <c r="AP692" i="25"/>
  <c r="AQ692" i="25"/>
  <c r="AR692" i="25"/>
  <c r="AP693" i="25"/>
  <c r="AQ693" i="25"/>
  <c r="AR693" i="25"/>
  <c r="AP694" i="25"/>
  <c r="AQ694" i="25"/>
  <c r="AR694" i="25"/>
  <c r="AP695" i="25"/>
  <c r="AQ695" i="25"/>
  <c r="AR695" i="25"/>
  <c r="AP696" i="25"/>
  <c r="AQ696" i="25"/>
  <c r="AR696" i="25"/>
  <c r="AP697" i="25"/>
  <c r="AQ697" i="25"/>
  <c r="AR697" i="25"/>
  <c r="AP698" i="25"/>
  <c r="AQ698" i="25"/>
  <c r="AR698" i="25"/>
  <c r="AP699" i="25"/>
  <c r="AQ699" i="25"/>
  <c r="AR699" i="25"/>
  <c r="AP700" i="25"/>
  <c r="AQ700" i="25"/>
  <c r="AR700" i="25"/>
  <c r="AP701" i="25"/>
  <c r="AQ701" i="25"/>
  <c r="AR701" i="25"/>
  <c r="AP702" i="25"/>
  <c r="AQ702" i="25"/>
  <c r="AR702" i="25"/>
  <c r="AP703" i="25"/>
  <c r="AQ703" i="25"/>
  <c r="AR703" i="25"/>
  <c r="AP704" i="25"/>
  <c r="AQ704" i="25"/>
  <c r="AR704" i="25"/>
  <c r="AP705" i="25"/>
  <c r="AQ705" i="25"/>
  <c r="AR705" i="25"/>
  <c r="AP706" i="25"/>
  <c r="AQ706" i="25"/>
  <c r="AR706" i="25"/>
  <c r="AP707" i="25"/>
  <c r="AQ707" i="25"/>
  <c r="AR707" i="25"/>
  <c r="AP708" i="25"/>
  <c r="AQ708" i="25"/>
  <c r="AR708" i="25"/>
  <c r="AP709" i="25"/>
  <c r="AQ709" i="25"/>
  <c r="AR709" i="25"/>
  <c r="AP710" i="25"/>
  <c r="AQ710" i="25"/>
  <c r="AR710" i="25"/>
  <c r="AP711" i="25"/>
  <c r="AQ711" i="25"/>
  <c r="AR711" i="25"/>
  <c r="AP712" i="25"/>
  <c r="AQ712" i="25"/>
  <c r="AR712" i="25"/>
  <c r="AP713" i="25"/>
  <c r="AQ713" i="25"/>
  <c r="AR713" i="25"/>
  <c r="AP714" i="25"/>
  <c r="AQ714" i="25"/>
  <c r="AR714" i="25"/>
  <c r="AP715" i="25"/>
  <c r="AQ715" i="25"/>
  <c r="AR715" i="25"/>
  <c r="AP716" i="25"/>
  <c r="AQ716" i="25"/>
  <c r="AR716" i="25"/>
  <c r="AP717" i="25"/>
  <c r="AQ717" i="25"/>
  <c r="AR717" i="25"/>
  <c r="AP718" i="25"/>
  <c r="AQ718" i="25"/>
  <c r="AR718" i="25"/>
  <c r="AP719" i="25"/>
  <c r="AQ719" i="25"/>
  <c r="AR719" i="25"/>
  <c r="AP720" i="25"/>
  <c r="AQ720" i="25"/>
  <c r="AR720" i="25"/>
  <c r="AP721" i="25"/>
  <c r="AQ721" i="25"/>
  <c r="AR721" i="25"/>
  <c r="AP722" i="25"/>
  <c r="AQ722" i="25"/>
  <c r="AR722" i="25"/>
  <c r="AP723" i="25"/>
  <c r="AQ723" i="25"/>
  <c r="AR723" i="25"/>
  <c r="AP724" i="25"/>
  <c r="AQ724" i="25"/>
  <c r="AR724" i="25"/>
  <c r="AP725" i="25"/>
  <c r="AQ725" i="25"/>
  <c r="AR725" i="25"/>
  <c r="AP726" i="25"/>
  <c r="AQ726" i="25"/>
  <c r="AR726" i="25"/>
  <c r="AP727" i="25"/>
  <c r="AQ727" i="25"/>
  <c r="AR727" i="25"/>
  <c r="AP728" i="25"/>
  <c r="AQ728" i="25"/>
  <c r="AR728" i="25"/>
  <c r="AP729" i="25"/>
  <c r="AQ729" i="25"/>
  <c r="AR729" i="25"/>
  <c r="AP730" i="25"/>
  <c r="AQ730" i="25"/>
  <c r="AR730" i="25"/>
  <c r="AP731" i="25"/>
  <c r="AQ731" i="25"/>
  <c r="AR731" i="25"/>
  <c r="AP732" i="25"/>
  <c r="AQ732" i="25"/>
  <c r="AR732" i="25"/>
  <c r="AP733" i="25"/>
  <c r="AQ733" i="25"/>
  <c r="AR733" i="25"/>
  <c r="AP734" i="25"/>
  <c r="AQ734" i="25"/>
  <c r="AR734" i="25"/>
  <c r="AP735" i="25"/>
  <c r="AQ735" i="25"/>
  <c r="AR735" i="25"/>
  <c r="AP736" i="25"/>
  <c r="AQ736" i="25"/>
  <c r="AR736" i="25"/>
  <c r="AP737" i="25"/>
  <c r="AQ737" i="25"/>
  <c r="AR737" i="25"/>
  <c r="AP738" i="25"/>
  <c r="AQ738" i="25"/>
  <c r="AR738" i="25"/>
  <c r="AP739" i="25"/>
  <c r="AQ739" i="25"/>
  <c r="AR739" i="25"/>
  <c r="AP740" i="25"/>
  <c r="AQ740" i="25"/>
  <c r="AR740" i="25"/>
  <c r="AP741" i="25"/>
  <c r="AQ741" i="25"/>
  <c r="AR741" i="25"/>
  <c r="AP742" i="25"/>
  <c r="AQ742" i="25"/>
  <c r="AR742" i="25"/>
  <c r="AP743" i="25"/>
  <c r="AQ743" i="25"/>
  <c r="AR743" i="25"/>
  <c r="AP744" i="25"/>
  <c r="AQ744" i="25"/>
  <c r="AR744" i="25"/>
  <c r="AP745" i="25"/>
  <c r="AQ745" i="25"/>
  <c r="AR745" i="25"/>
  <c r="AP746" i="25"/>
  <c r="AQ746" i="25"/>
  <c r="AR746" i="25"/>
  <c r="AP747" i="25"/>
  <c r="AQ747" i="25"/>
  <c r="AR747" i="25"/>
  <c r="AP748" i="25"/>
  <c r="AQ748" i="25"/>
  <c r="AR748" i="25"/>
  <c r="AP749" i="25"/>
  <c r="AQ749" i="25"/>
  <c r="AR749" i="25"/>
  <c r="AP750" i="25"/>
  <c r="AQ750" i="25"/>
  <c r="AR750" i="25"/>
  <c r="AP751" i="25"/>
  <c r="AQ751" i="25"/>
  <c r="AR751" i="25"/>
  <c r="AP752" i="25"/>
  <c r="AQ752" i="25"/>
  <c r="AR752" i="25"/>
  <c r="AP753" i="25"/>
  <c r="AQ753" i="25"/>
  <c r="AR753" i="25"/>
  <c r="AP754" i="25"/>
  <c r="AQ754" i="25"/>
  <c r="AR754" i="25"/>
  <c r="AP755" i="25"/>
  <c r="AQ755" i="25"/>
  <c r="AR755" i="25"/>
  <c r="AP756" i="25"/>
  <c r="AQ756" i="25"/>
  <c r="AR756" i="25"/>
  <c r="AP757" i="25"/>
  <c r="AQ757" i="25"/>
  <c r="AR757" i="25"/>
  <c r="AP758" i="25"/>
  <c r="AQ758" i="25"/>
  <c r="AR758" i="25"/>
  <c r="AP759" i="25"/>
  <c r="AQ759" i="25"/>
  <c r="AR759" i="25"/>
  <c r="AP760" i="25"/>
  <c r="AQ760" i="25"/>
  <c r="AR760" i="25"/>
  <c r="AP761" i="25"/>
  <c r="AQ761" i="25"/>
  <c r="AR761" i="25"/>
  <c r="AP762" i="25"/>
  <c r="AQ762" i="25"/>
  <c r="AR762" i="25"/>
  <c r="AP763" i="25"/>
  <c r="AQ763" i="25"/>
  <c r="AR763" i="25"/>
  <c r="AP764" i="25"/>
  <c r="AQ764" i="25"/>
  <c r="AR764" i="25"/>
  <c r="AP765" i="25"/>
  <c r="AQ765" i="25"/>
  <c r="AR765" i="25"/>
  <c r="AP766" i="25"/>
  <c r="AQ766" i="25"/>
  <c r="AR766" i="25"/>
  <c r="AP767" i="25"/>
  <c r="AQ767" i="25"/>
  <c r="AR767" i="25"/>
  <c r="AP768" i="25"/>
  <c r="AQ768" i="25"/>
  <c r="AR768" i="25"/>
  <c r="AP769" i="25"/>
  <c r="AQ769" i="25"/>
  <c r="AR769" i="25"/>
  <c r="AP770" i="25"/>
  <c r="AQ770" i="25"/>
  <c r="AR770" i="25"/>
  <c r="AP771" i="25"/>
  <c r="AQ771" i="25"/>
  <c r="AR771" i="25"/>
  <c r="AP772" i="25"/>
  <c r="AQ772" i="25"/>
  <c r="AR772" i="25"/>
  <c r="AP773" i="25"/>
  <c r="AQ773" i="25"/>
  <c r="AR773" i="25"/>
  <c r="AP774" i="25"/>
  <c r="AQ774" i="25"/>
  <c r="AR774" i="25"/>
  <c r="AP775" i="25"/>
  <c r="AQ775" i="25"/>
  <c r="AR775" i="25"/>
  <c r="AP776" i="25"/>
  <c r="AQ776" i="25"/>
  <c r="AR776" i="25"/>
  <c r="AP777" i="25"/>
  <c r="AQ777" i="25"/>
  <c r="AR777" i="25"/>
  <c r="AP778" i="25"/>
  <c r="AQ778" i="25"/>
  <c r="AR778" i="25"/>
  <c r="AP779" i="25"/>
  <c r="AQ779" i="25"/>
  <c r="AR779" i="25"/>
  <c r="AP780" i="25"/>
  <c r="AQ780" i="25"/>
  <c r="AR780" i="25"/>
  <c r="AP781" i="25"/>
  <c r="AQ781" i="25"/>
  <c r="AR781" i="25"/>
  <c r="AP782" i="25"/>
  <c r="AQ782" i="25"/>
  <c r="AR782" i="25"/>
  <c r="AP783" i="25"/>
  <c r="AQ783" i="25"/>
  <c r="AR783" i="25"/>
  <c r="AP784" i="25"/>
  <c r="AQ784" i="25"/>
  <c r="AR784" i="25"/>
  <c r="AP785" i="25"/>
  <c r="AQ785" i="25"/>
  <c r="AR785" i="25"/>
  <c r="AP786" i="25"/>
  <c r="AQ786" i="25"/>
  <c r="AR786" i="25"/>
  <c r="AP787" i="25"/>
  <c r="AQ787" i="25"/>
  <c r="AR787" i="25"/>
  <c r="AP788" i="25"/>
  <c r="AQ788" i="25"/>
  <c r="AR788" i="25"/>
  <c r="AP789" i="25"/>
  <c r="AQ789" i="25"/>
  <c r="AR789" i="25"/>
  <c r="AP790" i="25"/>
  <c r="AQ790" i="25"/>
  <c r="AR790" i="25"/>
  <c r="AP791" i="25"/>
  <c r="AQ791" i="25"/>
  <c r="AR791" i="25"/>
  <c r="AP792" i="25"/>
  <c r="AQ792" i="25"/>
  <c r="AR792" i="25"/>
  <c r="AP793" i="25"/>
  <c r="AQ793" i="25"/>
  <c r="AR793" i="25"/>
  <c r="AP794" i="25"/>
  <c r="AQ794" i="25"/>
  <c r="AR794" i="25"/>
  <c r="AP795" i="25"/>
  <c r="AQ795" i="25"/>
  <c r="AR795" i="25"/>
  <c r="AP796" i="25"/>
  <c r="AQ796" i="25"/>
  <c r="AR796" i="25"/>
  <c r="AP797" i="25"/>
  <c r="AQ797" i="25"/>
  <c r="AR797" i="25"/>
  <c r="AP798" i="25"/>
  <c r="AQ798" i="25"/>
  <c r="AR798" i="25"/>
  <c r="AP799" i="25"/>
  <c r="AQ799" i="25"/>
  <c r="AR799" i="25"/>
  <c r="AP800" i="25"/>
  <c r="AQ800" i="25"/>
  <c r="AR800" i="25"/>
  <c r="AP801" i="25"/>
  <c r="AQ801" i="25"/>
  <c r="AR801" i="25"/>
  <c r="AP802" i="25"/>
  <c r="AQ802" i="25"/>
  <c r="AR802" i="25"/>
  <c r="AP803" i="25"/>
  <c r="AQ803" i="25"/>
  <c r="AR803" i="25"/>
  <c r="AP804" i="25"/>
  <c r="AQ804" i="25"/>
  <c r="AR804" i="25"/>
  <c r="AP805" i="25"/>
  <c r="AQ805" i="25"/>
  <c r="AR805" i="25"/>
  <c r="AP806" i="25"/>
  <c r="AQ806" i="25"/>
  <c r="AR806" i="25"/>
  <c r="AP807" i="25"/>
  <c r="AQ807" i="25"/>
  <c r="AR807" i="25"/>
  <c r="AP808" i="25"/>
  <c r="AQ808" i="25"/>
  <c r="AR808" i="25"/>
  <c r="AP809" i="25"/>
  <c r="AQ809" i="25"/>
  <c r="AR809" i="25"/>
  <c r="AP810" i="25"/>
  <c r="AQ810" i="25"/>
  <c r="AR810" i="25"/>
  <c r="AP811" i="25"/>
  <c r="AQ811" i="25"/>
  <c r="AR811" i="25"/>
  <c r="AP812" i="25"/>
  <c r="AQ812" i="25"/>
  <c r="AR812" i="25"/>
  <c r="AP813" i="25"/>
  <c r="AQ813" i="25"/>
  <c r="AR813" i="25"/>
  <c r="AP814" i="25"/>
  <c r="AQ814" i="25"/>
  <c r="AR814" i="25"/>
  <c r="AP815" i="25"/>
  <c r="AQ815" i="25"/>
  <c r="AR815" i="25"/>
  <c r="AP816" i="25"/>
  <c r="AQ816" i="25"/>
  <c r="AR816" i="25"/>
  <c r="AP817" i="25"/>
  <c r="AQ817" i="25"/>
  <c r="AR817" i="25"/>
  <c r="AP818" i="25"/>
  <c r="AQ818" i="25"/>
  <c r="AR818" i="25"/>
  <c r="AP819" i="25"/>
  <c r="AQ819" i="25"/>
  <c r="AR819" i="25"/>
  <c r="AP820" i="25"/>
  <c r="AQ820" i="25"/>
  <c r="AR820" i="25"/>
  <c r="AP821" i="25"/>
  <c r="AQ821" i="25"/>
  <c r="AR821" i="25"/>
  <c r="AP822" i="25"/>
  <c r="AQ822" i="25"/>
  <c r="AR822" i="25"/>
  <c r="AP823" i="25"/>
  <c r="AQ823" i="25"/>
  <c r="AR823" i="25"/>
  <c r="AP824" i="25"/>
  <c r="AQ824" i="25"/>
  <c r="AR824" i="25"/>
  <c r="AP825" i="25"/>
  <c r="AQ825" i="25"/>
  <c r="AR825" i="25"/>
  <c r="AP826" i="25"/>
  <c r="AQ826" i="25"/>
  <c r="AR826" i="25"/>
  <c r="AP827" i="25"/>
  <c r="AQ827" i="25"/>
  <c r="AR827" i="25"/>
  <c r="AP828" i="25"/>
  <c r="AQ828" i="25"/>
  <c r="AR828" i="25"/>
  <c r="AP829" i="25"/>
  <c r="AQ829" i="25"/>
  <c r="AR829" i="25"/>
  <c r="AP830" i="25"/>
  <c r="AQ830" i="25"/>
  <c r="AR830" i="25"/>
  <c r="AP831" i="25"/>
  <c r="AQ831" i="25"/>
  <c r="AR831" i="25"/>
  <c r="AP832" i="25"/>
  <c r="AQ832" i="25"/>
  <c r="AR832" i="25"/>
  <c r="AP833" i="25"/>
  <c r="AQ833" i="25"/>
  <c r="AR833" i="25"/>
  <c r="AP834" i="25"/>
  <c r="AQ834" i="25"/>
  <c r="AR834" i="25"/>
  <c r="AP835" i="25"/>
  <c r="AQ835" i="25"/>
  <c r="AR835" i="25"/>
  <c r="AP836" i="25"/>
  <c r="AQ836" i="25"/>
  <c r="AR836" i="25"/>
  <c r="AP837" i="25"/>
  <c r="AQ837" i="25"/>
  <c r="AR837" i="25"/>
  <c r="AP838" i="25"/>
  <c r="AQ838" i="25"/>
  <c r="AR838" i="25"/>
  <c r="AP839" i="25"/>
  <c r="AQ839" i="25"/>
  <c r="AR839" i="25"/>
  <c r="AP840" i="25"/>
  <c r="AQ840" i="25"/>
  <c r="AR840" i="25"/>
  <c r="AP841" i="25"/>
  <c r="AQ841" i="25"/>
  <c r="AR841" i="25"/>
  <c r="AP842" i="25"/>
  <c r="AQ842" i="25"/>
  <c r="AR842" i="25"/>
  <c r="AP843" i="25"/>
  <c r="AQ843" i="25"/>
  <c r="AR843" i="25"/>
  <c r="AP844" i="25"/>
  <c r="AQ844" i="25"/>
  <c r="AR844" i="25"/>
  <c r="AP845" i="25"/>
  <c r="AQ845" i="25"/>
  <c r="AR845" i="25"/>
  <c r="AP846" i="25"/>
  <c r="AQ846" i="25"/>
  <c r="AR846" i="25"/>
  <c r="AP847" i="25"/>
  <c r="AQ847" i="25"/>
  <c r="AR847" i="25"/>
  <c r="AP848" i="25"/>
  <c r="AQ848" i="25"/>
  <c r="AR848" i="25"/>
  <c r="AP849" i="25"/>
  <c r="AQ849" i="25"/>
  <c r="AR849" i="25"/>
  <c r="AP850" i="25"/>
  <c r="AQ850" i="25"/>
  <c r="AR850" i="25"/>
  <c r="AP851" i="25"/>
  <c r="AQ851" i="25"/>
  <c r="AR851" i="25"/>
  <c r="AP852" i="25"/>
  <c r="AQ852" i="25"/>
  <c r="AR852" i="25"/>
  <c r="AP853" i="25"/>
  <c r="AQ853" i="25"/>
  <c r="AR853" i="25"/>
  <c r="AP854" i="25"/>
  <c r="AQ854" i="25"/>
  <c r="AR854" i="25"/>
  <c r="AP855" i="25"/>
  <c r="AQ855" i="25"/>
  <c r="AR855" i="25"/>
  <c r="AP856" i="25"/>
  <c r="AQ856" i="25"/>
  <c r="AR856" i="25"/>
  <c r="AP857" i="25"/>
  <c r="AQ857" i="25"/>
  <c r="AR857" i="25"/>
  <c r="AP858" i="25"/>
  <c r="AQ858" i="25"/>
  <c r="AR858" i="25"/>
  <c r="AP859" i="25"/>
  <c r="AQ859" i="25"/>
  <c r="AR859" i="25"/>
  <c r="AP860" i="25"/>
  <c r="AQ860" i="25"/>
  <c r="AR860" i="25"/>
  <c r="AP861" i="25"/>
  <c r="AQ861" i="25"/>
  <c r="AR861" i="25"/>
  <c r="AP862" i="25"/>
  <c r="AQ862" i="25"/>
  <c r="AR862" i="25"/>
  <c r="AP863" i="25"/>
  <c r="AQ863" i="25"/>
  <c r="AR863" i="25"/>
  <c r="AP864" i="25"/>
  <c r="AQ864" i="25"/>
  <c r="AR864" i="25"/>
  <c r="AP865" i="25"/>
  <c r="AQ865" i="25"/>
  <c r="AR865" i="25"/>
  <c r="AP866" i="25"/>
  <c r="AQ866" i="25"/>
  <c r="AR866" i="25"/>
  <c r="AP867" i="25"/>
  <c r="AQ867" i="25"/>
  <c r="AR867" i="25"/>
  <c r="AP868" i="25"/>
  <c r="AQ868" i="25"/>
  <c r="AR868" i="25"/>
  <c r="AP869" i="25"/>
  <c r="AQ869" i="25"/>
  <c r="AR869" i="25"/>
  <c r="AP870" i="25"/>
  <c r="AQ870" i="25"/>
  <c r="AR870" i="25"/>
  <c r="AP871" i="25"/>
  <c r="AQ871" i="25"/>
  <c r="AR871" i="25"/>
  <c r="AP872" i="25"/>
  <c r="AQ872" i="25"/>
  <c r="AR872" i="25"/>
  <c r="AP873" i="25"/>
  <c r="AQ873" i="25"/>
  <c r="AR873" i="25"/>
  <c r="AP874" i="25"/>
  <c r="AQ874" i="25"/>
  <c r="AR874" i="25"/>
  <c r="AP875" i="25"/>
  <c r="AQ875" i="25"/>
  <c r="AR875" i="25"/>
  <c r="AP876" i="25"/>
  <c r="AQ876" i="25"/>
  <c r="AR876" i="25"/>
  <c r="AP877" i="25"/>
  <c r="AQ877" i="25"/>
  <c r="AR877" i="25"/>
  <c r="AP878" i="25"/>
  <c r="AQ878" i="25"/>
  <c r="AR878" i="25"/>
  <c r="AP879" i="25"/>
  <c r="AQ879" i="25"/>
  <c r="AR879" i="25"/>
  <c r="AP880" i="25"/>
  <c r="AQ880" i="25"/>
  <c r="AR880" i="25"/>
  <c r="AP881" i="25"/>
  <c r="AQ881" i="25"/>
  <c r="AR881" i="25"/>
  <c r="AP882" i="25"/>
  <c r="AQ882" i="25"/>
  <c r="AR882" i="25"/>
  <c r="AP883" i="25"/>
  <c r="AQ883" i="25"/>
  <c r="AR883" i="25"/>
  <c r="AP884" i="25"/>
  <c r="AQ884" i="25"/>
  <c r="AR884" i="25"/>
  <c r="AP885" i="25"/>
  <c r="AQ885" i="25"/>
  <c r="AR885" i="25"/>
  <c r="AP886" i="25"/>
  <c r="AQ886" i="25"/>
  <c r="AR886" i="25"/>
  <c r="AP887" i="25"/>
  <c r="AQ887" i="25"/>
  <c r="AR887" i="25"/>
  <c r="AP888" i="25"/>
  <c r="AQ888" i="25"/>
  <c r="AR888" i="25"/>
  <c r="AP889" i="25"/>
  <c r="AQ889" i="25"/>
  <c r="AR889" i="25"/>
  <c r="AP890" i="25"/>
  <c r="AQ890" i="25"/>
  <c r="AR890" i="25"/>
  <c r="AP891" i="25"/>
  <c r="AQ891" i="25"/>
  <c r="AR891" i="25"/>
  <c r="AP892" i="25"/>
  <c r="AQ892" i="25"/>
  <c r="AR892" i="25"/>
  <c r="AP893" i="25"/>
  <c r="AQ893" i="25"/>
  <c r="AR893" i="25"/>
  <c r="AP894" i="25"/>
  <c r="AQ894" i="25"/>
  <c r="AR894" i="25"/>
  <c r="AP895" i="25"/>
  <c r="AQ895" i="25"/>
  <c r="AR895" i="25"/>
  <c r="AP896" i="25"/>
  <c r="AQ896" i="25"/>
  <c r="AR896" i="25"/>
  <c r="AP897" i="25"/>
  <c r="AQ897" i="25"/>
  <c r="AR897" i="25"/>
  <c r="AP898" i="25"/>
  <c r="AQ898" i="25"/>
  <c r="AR898" i="25"/>
  <c r="AP899" i="25"/>
  <c r="AQ899" i="25"/>
  <c r="AR899" i="25"/>
  <c r="AP900" i="25"/>
  <c r="AQ900" i="25"/>
  <c r="AR900" i="25"/>
  <c r="AP901" i="25"/>
  <c r="AQ901" i="25"/>
  <c r="AR901" i="25"/>
  <c r="AP902" i="25"/>
  <c r="AQ902" i="25"/>
  <c r="AR902" i="25"/>
  <c r="AP903" i="25"/>
  <c r="AQ903" i="25"/>
  <c r="AR903" i="25"/>
  <c r="AP904" i="25"/>
  <c r="AQ904" i="25"/>
  <c r="AR904" i="25"/>
  <c r="AP905" i="25"/>
  <c r="AQ905" i="25"/>
  <c r="AR905" i="25"/>
  <c r="AP906" i="25"/>
  <c r="AQ906" i="25"/>
  <c r="AR906" i="25"/>
  <c r="AP907" i="25"/>
  <c r="AQ907" i="25"/>
  <c r="AR907" i="25"/>
  <c r="AP908" i="25"/>
  <c r="AQ908" i="25"/>
  <c r="AR908" i="25"/>
  <c r="AP909" i="25"/>
  <c r="AQ909" i="25"/>
  <c r="AR909" i="25"/>
  <c r="AP910" i="25"/>
  <c r="AQ910" i="25"/>
  <c r="AR910" i="25"/>
  <c r="AP911" i="25"/>
  <c r="AQ911" i="25"/>
  <c r="AR911" i="25"/>
  <c r="AP912" i="25"/>
  <c r="AQ912" i="25"/>
  <c r="AR912" i="25"/>
  <c r="AP913" i="25"/>
  <c r="AQ913" i="25"/>
  <c r="AR913" i="25"/>
  <c r="AP914" i="25"/>
  <c r="AQ914" i="25"/>
  <c r="AR914" i="25"/>
  <c r="AP915" i="25"/>
  <c r="AQ915" i="25"/>
  <c r="AR915" i="25"/>
  <c r="AP916" i="25"/>
  <c r="AQ916" i="25"/>
  <c r="AR916" i="25"/>
  <c r="AP917" i="25"/>
  <c r="AQ917" i="25"/>
  <c r="AR917" i="25"/>
  <c r="AP918" i="25"/>
  <c r="AQ918" i="25"/>
  <c r="AR918" i="25"/>
  <c r="AP919" i="25"/>
  <c r="AQ919" i="25"/>
  <c r="AR919" i="25"/>
  <c r="AP920" i="25"/>
  <c r="AQ920" i="25"/>
  <c r="AR920" i="25"/>
  <c r="AP921" i="25"/>
  <c r="AQ921" i="25"/>
  <c r="AR921" i="25"/>
  <c r="AP922" i="25"/>
  <c r="AQ922" i="25"/>
  <c r="AR922" i="25"/>
  <c r="AP923" i="25"/>
  <c r="AQ923" i="25"/>
  <c r="AR923" i="25"/>
  <c r="AP924" i="25"/>
  <c r="AQ924" i="25"/>
  <c r="AR924" i="25"/>
  <c r="AP925" i="25"/>
  <c r="AQ925" i="25"/>
  <c r="AR925" i="25"/>
  <c r="AP926" i="25"/>
  <c r="AQ926" i="25"/>
  <c r="AR926" i="25"/>
  <c r="AP927" i="25"/>
  <c r="AQ927" i="25"/>
  <c r="AR927" i="25"/>
  <c r="AP928" i="25"/>
  <c r="AQ928" i="25"/>
  <c r="AR928" i="25"/>
  <c r="AP929" i="25"/>
  <c r="AQ929" i="25"/>
  <c r="AR929" i="25"/>
  <c r="AP930" i="25"/>
  <c r="AQ930" i="25"/>
  <c r="AR930" i="25"/>
  <c r="AP931" i="25"/>
  <c r="AQ931" i="25"/>
  <c r="AR931" i="25"/>
  <c r="AP932" i="25"/>
  <c r="AQ932" i="25"/>
  <c r="AR932" i="25"/>
  <c r="AP933" i="25"/>
  <c r="AQ933" i="25"/>
  <c r="AR933" i="25"/>
  <c r="AP934" i="25"/>
  <c r="AQ934" i="25"/>
  <c r="AR934" i="25"/>
  <c r="AP935" i="25"/>
  <c r="AQ935" i="25"/>
  <c r="AR935" i="25"/>
  <c r="AP936" i="25"/>
  <c r="AQ936" i="25"/>
  <c r="AR936" i="25"/>
  <c r="AP937" i="25"/>
  <c r="AQ937" i="25"/>
  <c r="AR937" i="25"/>
  <c r="AP938" i="25"/>
  <c r="AQ938" i="25"/>
  <c r="AR938" i="25"/>
  <c r="AP939" i="25"/>
  <c r="AQ939" i="25"/>
  <c r="AR939" i="25"/>
  <c r="AP940" i="25"/>
  <c r="AQ940" i="25"/>
  <c r="AR940" i="25"/>
  <c r="AP941" i="25"/>
  <c r="AQ941" i="25"/>
  <c r="AR941" i="25"/>
  <c r="AP942" i="25"/>
  <c r="AQ942" i="25"/>
  <c r="AR942" i="25"/>
  <c r="AP943" i="25"/>
  <c r="AQ943" i="25"/>
  <c r="AR943" i="25"/>
  <c r="AP944" i="25"/>
  <c r="AQ944" i="25"/>
  <c r="AR944" i="25"/>
  <c r="AP945" i="25"/>
  <c r="AQ945" i="25"/>
  <c r="AR945" i="25"/>
  <c r="AP946" i="25"/>
  <c r="AQ946" i="25"/>
  <c r="AR946" i="25"/>
  <c r="AP947" i="25"/>
  <c r="AQ947" i="25"/>
  <c r="AR947" i="25"/>
  <c r="AP948" i="25"/>
  <c r="AQ948" i="25"/>
  <c r="AR948" i="25"/>
  <c r="AP949" i="25"/>
  <c r="AQ949" i="25"/>
  <c r="AR949" i="25"/>
  <c r="AP950" i="25"/>
  <c r="AQ950" i="25"/>
  <c r="AR950" i="25"/>
  <c r="AP951" i="25"/>
  <c r="AQ951" i="25"/>
  <c r="AR951" i="25"/>
  <c r="AP952" i="25"/>
  <c r="AQ952" i="25"/>
  <c r="AR952" i="25"/>
  <c r="AP953" i="25"/>
  <c r="AQ953" i="25"/>
  <c r="AR953" i="25"/>
  <c r="AP954" i="25"/>
  <c r="AQ954" i="25"/>
  <c r="AR954" i="25"/>
  <c r="AP955" i="25"/>
  <c r="AQ955" i="25"/>
  <c r="AR955" i="25"/>
  <c r="AQ2" i="25"/>
  <c r="AR2" i="25"/>
  <c r="AP2" i="25"/>
  <c r="AS602" i="25" l="1"/>
  <c r="AS923" i="25"/>
  <c r="AS879" i="25"/>
  <c r="AS876" i="25"/>
  <c r="AS940" i="25"/>
  <c r="AS859" i="25"/>
  <c r="AS828" i="25"/>
  <c r="AS804" i="25"/>
  <c r="AS788" i="25"/>
  <c r="AS772" i="25"/>
  <c r="AS756" i="25"/>
  <c r="AS740" i="25"/>
  <c r="AS724" i="25"/>
  <c r="AS708" i="25"/>
  <c r="AS688" i="25"/>
  <c r="AS644" i="25"/>
  <c r="AS516" i="25"/>
  <c r="AS860" i="25"/>
  <c r="AS637" i="25"/>
  <c r="AS633" i="25"/>
  <c r="AS561" i="25"/>
  <c r="AS613" i="25"/>
  <c r="AS609" i="25"/>
  <c r="AS597" i="25"/>
  <c r="AS593" i="25"/>
  <c r="AS951" i="25"/>
  <c r="AS939" i="25"/>
  <c r="AS935" i="25"/>
  <c r="AS827" i="25"/>
  <c r="AS803" i="25"/>
  <c r="AS755" i="25"/>
  <c r="AS739" i="25"/>
  <c r="AS643" i="25"/>
  <c r="AS631" i="25"/>
  <c r="AS603" i="25"/>
  <c r="AS579" i="25"/>
  <c r="AS924" i="25"/>
  <c r="AS912" i="25"/>
  <c r="AS880" i="25"/>
  <c r="AS842" i="25"/>
  <c r="AS838" i="25"/>
  <c r="AS830" i="25"/>
  <c r="AS942" i="25"/>
  <c r="AS843" i="25"/>
  <c r="AS819" i="25"/>
  <c r="AS795" i="25"/>
  <c r="AS791" i="25"/>
  <c r="AS779" i="25"/>
  <c r="AS775" i="25"/>
  <c r="AS763" i="25"/>
  <c r="AS731" i="25"/>
  <c r="AS727" i="25"/>
  <c r="AS715" i="25"/>
  <c r="AS711" i="25"/>
  <c r="AS695" i="25"/>
  <c r="AS691" i="25"/>
  <c r="AS675" i="25"/>
  <c r="AS671" i="25"/>
  <c r="AS531" i="25"/>
  <c r="AS527" i="25"/>
  <c r="AS503" i="25"/>
  <c r="AS926" i="25"/>
  <c r="AS916" i="25"/>
  <c r="AS908" i="25"/>
  <c r="AS943" i="25"/>
  <c r="AT674" i="25"/>
  <c r="AO674" i="25" s="1"/>
  <c r="AS944" i="25"/>
  <c r="AS895" i="25"/>
  <c r="AS887" i="25"/>
  <c r="AS878" i="25"/>
  <c r="AS875" i="25"/>
  <c r="AS871" i="25"/>
  <c r="AS862" i="25"/>
  <c r="AS852" i="25"/>
  <c r="AS844" i="25"/>
  <c r="AS796" i="25"/>
  <c r="AS764" i="25"/>
  <c r="AS732" i="25"/>
  <c r="AS696" i="25"/>
  <c r="AS692" i="25"/>
  <c r="AS672" i="25"/>
  <c r="AS560" i="25"/>
  <c r="AS504" i="25"/>
  <c r="AS949" i="25"/>
  <c r="AS927" i="25"/>
  <c r="AS885" i="25"/>
  <c r="AS839" i="25"/>
  <c r="AS792" i="25"/>
  <c r="AS784" i="25"/>
  <c r="AS780" i="25"/>
  <c r="AS768" i="25"/>
  <c r="AS704" i="25"/>
  <c r="AS700" i="25"/>
  <c r="AS694" i="25"/>
  <c r="AS680" i="25"/>
  <c r="AS618" i="25"/>
  <c r="AS552" i="25"/>
  <c r="AS544" i="25"/>
  <c r="AS540" i="25"/>
  <c r="AS532" i="25"/>
  <c r="AS528" i="25"/>
  <c r="AS906" i="25"/>
  <c r="AS890" i="25"/>
  <c r="AS759" i="25"/>
  <c r="AS747" i="25"/>
  <c r="AS681" i="25"/>
  <c r="AS677" i="25"/>
  <c r="AS667" i="25"/>
  <c r="AS663" i="25"/>
  <c r="AS659" i="25"/>
  <c r="AS655" i="25"/>
  <c r="AS651" i="25"/>
  <c r="AS647" i="25"/>
  <c r="AS639" i="25"/>
  <c r="AS615" i="25"/>
  <c r="AS567" i="25"/>
  <c r="AS563" i="25"/>
  <c r="AS557" i="25"/>
  <c r="AS545" i="25"/>
  <c r="AS945" i="25"/>
  <c r="AS909" i="25"/>
  <c r="AS881" i="25"/>
  <c r="AS863" i="25"/>
  <c r="AS728" i="25"/>
  <c r="AS720" i="25"/>
  <c r="AS716" i="25"/>
  <c r="AS684" i="25"/>
  <c r="AS676" i="25"/>
  <c r="AS646" i="25"/>
  <c r="AS634" i="25"/>
  <c r="AS622" i="25"/>
  <c r="AS556" i="25"/>
  <c r="AS548" i="25"/>
  <c r="AS524" i="25"/>
  <c r="AS946" i="25"/>
  <c r="AS932" i="25"/>
  <c r="AS928" i="25"/>
  <c r="AS898" i="25"/>
  <c r="AS882" i="25"/>
  <c r="AS868" i="25"/>
  <c r="AS864" i="25"/>
  <c r="AS846" i="25"/>
  <c r="AS815" i="25"/>
  <c r="AS811" i="25"/>
  <c r="AS807" i="25"/>
  <c r="AS743" i="25"/>
  <c r="AS933" i="25"/>
  <c r="AS929" i="25"/>
  <c r="AS925" i="25"/>
  <c r="AS915" i="25"/>
  <c r="AS907" i="25"/>
  <c r="AS899" i="25"/>
  <c r="AS896" i="25"/>
  <c r="AS869" i="25"/>
  <c r="AS865" i="25"/>
  <c r="AS861" i="25"/>
  <c r="AS851" i="25"/>
  <c r="AS829" i="25"/>
  <c r="AS821" i="25"/>
  <c r="AS800" i="25"/>
  <c r="AS787" i="25"/>
  <c r="AS771" i="25"/>
  <c r="AS760" i="25"/>
  <c r="AS752" i="25"/>
  <c r="AS748" i="25"/>
  <c r="AS736" i="25"/>
  <c r="AS723" i="25"/>
  <c r="AS707" i="25"/>
  <c r="AS698" i="25"/>
  <c r="AS690" i="25"/>
  <c r="AS687" i="25"/>
  <c r="AS674" i="25"/>
  <c r="AS668" i="25"/>
  <c r="AS664" i="25"/>
  <c r="AS656" i="25"/>
  <c r="AS625" i="25"/>
  <c r="AS600" i="25"/>
  <c r="AS596" i="25"/>
  <c r="AS592" i="25"/>
  <c r="AS588" i="25"/>
  <c r="AS518" i="25"/>
  <c r="AS506" i="25"/>
  <c r="AT934" i="25"/>
  <c r="AO934" i="25" s="1"/>
  <c r="AT921" i="25"/>
  <c r="AO921" i="25" s="1"/>
  <c r="AT878" i="25"/>
  <c r="AO878" i="25" s="1"/>
  <c r="AT542" i="25"/>
  <c r="AO542" i="25" s="1"/>
  <c r="AT367" i="25"/>
  <c r="AO367" i="25" s="1"/>
  <c r="AT324" i="25"/>
  <c r="AO324" i="25" s="1"/>
  <c r="AS938" i="25"/>
  <c r="AT926" i="25"/>
  <c r="AO926" i="25" s="1"/>
  <c r="AS917" i="25"/>
  <c r="AS913" i="25"/>
  <c r="AS883" i="25"/>
  <c r="AT822" i="25"/>
  <c r="AO822" i="25" s="1"/>
  <c r="AT682" i="25"/>
  <c r="AO682" i="25" s="1"/>
  <c r="AT678" i="25"/>
  <c r="AO678" i="25" s="1"/>
  <c r="AT679" i="25"/>
  <c r="AO679" i="25" s="1"/>
  <c r="AS660" i="25"/>
  <c r="AS640" i="25"/>
  <c r="AT519" i="25"/>
  <c r="AO519" i="25" s="1"/>
  <c r="AT478" i="25"/>
  <c r="AO478" i="25" s="1"/>
  <c r="AT408" i="25"/>
  <c r="AO408" i="25" s="1"/>
  <c r="AT388" i="25"/>
  <c r="AO388" i="25" s="1"/>
  <c r="AT930" i="25"/>
  <c r="AO930" i="25" s="1"/>
  <c r="AT572" i="25"/>
  <c r="AO572" i="25" s="1"/>
  <c r="AT554" i="25"/>
  <c r="AO554" i="25" s="1"/>
  <c r="AT199" i="25"/>
  <c r="AO199" i="25" s="1"/>
  <c r="AT950" i="25"/>
  <c r="AO950" i="25" s="1"/>
  <c r="AS930" i="25"/>
  <c r="AT914" i="25"/>
  <c r="AO914" i="25" s="1"/>
  <c r="AT888" i="25"/>
  <c r="AO888" i="25" s="1"/>
  <c r="AS2" i="25"/>
  <c r="AT942" i="25"/>
  <c r="AO942" i="25" s="1"/>
  <c r="AT905" i="25"/>
  <c r="AO905" i="25" s="1"/>
  <c r="AS900" i="25"/>
  <c r="AS892" i="25"/>
  <c r="AT870" i="25"/>
  <c r="AO870" i="25" s="1"/>
  <c r="AT866" i="25"/>
  <c r="AO866" i="25" s="1"/>
  <c r="AT857" i="25"/>
  <c r="AO857" i="25" s="1"/>
  <c r="AS848" i="25"/>
  <c r="AS822" i="25"/>
  <c r="AT814" i="25"/>
  <c r="AO814" i="25" s="1"/>
  <c r="AS813" i="25"/>
  <c r="AT809" i="25"/>
  <c r="AO809" i="25" s="1"/>
  <c r="AS808" i="25"/>
  <c r="AT777" i="25"/>
  <c r="AO777" i="25" s="1"/>
  <c r="AS776" i="25"/>
  <c r="AT745" i="25"/>
  <c r="AO745" i="25" s="1"/>
  <c r="AS744" i="25"/>
  <c r="AT713" i="25"/>
  <c r="AO713" i="25" s="1"/>
  <c r="AS712" i="25"/>
  <c r="AS678" i="25"/>
  <c r="AT666" i="25"/>
  <c r="AO666" i="25" s="1"/>
  <c r="AS665" i="25"/>
  <c r="AT662" i="25"/>
  <c r="AO662" i="25" s="1"/>
  <c r="AS661" i="25"/>
  <c r="AT658" i="25"/>
  <c r="AO658" i="25" s="1"/>
  <c r="AT642" i="25"/>
  <c r="AO642" i="25" s="1"/>
  <c r="AT630" i="25"/>
  <c r="AO630" i="25" s="1"/>
  <c r="AT598" i="25"/>
  <c r="AO598" i="25" s="1"/>
  <c r="AS573" i="25"/>
  <c r="AT89" i="25"/>
  <c r="AO89" i="25" s="1"/>
  <c r="AT2" i="25"/>
  <c r="AO2" i="25" s="1"/>
  <c r="AT841" i="25"/>
  <c r="AO841" i="25" s="1"/>
  <c r="AT793" i="25"/>
  <c r="AO793" i="25" s="1"/>
  <c r="AT761" i="25"/>
  <c r="AO761" i="25" s="1"/>
  <c r="AT729" i="25"/>
  <c r="AO729" i="25" s="1"/>
  <c r="AT694" i="25"/>
  <c r="AO694" i="25" s="1"/>
  <c r="AT652" i="25"/>
  <c r="AO652" i="25" s="1"/>
  <c r="AT546" i="25"/>
  <c r="AO546" i="25" s="1"/>
  <c r="AT918" i="25"/>
  <c r="AO918" i="25" s="1"/>
  <c r="AT910" i="25"/>
  <c r="AO910" i="25" s="1"/>
  <c r="AT904" i="25"/>
  <c r="AO904" i="25" s="1"/>
  <c r="AS891" i="25"/>
  <c r="AS847" i="25"/>
  <c r="AS954" i="25"/>
  <c r="AS910" i="25"/>
  <c r="AS955" i="25"/>
  <c r="AT952" i="25"/>
  <c r="AO952" i="25" s="1"/>
  <c r="AS947" i="25"/>
  <c r="AS911" i="25"/>
  <c r="AT894" i="25"/>
  <c r="AO894" i="25" s="1"/>
  <c r="AS893" i="25"/>
  <c r="AS874" i="25"/>
  <c r="AS866" i="25"/>
  <c r="AT862" i="25"/>
  <c r="AO862" i="25" s="1"/>
  <c r="AT854" i="25"/>
  <c r="AO854" i="25" s="1"/>
  <c r="AS853" i="25"/>
  <c r="AT850" i="25"/>
  <c r="AO850" i="25" s="1"/>
  <c r="AS849" i="25"/>
  <c r="AT846" i="25"/>
  <c r="AO846" i="25" s="1"/>
  <c r="AS836" i="25"/>
  <c r="AS835" i="25"/>
  <c r="AS831" i="25"/>
  <c r="AT702" i="25"/>
  <c r="AO702" i="25" s="1"/>
  <c r="AT698" i="25"/>
  <c r="AO698" i="25" s="1"/>
  <c r="AT690" i="25"/>
  <c r="AO690" i="25" s="1"/>
  <c r="AS658" i="25"/>
  <c r="AS520" i="25"/>
  <c r="AS652" i="25"/>
  <c r="AS648" i="25"/>
  <c r="AS635" i="25"/>
  <c r="AS574" i="25"/>
  <c r="AS572" i="25"/>
  <c r="AS564" i="25"/>
  <c r="AS550" i="25"/>
  <c r="AS538" i="25"/>
  <c r="AT535" i="25"/>
  <c r="AO535" i="25" s="1"/>
  <c r="AS534" i="25"/>
  <c r="AS515" i="25"/>
  <c r="AS511" i="25"/>
  <c r="AT494" i="25"/>
  <c r="AO494" i="25" s="1"/>
  <c r="AT490" i="25"/>
  <c r="AO490" i="25" s="1"/>
  <c r="AT486" i="25"/>
  <c r="AO486" i="25" s="1"/>
  <c r="AT348" i="25"/>
  <c r="AO348" i="25" s="1"/>
  <c r="AT344" i="25"/>
  <c r="AO344" i="25" s="1"/>
  <c r="AT303" i="25"/>
  <c r="AO303" i="25" s="1"/>
  <c r="AT171" i="25"/>
  <c r="AO171" i="25" s="1"/>
  <c r="AT123" i="25"/>
  <c r="AO123" i="25" s="1"/>
  <c r="AT663" i="25"/>
  <c r="AO663" i="25" s="1"/>
  <c r="AS568" i="25"/>
  <c r="AT953" i="25"/>
  <c r="AO953" i="25" s="1"/>
  <c r="AS948" i="25"/>
  <c r="AS941" i="25"/>
  <c r="AT936" i="25"/>
  <c r="AO936" i="25" s="1"/>
  <c r="AS931" i="25"/>
  <c r="AS922" i="25"/>
  <c r="AS919" i="25"/>
  <c r="AS914" i="25"/>
  <c r="AT902" i="25"/>
  <c r="AO902" i="25" s="1"/>
  <c r="AS901" i="25"/>
  <c r="AT898" i="25"/>
  <c r="AO898" i="25" s="1"/>
  <c r="AS897" i="25"/>
  <c r="AS894" i="25"/>
  <c r="AT889" i="25"/>
  <c r="AO889" i="25" s="1"/>
  <c r="AS884" i="25"/>
  <c r="AS877" i="25"/>
  <c r="AT872" i="25"/>
  <c r="AO872" i="25" s="1"/>
  <c r="AS867" i="25"/>
  <c r="AS858" i="25"/>
  <c r="AS855" i="25"/>
  <c r="AS850" i="25"/>
  <c r="AT838" i="25"/>
  <c r="AO838" i="25" s="1"/>
  <c r="AS837" i="25"/>
  <c r="AT833" i="25"/>
  <c r="AO833" i="25" s="1"/>
  <c r="AS823" i="25"/>
  <c r="AS820" i="25"/>
  <c r="AS814" i="25"/>
  <c r="AS799" i="25"/>
  <c r="AS783" i="25"/>
  <c r="AS767" i="25"/>
  <c r="AS751" i="25"/>
  <c r="AS735" i="25"/>
  <c r="AS719" i="25"/>
  <c r="AS703" i="25"/>
  <c r="AS699" i="25"/>
  <c r="AT684" i="25"/>
  <c r="AO684" i="25" s="1"/>
  <c r="AS683" i="25"/>
  <c r="AS679" i="25"/>
  <c r="AS662" i="25"/>
  <c r="AT650" i="25"/>
  <c r="AO650" i="25" s="1"/>
  <c r="AS649" i="25"/>
  <c r="AT646" i="25"/>
  <c r="AO646" i="25" s="1"/>
  <c r="AS645" i="25"/>
  <c r="AS642" i="25"/>
  <c r="AS636" i="25"/>
  <c r="AT633" i="25"/>
  <c r="AO633" i="25" s="1"/>
  <c r="AS632" i="25"/>
  <c r="AS630" i="25"/>
  <c r="AS626" i="25"/>
  <c r="AS621" i="25"/>
  <c r="AS617" i="25"/>
  <c r="AT604" i="25"/>
  <c r="AO604" i="25" s="1"/>
  <c r="AS591" i="25"/>
  <c r="AS584" i="25"/>
  <c r="AS583" i="25"/>
  <c r="AS575" i="25"/>
  <c r="AS543" i="25"/>
  <c r="AS536" i="25"/>
  <c r="AS522" i="25"/>
  <c r="AS512" i="25"/>
  <c r="AS508" i="25"/>
  <c r="AT738" i="25"/>
  <c r="AO738" i="25" s="1"/>
  <c r="AT946" i="25"/>
  <c r="AO946" i="25" s="1"/>
  <c r="AT937" i="25"/>
  <c r="AO937" i="25" s="1"/>
  <c r="AT920" i="25"/>
  <c r="AO920" i="25" s="1"/>
  <c r="AS903" i="25"/>
  <c r="AT886" i="25"/>
  <c r="AO886" i="25" s="1"/>
  <c r="AT882" i="25"/>
  <c r="AO882" i="25" s="1"/>
  <c r="AT873" i="25"/>
  <c r="AO873" i="25" s="1"/>
  <c r="AT856" i="25"/>
  <c r="AO856" i="25" s="1"/>
  <c r="AT830" i="25"/>
  <c r="AO830" i="25" s="1"/>
  <c r="AS812" i="25"/>
  <c r="AT801" i="25"/>
  <c r="AO801" i="25" s="1"/>
  <c r="AT785" i="25"/>
  <c r="AO785" i="25" s="1"/>
  <c r="AT769" i="25"/>
  <c r="AO769" i="25" s="1"/>
  <c r="AT753" i="25"/>
  <c r="AO753" i="25" s="1"/>
  <c r="AT737" i="25"/>
  <c r="AO737" i="25" s="1"/>
  <c r="AT721" i="25"/>
  <c r="AO721" i="25" s="1"/>
  <c r="AT705" i="25"/>
  <c r="AO705" i="25" s="1"/>
  <c r="AT695" i="25"/>
  <c r="AO695" i="25" s="1"/>
  <c r="AT668" i="25"/>
  <c r="AO668" i="25" s="1"/>
  <c r="AT638" i="25"/>
  <c r="AO638" i="25" s="1"/>
  <c r="AT639" i="25"/>
  <c r="AO639" i="25" s="1"/>
  <c r="AT623" i="25"/>
  <c r="AO623" i="25" s="1"/>
  <c r="AS605" i="25"/>
  <c r="AT601" i="25"/>
  <c r="AO601" i="25" s="1"/>
  <c r="AS589" i="25"/>
  <c r="AS585" i="25"/>
  <c r="AT73" i="25"/>
  <c r="AO73" i="25" s="1"/>
  <c r="AT939" i="25"/>
  <c r="AO939" i="25" s="1"/>
  <c r="AS953" i="25"/>
  <c r="AS950" i="25"/>
  <c r="AT941" i="25"/>
  <c r="AO941" i="25" s="1"/>
  <c r="AT940" i="25"/>
  <c r="AO940" i="25" s="1"/>
  <c r="AS937" i="25"/>
  <c r="AS934" i="25"/>
  <c r="AT925" i="25"/>
  <c r="AO925" i="25" s="1"/>
  <c r="AT924" i="25"/>
  <c r="AO924" i="25" s="1"/>
  <c r="AS921" i="25"/>
  <c r="AS918" i="25"/>
  <c r="AT909" i="25"/>
  <c r="AO909" i="25" s="1"/>
  <c r="AT908" i="25"/>
  <c r="AO908" i="25" s="1"/>
  <c r="AS905" i="25"/>
  <c r="AS902" i="25"/>
  <c r="AT893" i="25"/>
  <c r="AO893" i="25" s="1"/>
  <c r="AT892" i="25"/>
  <c r="AO892" i="25" s="1"/>
  <c r="AS889" i="25"/>
  <c r="AS886" i="25"/>
  <c r="AT877" i="25"/>
  <c r="AO877" i="25" s="1"/>
  <c r="AT876" i="25"/>
  <c r="AO876" i="25" s="1"/>
  <c r="AS873" i="25"/>
  <c r="AS870" i="25"/>
  <c r="AT861" i="25"/>
  <c r="AO861" i="25" s="1"/>
  <c r="AT860" i="25"/>
  <c r="AO860" i="25" s="1"/>
  <c r="AS857" i="25"/>
  <c r="AS854" i="25"/>
  <c r="AT845" i="25"/>
  <c r="AO845" i="25" s="1"/>
  <c r="AT844" i="25"/>
  <c r="AO844" i="25" s="1"/>
  <c r="AS841" i="25"/>
  <c r="AS833" i="25"/>
  <c r="AS825" i="25"/>
  <c r="AS817" i="25"/>
  <c r="AS702" i="25"/>
  <c r="AT692" i="25"/>
  <c r="AO692" i="25" s="1"/>
  <c r="AT688" i="25"/>
  <c r="AO688" i="25" s="1"/>
  <c r="AS685" i="25"/>
  <c r="AS682" i="25"/>
  <c r="AT683" i="25"/>
  <c r="AO683" i="25" s="1"/>
  <c r="AT672" i="25"/>
  <c r="AO672" i="25" s="1"/>
  <c r="AS669" i="25"/>
  <c r="AS666" i="25"/>
  <c r="AT667" i="25"/>
  <c r="AO667" i="25" s="1"/>
  <c r="AT656" i="25"/>
  <c r="AO656" i="25" s="1"/>
  <c r="AS653" i="25"/>
  <c r="AS650" i="25"/>
  <c r="AT651" i="25"/>
  <c r="AO651" i="25" s="1"/>
  <c r="AT640" i="25"/>
  <c r="AO640" i="25" s="1"/>
  <c r="AS638" i="25"/>
  <c r="AT629" i="25"/>
  <c r="AO629" i="25" s="1"/>
  <c r="AT620" i="25"/>
  <c r="AO620" i="25" s="1"/>
  <c r="AS619" i="25"/>
  <c r="AT616" i="25"/>
  <c r="AO616" i="25" s="1"/>
  <c r="AT609" i="25"/>
  <c r="AO609" i="25" s="1"/>
  <c r="AS598" i="25"/>
  <c r="AT595" i="25"/>
  <c r="AO595" i="25" s="1"/>
  <c r="AS576" i="25"/>
  <c r="AT575" i="25"/>
  <c r="AO575" i="25" s="1"/>
  <c r="AS558" i="25"/>
  <c r="AT547" i="25"/>
  <c r="AO547" i="25" s="1"/>
  <c r="AT538" i="25"/>
  <c r="AO538" i="25" s="1"/>
  <c r="AT436" i="25"/>
  <c r="AO436" i="25" s="1"/>
  <c r="AT404" i="25"/>
  <c r="AO404" i="25" s="1"/>
  <c r="AT383" i="25"/>
  <c r="AO383" i="25" s="1"/>
  <c r="AT364" i="25"/>
  <c r="AO364" i="25" s="1"/>
  <c r="AT360" i="25"/>
  <c r="AO360" i="25" s="1"/>
  <c r="AT340" i="25"/>
  <c r="AO340" i="25" s="1"/>
  <c r="AT319" i="25"/>
  <c r="AO319" i="25" s="1"/>
  <c r="AT300" i="25"/>
  <c r="AO300" i="25" s="1"/>
  <c r="AT283" i="25"/>
  <c r="AO283" i="25" s="1"/>
  <c r="AT278" i="25"/>
  <c r="AO278" i="25" s="1"/>
  <c r="AT207" i="25"/>
  <c r="AO207" i="25" s="1"/>
  <c r="AT203" i="25"/>
  <c r="AO203" i="25" s="1"/>
  <c r="AT139" i="25"/>
  <c r="AO139" i="25" s="1"/>
  <c r="AT57" i="25"/>
  <c r="AO57" i="25" s="1"/>
  <c r="AT9" i="25"/>
  <c r="AO9" i="25" s="1"/>
  <c r="AT951" i="25"/>
  <c r="AO951" i="25" s="1"/>
  <c r="AT5" i="25"/>
  <c r="AO5" i="25" s="1"/>
  <c r="AT41" i="25"/>
  <c r="AO41" i="25" s="1"/>
  <c r="AT105" i="25"/>
  <c r="AO105" i="25" s="1"/>
  <c r="AT119" i="25"/>
  <c r="AO119" i="25" s="1"/>
  <c r="AT155" i="25"/>
  <c r="AO155" i="25" s="1"/>
  <c r="AT284" i="25"/>
  <c r="AO284" i="25" s="1"/>
  <c r="AT304" i="25"/>
  <c r="AO304" i="25" s="1"/>
  <c r="AT320" i="25"/>
  <c r="AO320" i="25" s="1"/>
  <c r="AT336" i="25"/>
  <c r="AO336" i="25" s="1"/>
  <c r="AT352" i="25"/>
  <c r="AO352" i="25" s="1"/>
  <c r="AT368" i="25"/>
  <c r="AO368" i="25" s="1"/>
  <c r="AT384" i="25"/>
  <c r="AO384" i="25" s="1"/>
  <c r="AT400" i="25"/>
  <c r="AO400" i="25" s="1"/>
  <c r="AT449" i="25"/>
  <c r="AO449" i="25" s="1"/>
  <c r="AT474" i="25"/>
  <c r="AO474" i="25" s="1"/>
  <c r="AT511" i="25"/>
  <c r="AO511" i="25" s="1"/>
  <c r="AT543" i="25"/>
  <c r="AO543" i="25" s="1"/>
  <c r="AT482" i="25"/>
  <c r="AO482" i="25" s="1"/>
  <c r="AT498" i="25"/>
  <c r="AO498" i="25" s="1"/>
  <c r="AT527" i="25"/>
  <c r="AO527" i="25" s="1"/>
  <c r="AS952" i="25"/>
  <c r="AT945" i="25"/>
  <c r="AO945" i="25" s="1"/>
  <c r="AT944" i="25"/>
  <c r="AO944" i="25" s="1"/>
  <c r="AS936" i="25"/>
  <c r="AT929" i="25"/>
  <c r="AO929" i="25" s="1"/>
  <c r="AT928" i="25"/>
  <c r="AO928" i="25" s="1"/>
  <c r="AS920" i="25"/>
  <c r="AT913" i="25"/>
  <c r="AO913" i="25" s="1"/>
  <c r="AT912" i="25"/>
  <c r="AO912" i="25" s="1"/>
  <c r="AS904" i="25"/>
  <c r="AT897" i="25"/>
  <c r="AO897" i="25" s="1"/>
  <c r="AT896" i="25"/>
  <c r="AO896" i="25" s="1"/>
  <c r="AS888" i="25"/>
  <c r="AT881" i="25"/>
  <c r="AO881" i="25" s="1"/>
  <c r="AT880" i="25"/>
  <c r="AO880" i="25" s="1"/>
  <c r="AS872" i="25"/>
  <c r="AT865" i="25"/>
  <c r="AO865" i="25" s="1"/>
  <c r="AT864" i="25"/>
  <c r="AO864" i="25" s="1"/>
  <c r="AS856" i="25"/>
  <c r="AT849" i="25"/>
  <c r="AO849" i="25" s="1"/>
  <c r="AT848" i="25"/>
  <c r="AO848" i="25" s="1"/>
  <c r="AS845" i="25"/>
  <c r="AT837" i="25"/>
  <c r="AO837" i="25" s="1"/>
  <c r="AS834" i="25"/>
  <c r="AT955" i="25"/>
  <c r="AO955" i="25" s="1"/>
  <c r="AS826" i="25"/>
  <c r="AT947" i="25"/>
  <c r="AO947" i="25" s="1"/>
  <c r="AS818" i="25"/>
  <c r="AT935" i="25"/>
  <c r="AO935" i="25" s="1"/>
  <c r="AS810" i="25"/>
  <c r="AT931" i="25"/>
  <c r="AO931" i="25" s="1"/>
  <c r="AS805" i="25"/>
  <c r="AS802" i="25"/>
  <c r="AT798" i="25"/>
  <c r="AO798" i="25" s="1"/>
  <c r="AS797" i="25"/>
  <c r="AS794" i="25"/>
  <c r="AT927" i="25"/>
  <c r="AO927" i="25" s="1"/>
  <c r="AS789" i="25"/>
  <c r="AS786" i="25"/>
  <c r="AT923" i="25"/>
  <c r="AO923" i="25" s="1"/>
  <c r="AS781" i="25"/>
  <c r="AS778" i="25"/>
  <c r="AT919" i="25"/>
  <c r="AO919" i="25" s="1"/>
  <c r="AS773" i="25"/>
  <c r="AS770" i="25"/>
  <c r="AT915" i="25"/>
  <c r="AO915" i="25" s="1"/>
  <c r="AS765" i="25"/>
  <c r="AS762" i="25"/>
  <c r="AT911" i="25"/>
  <c r="AO911" i="25" s="1"/>
  <c r="AS757" i="25"/>
  <c r="AS754" i="25"/>
  <c r="AT907" i="25"/>
  <c r="AO907" i="25" s="1"/>
  <c r="AS749" i="25"/>
  <c r="AS746" i="25"/>
  <c r="AT742" i="25"/>
  <c r="AO742" i="25" s="1"/>
  <c r="AS741" i="25"/>
  <c r="AS738" i="25"/>
  <c r="AT903" i="25"/>
  <c r="AO903" i="25" s="1"/>
  <c r="AS733" i="25"/>
  <c r="AS730" i="25"/>
  <c r="AT899" i="25"/>
  <c r="AO899" i="25" s="1"/>
  <c r="AS725" i="25"/>
  <c r="AS722" i="25"/>
  <c r="AT895" i="25"/>
  <c r="AO895" i="25" s="1"/>
  <c r="AS717" i="25"/>
  <c r="AS714" i="25"/>
  <c r="AT891" i="25"/>
  <c r="AO891" i="25" s="1"/>
  <c r="AS709" i="25"/>
  <c r="AS706" i="25"/>
  <c r="AT697" i="25"/>
  <c r="AO697" i="25" s="1"/>
  <c r="AT696" i="25"/>
  <c r="AO696" i="25" s="1"/>
  <c r="AS689" i="25"/>
  <c r="AS686" i="25"/>
  <c r="AT687" i="25"/>
  <c r="AO687" i="25" s="1"/>
  <c r="AT676" i="25"/>
  <c r="AO676" i="25" s="1"/>
  <c r="AS673" i="25"/>
  <c r="AS670" i="25"/>
  <c r="AT671" i="25"/>
  <c r="AO671" i="25" s="1"/>
  <c r="AT660" i="25"/>
  <c r="AO660" i="25" s="1"/>
  <c r="AS657" i="25"/>
  <c r="AS654" i="25"/>
  <c r="AT655" i="25"/>
  <c r="AO655" i="25" s="1"/>
  <c r="AT644" i="25"/>
  <c r="AO644" i="25" s="1"/>
  <c r="AS641" i="25"/>
  <c r="AS620" i="25"/>
  <c r="AT617" i="25"/>
  <c r="AO617" i="25" s="1"/>
  <c r="AS616" i="25"/>
  <c r="AS614" i="25"/>
  <c r="AS611" i="25"/>
  <c r="AS610" i="25"/>
  <c r="AT600" i="25"/>
  <c r="AO600" i="25" s="1"/>
  <c r="AS599" i="25"/>
  <c r="AT596" i="25"/>
  <c r="AO596" i="25" s="1"/>
  <c r="AS595" i="25"/>
  <c r="AT591" i="25"/>
  <c r="AO591" i="25" s="1"/>
  <c r="AS582" i="25"/>
  <c r="AS577" i="25"/>
  <c r="AS551" i="25"/>
  <c r="AS547" i="25"/>
  <c r="AT510" i="25"/>
  <c r="AO510" i="25" s="1"/>
  <c r="AT399" i="25"/>
  <c r="AO399" i="25" s="1"/>
  <c r="AT380" i="25"/>
  <c r="AO380" i="25" s="1"/>
  <c r="AT376" i="25"/>
  <c r="AO376" i="25" s="1"/>
  <c r="AT356" i="25"/>
  <c r="AO356" i="25" s="1"/>
  <c r="AT335" i="25"/>
  <c r="AO335" i="25" s="1"/>
  <c r="AT316" i="25"/>
  <c r="AO316" i="25" s="1"/>
  <c r="AT312" i="25"/>
  <c r="AO312" i="25" s="1"/>
  <c r="AT148" i="25"/>
  <c r="AO148" i="25" s="1"/>
  <c r="AT113" i="25"/>
  <c r="AO113" i="25" s="1"/>
  <c r="AT98" i="25"/>
  <c r="AO98" i="25" s="1"/>
  <c r="AT25" i="25"/>
  <c r="AO25" i="25" s="1"/>
  <c r="AT954" i="25"/>
  <c r="AO954" i="25" s="1"/>
  <c r="AT949" i="25"/>
  <c r="AO949" i="25" s="1"/>
  <c r="AT948" i="25"/>
  <c r="AO948" i="25" s="1"/>
  <c r="AT938" i="25"/>
  <c r="AO938" i="25" s="1"/>
  <c r="AT933" i="25"/>
  <c r="AO933" i="25" s="1"/>
  <c r="AT932" i="25"/>
  <c r="AO932" i="25" s="1"/>
  <c r="AT922" i="25"/>
  <c r="AO922" i="25" s="1"/>
  <c r="AT917" i="25"/>
  <c r="AO917" i="25" s="1"/>
  <c r="AT916" i="25"/>
  <c r="AO916" i="25" s="1"/>
  <c r="AT906" i="25"/>
  <c r="AO906" i="25" s="1"/>
  <c r="AT901" i="25"/>
  <c r="AO901" i="25" s="1"/>
  <c r="AT900" i="25"/>
  <c r="AO900" i="25" s="1"/>
  <c r="AT890" i="25"/>
  <c r="AO890" i="25" s="1"/>
  <c r="AT885" i="25"/>
  <c r="AO885" i="25" s="1"/>
  <c r="AT884" i="25"/>
  <c r="AO884" i="25" s="1"/>
  <c r="AT874" i="25"/>
  <c r="AO874" i="25" s="1"/>
  <c r="AT869" i="25"/>
  <c r="AO869" i="25" s="1"/>
  <c r="AT868" i="25"/>
  <c r="AO868" i="25" s="1"/>
  <c r="AT858" i="25"/>
  <c r="AO858" i="25" s="1"/>
  <c r="AT853" i="25"/>
  <c r="AO853" i="25" s="1"/>
  <c r="AT852" i="25"/>
  <c r="AO852" i="25" s="1"/>
  <c r="AT842" i="25"/>
  <c r="AO842" i="25" s="1"/>
  <c r="AS840" i="25"/>
  <c r="AT834" i="25"/>
  <c r="AO834" i="25" s="1"/>
  <c r="AS832" i="25"/>
  <c r="AT826" i="25"/>
  <c r="AO826" i="25" s="1"/>
  <c r="AS824" i="25"/>
  <c r="AT818" i="25"/>
  <c r="AO818" i="25" s="1"/>
  <c r="AS816" i="25"/>
  <c r="AT810" i="25"/>
  <c r="AO810" i="25" s="1"/>
  <c r="AT802" i="25"/>
  <c r="AO802" i="25" s="1"/>
  <c r="AT794" i="25"/>
  <c r="AO794" i="25" s="1"/>
  <c r="AT786" i="25"/>
  <c r="AO786" i="25" s="1"/>
  <c r="AT778" i="25"/>
  <c r="AO778" i="25" s="1"/>
  <c r="AT770" i="25"/>
  <c r="AO770" i="25" s="1"/>
  <c r="AT762" i="25"/>
  <c r="AO762" i="25" s="1"/>
  <c r="AT754" i="25"/>
  <c r="AO754" i="25" s="1"/>
  <c r="AT746" i="25"/>
  <c r="AO746" i="25" s="1"/>
  <c r="AT730" i="25"/>
  <c r="AO730" i="25" s="1"/>
  <c r="AT722" i="25"/>
  <c r="AO722" i="25" s="1"/>
  <c r="AT714" i="25"/>
  <c r="AO714" i="25" s="1"/>
  <c r="AT706" i="25"/>
  <c r="AO706" i="25" s="1"/>
  <c r="AT701" i="25"/>
  <c r="AO701" i="25" s="1"/>
  <c r="AT700" i="25"/>
  <c r="AO700" i="25" s="1"/>
  <c r="AT686" i="25"/>
  <c r="AO686" i="25" s="1"/>
  <c r="AT691" i="25"/>
  <c r="AO691" i="25" s="1"/>
  <c r="AT680" i="25"/>
  <c r="AO680" i="25" s="1"/>
  <c r="AT670" i="25"/>
  <c r="AO670" i="25" s="1"/>
  <c r="AT675" i="25"/>
  <c r="AO675" i="25" s="1"/>
  <c r="AT664" i="25"/>
  <c r="AO664" i="25" s="1"/>
  <c r="AT654" i="25"/>
  <c r="AO654" i="25" s="1"/>
  <c r="AT659" i="25"/>
  <c r="AO659" i="25" s="1"/>
  <c r="AT648" i="25"/>
  <c r="AO648" i="25" s="1"/>
  <c r="AT643" i="25"/>
  <c r="AO643" i="25" s="1"/>
  <c r="AT636" i="25"/>
  <c r="AO636" i="25" s="1"/>
  <c r="AS627" i="25"/>
  <c r="AT614" i="25"/>
  <c r="AO614" i="25" s="1"/>
  <c r="AT624" i="25"/>
  <c r="AO624" i="25" s="1"/>
  <c r="AT607" i="25"/>
  <c r="AO607" i="25" s="1"/>
  <c r="AT590" i="25"/>
  <c r="AO590" i="25" s="1"/>
  <c r="AS569" i="25"/>
  <c r="AS553" i="25"/>
  <c r="AT526" i="25"/>
  <c r="AO526" i="25" s="1"/>
  <c r="AT502" i="25"/>
  <c r="AO502" i="25" s="1"/>
  <c r="AT396" i="25"/>
  <c r="AO396" i="25" s="1"/>
  <c r="AT392" i="25"/>
  <c r="AO392" i="25" s="1"/>
  <c r="AT372" i="25"/>
  <c r="AO372" i="25" s="1"/>
  <c r="AT351" i="25"/>
  <c r="AO351" i="25" s="1"/>
  <c r="AT332" i="25"/>
  <c r="AO332" i="25" s="1"/>
  <c r="AT328" i="25"/>
  <c r="AO328" i="25" s="1"/>
  <c r="AT308" i="25"/>
  <c r="AO308" i="25" s="1"/>
  <c r="AT270" i="25"/>
  <c r="AO270" i="25" s="1"/>
  <c r="AT187" i="25"/>
  <c r="AO187" i="25" s="1"/>
  <c r="AT34" i="25"/>
  <c r="AO34" i="25" s="1"/>
  <c r="AT3" i="25"/>
  <c r="AS542" i="25"/>
  <c r="AS535" i="25"/>
  <c r="AS530" i="25"/>
  <c r="AS523" i="25"/>
  <c r="AT518" i="25"/>
  <c r="AO518" i="25" s="1"/>
  <c r="AS510" i="25"/>
  <c r="AS502" i="25"/>
  <c r="AT414" i="25"/>
  <c r="AO414" i="25" s="1"/>
  <c r="AT403" i="25"/>
  <c r="AO403" i="25" s="1"/>
  <c r="AT387" i="25"/>
  <c r="AO387" i="25" s="1"/>
  <c r="AT371" i="25"/>
  <c r="AO371" i="25" s="1"/>
  <c r="AT355" i="25"/>
  <c r="AO355" i="25" s="1"/>
  <c r="AT339" i="25"/>
  <c r="AO339" i="25" s="1"/>
  <c r="AT323" i="25"/>
  <c r="AO323" i="25" s="1"/>
  <c r="AT307" i="25"/>
  <c r="AO307" i="25" s="1"/>
  <c r="AT202" i="25"/>
  <c r="AO202" i="25" s="1"/>
  <c r="AT132" i="25"/>
  <c r="AO132" i="25" s="1"/>
  <c r="AT120" i="25"/>
  <c r="AO120" i="25" s="1"/>
  <c r="AT82" i="25"/>
  <c r="AO82" i="25" s="1"/>
  <c r="AT18" i="25"/>
  <c r="AO18" i="25" s="1"/>
  <c r="AT435" i="25"/>
  <c r="AO435" i="25" s="1"/>
  <c r="AT407" i="25"/>
  <c r="AO407" i="25" s="1"/>
  <c r="AT391" i="25"/>
  <c r="AO391" i="25" s="1"/>
  <c r="AT375" i="25"/>
  <c r="AO375" i="25" s="1"/>
  <c r="AT343" i="25"/>
  <c r="AO343" i="25" s="1"/>
  <c r="AT327" i="25"/>
  <c r="AO327" i="25" s="1"/>
  <c r="AT311" i="25"/>
  <c r="AO311" i="25" s="1"/>
  <c r="AT180" i="25"/>
  <c r="AO180" i="25" s="1"/>
  <c r="AT66" i="25"/>
  <c r="AO66" i="25" s="1"/>
  <c r="BD937" i="25"/>
  <c r="AY937" i="25" s="1"/>
  <c r="BD952" i="25"/>
  <c r="AY952" i="25" s="1"/>
  <c r="BD869" i="25"/>
  <c r="AY869" i="25" s="1"/>
  <c r="AT632" i="25"/>
  <c r="AO632" i="25" s="1"/>
  <c r="AS629" i="25"/>
  <c r="AT625" i="25"/>
  <c r="AO625" i="25" s="1"/>
  <c r="AT613" i="25"/>
  <c r="AO613" i="25" s="1"/>
  <c r="AS604" i="25"/>
  <c r="AS601" i="25"/>
  <c r="AT602" i="25"/>
  <c r="AO602" i="25" s="1"/>
  <c r="AS590" i="25"/>
  <c r="AS580" i="25"/>
  <c r="AS566" i="25"/>
  <c r="AS559" i="25"/>
  <c r="AS539" i="25"/>
  <c r="AT534" i="25"/>
  <c r="AO534" i="25" s="1"/>
  <c r="AS526" i="25"/>
  <c r="AS519" i="25"/>
  <c r="AS514" i="25"/>
  <c r="AS507" i="25"/>
  <c r="AT395" i="25"/>
  <c r="AO395" i="25" s="1"/>
  <c r="AT379" i="25"/>
  <c r="AO379" i="25" s="1"/>
  <c r="AT363" i="25"/>
  <c r="AO363" i="25" s="1"/>
  <c r="AT347" i="25"/>
  <c r="AO347" i="25" s="1"/>
  <c r="AT331" i="25"/>
  <c r="AO331" i="25" s="1"/>
  <c r="AT315" i="25"/>
  <c r="AO315" i="25" s="1"/>
  <c r="AT299" i="25"/>
  <c r="AO299" i="25" s="1"/>
  <c r="AT253" i="25"/>
  <c r="AO253" i="25" s="1"/>
  <c r="AT245" i="25"/>
  <c r="AO245" i="25" s="1"/>
  <c r="AT237" i="25"/>
  <c r="AO237" i="25" s="1"/>
  <c r="AT229" i="25"/>
  <c r="AO229" i="25" s="1"/>
  <c r="AT164" i="25"/>
  <c r="AO164" i="25" s="1"/>
  <c r="AT116" i="25"/>
  <c r="AO116" i="25" s="1"/>
  <c r="AT50" i="25"/>
  <c r="AO50" i="25" s="1"/>
  <c r="BD944" i="25"/>
  <c r="AY944" i="25" s="1"/>
  <c r="BD953" i="25"/>
  <c r="AY953" i="25" s="1"/>
  <c r="BC952" i="25"/>
  <c r="BD949" i="25"/>
  <c r="AY949" i="25" s="1"/>
  <c r="BD945" i="25"/>
  <c r="AY945" i="25" s="1"/>
  <c r="BC944" i="25"/>
  <c r="BD941" i="25"/>
  <c r="AY941" i="25" s="1"/>
  <c r="BC936" i="25"/>
  <c r="BD933" i="25"/>
  <c r="AY933" i="25" s="1"/>
  <c r="BD925" i="25"/>
  <c r="AY925" i="25" s="1"/>
  <c r="BD917" i="25"/>
  <c r="AY917" i="25" s="1"/>
  <c r="BD909" i="25"/>
  <c r="AY909" i="25" s="1"/>
  <c r="BD901" i="25"/>
  <c r="AY901" i="25" s="1"/>
  <c r="BD893" i="25"/>
  <c r="AY893" i="25" s="1"/>
  <c r="BD885" i="25"/>
  <c r="AY885" i="25" s="1"/>
  <c r="BD877" i="25"/>
  <c r="AY877" i="25" s="1"/>
  <c r="BD873" i="25"/>
  <c r="AY873" i="25" s="1"/>
  <c r="BD857" i="25"/>
  <c r="AY857" i="25" s="1"/>
  <c r="BD755" i="25"/>
  <c r="AY755" i="25" s="1"/>
  <c r="BD25" i="25"/>
  <c r="AY25" i="25" s="1"/>
  <c r="BD57" i="25"/>
  <c r="AY57" i="25" s="1"/>
  <c r="BD120" i="25"/>
  <c r="AY120" i="25" s="1"/>
  <c r="BD73" i="25"/>
  <c r="AY73" i="25" s="1"/>
  <c r="BD9" i="25"/>
  <c r="AY9" i="25" s="1"/>
  <c r="BD632" i="25"/>
  <c r="AY632" i="25" s="1"/>
  <c r="BD648" i="25"/>
  <c r="AY648" i="25" s="1"/>
  <c r="BD680" i="25"/>
  <c r="AY680" i="25" s="1"/>
  <c r="BD726" i="25"/>
  <c r="AY726" i="25" s="1"/>
  <c r="BD750" i="25"/>
  <c r="AY750" i="25" s="1"/>
  <c r="BD600" i="25"/>
  <c r="AY600" i="25" s="1"/>
  <c r="BD664" i="25"/>
  <c r="AY664" i="25" s="1"/>
  <c r="BD865" i="25"/>
  <c r="AY865" i="25" s="1"/>
  <c r="BD881" i="25"/>
  <c r="AY881" i="25" s="1"/>
  <c r="BD889" i="25"/>
  <c r="AY889" i="25" s="1"/>
  <c r="BD897" i="25"/>
  <c r="AY897" i="25" s="1"/>
  <c r="BD905" i="25"/>
  <c r="AY905" i="25" s="1"/>
  <c r="BD913" i="25"/>
  <c r="AY913" i="25" s="1"/>
  <c r="BD921" i="25"/>
  <c r="AY921" i="25" s="1"/>
  <c r="BD929" i="25"/>
  <c r="AY929" i="25" s="1"/>
  <c r="BD758" i="25"/>
  <c r="AY758" i="25" s="1"/>
  <c r="BD789" i="25"/>
  <c r="AY789" i="25" s="1"/>
  <c r="BD2" i="25"/>
  <c r="AY2" i="25" s="1"/>
  <c r="BC955" i="25"/>
  <c r="BC949" i="25"/>
  <c r="BC947" i="25"/>
  <c r="BC941" i="25"/>
  <c r="BC939" i="25"/>
  <c r="BC933" i="25"/>
  <c r="BC932" i="25"/>
  <c r="BC927" i="25"/>
  <c r="BC925" i="25"/>
  <c r="BC924" i="25"/>
  <c r="BC917" i="25"/>
  <c r="BC916" i="25"/>
  <c r="BC909" i="25"/>
  <c r="BC908" i="25"/>
  <c r="BC901" i="25"/>
  <c r="BC900" i="25"/>
  <c r="BC893" i="25"/>
  <c r="BC892" i="25"/>
  <c r="BC885" i="25"/>
  <c r="BC884" i="25"/>
  <c r="BC877" i="25"/>
  <c r="BC876" i="25"/>
  <c r="BC874" i="25"/>
  <c r="BC858" i="25"/>
  <c r="BD821" i="25"/>
  <c r="AY821" i="25" s="1"/>
  <c r="BD813" i="25"/>
  <c r="AY813" i="25" s="1"/>
  <c r="BD805" i="25"/>
  <c r="AY805" i="25" s="1"/>
  <c r="BD797" i="25"/>
  <c r="AY797" i="25" s="1"/>
  <c r="BD955" i="25"/>
  <c r="AY955" i="25" s="1"/>
  <c r="BD947" i="25"/>
  <c r="AY947" i="25" s="1"/>
  <c r="BD939" i="25"/>
  <c r="AY939" i="25" s="1"/>
  <c r="BD861" i="25"/>
  <c r="AY861" i="25" s="1"/>
  <c r="BD772" i="25"/>
  <c r="AY772" i="25" s="1"/>
  <c r="BD689" i="25"/>
  <c r="AY689" i="25" s="1"/>
  <c r="BC689" i="25"/>
  <c r="BD951" i="25"/>
  <c r="AY951" i="25" s="1"/>
  <c r="BD948" i="25"/>
  <c r="AY948" i="25" s="1"/>
  <c r="BD943" i="25"/>
  <c r="AY943" i="25" s="1"/>
  <c r="BD940" i="25"/>
  <c r="AY940" i="25" s="1"/>
  <c r="BD935" i="25"/>
  <c r="AY935" i="25" s="1"/>
  <c r="BD932" i="25"/>
  <c r="AY932" i="25" s="1"/>
  <c r="BD927" i="25"/>
  <c r="AY927" i="25" s="1"/>
  <c r="BD924" i="25"/>
  <c r="AY924" i="25" s="1"/>
  <c r="BC919" i="25"/>
  <c r="BD916" i="25"/>
  <c r="AY916" i="25" s="1"/>
  <c r="BC911" i="25"/>
  <c r="BD908" i="25"/>
  <c r="AY908" i="25" s="1"/>
  <c r="BC903" i="25"/>
  <c r="BD900" i="25"/>
  <c r="AY900" i="25" s="1"/>
  <c r="BC895" i="25"/>
  <c r="BD892" i="25"/>
  <c r="AY892" i="25" s="1"/>
  <c r="BC887" i="25"/>
  <c r="BD884" i="25"/>
  <c r="AY884" i="25" s="1"/>
  <c r="BC879" i="25"/>
  <c r="BD876" i="25"/>
  <c r="AY876" i="25" s="1"/>
  <c r="BD872" i="25"/>
  <c r="AY872" i="25" s="1"/>
  <c r="BC870" i="25"/>
  <c r="BC867" i="25"/>
  <c r="BC861" i="25"/>
  <c r="BD860" i="25"/>
  <c r="AY860" i="25" s="1"/>
  <c r="BD856" i="25"/>
  <c r="AY856" i="25" s="1"/>
  <c r="BC854" i="25"/>
  <c r="BC753" i="25"/>
  <c r="BD734" i="25"/>
  <c r="AY734" i="25" s="1"/>
  <c r="BC685" i="25"/>
  <c r="BC826" i="25"/>
  <c r="BC822" i="25"/>
  <c r="BC818" i="25"/>
  <c r="BC814" i="25"/>
  <c r="BC810" i="25"/>
  <c r="BC806" i="25"/>
  <c r="BC802" i="25"/>
  <c r="BC798" i="25"/>
  <c r="BC794" i="25"/>
  <c r="BD766" i="25"/>
  <c r="AY766" i="25" s="1"/>
  <c r="BD742" i="25"/>
  <c r="AY742" i="25" s="1"/>
  <c r="BD723" i="25"/>
  <c r="AY723" i="25" s="1"/>
  <c r="BD718" i="25"/>
  <c r="AY718" i="25" s="1"/>
  <c r="BD696" i="25"/>
  <c r="AY696" i="25" s="1"/>
  <c r="BC661" i="25"/>
  <c r="BD931" i="25"/>
  <c r="AY931" i="25" s="1"/>
  <c r="BD928" i="25"/>
  <c r="AY928" i="25" s="1"/>
  <c r="BD923" i="25"/>
  <c r="AY923" i="25" s="1"/>
  <c r="BD920" i="25"/>
  <c r="AY920" i="25" s="1"/>
  <c r="BC915" i="25"/>
  <c r="BD912" i="25"/>
  <c r="AY912" i="25" s="1"/>
  <c r="BC907" i="25"/>
  <c r="BD904" i="25"/>
  <c r="AY904" i="25" s="1"/>
  <c r="BC899" i="25"/>
  <c r="BD896" i="25"/>
  <c r="AY896" i="25" s="1"/>
  <c r="BC891" i="25"/>
  <c r="BD888" i="25"/>
  <c r="AY888" i="25" s="1"/>
  <c r="BC883" i="25"/>
  <c r="BD880" i="25"/>
  <c r="AY880" i="25" s="1"/>
  <c r="BC875" i="25"/>
  <c r="BC869" i="25"/>
  <c r="BD868" i="25"/>
  <c r="AY868" i="25" s="1"/>
  <c r="BD864" i="25"/>
  <c r="AY864" i="25" s="1"/>
  <c r="BC862" i="25"/>
  <c r="BC859" i="25"/>
  <c r="BC853" i="25"/>
  <c r="BD852" i="25"/>
  <c r="AY852" i="25" s="1"/>
  <c r="BD848" i="25"/>
  <c r="AY848" i="25" s="1"/>
  <c r="BD844" i="25"/>
  <c r="AY844" i="25" s="1"/>
  <c r="BD840" i="25"/>
  <c r="AY840" i="25" s="1"/>
  <c r="BD836" i="25"/>
  <c r="AY836" i="25" s="1"/>
  <c r="BD832" i="25"/>
  <c r="AY832" i="25" s="1"/>
  <c r="BD828" i="25"/>
  <c r="AY828" i="25" s="1"/>
  <c r="BD824" i="25"/>
  <c r="AY824" i="25" s="1"/>
  <c r="BD820" i="25"/>
  <c r="AY820" i="25" s="1"/>
  <c r="BD816" i="25"/>
  <c r="AY816" i="25" s="1"/>
  <c r="BD812" i="25"/>
  <c r="AY812" i="25" s="1"/>
  <c r="BD808" i="25"/>
  <c r="AY808" i="25" s="1"/>
  <c r="BD804" i="25"/>
  <c r="AY804" i="25" s="1"/>
  <c r="BD800" i="25"/>
  <c r="AY800" i="25" s="1"/>
  <c r="BD796" i="25"/>
  <c r="AY796" i="25" s="1"/>
  <c r="BD788" i="25"/>
  <c r="AY788" i="25" s="1"/>
  <c r="BD785" i="25"/>
  <c r="AY785" i="25" s="1"/>
  <c r="BD782" i="25"/>
  <c r="AY782" i="25" s="1"/>
  <c r="BD780" i="25"/>
  <c r="AY780" i="25" s="1"/>
  <c r="BD769" i="25"/>
  <c r="AY769" i="25" s="1"/>
  <c r="BD710" i="25"/>
  <c r="AY710" i="25" s="1"/>
  <c r="BD792" i="25"/>
  <c r="AY792" i="25" s="1"/>
  <c r="BD781" i="25"/>
  <c r="AY781" i="25" s="1"/>
  <c r="BC778" i="25"/>
  <c r="BC768" i="25"/>
  <c r="BC746" i="25"/>
  <c r="BD739" i="25"/>
  <c r="AY739" i="25" s="1"/>
  <c r="BC736" i="25"/>
  <c r="BC726" i="25"/>
  <c r="BC712" i="25"/>
  <c r="BD707" i="25"/>
  <c r="AY707" i="25" s="1"/>
  <c r="BC692" i="25"/>
  <c r="BC680" i="25"/>
  <c r="BC678" i="25"/>
  <c r="BD657" i="25"/>
  <c r="AY657" i="25" s="1"/>
  <c r="BC652" i="25"/>
  <c r="BC650" i="25"/>
  <c r="BC640" i="25"/>
  <c r="BC848" i="25"/>
  <c r="BC845" i="25"/>
  <c r="BC840" i="25"/>
  <c r="BC837" i="25"/>
  <c r="BC832" i="25"/>
  <c r="BC829" i="25"/>
  <c r="BC824" i="25"/>
  <c r="BC821" i="25"/>
  <c r="BC816" i="25"/>
  <c r="BC813" i="25"/>
  <c r="BC808" i="25"/>
  <c r="BC805" i="25"/>
  <c r="BC800" i="25"/>
  <c r="BC797" i="25"/>
  <c r="BC792" i="25"/>
  <c r="BC789" i="25"/>
  <c r="BC784" i="25"/>
  <c r="BC781" i="25"/>
  <c r="BC777" i="25"/>
  <c r="BD775" i="25"/>
  <c r="AY775" i="25" s="1"/>
  <c r="BC754" i="25"/>
  <c r="BD747" i="25"/>
  <c r="AY747" i="25" s="1"/>
  <c r="BC744" i="25"/>
  <c r="BC720" i="25"/>
  <c r="BD715" i="25"/>
  <c r="AY715" i="25" s="1"/>
  <c r="BC713" i="25"/>
  <c r="BC700" i="25"/>
  <c r="BC698" i="25"/>
  <c r="BC688" i="25"/>
  <c r="BC676" i="25"/>
  <c r="BC664" i="25"/>
  <c r="BC662" i="25"/>
  <c r="BD641" i="25"/>
  <c r="AY641" i="25" s="1"/>
  <c r="BC636" i="25"/>
  <c r="BC633" i="25"/>
  <c r="BC629" i="25"/>
  <c r="BC628" i="25"/>
  <c r="BD625" i="25"/>
  <c r="AY625" i="25" s="1"/>
  <c r="BC621" i="25"/>
  <c r="BC620" i="25"/>
  <c r="BC618" i="25"/>
  <c r="BC584" i="25"/>
  <c r="BC873" i="25"/>
  <c r="BC868" i="25"/>
  <c r="BC865" i="25"/>
  <c r="BC860" i="25"/>
  <c r="BC857" i="25"/>
  <c r="BC852" i="25"/>
  <c r="BC849" i="25"/>
  <c r="BC844" i="25"/>
  <c r="BC841" i="25"/>
  <c r="BC836" i="25"/>
  <c r="BC833" i="25"/>
  <c r="BC828" i="25"/>
  <c r="BC825" i="25"/>
  <c r="BC820" i="25"/>
  <c r="BC817" i="25"/>
  <c r="BC812" i="25"/>
  <c r="BC809" i="25"/>
  <c r="BC804" i="25"/>
  <c r="BC801" i="25"/>
  <c r="BC796" i="25"/>
  <c r="BC793" i="25"/>
  <c r="BC788" i="25"/>
  <c r="BC785" i="25"/>
  <c r="BC782" i="25"/>
  <c r="BD776" i="25"/>
  <c r="AY776" i="25" s="1"/>
  <c r="BD763" i="25"/>
  <c r="AY763" i="25" s="1"/>
  <c r="BC760" i="25"/>
  <c r="BC738" i="25"/>
  <c r="BD731" i="25"/>
  <c r="AY731" i="25" s="1"/>
  <c r="BC729" i="25"/>
  <c r="BC718" i="25"/>
  <c r="BC704" i="25"/>
  <c r="BC696" i="25"/>
  <c r="BC694" i="25"/>
  <c r="BD673" i="25"/>
  <c r="AY673" i="25" s="1"/>
  <c r="BC668" i="25"/>
  <c r="BC666" i="25"/>
  <c r="BC656" i="25"/>
  <c r="BC644" i="25"/>
  <c r="BD616" i="25"/>
  <c r="AY616" i="25" s="1"/>
  <c r="BC632" i="25"/>
  <c r="BC630" i="25"/>
  <c r="BD609" i="25"/>
  <c r="AY609" i="25" s="1"/>
  <c r="BC604" i="25"/>
  <c r="BC602" i="25"/>
  <c r="BC592" i="25"/>
  <c r="BC590" i="25"/>
  <c r="BC577" i="25"/>
  <c r="BC570" i="25"/>
  <c r="BC553" i="25"/>
  <c r="BC522" i="25"/>
  <c r="BC514" i="25"/>
  <c r="BC489" i="25"/>
  <c r="BC462" i="25"/>
  <c r="BC346" i="25"/>
  <c r="BD593" i="25"/>
  <c r="AY593" i="25" s="1"/>
  <c r="BC575" i="25"/>
  <c r="BC561" i="25"/>
  <c r="BC542" i="25"/>
  <c r="BC493" i="25"/>
  <c r="BC483" i="25"/>
  <c r="BC470" i="25"/>
  <c r="BC634" i="25"/>
  <c r="BC624" i="25"/>
  <c r="BC612" i="25"/>
  <c r="BC600" i="25"/>
  <c r="BC598" i="25"/>
  <c r="BC585" i="25"/>
  <c r="BC567" i="25"/>
  <c r="BC558" i="25"/>
  <c r="BC551" i="25"/>
  <c r="BC545" i="25"/>
  <c r="BC537" i="25"/>
  <c r="BC531" i="25"/>
  <c r="BC517" i="25"/>
  <c r="BC478" i="25"/>
  <c r="BC454" i="25"/>
  <c r="BC389" i="25"/>
  <c r="BC386" i="25"/>
  <c r="BC361" i="25"/>
  <c r="BC355" i="25"/>
  <c r="BC350" i="25"/>
  <c r="BC323" i="25"/>
  <c r="BC314" i="25"/>
  <c r="BC261" i="25"/>
  <c r="BC242" i="25"/>
  <c r="BC239" i="25"/>
  <c r="BD117" i="25"/>
  <c r="AY117" i="25" s="1"/>
  <c r="BC117" i="25"/>
  <c r="BC562" i="25"/>
  <c r="BC559" i="25"/>
  <c r="BC541" i="25"/>
  <c r="BC533" i="25"/>
  <c r="BC505" i="25"/>
  <c r="BC499" i="25"/>
  <c r="BC494" i="25"/>
  <c r="BC477" i="25"/>
  <c r="BC469" i="25"/>
  <c r="BC456" i="25"/>
  <c r="BC455" i="25"/>
  <c r="BC446" i="25"/>
  <c r="BC423" i="25"/>
  <c r="BC405" i="25"/>
  <c r="BC377" i="25"/>
  <c r="BC371" i="25"/>
  <c r="BC366" i="25"/>
  <c r="BC349" i="25"/>
  <c r="BC341" i="25"/>
  <c r="BC334" i="25"/>
  <c r="BC309" i="25"/>
  <c r="BC280" i="25"/>
  <c r="BC266" i="25"/>
  <c r="BC224" i="25"/>
  <c r="BC129" i="25"/>
  <c r="BC445" i="25"/>
  <c r="BC430" i="25"/>
  <c r="BC387" i="25"/>
  <c r="BC382" i="25"/>
  <c r="BC365" i="25"/>
  <c r="BC357" i="25"/>
  <c r="BC208" i="25"/>
  <c r="BC546" i="25"/>
  <c r="BC543" i="25"/>
  <c r="BC529" i="25"/>
  <c r="BC527" i="25"/>
  <c r="BC513" i="25"/>
  <c r="BC511" i="25"/>
  <c r="BC497" i="25"/>
  <c r="BC495" i="25"/>
  <c r="BC481" i="25"/>
  <c r="BC479" i="25"/>
  <c r="BC465" i="25"/>
  <c r="BC463" i="25"/>
  <c r="BC431" i="25"/>
  <c r="BC401" i="25"/>
  <c r="BC385" i="25"/>
  <c r="BC369" i="25"/>
  <c r="BC353" i="25"/>
  <c r="BC337" i="25"/>
  <c r="BC321" i="25"/>
  <c r="BC294" i="25"/>
  <c r="BC288" i="25"/>
  <c r="BC286" i="25"/>
  <c r="BC277" i="25"/>
  <c r="BC258" i="25"/>
  <c r="BC240" i="25"/>
  <c r="BC230" i="25"/>
  <c r="BC219" i="25"/>
  <c r="BC207" i="25"/>
  <c r="BC198" i="25"/>
  <c r="BC197" i="25"/>
  <c r="BC186" i="25"/>
  <c r="BC168" i="25"/>
  <c r="BD105" i="25"/>
  <c r="AY105" i="25" s="1"/>
  <c r="BC65" i="25"/>
  <c r="BD56" i="25"/>
  <c r="AY56" i="25" s="1"/>
  <c r="BC333" i="25"/>
  <c r="BC317" i="25"/>
  <c r="BC302" i="25"/>
  <c r="BC293" i="25"/>
  <c r="BC264" i="25"/>
  <c r="BC263" i="25"/>
  <c r="BC256" i="25"/>
  <c r="BC235" i="25"/>
  <c r="BC218" i="25"/>
  <c r="BC210" i="25"/>
  <c r="BC205" i="25"/>
  <c r="BC200" i="25"/>
  <c r="BD124" i="25"/>
  <c r="AY124" i="25" s="1"/>
  <c r="BC305" i="25"/>
  <c r="BC291" i="25"/>
  <c r="BC275" i="25"/>
  <c r="BC254" i="25"/>
  <c r="BC248" i="25"/>
  <c r="BC245" i="25"/>
  <c r="BC238" i="25"/>
  <c r="BC232" i="25"/>
  <c r="BC229" i="25"/>
  <c r="BC222" i="25"/>
  <c r="BC216" i="25"/>
  <c r="BC213" i="25"/>
  <c r="BC202" i="25"/>
  <c r="BC191" i="25"/>
  <c r="BC161" i="25"/>
  <c r="BC152" i="25"/>
  <c r="BC151" i="25"/>
  <c r="BC124" i="25"/>
  <c r="BD113" i="25"/>
  <c r="AY113" i="25" s="1"/>
  <c r="BC70" i="25"/>
  <c r="BC46" i="25"/>
  <c r="BC184" i="25"/>
  <c r="BC182" i="25"/>
  <c r="BC174" i="25"/>
  <c r="BC136" i="25"/>
  <c r="BD121" i="25"/>
  <c r="AY121" i="25" s="1"/>
  <c r="BC167" i="25"/>
  <c r="BC158" i="25"/>
  <c r="BC156" i="25"/>
  <c r="BC145" i="25"/>
  <c r="BD133" i="25"/>
  <c r="AY133" i="25" s="1"/>
  <c r="BC131" i="25"/>
  <c r="BC128" i="25"/>
  <c r="BC120" i="25"/>
  <c r="BD119" i="25"/>
  <c r="AY119" i="25" s="1"/>
  <c r="BC113" i="25"/>
  <c r="BC105" i="25"/>
  <c r="BD104" i="25"/>
  <c r="AY104" i="25" s="1"/>
  <c r="BC98" i="25"/>
  <c r="BC86" i="25"/>
  <c r="BC119" i="25"/>
  <c r="BC112" i="25"/>
  <c r="BD89" i="25"/>
  <c r="AY89" i="25" s="1"/>
  <c r="BD72" i="25"/>
  <c r="AY72" i="25" s="1"/>
  <c r="BC42" i="25"/>
  <c r="BD41" i="25"/>
  <c r="AY41" i="25" s="1"/>
  <c r="BC95" i="25"/>
  <c r="BC89" i="25"/>
  <c r="BC68" i="25"/>
  <c r="BC61" i="25"/>
  <c r="BC49" i="25"/>
  <c r="BD40" i="25"/>
  <c r="AY40" i="25" s="1"/>
  <c r="BC37" i="25"/>
  <c r="BC29" i="25"/>
  <c r="BD3" i="25"/>
  <c r="BC194" i="25"/>
  <c r="BC180" i="25"/>
  <c r="BC177" i="25"/>
  <c r="BC164" i="25"/>
  <c r="BC162" i="25"/>
  <c r="BC148" i="25"/>
  <c r="BC146" i="25"/>
  <c r="BC132" i="25"/>
  <c r="BC130" i="25"/>
  <c r="BD118" i="25"/>
  <c r="AY118" i="25" s="1"/>
  <c r="BD112" i="25"/>
  <c r="AY112" i="25" s="1"/>
  <c r="BC109" i="25"/>
  <c r="BC97" i="25"/>
  <c r="BD88" i="25"/>
  <c r="AY88" i="25" s="1"/>
  <c r="BC85" i="25"/>
  <c r="BC79" i="25"/>
  <c r="BC73" i="25"/>
  <c r="BC52" i="25"/>
  <c r="BC45" i="25"/>
  <c r="BC33" i="25"/>
  <c r="BD5" i="25"/>
  <c r="AY5" i="25" s="1"/>
  <c r="BC31" i="25"/>
  <c r="BC25" i="25"/>
  <c r="BC7" i="25"/>
  <c r="BD24" i="25"/>
  <c r="AY24" i="25" s="1"/>
  <c r="BC15" i="25"/>
  <c r="BC4" i="25"/>
  <c r="BC3" i="25"/>
  <c r="BC20" i="25"/>
  <c r="BC13" i="25"/>
  <c r="BC5" i="25"/>
  <c r="BC647" i="25"/>
  <c r="BD647" i="25"/>
  <c r="AY647" i="25" s="1"/>
  <c r="BC631" i="25"/>
  <c r="BD631" i="25"/>
  <c r="AY631" i="25" s="1"/>
  <c r="BC615" i="25"/>
  <c r="BD615" i="25"/>
  <c r="AY615" i="25" s="1"/>
  <c r="BD588" i="25"/>
  <c r="AY588" i="25" s="1"/>
  <c r="BC588" i="25"/>
  <c r="BD572" i="25"/>
  <c r="AY572" i="25" s="1"/>
  <c r="BC572" i="25"/>
  <c r="BD556" i="25"/>
  <c r="AY556" i="25" s="1"/>
  <c r="BC556" i="25"/>
  <c r="BD548" i="25"/>
  <c r="AY548" i="25" s="1"/>
  <c r="BC548" i="25"/>
  <c r="BD123" i="25"/>
  <c r="AY123" i="25" s="1"/>
  <c r="BD136" i="25"/>
  <c r="AY136" i="25" s="1"/>
  <c r="BD152" i="25"/>
  <c r="AY152" i="25" s="1"/>
  <c r="BD168" i="25"/>
  <c r="AY168" i="25" s="1"/>
  <c r="BD183" i="25"/>
  <c r="AY183" i="25" s="1"/>
  <c r="BD187" i="25"/>
  <c r="AY187" i="25" s="1"/>
  <c r="BD191" i="25"/>
  <c r="AY191" i="25" s="1"/>
  <c r="BD195" i="25"/>
  <c r="AY195" i="25" s="1"/>
  <c r="BD199" i="25"/>
  <c r="AY199" i="25" s="1"/>
  <c r="BD203" i="25"/>
  <c r="AY203" i="25" s="1"/>
  <c r="BD207" i="25"/>
  <c r="AY207" i="25" s="1"/>
  <c r="BD211" i="25"/>
  <c r="AY211" i="25" s="1"/>
  <c r="BD215" i="25"/>
  <c r="AY215" i="25" s="1"/>
  <c r="BD219" i="25"/>
  <c r="AY219" i="25" s="1"/>
  <c r="BD223" i="25"/>
  <c r="AY223" i="25" s="1"/>
  <c r="BD227" i="25"/>
  <c r="AY227" i="25" s="1"/>
  <c r="BD231" i="25"/>
  <c r="AY231" i="25" s="1"/>
  <c r="BD235" i="25"/>
  <c r="AY235" i="25" s="1"/>
  <c r="BD239" i="25"/>
  <c r="AY239" i="25" s="1"/>
  <c r="BD243" i="25"/>
  <c r="AY243" i="25" s="1"/>
  <c r="BD247" i="25"/>
  <c r="AY247" i="25" s="1"/>
  <c r="BD251" i="25"/>
  <c r="AY251" i="25" s="1"/>
  <c r="BD255" i="25"/>
  <c r="AY255" i="25" s="1"/>
  <c r="BD259" i="25"/>
  <c r="AY259" i="25" s="1"/>
  <c r="BD164" i="25"/>
  <c r="AY164" i="25" s="1"/>
  <c r="BD176" i="25"/>
  <c r="AY176" i="25" s="1"/>
  <c r="BD128" i="25"/>
  <c r="AY128" i="25" s="1"/>
  <c r="BD144" i="25"/>
  <c r="AY144" i="25" s="1"/>
  <c r="BD160" i="25"/>
  <c r="AY160" i="25" s="1"/>
  <c r="BD179" i="25"/>
  <c r="AY179" i="25" s="1"/>
  <c r="BD182" i="25"/>
  <c r="AY182" i="25" s="1"/>
  <c r="BD198" i="25"/>
  <c r="AY198" i="25" s="1"/>
  <c r="BD214" i="25"/>
  <c r="AY214" i="25" s="1"/>
  <c r="BD230" i="25"/>
  <c r="AY230" i="25" s="1"/>
  <c r="BD246" i="25"/>
  <c r="AY246" i="25" s="1"/>
  <c r="BD263" i="25"/>
  <c r="AY263" i="25" s="1"/>
  <c r="BD269" i="25"/>
  <c r="AY269" i="25" s="1"/>
  <c r="BD279" i="25"/>
  <c r="AY279" i="25" s="1"/>
  <c r="BD285" i="25"/>
  <c r="AY285" i="25" s="1"/>
  <c r="BD295" i="25"/>
  <c r="AY295" i="25" s="1"/>
  <c r="BD140" i="25"/>
  <c r="AY140" i="25" s="1"/>
  <c r="BD172" i="25"/>
  <c r="AY172" i="25" s="1"/>
  <c r="BD180" i="25"/>
  <c r="AY180" i="25" s="1"/>
  <c r="BD194" i="25"/>
  <c r="AY194" i="25" s="1"/>
  <c r="BD210" i="25"/>
  <c r="AY210" i="25" s="1"/>
  <c r="BD226" i="25"/>
  <c r="AY226" i="25" s="1"/>
  <c r="BD242" i="25"/>
  <c r="AY242" i="25" s="1"/>
  <c r="BD267" i="25"/>
  <c r="AY267" i="25" s="1"/>
  <c r="BD270" i="25"/>
  <c r="AY270" i="25" s="1"/>
  <c r="BD283" i="25"/>
  <c r="AY283" i="25" s="1"/>
  <c r="BD286" i="25"/>
  <c r="AY286" i="25" s="1"/>
  <c r="BD299" i="25"/>
  <c r="AY299" i="25" s="1"/>
  <c r="BD303" i="25"/>
  <c r="AY303" i="25" s="1"/>
  <c r="BD307" i="25"/>
  <c r="AY307" i="25" s="1"/>
  <c r="BD311" i="25"/>
  <c r="AY311" i="25" s="1"/>
  <c r="BD315" i="25"/>
  <c r="AY315" i="25" s="1"/>
  <c r="BD319" i="25"/>
  <c r="AY319" i="25" s="1"/>
  <c r="BD323" i="25"/>
  <c r="AY323" i="25" s="1"/>
  <c r="BD327" i="25"/>
  <c r="AY327" i="25" s="1"/>
  <c r="BD331" i="25"/>
  <c r="AY331" i="25" s="1"/>
  <c r="BD335" i="25"/>
  <c r="AY335" i="25" s="1"/>
  <c r="BD339" i="25"/>
  <c r="AY339" i="25" s="1"/>
  <c r="BD343" i="25"/>
  <c r="AY343" i="25" s="1"/>
  <c r="BD347" i="25"/>
  <c r="AY347" i="25" s="1"/>
  <c r="BD351" i="25"/>
  <c r="AY351" i="25" s="1"/>
  <c r="BD355" i="25"/>
  <c r="AY355" i="25" s="1"/>
  <c r="BD359" i="25"/>
  <c r="AY359" i="25" s="1"/>
  <c r="BD363" i="25"/>
  <c r="AY363" i="25" s="1"/>
  <c r="BD367" i="25"/>
  <c r="AY367" i="25" s="1"/>
  <c r="BD371" i="25"/>
  <c r="AY371" i="25" s="1"/>
  <c r="BD375" i="25"/>
  <c r="AY375" i="25" s="1"/>
  <c r="BD379" i="25"/>
  <c r="AY379" i="25" s="1"/>
  <c r="BD383" i="25"/>
  <c r="AY383" i="25" s="1"/>
  <c r="BD387" i="25"/>
  <c r="AY387" i="25" s="1"/>
  <c r="BD391" i="25"/>
  <c r="AY391" i="25" s="1"/>
  <c r="BD395" i="25"/>
  <c r="AY395" i="25" s="1"/>
  <c r="BD399" i="25"/>
  <c r="AY399" i="25" s="1"/>
  <c r="BD403" i="25"/>
  <c r="AY403" i="25" s="1"/>
  <c r="BD190" i="25"/>
  <c r="AY190" i="25" s="1"/>
  <c r="BD206" i="25"/>
  <c r="AY206" i="25" s="1"/>
  <c r="BD222" i="25"/>
  <c r="AY222" i="25" s="1"/>
  <c r="BD238" i="25"/>
  <c r="AY238" i="25" s="1"/>
  <c r="BD254" i="25"/>
  <c r="AY254" i="25" s="1"/>
  <c r="BD271" i="25"/>
  <c r="AY271" i="25" s="1"/>
  <c r="BD287" i="25"/>
  <c r="AY287" i="25" s="1"/>
  <c r="BD262" i="25"/>
  <c r="AY262" i="25" s="1"/>
  <c r="BD294" i="25"/>
  <c r="AY294" i="25" s="1"/>
  <c r="BD301" i="25"/>
  <c r="AY301" i="25" s="1"/>
  <c r="BD317" i="25"/>
  <c r="AY317" i="25" s="1"/>
  <c r="BD333" i="25"/>
  <c r="AY333" i="25" s="1"/>
  <c r="BD349" i="25"/>
  <c r="AY349" i="25" s="1"/>
  <c r="BD365" i="25"/>
  <c r="AY365" i="25" s="1"/>
  <c r="BD381" i="25"/>
  <c r="AY381" i="25" s="1"/>
  <c r="BD397" i="25"/>
  <c r="AY397" i="25" s="1"/>
  <c r="BD409" i="25"/>
  <c r="AY409" i="25" s="1"/>
  <c r="BD417" i="25"/>
  <c r="AY417" i="25" s="1"/>
  <c r="BD425" i="25"/>
  <c r="AY425" i="25" s="1"/>
  <c r="BD433" i="25"/>
  <c r="AY433" i="25" s="1"/>
  <c r="BD441" i="25"/>
  <c r="AY441" i="25" s="1"/>
  <c r="BD447" i="25"/>
  <c r="AY447" i="25" s="1"/>
  <c r="BD156" i="25"/>
  <c r="AY156" i="25" s="1"/>
  <c r="BD202" i="25"/>
  <c r="AY202" i="25" s="1"/>
  <c r="BD234" i="25"/>
  <c r="AY234" i="25" s="1"/>
  <c r="BD265" i="25"/>
  <c r="AY265" i="25" s="1"/>
  <c r="BD275" i="25"/>
  <c r="AY275" i="25" s="1"/>
  <c r="BD297" i="25"/>
  <c r="AY297" i="25" s="1"/>
  <c r="BD313" i="25"/>
  <c r="AY313" i="25" s="1"/>
  <c r="BD329" i="25"/>
  <c r="AY329" i="25" s="1"/>
  <c r="BD345" i="25"/>
  <c r="AY345" i="25" s="1"/>
  <c r="BD361" i="25"/>
  <c r="AY361" i="25" s="1"/>
  <c r="BD377" i="25"/>
  <c r="AY377" i="25" s="1"/>
  <c r="BD393" i="25"/>
  <c r="AY393" i="25" s="1"/>
  <c r="BD407" i="25"/>
  <c r="AY407" i="25" s="1"/>
  <c r="BD415" i="25"/>
  <c r="AY415" i="25" s="1"/>
  <c r="BD423" i="25"/>
  <c r="AY423" i="25" s="1"/>
  <c r="BD431" i="25"/>
  <c r="AY431" i="25" s="1"/>
  <c r="BD439" i="25"/>
  <c r="AY439" i="25" s="1"/>
  <c r="BD451" i="25"/>
  <c r="AY451" i="25" s="1"/>
  <c r="BD454" i="25"/>
  <c r="AY454" i="25" s="1"/>
  <c r="BD459" i="25"/>
  <c r="AY459" i="25" s="1"/>
  <c r="BD463" i="25"/>
  <c r="AY463" i="25" s="1"/>
  <c r="BD467" i="25"/>
  <c r="AY467" i="25" s="1"/>
  <c r="BD471" i="25"/>
  <c r="AY471" i="25" s="1"/>
  <c r="BD475" i="25"/>
  <c r="AY475" i="25" s="1"/>
  <c r="BD479" i="25"/>
  <c r="AY479" i="25" s="1"/>
  <c r="BD483" i="25"/>
  <c r="AY483" i="25" s="1"/>
  <c r="BD487" i="25"/>
  <c r="AY487" i="25" s="1"/>
  <c r="BD491" i="25"/>
  <c r="AY491" i="25" s="1"/>
  <c r="BD495" i="25"/>
  <c r="AY495" i="25" s="1"/>
  <c r="BD499" i="25"/>
  <c r="AY499" i="25" s="1"/>
  <c r="BD503" i="25"/>
  <c r="AY503" i="25" s="1"/>
  <c r="BD507" i="25"/>
  <c r="AY507" i="25" s="1"/>
  <c r="BD511" i="25"/>
  <c r="AY511" i="25" s="1"/>
  <c r="BD515" i="25"/>
  <c r="AY515" i="25" s="1"/>
  <c r="BD519" i="25"/>
  <c r="AY519" i="25" s="1"/>
  <c r="BD523" i="25"/>
  <c r="AY523" i="25" s="1"/>
  <c r="BD527" i="25"/>
  <c r="AY527" i="25" s="1"/>
  <c r="BD531" i="25"/>
  <c r="AY531" i="25" s="1"/>
  <c r="BD535" i="25"/>
  <c r="AY535" i="25" s="1"/>
  <c r="BD539" i="25"/>
  <c r="AY539" i="25" s="1"/>
  <c r="BD278" i="25"/>
  <c r="AY278" i="25" s="1"/>
  <c r="BD309" i="25"/>
  <c r="AY309" i="25" s="1"/>
  <c r="BD325" i="25"/>
  <c r="AY325" i="25" s="1"/>
  <c r="BD341" i="25"/>
  <c r="AY341" i="25" s="1"/>
  <c r="BD357" i="25"/>
  <c r="AY357" i="25" s="1"/>
  <c r="BD373" i="25"/>
  <c r="AY373" i="25" s="1"/>
  <c r="BD389" i="25"/>
  <c r="AY389" i="25" s="1"/>
  <c r="BD405" i="25"/>
  <c r="AY405" i="25" s="1"/>
  <c r="BD413" i="25"/>
  <c r="AY413" i="25" s="1"/>
  <c r="BD421" i="25"/>
  <c r="AY421" i="25" s="1"/>
  <c r="BD429" i="25"/>
  <c r="AY429" i="25" s="1"/>
  <c r="BD437" i="25"/>
  <c r="AY437" i="25" s="1"/>
  <c r="BD445" i="25"/>
  <c r="AY445" i="25" s="1"/>
  <c r="BD455" i="25"/>
  <c r="AY455" i="25" s="1"/>
  <c r="BD446" i="25"/>
  <c r="AY446" i="25" s="1"/>
  <c r="BD461" i="25"/>
  <c r="AY461" i="25" s="1"/>
  <c r="BD477" i="25"/>
  <c r="AY477" i="25" s="1"/>
  <c r="BD493" i="25"/>
  <c r="AY493" i="25" s="1"/>
  <c r="BD509" i="25"/>
  <c r="AY509" i="25" s="1"/>
  <c r="BD525" i="25"/>
  <c r="AY525" i="25" s="1"/>
  <c r="BD541" i="25"/>
  <c r="AY541" i="25" s="1"/>
  <c r="BD549" i="25"/>
  <c r="AY549" i="25" s="1"/>
  <c r="BD557" i="25"/>
  <c r="AY557" i="25" s="1"/>
  <c r="BD565" i="25"/>
  <c r="AY565" i="25" s="1"/>
  <c r="BD573" i="25"/>
  <c r="AY573" i="25" s="1"/>
  <c r="BD581" i="25"/>
  <c r="AY581" i="25" s="1"/>
  <c r="BD589" i="25"/>
  <c r="AY589" i="25" s="1"/>
  <c r="BD186" i="25"/>
  <c r="AY186" i="25" s="1"/>
  <c r="BD250" i="25"/>
  <c r="AY250" i="25" s="1"/>
  <c r="BD258" i="25"/>
  <c r="AY258" i="25" s="1"/>
  <c r="BD281" i="25"/>
  <c r="AY281" i="25" s="1"/>
  <c r="BD291" i="25"/>
  <c r="AY291" i="25" s="1"/>
  <c r="BD321" i="25"/>
  <c r="AY321" i="25" s="1"/>
  <c r="BD353" i="25"/>
  <c r="AY353" i="25" s="1"/>
  <c r="BD385" i="25"/>
  <c r="AY385" i="25" s="1"/>
  <c r="BD449" i="25"/>
  <c r="AY449" i="25" s="1"/>
  <c r="BD457" i="25"/>
  <c r="AY457" i="25" s="1"/>
  <c r="BD473" i="25"/>
  <c r="AY473" i="25" s="1"/>
  <c r="BD489" i="25"/>
  <c r="AY489" i="25" s="1"/>
  <c r="BD505" i="25"/>
  <c r="AY505" i="25" s="1"/>
  <c r="BD521" i="25"/>
  <c r="AY521" i="25" s="1"/>
  <c r="BD537" i="25"/>
  <c r="AY537" i="25" s="1"/>
  <c r="BD547" i="25"/>
  <c r="AY547" i="25" s="1"/>
  <c r="BD555" i="25"/>
  <c r="AY555" i="25" s="1"/>
  <c r="BD563" i="25"/>
  <c r="AY563" i="25" s="1"/>
  <c r="BD571" i="25"/>
  <c r="AY571" i="25" s="1"/>
  <c r="BD579" i="25"/>
  <c r="AY579" i="25" s="1"/>
  <c r="BD587" i="25"/>
  <c r="AY587" i="25" s="1"/>
  <c r="BD590" i="25"/>
  <c r="AY590" i="25" s="1"/>
  <c r="BD594" i="25"/>
  <c r="AY594" i="25" s="1"/>
  <c r="BD598" i="25"/>
  <c r="AY598" i="25" s="1"/>
  <c r="BD602" i="25"/>
  <c r="AY602" i="25" s="1"/>
  <c r="BD606" i="25"/>
  <c r="AY606" i="25" s="1"/>
  <c r="BD610" i="25"/>
  <c r="AY610" i="25" s="1"/>
  <c r="BD614" i="25"/>
  <c r="AY614" i="25" s="1"/>
  <c r="BD618" i="25"/>
  <c r="AY618" i="25" s="1"/>
  <c r="BD622" i="25"/>
  <c r="AY622" i="25" s="1"/>
  <c r="BD626" i="25"/>
  <c r="AY626" i="25" s="1"/>
  <c r="BD630" i="25"/>
  <c r="AY630" i="25" s="1"/>
  <c r="BD634" i="25"/>
  <c r="AY634" i="25" s="1"/>
  <c r="BD638" i="25"/>
  <c r="AY638" i="25" s="1"/>
  <c r="BD642" i="25"/>
  <c r="AY642" i="25" s="1"/>
  <c r="BD646" i="25"/>
  <c r="AY646" i="25" s="1"/>
  <c r="BD650" i="25"/>
  <c r="AY650" i="25" s="1"/>
  <c r="BD654" i="25"/>
  <c r="AY654" i="25" s="1"/>
  <c r="BD658" i="25"/>
  <c r="AY658" i="25" s="1"/>
  <c r="BD662" i="25"/>
  <c r="AY662" i="25" s="1"/>
  <c r="BD666" i="25"/>
  <c r="AY666" i="25" s="1"/>
  <c r="BD670" i="25"/>
  <c r="AY670" i="25" s="1"/>
  <c r="BD674" i="25"/>
  <c r="AY674" i="25" s="1"/>
  <c r="BD678" i="25"/>
  <c r="AY678" i="25" s="1"/>
  <c r="BD682" i="25"/>
  <c r="AY682" i="25" s="1"/>
  <c r="BD686" i="25"/>
  <c r="AY686" i="25" s="1"/>
  <c r="BD690" i="25"/>
  <c r="AY690" i="25" s="1"/>
  <c r="BD694" i="25"/>
  <c r="AY694" i="25" s="1"/>
  <c r="BD698" i="25"/>
  <c r="AY698" i="25" s="1"/>
  <c r="BD702" i="25"/>
  <c r="AY702" i="25" s="1"/>
  <c r="BD469" i="25"/>
  <c r="AY469" i="25" s="1"/>
  <c r="BD485" i="25"/>
  <c r="AY485" i="25" s="1"/>
  <c r="BD501" i="25"/>
  <c r="AY501" i="25" s="1"/>
  <c r="BD517" i="25"/>
  <c r="AY517" i="25" s="1"/>
  <c r="BD533" i="25"/>
  <c r="AY533" i="25" s="1"/>
  <c r="BD545" i="25"/>
  <c r="AY545" i="25" s="1"/>
  <c r="BD553" i="25"/>
  <c r="AY553" i="25" s="1"/>
  <c r="BD561" i="25"/>
  <c r="AY561" i="25" s="1"/>
  <c r="BD569" i="25"/>
  <c r="AY569" i="25" s="1"/>
  <c r="BD577" i="25"/>
  <c r="AY577" i="25" s="1"/>
  <c r="BD585" i="25"/>
  <c r="AY585" i="25" s="1"/>
  <c r="BD784" i="25"/>
  <c r="AY784" i="25" s="1"/>
  <c r="BC780" i="25"/>
  <c r="BD778" i="25"/>
  <c r="AY778" i="25" s="1"/>
  <c r="BD771" i="25"/>
  <c r="AY771" i="25" s="1"/>
  <c r="BD768" i="25"/>
  <c r="AY768" i="25" s="1"/>
  <c r="BD765" i="25"/>
  <c r="AY765" i="25" s="1"/>
  <c r="BD760" i="25"/>
  <c r="AY760" i="25" s="1"/>
  <c r="BD757" i="25"/>
  <c r="AY757" i="25" s="1"/>
  <c r="BD752" i="25"/>
  <c r="AY752" i="25" s="1"/>
  <c r="BD749" i="25"/>
  <c r="AY749" i="25" s="1"/>
  <c r="BD744" i="25"/>
  <c r="AY744" i="25" s="1"/>
  <c r="BD741" i="25"/>
  <c r="AY741" i="25" s="1"/>
  <c r="BD736" i="25"/>
  <c r="AY736" i="25" s="1"/>
  <c r="BD733" i="25"/>
  <c r="AY733" i="25" s="1"/>
  <c r="BC730" i="25"/>
  <c r="BD728" i="25"/>
  <c r="AY728" i="25" s="1"/>
  <c r="BD725" i="25"/>
  <c r="AY725" i="25" s="1"/>
  <c r="BC722" i="25"/>
  <c r="BD720" i="25"/>
  <c r="AY720" i="25" s="1"/>
  <c r="BD717" i="25"/>
  <c r="AY717" i="25" s="1"/>
  <c r="BC714" i="25"/>
  <c r="BD712" i="25"/>
  <c r="AY712" i="25" s="1"/>
  <c r="BD709" i="25"/>
  <c r="AY709" i="25" s="1"/>
  <c r="BC706" i="25"/>
  <c r="BD704" i="25"/>
  <c r="AY704" i="25" s="1"/>
  <c r="BC702" i="25"/>
  <c r="BD700" i="25"/>
  <c r="AY700" i="25" s="1"/>
  <c r="BC699" i="25"/>
  <c r="BD699" i="25"/>
  <c r="AY699" i="25" s="1"/>
  <c r="BD693" i="25"/>
  <c r="AY693" i="25" s="1"/>
  <c r="BC686" i="25"/>
  <c r="BD684" i="25"/>
  <c r="AY684" i="25" s="1"/>
  <c r="BC683" i="25"/>
  <c r="BD683" i="25"/>
  <c r="AY683" i="25" s="1"/>
  <c r="BD677" i="25"/>
  <c r="AY677" i="25" s="1"/>
  <c r="BC670" i="25"/>
  <c r="BD668" i="25"/>
  <c r="AY668" i="25" s="1"/>
  <c r="BC667" i="25"/>
  <c r="BD667" i="25"/>
  <c r="AY667" i="25" s="1"/>
  <c r="BD661" i="25"/>
  <c r="AY661" i="25" s="1"/>
  <c r="BC654" i="25"/>
  <c r="BD652" i="25"/>
  <c r="AY652" i="25" s="1"/>
  <c r="BC651" i="25"/>
  <c r="BD651" i="25"/>
  <c r="AY651" i="25" s="1"/>
  <c r="BD645" i="25"/>
  <c r="AY645" i="25" s="1"/>
  <c r="BC638" i="25"/>
  <c r="BD636" i="25"/>
  <c r="AY636" i="25" s="1"/>
  <c r="BC635" i="25"/>
  <c r="BD635" i="25"/>
  <c r="AY635" i="25" s="1"/>
  <c r="BD629" i="25"/>
  <c r="AY629" i="25" s="1"/>
  <c r="BC622" i="25"/>
  <c r="BD620" i="25"/>
  <c r="AY620" i="25" s="1"/>
  <c r="BC619" i="25"/>
  <c r="BD619" i="25"/>
  <c r="AY619" i="25" s="1"/>
  <c r="BD613" i="25"/>
  <c r="AY613" i="25" s="1"/>
  <c r="BC606" i="25"/>
  <c r="BD604" i="25"/>
  <c r="AY604" i="25" s="1"/>
  <c r="BC603" i="25"/>
  <c r="BD603" i="25"/>
  <c r="AY603" i="25" s="1"/>
  <c r="BD597" i="25"/>
  <c r="AY597" i="25" s="1"/>
  <c r="BD538" i="25"/>
  <c r="AY538" i="25" s="1"/>
  <c r="BD529" i="25"/>
  <c r="AY529" i="25" s="1"/>
  <c r="BC528" i="25"/>
  <c r="BD528" i="25"/>
  <c r="AY528" i="25" s="1"/>
  <c r="BD506" i="25"/>
  <c r="AY506" i="25" s="1"/>
  <c r="BD497" i="25"/>
  <c r="AY497" i="25" s="1"/>
  <c r="BC496" i="25"/>
  <c r="BD496" i="25"/>
  <c r="AY496" i="25" s="1"/>
  <c r="BD474" i="25"/>
  <c r="AY474" i="25" s="1"/>
  <c r="BD465" i="25"/>
  <c r="AY465" i="25" s="1"/>
  <c r="BC464" i="25"/>
  <c r="BD464" i="25"/>
  <c r="AY464" i="25" s="1"/>
  <c r="BD450" i="25"/>
  <c r="AY450" i="25" s="1"/>
  <c r="BD443" i="25"/>
  <c r="AY443" i="25" s="1"/>
  <c r="BD440" i="25"/>
  <c r="AY440" i="25" s="1"/>
  <c r="BC440" i="25"/>
  <c r="BD435" i="25"/>
  <c r="AY435" i="25" s="1"/>
  <c r="BD432" i="25"/>
  <c r="AY432" i="25" s="1"/>
  <c r="BC432" i="25"/>
  <c r="BD427" i="25"/>
  <c r="AY427" i="25" s="1"/>
  <c r="BD424" i="25"/>
  <c r="AY424" i="25" s="1"/>
  <c r="BC424" i="25"/>
  <c r="BD419" i="25"/>
  <c r="AY419" i="25" s="1"/>
  <c r="BD416" i="25"/>
  <c r="AY416" i="25" s="1"/>
  <c r="BC416" i="25"/>
  <c r="BD411" i="25"/>
  <c r="AY411" i="25" s="1"/>
  <c r="BD408" i="25"/>
  <c r="AY408" i="25" s="1"/>
  <c r="BC408" i="25"/>
  <c r="BD401" i="25"/>
  <c r="AY401" i="25" s="1"/>
  <c r="BC400" i="25"/>
  <c r="BD400" i="25"/>
  <c r="AY400" i="25" s="1"/>
  <c r="BD346" i="25"/>
  <c r="AY346" i="25" s="1"/>
  <c r="BD337" i="25"/>
  <c r="AY337" i="25" s="1"/>
  <c r="BC336" i="25"/>
  <c r="BD336" i="25"/>
  <c r="AY336" i="25" s="1"/>
  <c r="BC663" i="25"/>
  <c r="BD663" i="25"/>
  <c r="AY663" i="25" s="1"/>
  <c r="BC599" i="25"/>
  <c r="BD599" i="25"/>
  <c r="AY599" i="25" s="1"/>
  <c r="BD580" i="25"/>
  <c r="AY580" i="25" s="1"/>
  <c r="BC580" i="25"/>
  <c r="BD564" i="25"/>
  <c r="AY564" i="25" s="1"/>
  <c r="BC564" i="25"/>
  <c r="BD919" i="25"/>
  <c r="AY919" i="25" s="1"/>
  <c r="BD915" i="25"/>
  <c r="AY915" i="25" s="1"/>
  <c r="BD911" i="25"/>
  <c r="AY911" i="25" s="1"/>
  <c r="BD907" i="25"/>
  <c r="AY907" i="25" s="1"/>
  <c r="BD903" i="25"/>
  <c r="AY903" i="25" s="1"/>
  <c r="BD899" i="25"/>
  <c r="AY899" i="25" s="1"/>
  <c r="BD895" i="25"/>
  <c r="AY895" i="25" s="1"/>
  <c r="BD891" i="25"/>
  <c r="AY891" i="25" s="1"/>
  <c r="BD887" i="25"/>
  <c r="AY887" i="25" s="1"/>
  <c r="BD883" i="25"/>
  <c r="AY883" i="25" s="1"/>
  <c r="BD879" i="25"/>
  <c r="AY879" i="25" s="1"/>
  <c r="BD875" i="25"/>
  <c r="AY875" i="25" s="1"/>
  <c r="BD871" i="25"/>
  <c r="AY871" i="25" s="1"/>
  <c r="BD867" i="25"/>
  <c r="AY867" i="25" s="1"/>
  <c r="BD863" i="25"/>
  <c r="AY863" i="25" s="1"/>
  <c r="BD859" i="25"/>
  <c r="AY859" i="25" s="1"/>
  <c r="BD855" i="25"/>
  <c r="AY855" i="25" s="1"/>
  <c r="BD851" i="25"/>
  <c r="AY851" i="25" s="1"/>
  <c r="BD847" i="25"/>
  <c r="AY847" i="25" s="1"/>
  <c r="BD843" i="25"/>
  <c r="AY843" i="25" s="1"/>
  <c r="BD839" i="25"/>
  <c r="AY839" i="25" s="1"/>
  <c r="BD835" i="25"/>
  <c r="AY835" i="25" s="1"/>
  <c r="BD831" i="25"/>
  <c r="AY831" i="25" s="1"/>
  <c r="BD827" i="25"/>
  <c r="AY827" i="25" s="1"/>
  <c r="BD823" i="25"/>
  <c r="AY823" i="25" s="1"/>
  <c r="BD819" i="25"/>
  <c r="AY819" i="25" s="1"/>
  <c r="BD815" i="25"/>
  <c r="AY815" i="25" s="1"/>
  <c r="BD811" i="25"/>
  <c r="AY811" i="25" s="1"/>
  <c r="BD807" i="25"/>
  <c r="AY807" i="25" s="1"/>
  <c r="BD803" i="25"/>
  <c r="AY803" i="25" s="1"/>
  <c r="BD799" i="25"/>
  <c r="AY799" i="25" s="1"/>
  <c r="BD795" i="25"/>
  <c r="AY795" i="25" s="1"/>
  <c r="BD791" i="25"/>
  <c r="AY791" i="25" s="1"/>
  <c r="BD787" i="25"/>
  <c r="AY787" i="25" s="1"/>
  <c r="BD783" i="25"/>
  <c r="AY783" i="25" s="1"/>
  <c r="BD777" i="25"/>
  <c r="AY777" i="25" s="1"/>
  <c r="BC776" i="25"/>
  <c r="BC775" i="25"/>
  <c r="BD774" i="25"/>
  <c r="AY774" i="25" s="1"/>
  <c r="BD767" i="25"/>
  <c r="AY767" i="25" s="1"/>
  <c r="BC764" i="25"/>
  <c r="BC763" i="25"/>
  <c r="BD762" i="25"/>
  <c r="AY762" i="25" s="1"/>
  <c r="BD759" i="25"/>
  <c r="AY759" i="25" s="1"/>
  <c r="BC756" i="25"/>
  <c r="BC755" i="25"/>
  <c r="BD754" i="25"/>
  <c r="AY754" i="25" s="1"/>
  <c r="BD751" i="25"/>
  <c r="AY751" i="25" s="1"/>
  <c r="BC748" i="25"/>
  <c r="BC747" i="25"/>
  <c r="BD746" i="25"/>
  <c r="AY746" i="25" s="1"/>
  <c r="BD743" i="25"/>
  <c r="AY743" i="25" s="1"/>
  <c r="BC740" i="25"/>
  <c r="BC739" i="25"/>
  <c r="BD738" i="25"/>
  <c r="AY738" i="25" s="1"/>
  <c r="BD735" i="25"/>
  <c r="AY735" i="25" s="1"/>
  <c r="BC732" i="25"/>
  <c r="BC731" i="25"/>
  <c r="BD730" i="25"/>
  <c r="AY730" i="25" s="1"/>
  <c r="BD727" i="25"/>
  <c r="AY727" i="25" s="1"/>
  <c r="BC724" i="25"/>
  <c r="BC723" i="25"/>
  <c r="BD722" i="25"/>
  <c r="AY722" i="25" s="1"/>
  <c r="BD719" i="25"/>
  <c r="AY719" i="25" s="1"/>
  <c r="BC716" i="25"/>
  <c r="BC715" i="25"/>
  <c r="BD714" i="25"/>
  <c r="AY714" i="25" s="1"/>
  <c r="BD711" i="25"/>
  <c r="AY711" i="25" s="1"/>
  <c r="BC708" i="25"/>
  <c r="BC707" i="25"/>
  <c r="BD706" i="25"/>
  <c r="AY706" i="25" s="1"/>
  <c r="BD703" i="25"/>
  <c r="AY703" i="25" s="1"/>
  <c r="BD697" i="25"/>
  <c r="AY697" i="25" s="1"/>
  <c r="BC690" i="25"/>
  <c r="BD688" i="25"/>
  <c r="AY688" i="25" s="1"/>
  <c r="BC687" i="25"/>
  <c r="BD687" i="25"/>
  <c r="AY687" i="25" s="1"/>
  <c r="BD681" i="25"/>
  <c r="AY681" i="25" s="1"/>
  <c r="BC674" i="25"/>
  <c r="BD672" i="25"/>
  <c r="AY672" i="25" s="1"/>
  <c r="BC671" i="25"/>
  <c r="BD671" i="25"/>
  <c r="AY671" i="25" s="1"/>
  <c r="BD665" i="25"/>
  <c r="AY665" i="25" s="1"/>
  <c r="BC658" i="25"/>
  <c r="BD656" i="25"/>
  <c r="AY656" i="25" s="1"/>
  <c r="BC655" i="25"/>
  <c r="BD655" i="25"/>
  <c r="AY655" i="25" s="1"/>
  <c r="BD649" i="25"/>
  <c r="AY649" i="25" s="1"/>
  <c r="BC642" i="25"/>
  <c r="BD640" i="25"/>
  <c r="AY640" i="25" s="1"/>
  <c r="BC639" i="25"/>
  <c r="BD639" i="25"/>
  <c r="AY639" i="25" s="1"/>
  <c r="BD633" i="25"/>
  <c r="AY633" i="25" s="1"/>
  <c r="BC626" i="25"/>
  <c r="BD624" i="25"/>
  <c r="AY624" i="25" s="1"/>
  <c r="BC623" i="25"/>
  <c r="BD623" i="25"/>
  <c r="AY623" i="25" s="1"/>
  <c r="BD617" i="25"/>
  <c r="AY617" i="25" s="1"/>
  <c r="BC610" i="25"/>
  <c r="BD608" i="25"/>
  <c r="AY608" i="25" s="1"/>
  <c r="BC607" i="25"/>
  <c r="BD607" i="25"/>
  <c r="AY607" i="25" s="1"/>
  <c r="BD601" i="25"/>
  <c r="AY601" i="25" s="1"/>
  <c r="BC594" i="25"/>
  <c r="BD592" i="25"/>
  <c r="AY592" i="25" s="1"/>
  <c r="BC591" i="25"/>
  <c r="BD591" i="25"/>
  <c r="AY591" i="25" s="1"/>
  <c r="BD218" i="25"/>
  <c r="AY218" i="25" s="1"/>
  <c r="BD217" i="25"/>
  <c r="AY217" i="25" s="1"/>
  <c r="BC695" i="25"/>
  <c r="BD695" i="25"/>
  <c r="AY695" i="25" s="1"/>
  <c r="BC679" i="25"/>
  <c r="BD679" i="25"/>
  <c r="AY679" i="25" s="1"/>
  <c r="BD954" i="25"/>
  <c r="AY954" i="25" s="1"/>
  <c r="BD950" i="25"/>
  <c r="AY950" i="25" s="1"/>
  <c r="BD946" i="25"/>
  <c r="AY946" i="25" s="1"/>
  <c r="BD942" i="25"/>
  <c r="AY942" i="25" s="1"/>
  <c r="BD938" i="25"/>
  <c r="AY938" i="25" s="1"/>
  <c r="BD934" i="25"/>
  <c r="AY934" i="25" s="1"/>
  <c r="BD930" i="25"/>
  <c r="AY930" i="25" s="1"/>
  <c r="BD926" i="25"/>
  <c r="AY926" i="25" s="1"/>
  <c r="BD922" i="25"/>
  <c r="AY922" i="25" s="1"/>
  <c r="BD918" i="25"/>
  <c r="AY918" i="25" s="1"/>
  <c r="BD914" i="25"/>
  <c r="AY914" i="25" s="1"/>
  <c r="BD910" i="25"/>
  <c r="AY910" i="25" s="1"/>
  <c r="BD906" i="25"/>
  <c r="AY906" i="25" s="1"/>
  <c r="BD902" i="25"/>
  <c r="AY902" i="25" s="1"/>
  <c r="BD898" i="25"/>
  <c r="AY898" i="25" s="1"/>
  <c r="BD894" i="25"/>
  <c r="AY894" i="25" s="1"/>
  <c r="BD890" i="25"/>
  <c r="AY890" i="25" s="1"/>
  <c r="BD886" i="25"/>
  <c r="AY886" i="25" s="1"/>
  <c r="BD882" i="25"/>
  <c r="AY882" i="25" s="1"/>
  <c r="BD878" i="25"/>
  <c r="AY878" i="25" s="1"/>
  <c r="BD874" i="25"/>
  <c r="AY874" i="25" s="1"/>
  <c r="BD870" i="25"/>
  <c r="AY870" i="25" s="1"/>
  <c r="BD866" i="25"/>
  <c r="AY866" i="25" s="1"/>
  <c r="BD862" i="25"/>
  <c r="AY862" i="25" s="1"/>
  <c r="BD858" i="25"/>
  <c r="AY858" i="25" s="1"/>
  <c r="BD854" i="25"/>
  <c r="AY854" i="25" s="1"/>
  <c r="BD850" i="25"/>
  <c r="AY850" i="25" s="1"/>
  <c r="BD846" i="25"/>
  <c r="AY846" i="25" s="1"/>
  <c r="BD842" i="25"/>
  <c r="AY842" i="25" s="1"/>
  <c r="BD838" i="25"/>
  <c r="AY838" i="25" s="1"/>
  <c r="BD834" i="25"/>
  <c r="AY834" i="25" s="1"/>
  <c r="BD830" i="25"/>
  <c r="AY830" i="25" s="1"/>
  <c r="BD826" i="25"/>
  <c r="AY826" i="25" s="1"/>
  <c r="BD822" i="25"/>
  <c r="AY822" i="25" s="1"/>
  <c r="BD818" i="25"/>
  <c r="AY818" i="25" s="1"/>
  <c r="BD814" i="25"/>
  <c r="AY814" i="25" s="1"/>
  <c r="BD810" i="25"/>
  <c r="AY810" i="25" s="1"/>
  <c r="BD806" i="25"/>
  <c r="AY806" i="25" s="1"/>
  <c r="BD802" i="25"/>
  <c r="AY802" i="25" s="1"/>
  <c r="BD798" i="25"/>
  <c r="AY798" i="25" s="1"/>
  <c r="BD794" i="25"/>
  <c r="AY794" i="25" s="1"/>
  <c r="BD790" i="25"/>
  <c r="AY790" i="25" s="1"/>
  <c r="BD786" i="25"/>
  <c r="AY786" i="25" s="1"/>
  <c r="BD779" i="25"/>
  <c r="AY779" i="25" s="1"/>
  <c r="BD773" i="25"/>
  <c r="AY773" i="25" s="1"/>
  <c r="BC772" i="25"/>
  <c r="BC771" i="25"/>
  <c r="BD770" i="25"/>
  <c r="AY770" i="25" s="1"/>
  <c r="BC766" i="25"/>
  <c r="BC765" i="25"/>
  <c r="BD764" i="25"/>
  <c r="AY764" i="25" s="1"/>
  <c r="BD761" i="25"/>
  <c r="AY761" i="25" s="1"/>
  <c r="BC758" i="25"/>
  <c r="BC757" i="25"/>
  <c r="BD756" i="25"/>
  <c r="AY756" i="25" s="1"/>
  <c r="BD753" i="25"/>
  <c r="AY753" i="25" s="1"/>
  <c r="BC750" i="25"/>
  <c r="BC749" i="25"/>
  <c r="BD748" i="25"/>
  <c r="AY748" i="25" s="1"/>
  <c r="BD745" i="25"/>
  <c r="AY745" i="25" s="1"/>
  <c r="BC742" i="25"/>
  <c r="BC741" i="25"/>
  <c r="BD740" i="25"/>
  <c r="AY740" i="25" s="1"/>
  <c r="BD737" i="25"/>
  <c r="AY737" i="25" s="1"/>
  <c r="BC734" i="25"/>
  <c r="BC733" i="25"/>
  <c r="BD732" i="25"/>
  <c r="AY732" i="25" s="1"/>
  <c r="BD729" i="25"/>
  <c r="AY729" i="25" s="1"/>
  <c r="BD724" i="25"/>
  <c r="AY724" i="25" s="1"/>
  <c r="BD721" i="25"/>
  <c r="AY721" i="25" s="1"/>
  <c r="BD716" i="25"/>
  <c r="AY716" i="25" s="1"/>
  <c r="BD713" i="25"/>
  <c r="AY713" i="25" s="1"/>
  <c r="BD708" i="25"/>
  <c r="AY708" i="25" s="1"/>
  <c r="BD705" i="25"/>
  <c r="AY705" i="25" s="1"/>
  <c r="BD701" i="25"/>
  <c r="AY701" i="25" s="1"/>
  <c r="BD692" i="25"/>
  <c r="AY692" i="25" s="1"/>
  <c r="BC691" i="25"/>
  <c r="BD691" i="25"/>
  <c r="AY691" i="25" s="1"/>
  <c r="BD685" i="25"/>
  <c r="AY685" i="25" s="1"/>
  <c r="BD676" i="25"/>
  <c r="AY676" i="25" s="1"/>
  <c r="BC675" i="25"/>
  <c r="BD675" i="25"/>
  <c r="AY675" i="25" s="1"/>
  <c r="BD669" i="25"/>
  <c r="AY669" i="25" s="1"/>
  <c r="BD660" i="25"/>
  <c r="AY660" i="25" s="1"/>
  <c r="BC659" i="25"/>
  <c r="BD659" i="25"/>
  <c r="AY659" i="25" s="1"/>
  <c r="BD653" i="25"/>
  <c r="AY653" i="25" s="1"/>
  <c r="BD644" i="25"/>
  <c r="AY644" i="25" s="1"/>
  <c r="BC643" i="25"/>
  <c r="BD643" i="25"/>
  <c r="AY643" i="25" s="1"/>
  <c r="BD637" i="25"/>
  <c r="AY637" i="25" s="1"/>
  <c r="BD628" i="25"/>
  <c r="AY628" i="25" s="1"/>
  <c r="BC627" i="25"/>
  <c r="BD627" i="25"/>
  <c r="AY627" i="25" s="1"/>
  <c r="BD621" i="25"/>
  <c r="AY621" i="25" s="1"/>
  <c r="BD612" i="25"/>
  <c r="AY612" i="25" s="1"/>
  <c r="BC611" i="25"/>
  <c r="BD611" i="25"/>
  <c r="AY611" i="25" s="1"/>
  <c r="BD605" i="25"/>
  <c r="AY605" i="25" s="1"/>
  <c r="BD596" i="25"/>
  <c r="AY596" i="25" s="1"/>
  <c r="BC595" i="25"/>
  <c r="BD595" i="25"/>
  <c r="AY595" i="25" s="1"/>
  <c r="BD583" i="25"/>
  <c r="AY583" i="25" s="1"/>
  <c r="BD575" i="25"/>
  <c r="AY575" i="25" s="1"/>
  <c r="BD567" i="25"/>
  <c r="AY567" i="25" s="1"/>
  <c r="BD559" i="25"/>
  <c r="AY559" i="25" s="1"/>
  <c r="BD551" i="25"/>
  <c r="AY551" i="25" s="1"/>
  <c r="BD543" i="25"/>
  <c r="AY543" i="25" s="1"/>
  <c r="BD522" i="25"/>
  <c r="AY522" i="25" s="1"/>
  <c r="BD513" i="25"/>
  <c r="AY513" i="25" s="1"/>
  <c r="BC512" i="25"/>
  <c r="BD512" i="25"/>
  <c r="AY512" i="25" s="1"/>
  <c r="BD490" i="25"/>
  <c r="AY490" i="25" s="1"/>
  <c r="BD481" i="25"/>
  <c r="AY481" i="25" s="1"/>
  <c r="BC480" i="25"/>
  <c r="BD480" i="25"/>
  <c r="AY480" i="25" s="1"/>
  <c r="BD458" i="25"/>
  <c r="AY458" i="25" s="1"/>
  <c r="BD378" i="25"/>
  <c r="AY378" i="25" s="1"/>
  <c r="BD369" i="25"/>
  <c r="AY369" i="25" s="1"/>
  <c r="BC368" i="25"/>
  <c r="BD368" i="25"/>
  <c r="AY368" i="25" s="1"/>
  <c r="BD314" i="25"/>
  <c r="AY314" i="25" s="1"/>
  <c r="BD305" i="25"/>
  <c r="AY305" i="25" s="1"/>
  <c r="BC304" i="25"/>
  <c r="BD304" i="25"/>
  <c r="AY304" i="25" s="1"/>
  <c r="BC587" i="25"/>
  <c r="BD582" i="25"/>
  <c r="AY582" i="25" s="1"/>
  <c r="BC579" i="25"/>
  <c r="BD574" i="25"/>
  <c r="AY574" i="25" s="1"/>
  <c r="BC571" i="25"/>
  <c r="BD566" i="25"/>
  <c r="AY566" i="25" s="1"/>
  <c r="BC563" i="25"/>
  <c r="BD558" i="25"/>
  <c r="AY558" i="25" s="1"/>
  <c r="BC555" i="25"/>
  <c r="BD550" i="25"/>
  <c r="AY550" i="25" s="1"/>
  <c r="BC547" i="25"/>
  <c r="BD542" i="25"/>
  <c r="AY542" i="25" s="1"/>
  <c r="BC535" i="25"/>
  <c r="BC532" i="25"/>
  <c r="BD532" i="25"/>
  <c r="AY532" i="25" s="1"/>
  <c r="BD526" i="25"/>
  <c r="AY526" i="25" s="1"/>
  <c r="BC519" i="25"/>
  <c r="BC516" i="25"/>
  <c r="BD516" i="25"/>
  <c r="AY516" i="25" s="1"/>
  <c r="BD510" i="25"/>
  <c r="AY510" i="25" s="1"/>
  <c r="BC503" i="25"/>
  <c r="BC500" i="25"/>
  <c r="BD500" i="25"/>
  <c r="AY500" i="25" s="1"/>
  <c r="BD494" i="25"/>
  <c r="AY494" i="25" s="1"/>
  <c r="BC487" i="25"/>
  <c r="BC484" i="25"/>
  <c r="BD484" i="25"/>
  <c r="AY484" i="25" s="1"/>
  <c r="BD478" i="25"/>
  <c r="AY478" i="25" s="1"/>
  <c r="BC471" i="25"/>
  <c r="BC468" i="25"/>
  <c r="BD468" i="25"/>
  <c r="AY468" i="25" s="1"/>
  <c r="BD462" i="25"/>
  <c r="AY462" i="25" s="1"/>
  <c r="BD453" i="25"/>
  <c r="AY453" i="25" s="1"/>
  <c r="BC589" i="25"/>
  <c r="BD584" i="25"/>
  <c r="AY584" i="25" s="1"/>
  <c r="BC581" i="25"/>
  <c r="BD576" i="25"/>
  <c r="AY576" i="25" s="1"/>
  <c r="BC573" i="25"/>
  <c r="BD568" i="25"/>
  <c r="AY568" i="25" s="1"/>
  <c r="BC565" i="25"/>
  <c r="BD560" i="25"/>
  <c r="AY560" i="25" s="1"/>
  <c r="BC557" i="25"/>
  <c r="BD552" i="25"/>
  <c r="AY552" i="25" s="1"/>
  <c r="BC549" i="25"/>
  <c r="BD544" i="25"/>
  <c r="AY544" i="25" s="1"/>
  <c r="BC539" i="25"/>
  <c r="BC536" i="25"/>
  <c r="BD536" i="25"/>
  <c r="AY536" i="25" s="1"/>
  <c r="BD530" i="25"/>
  <c r="AY530" i="25" s="1"/>
  <c r="BC523" i="25"/>
  <c r="BC520" i="25"/>
  <c r="BD520" i="25"/>
  <c r="AY520" i="25" s="1"/>
  <c r="BD514" i="25"/>
  <c r="AY514" i="25" s="1"/>
  <c r="BC507" i="25"/>
  <c r="BC504" i="25"/>
  <c r="BD504" i="25"/>
  <c r="AY504" i="25" s="1"/>
  <c r="BD498" i="25"/>
  <c r="AY498" i="25" s="1"/>
  <c r="BC491" i="25"/>
  <c r="BC488" i="25"/>
  <c r="BD488" i="25"/>
  <c r="AY488" i="25" s="1"/>
  <c r="BD482" i="25"/>
  <c r="AY482" i="25" s="1"/>
  <c r="BC475" i="25"/>
  <c r="BC472" i="25"/>
  <c r="BD472" i="25"/>
  <c r="AY472" i="25" s="1"/>
  <c r="BD466" i="25"/>
  <c r="AY466" i="25" s="1"/>
  <c r="BC459" i="25"/>
  <c r="BC451" i="25"/>
  <c r="BD394" i="25"/>
  <c r="AY394" i="25" s="1"/>
  <c r="BC384" i="25"/>
  <c r="BD384" i="25"/>
  <c r="AY384" i="25" s="1"/>
  <c r="BD362" i="25"/>
  <c r="AY362" i="25" s="1"/>
  <c r="BC352" i="25"/>
  <c r="BD352" i="25"/>
  <c r="AY352" i="25" s="1"/>
  <c r="BD330" i="25"/>
  <c r="AY330" i="25" s="1"/>
  <c r="BC320" i="25"/>
  <c r="BD320" i="25"/>
  <c r="AY320" i="25" s="1"/>
  <c r="BD298" i="25"/>
  <c r="AY298" i="25" s="1"/>
  <c r="BC290" i="25"/>
  <c r="BD290" i="25"/>
  <c r="AY290" i="25" s="1"/>
  <c r="BD273" i="25"/>
  <c r="AY273" i="25" s="1"/>
  <c r="BD266" i="25"/>
  <c r="AY266" i="25" s="1"/>
  <c r="BD249" i="25"/>
  <c r="AY249" i="25" s="1"/>
  <c r="BD185" i="25"/>
  <c r="AY185" i="25" s="1"/>
  <c r="BD586" i="25"/>
  <c r="AY586" i="25" s="1"/>
  <c r="BD578" i="25"/>
  <c r="AY578" i="25" s="1"/>
  <c r="BD570" i="25"/>
  <c r="AY570" i="25" s="1"/>
  <c r="BD562" i="25"/>
  <c r="AY562" i="25" s="1"/>
  <c r="BD554" i="25"/>
  <c r="AY554" i="25" s="1"/>
  <c r="BD546" i="25"/>
  <c r="AY546" i="25" s="1"/>
  <c r="BC540" i="25"/>
  <c r="BD540" i="25"/>
  <c r="AY540" i="25" s="1"/>
  <c r="BD534" i="25"/>
  <c r="AY534" i="25" s="1"/>
  <c r="BC524" i="25"/>
  <c r="BD524" i="25"/>
  <c r="AY524" i="25" s="1"/>
  <c r="BD518" i="25"/>
  <c r="AY518" i="25" s="1"/>
  <c r="BC508" i="25"/>
  <c r="BD508" i="25"/>
  <c r="AY508" i="25" s="1"/>
  <c r="BD502" i="25"/>
  <c r="AY502" i="25" s="1"/>
  <c r="BC492" i="25"/>
  <c r="BD492" i="25"/>
  <c r="AY492" i="25" s="1"/>
  <c r="BD486" i="25"/>
  <c r="AY486" i="25" s="1"/>
  <c r="BC476" i="25"/>
  <c r="BD476" i="25"/>
  <c r="AY476" i="25" s="1"/>
  <c r="BD470" i="25"/>
  <c r="AY470" i="25" s="1"/>
  <c r="BC460" i="25"/>
  <c r="BD460" i="25"/>
  <c r="AY460" i="25" s="1"/>
  <c r="BD452" i="25"/>
  <c r="AY452" i="25" s="1"/>
  <c r="BC452" i="25"/>
  <c r="BD448" i="25"/>
  <c r="AY448" i="25" s="1"/>
  <c r="BD442" i="25"/>
  <c r="AY442" i="25" s="1"/>
  <c r="BD434" i="25"/>
  <c r="AY434" i="25" s="1"/>
  <c r="BD426" i="25"/>
  <c r="AY426" i="25" s="1"/>
  <c r="BD418" i="25"/>
  <c r="AY418" i="25" s="1"/>
  <c r="BC415" i="25"/>
  <c r="BD410" i="25"/>
  <c r="AY410" i="25" s="1"/>
  <c r="BC407" i="25"/>
  <c r="BC404" i="25"/>
  <c r="BD404" i="25"/>
  <c r="AY404" i="25" s="1"/>
  <c r="BD398" i="25"/>
  <c r="AY398" i="25" s="1"/>
  <c r="BC391" i="25"/>
  <c r="BC388" i="25"/>
  <c r="BD388" i="25"/>
  <c r="AY388" i="25" s="1"/>
  <c r="BD382" i="25"/>
  <c r="AY382" i="25" s="1"/>
  <c r="BC375" i="25"/>
  <c r="BC372" i="25"/>
  <c r="BD372" i="25"/>
  <c r="AY372" i="25" s="1"/>
  <c r="BD366" i="25"/>
  <c r="AY366" i="25" s="1"/>
  <c r="BC359" i="25"/>
  <c r="BC356" i="25"/>
  <c r="BD356" i="25"/>
  <c r="AY356" i="25" s="1"/>
  <c r="BD350" i="25"/>
  <c r="AY350" i="25" s="1"/>
  <c r="BC343" i="25"/>
  <c r="BC340" i="25"/>
  <c r="BD340" i="25"/>
  <c r="AY340" i="25" s="1"/>
  <c r="BD334" i="25"/>
  <c r="AY334" i="25" s="1"/>
  <c r="BC327" i="25"/>
  <c r="BC324" i="25"/>
  <c r="BD324" i="25"/>
  <c r="AY324" i="25" s="1"/>
  <c r="BD318" i="25"/>
  <c r="AY318" i="25" s="1"/>
  <c r="BC311" i="25"/>
  <c r="BC308" i="25"/>
  <c r="BD308" i="25"/>
  <c r="AY308" i="25" s="1"/>
  <c r="BD302" i="25"/>
  <c r="AY302" i="25" s="1"/>
  <c r="BD284" i="25"/>
  <c r="AY284" i="25" s="1"/>
  <c r="BC284" i="25"/>
  <c r="BD277" i="25"/>
  <c r="AY277" i="25" s="1"/>
  <c r="BC453" i="25"/>
  <c r="BD444" i="25"/>
  <c r="AY444" i="25" s="1"/>
  <c r="BC441" i="25"/>
  <c r="BD436" i="25"/>
  <c r="AY436" i="25" s="1"/>
  <c r="BC433" i="25"/>
  <c r="BD428" i="25"/>
  <c r="AY428" i="25" s="1"/>
  <c r="BC425" i="25"/>
  <c r="BD420" i="25"/>
  <c r="AY420" i="25" s="1"/>
  <c r="BC417" i="25"/>
  <c r="BD412" i="25"/>
  <c r="AY412" i="25" s="1"/>
  <c r="BC409" i="25"/>
  <c r="BD402" i="25"/>
  <c r="AY402" i="25" s="1"/>
  <c r="BC395" i="25"/>
  <c r="BC392" i="25"/>
  <c r="BD392" i="25"/>
  <c r="AY392" i="25" s="1"/>
  <c r="BD386" i="25"/>
  <c r="AY386" i="25" s="1"/>
  <c r="BC379" i="25"/>
  <c r="BC376" i="25"/>
  <c r="BD376" i="25"/>
  <c r="AY376" i="25" s="1"/>
  <c r="BD370" i="25"/>
  <c r="AY370" i="25" s="1"/>
  <c r="BC363" i="25"/>
  <c r="BC360" i="25"/>
  <c r="BD360" i="25"/>
  <c r="AY360" i="25" s="1"/>
  <c r="BD354" i="25"/>
  <c r="AY354" i="25" s="1"/>
  <c r="BC347" i="25"/>
  <c r="BC344" i="25"/>
  <c r="BD344" i="25"/>
  <c r="AY344" i="25" s="1"/>
  <c r="BD338" i="25"/>
  <c r="AY338" i="25" s="1"/>
  <c r="BC331" i="25"/>
  <c r="BC328" i="25"/>
  <c r="BD328" i="25"/>
  <c r="AY328" i="25" s="1"/>
  <c r="BD322" i="25"/>
  <c r="AY322" i="25" s="1"/>
  <c r="BC315" i="25"/>
  <c r="BC312" i="25"/>
  <c r="BD312" i="25"/>
  <c r="AY312" i="25" s="1"/>
  <c r="BD306" i="25"/>
  <c r="AY306" i="25" s="1"/>
  <c r="BC299" i="25"/>
  <c r="BD289" i="25"/>
  <c r="AY289" i="25" s="1"/>
  <c r="BD282" i="25"/>
  <c r="AY282" i="25" s="1"/>
  <c r="BC274" i="25"/>
  <c r="BD274" i="25"/>
  <c r="AY274" i="25" s="1"/>
  <c r="BC267" i="25"/>
  <c r="BD233" i="25"/>
  <c r="AY233" i="25" s="1"/>
  <c r="BD201" i="25"/>
  <c r="AY201" i="25" s="1"/>
  <c r="BD165" i="25"/>
  <c r="AY165" i="25" s="1"/>
  <c r="BD155" i="25"/>
  <c r="AY155" i="25" s="1"/>
  <c r="BD146" i="25"/>
  <c r="AY146" i="25" s="1"/>
  <c r="BD456" i="25"/>
  <c r="AY456" i="25" s="1"/>
  <c r="BC449" i="25"/>
  <c r="BC448" i="25"/>
  <c r="BC443" i="25"/>
  <c r="BC442" i="25"/>
  <c r="BD438" i="25"/>
  <c r="AY438" i="25" s="1"/>
  <c r="BC435" i="25"/>
  <c r="BC434" i="25"/>
  <c r="BD430" i="25"/>
  <c r="AY430" i="25" s="1"/>
  <c r="BC427" i="25"/>
  <c r="BC426" i="25"/>
  <c r="BD422" i="25"/>
  <c r="AY422" i="25" s="1"/>
  <c r="BC419" i="25"/>
  <c r="BC418" i="25"/>
  <c r="BD414" i="25"/>
  <c r="AY414" i="25" s="1"/>
  <c r="BC411" i="25"/>
  <c r="BC410" i="25"/>
  <c r="BD406" i="25"/>
  <c r="AY406" i="25" s="1"/>
  <c r="BC399" i="25"/>
  <c r="BC396" i="25"/>
  <c r="BD396" i="25"/>
  <c r="AY396" i="25" s="1"/>
  <c r="BD390" i="25"/>
  <c r="AY390" i="25" s="1"/>
  <c r="BC383" i="25"/>
  <c r="BC380" i="25"/>
  <c r="BD380" i="25"/>
  <c r="AY380" i="25" s="1"/>
  <c r="BD374" i="25"/>
  <c r="AY374" i="25" s="1"/>
  <c r="BC367" i="25"/>
  <c r="BC364" i="25"/>
  <c r="BD364" i="25"/>
  <c r="AY364" i="25" s="1"/>
  <c r="BD358" i="25"/>
  <c r="AY358" i="25" s="1"/>
  <c r="BC351" i="25"/>
  <c r="BC348" i="25"/>
  <c r="BD348" i="25"/>
  <c r="AY348" i="25" s="1"/>
  <c r="BD342" i="25"/>
  <c r="AY342" i="25" s="1"/>
  <c r="BC335" i="25"/>
  <c r="BC332" i="25"/>
  <c r="BD332" i="25"/>
  <c r="AY332" i="25" s="1"/>
  <c r="BD326" i="25"/>
  <c r="AY326" i="25" s="1"/>
  <c r="BC319" i="25"/>
  <c r="BC316" i="25"/>
  <c r="BD316" i="25"/>
  <c r="AY316" i="25" s="1"/>
  <c r="BD310" i="25"/>
  <c r="AY310" i="25" s="1"/>
  <c r="BC303" i="25"/>
  <c r="BC300" i="25"/>
  <c r="BD300" i="25"/>
  <c r="AY300" i="25" s="1"/>
  <c r="BD293" i="25"/>
  <c r="AY293" i="25" s="1"/>
  <c r="BD268" i="25"/>
  <c r="AY268" i="25" s="1"/>
  <c r="BC268" i="25"/>
  <c r="BD261" i="25"/>
  <c r="AY261" i="25" s="1"/>
  <c r="BD296" i="25"/>
  <c r="AY296" i="25" s="1"/>
  <c r="BC289" i="25"/>
  <c r="BD280" i="25"/>
  <c r="AY280" i="25" s="1"/>
  <c r="BC273" i="25"/>
  <c r="BD264" i="25"/>
  <c r="AY264" i="25" s="1"/>
  <c r="BD253" i="25"/>
  <c r="AY253" i="25" s="1"/>
  <c r="BC249" i="25"/>
  <c r="BC244" i="25"/>
  <c r="BD237" i="25"/>
  <c r="AY237" i="25" s="1"/>
  <c r="BC233" i="25"/>
  <c r="BC228" i="25"/>
  <c r="BD221" i="25"/>
  <c r="AY221" i="25" s="1"/>
  <c r="BC217" i="25"/>
  <c r="BC212" i="25"/>
  <c r="BD205" i="25"/>
  <c r="AY205" i="25" s="1"/>
  <c r="BC201" i="25"/>
  <c r="BC196" i="25"/>
  <c r="BD189" i="25"/>
  <c r="AY189" i="25" s="1"/>
  <c r="BC185" i="25"/>
  <c r="BD292" i="25"/>
  <c r="AY292" i="25" s="1"/>
  <c r="BC285" i="25"/>
  <c r="BD276" i="25"/>
  <c r="AY276" i="25" s="1"/>
  <c r="BC269" i="25"/>
  <c r="BD260" i="25"/>
  <c r="AY260" i="25" s="1"/>
  <c r="BD257" i="25"/>
  <c r="AY257" i="25" s="1"/>
  <c r="BD241" i="25"/>
  <c r="AY241" i="25" s="1"/>
  <c r="BD225" i="25"/>
  <c r="AY225" i="25" s="1"/>
  <c r="BD209" i="25"/>
  <c r="AY209" i="25" s="1"/>
  <c r="BD193" i="25"/>
  <c r="AY193" i="25" s="1"/>
  <c r="BD177" i="25"/>
  <c r="AY177" i="25" s="1"/>
  <c r="BD171" i="25"/>
  <c r="AY171" i="25" s="1"/>
  <c r="BD162" i="25"/>
  <c r="AY162" i="25" s="1"/>
  <c r="BD149" i="25"/>
  <c r="AY149" i="25" s="1"/>
  <c r="BD139" i="25"/>
  <c r="AY139" i="25" s="1"/>
  <c r="BD130" i="25"/>
  <c r="AY130" i="25" s="1"/>
  <c r="BC297" i="25"/>
  <c r="BD288" i="25"/>
  <c r="AY288" i="25" s="1"/>
  <c r="BC281" i="25"/>
  <c r="BD272" i="25"/>
  <c r="AY272" i="25" s="1"/>
  <c r="BC265" i="25"/>
  <c r="BC257" i="25"/>
  <c r="BC252" i="25"/>
  <c r="BD245" i="25"/>
  <c r="AY245" i="25" s="1"/>
  <c r="BC241" i="25"/>
  <c r="BC236" i="25"/>
  <c r="BD229" i="25"/>
  <c r="AY229" i="25" s="1"/>
  <c r="BC225" i="25"/>
  <c r="BC220" i="25"/>
  <c r="BD213" i="25"/>
  <c r="AY213" i="25" s="1"/>
  <c r="BC209" i="25"/>
  <c r="BC204" i="25"/>
  <c r="BD197" i="25"/>
  <c r="AY197" i="25" s="1"/>
  <c r="BC193" i="25"/>
  <c r="BC188" i="25"/>
  <c r="BD175" i="25"/>
  <c r="AY175" i="25" s="1"/>
  <c r="BD178" i="25"/>
  <c r="AY178" i="25" s="1"/>
  <c r="BC171" i="25"/>
  <c r="BD169" i="25"/>
  <c r="AY169" i="25" s="1"/>
  <c r="BD166" i="25"/>
  <c r="AY166" i="25" s="1"/>
  <c r="BD159" i="25"/>
  <c r="AY159" i="25" s="1"/>
  <c r="BC155" i="25"/>
  <c r="BD153" i="25"/>
  <c r="AY153" i="25" s="1"/>
  <c r="BD150" i="25"/>
  <c r="AY150" i="25" s="1"/>
  <c r="BD143" i="25"/>
  <c r="AY143" i="25" s="1"/>
  <c r="BC139" i="25"/>
  <c r="BD137" i="25"/>
  <c r="AY137" i="25" s="1"/>
  <c r="BD134" i="25"/>
  <c r="AY134" i="25" s="1"/>
  <c r="BD127" i="25"/>
  <c r="AY127" i="25" s="1"/>
  <c r="BC123" i="25"/>
  <c r="BD8" i="25"/>
  <c r="AY8" i="25" s="1"/>
  <c r="BD21" i="25"/>
  <c r="AY21" i="25" s="1"/>
  <c r="BD37" i="25"/>
  <c r="AY37" i="25" s="1"/>
  <c r="BD53" i="25"/>
  <c r="AY53" i="25" s="1"/>
  <c r="BD69" i="25"/>
  <c r="AY69" i="25" s="1"/>
  <c r="BD85" i="25"/>
  <c r="AY85" i="25" s="1"/>
  <c r="BD101" i="25"/>
  <c r="AY101" i="25" s="1"/>
  <c r="BD17" i="25"/>
  <c r="AY17" i="25" s="1"/>
  <c r="BD33" i="25"/>
  <c r="AY33" i="25" s="1"/>
  <c r="BD49" i="25"/>
  <c r="AY49" i="25" s="1"/>
  <c r="BD65" i="25"/>
  <c r="AY65" i="25" s="1"/>
  <c r="BD81" i="25"/>
  <c r="AY81" i="25" s="1"/>
  <c r="BD97" i="25"/>
  <c r="AY97" i="25" s="1"/>
  <c r="BD109" i="25"/>
  <c r="AY109" i="25" s="1"/>
  <c r="BD13" i="25"/>
  <c r="AY13" i="25" s="1"/>
  <c r="BD29" i="25"/>
  <c r="AY29" i="25" s="1"/>
  <c r="BD45" i="25"/>
  <c r="AY45" i="25" s="1"/>
  <c r="BD61" i="25"/>
  <c r="AY61" i="25" s="1"/>
  <c r="BD77" i="25"/>
  <c r="AY77" i="25" s="1"/>
  <c r="BD93" i="25"/>
  <c r="AY93" i="25" s="1"/>
  <c r="BD256" i="25"/>
  <c r="AY256" i="25" s="1"/>
  <c r="BD252" i="25"/>
  <c r="AY252" i="25" s="1"/>
  <c r="BD248" i="25"/>
  <c r="AY248" i="25" s="1"/>
  <c r="BD244" i="25"/>
  <c r="AY244" i="25" s="1"/>
  <c r="BD240" i="25"/>
  <c r="AY240" i="25" s="1"/>
  <c r="BD236" i="25"/>
  <c r="AY236" i="25" s="1"/>
  <c r="BD232" i="25"/>
  <c r="AY232" i="25" s="1"/>
  <c r="BD228" i="25"/>
  <c r="AY228" i="25" s="1"/>
  <c r="BD224" i="25"/>
  <c r="AY224" i="25" s="1"/>
  <c r="BD220" i="25"/>
  <c r="AY220" i="25" s="1"/>
  <c r="BD216" i="25"/>
  <c r="AY216" i="25" s="1"/>
  <c r="BD212" i="25"/>
  <c r="AY212" i="25" s="1"/>
  <c r="BD208" i="25"/>
  <c r="AY208" i="25" s="1"/>
  <c r="BD204" i="25"/>
  <c r="AY204" i="25" s="1"/>
  <c r="BD200" i="25"/>
  <c r="AY200" i="25" s="1"/>
  <c r="BD196" i="25"/>
  <c r="AY196" i="25" s="1"/>
  <c r="BD192" i="25"/>
  <c r="AY192" i="25" s="1"/>
  <c r="BD188" i="25"/>
  <c r="AY188" i="25" s="1"/>
  <c r="BD184" i="25"/>
  <c r="AY184" i="25" s="1"/>
  <c r="BD181" i="25"/>
  <c r="AY181" i="25" s="1"/>
  <c r="BC178" i="25"/>
  <c r="BC175" i="25"/>
  <c r="BD173" i="25"/>
  <c r="AY173" i="25" s="1"/>
  <c r="BD170" i="25"/>
  <c r="AY170" i="25" s="1"/>
  <c r="BC166" i="25"/>
  <c r="BD163" i="25"/>
  <c r="AY163" i="25" s="1"/>
  <c r="BC159" i="25"/>
  <c r="BD157" i="25"/>
  <c r="AY157" i="25" s="1"/>
  <c r="BD154" i="25"/>
  <c r="AY154" i="25" s="1"/>
  <c r="BC150" i="25"/>
  <c r="BD148" i="25"/>
  <c r="AY148" i="25" s="1"/>
  <c r="BD147" i="25"/>
  <c r="AY147" i="25" s="1"/>
  <c r="BC143" i="25"/>
  <c r="BD141" i="25"/>
  <c r="AY141" i="25" s="1"/>
  <c r="BD138" i="25"/>
  <c r="AY138" i="25" s="1"/>
  <c r="BC134" i="25"/>
  <c r="BD132" i="25"/>
  <c r="AY132" i="25" s="1"/>
  <c r="BD131" i="25"/>
  <c r="AY131" i="25" s="1"/>
  <c r="BC127" i="25"/>
  <c r="BD125" i="25"/>
  <c r="AY125" i="25" s="1"/>
  <c r="BD122" i="25"/>
  <c r="AY122" i="25" s="1"/>
  <c r="BC118" i="25"/>
  <c r="BD116" i="25"/>
  <c r="AY116" i="25" s="1"/>
  <c r="BD108" i="25"/>
  <c r="AY108" i="25" s="1"/>
  <c r="BD174" i="25"/>
  <c r="AY174" i="25" s="1"/>
  <c r="BC170" i="25"/>
  <c r="BD167" i="25"/>
  <c r="AY167" i="25" s="1"/>
  <c r="BD161" i="25"/>
  <c r="AY161" i="25" s="1"/>
  <c r="BD158" i="25"/>
  <c r="AY158" i="25" s="1"/>
  <c r="BC154" i="25"/>
  <c r="BD151" i="25"/>
  <c r="AY151" i="25" s="1"/>
  <c r="BD145" i="25"/>
  <c r="AY145" i="25" s="1"/>
  <c r="BD142" i="25"/>
  <c r="AY142" i="25" s="1"/>
  <c r="BC138" i="25"/>
  <c r="BD135" i="25"/>
  <c r="AY135" i="25" s="1"/>
  <c r="BD129" i="25"/>
  <c r="AY129" i="25" s="1"/>
  <c r="BD126" i="25"/>
  <c r="AY126" i="25" s="1"/>
  <c r="BC122" i="25"/>
  <c r="BC111" i="25"/>
  <c r="BD111" i="25"/>
  <c r="AY111" i="25" s="1"/>
  <c r="BC104" i="25"/>
  <c r="BC99" i="25"/>
  <c r="BD92" i="25"/>
  <c r="AY92" i="25" s="1"/>
  <c r="BC88" i="25"/>
  <c r="BD83" i="25"/>
  <c r="AY83" i="25" s="1"/>
  <c r="BD76" i="25"/>
  <c r="AY76" i="25" s="1"/>
  <c r="BC72" i="25"/>
  <c r="BC67" i="25"/>
  <c r="BD60" i="25"/>
  <c r="AY60" i="25" s="1"/>
  <c r="BC56" i="25"/>
  <c r="BC51" i="25"/>
  <c r="BD44" i="25"/>
  <c r="AY44" i="25" s="1"/>
  <c r="BC40" i="25"/>
  <c r="BC35" i="25"/>
  <c r="BD28" i="25"/>
  <c r="AY28" i="25" s="1"/>
  <c r="BC24" i="25"/>
  <c r="BC19" i="25"/>
  <c r="BD12" i="25"/>
  <c r="AY12" i="25" s="1"/>
  <c r="BC8" i="25"/>
  <c r="BD115" i="25"/>
  <c r="AY115" i="25" s="1"/>
  <c r="BC108" i="25"/>
  <c r="BC103" i="25"/>
  <c r="BD96" i="25"/>
  <c r="AY96" i="25" s="1"/>
  <c r="BC92" i="25"/>
  <c r="BC87" i="25"/>
  <c r="BC83" i="25"/>
  <c r="BD80" i="25"/>
  <c r="AY80" i="25" s="1"/>
  <c r="BC76" i="25"/>
  <c r="BC71" i="25"/>
  <c r="BD64" i="25"/>
  <c r="AY64" i="25" s="1"/>
  <c r="BC60" i="25"/>
  <c r="BC55" i="25"/>
  <c r="BD48" i="25"/>
  <c r="AY48" i="25" s="1"/>
  <c r="BC44" i="25"/>
  <c r="BC39" i="25"/>
  <c r="BD32" i="25"/>
  <c r="AY32" i="25" s="1"/>
  <c r="BC28" i="25"/>
  <c r="BC23" i="25"/>
  <c r="BD16" i="25"/>
  <c r="AY16" i="25" s="1"/>
  <c r="BC107" i="25"/>
  <c r="BD100" i="25"/>
  <c r="AY100" i="25" s="1"/>
  <c r="BC96" i="25"/>
  <c r="BC91" i="25"/>
  <c r="BD84" i="25"/>
  <c r="AY84" i="25" s="1"/>
  <c r="BC80" i="25"/>
  <c r="BC75" i="25"/>
  <c r="BD68" i="25"/>
  <c r="AY68" i="25" s="1"/>
  <c r="BC64" i="25"/>
  <c r="BC59" i="25"/>
  <c r="BD52" i="25"/>
  <c r="AY52" i="25" s="1"/>
  <c r="BC48" i="25"/>
  <c r="BC43" i="25"/>
  <c r="BD36" i="25"/>
  <c r="AY36" i="25" s="1"/>
  <c r="BC32" i="25"/>
  <c r="BC27" i="25"/>
  <c r="BD20" i="25"/>
  <c r="AY20" i="25" s="1"/>
  <c r="BC16" i="25"/>
  <c r="BC11" i="25"/>
  <c r="BD6" i="25"/>
  <c r="AY6" i="25" s="1"/>
  <c r="BD10" i="25"/>
  <c r="AY10" i="25" s="1"/>
  <c r="BD14" i="25"/>
  <c r="AY14" i="25" s="1"/>
  <c r="BD18" i="25"/>
  <c r="AY18" i="25" s="1"/>
  <c r="BD22" i="25"/>
  <c r="AY22" i="25" s="1"/>
  <c r="BD26" i="25"/>
  <c r="AY26" i="25" s="1"/>
  <c r="BD30" i="25"/>
  <c r="AY30" i="25" s="1"/>
  <c r="BD34" i="25"/>
  <c r="AY34" i="25" s="1"/>
  <c r="BD38" i="25"/>
  <c r="AY38" i="25" s="1"/>
  <c r="BD42" i="25"/>
  <c r="AY42" i="25" s="1"/>
  <c r="BD46" i="25"/>
  <c r="AY46" i="25" s="1"/>
  <c r="BD50" i="25"/>
  <c r="AY50" i="25" s="1"/>
  <c r="BD54" i="25"/>
  <c r="AY54" i="25" s="1"/>
  <c r="BD58" i="25"/>
  <c r="AY58" i="25" s="1"/>
  <c r="BD62" i="25"/>
  <c r="AY62" i="25" s="1"/>
  <c r="BD66" i="25"/>
  <c r="AY66" i="25" s="1"/>
  <c r="BD70" i="25"/>
  <c r="AY70" i="25" s="1"/>
  <c r="BD74" i="25"/>
  <c r="AY74" i="25" s="1"/>
  <c r="BD78" i="25"/>
  <c r="AY78" i="25" s="1"/>
  <c r="BD82" i="25"/>
  <c r="AY82" i="25" s="1"/>
  <c r="BD86" i="25"/>
  <c r="AY86" i="25" s="1"/>
  <c r="BD90" i="25"/>
  <c r="AY90" i="25" s="1"/>
  <c r="BD94" i="25"/>
  <c r="AY94" i="25" s="1"/>
  <c r="BD98" i="25"/>
  <c r="AY98" i="25" s="1"/>
  <c r="BD102" i="25"/>
  <c r="AY102" i="25" s="1"/>
  <c r="BD106" i="25"/>
  <c r="AY106" i="25" s="1"/>
  <c r="BD110" i="25"/>
  <c r="AY110" i="25" s="1"/>
  <c r="BD114" i="25"/>
  <c r="AY114" i="25" s="1"/>
  <c r="BD4" i="25"/>
  <c r="BD107" i="25"/>
  <c r="AY107" i="25" s="1"/>
  <c r="BD103" i="25"/>
  <c r="AY103" i="25" s="1"/>
  <c r="BD99" i="25"/>
  <c r="AY99" i="25" s="1"/>
  <c r="BD95" i="25"/>
  <c r="AY95" i="25" s="1"/>
  <c r="BD91" i="25"/>
  <c r="AY91" i="25" s="1"/>
  <c r="BD87" i="25"/>
  <c r="AY87" i="25" s="1"/>
  <c r="BD79" i="25"/>
  <c r="AY79" i="25" s="1"/>
  <c r="BD75" i="25"/>
  <c r="AY75" i="25" s="1"/>
  <c r="BD71" i="25"/>
  <c r="AY71" i="25" s="1"/>
  <c r="BD67" i="25"/>
  <c r="AY67" i="25" s="1"/>
  <c r="BD63" i="25"/>
  <c r="AY63" i="25" s="1"/>
  <c r="BD59" i="25"/>
  <c r="AY59" i="25" s="1"/>
  <c r="BD55" i="25"/>
  <c r="AY55" i="25" s="1"/>
  <c r="BD51" i="25"/>
  <c r="AY51" i="25" s="1"/>
  <c r="BD47" i="25"/>
  <c r="AY47" i="25" s="1"/>
  <c r="BD43" i="25"/>
  <c r="AY43" i="25" s="1"/>
  <c r="BD39" i="25"/>
  <c r="AY39" i="25" s="1"/>
  <c r="BD35" i="25"/>
  <c r="AY35" i="25" s="1"/>
  <c r="BD31" i="25"/>
  <c r="AY31" i="25" s="1"/>
  <c r="BD27" i="25"/>
  <c r="AY27" i="25" s="1"/>
  <c r="BD23" i="25"/>
  <c r="AY23" i="25" s="1"/>
  <c r="BD19" i="25"/>
  <c r="AY19" i="25" s="1"/>
  <c r="BD15" i="25"/>
  <c r="AY15" i="25" s="1"/>
  <c r="BD11" i="25"/>
  <c r="AY11" i="25" s="1"/>
  <c r="BD7" i="25"/>
  <c r="AY7" i="25" s="1"/>
  <c r="AT825" i="25"/>
  <c r="AO825" i="25" s="1"/>
  <c r="AT817" i="25"/>
  <c r="AO817" i="25" s="1"/>
  <c r="AT813" i="25"/>
  <c r="AO813" i="25" s="1"/>
  <c r="AS809" i="25"/>
  <c r="AT807" i="25"/>
  <c r="AO807" i="25" s="1"/>
  <c r="AS806" i="25"/>
  <c r="AT804" i="25"/>
  <c r="AO804" i="25" s="1"/>
  <c r="AS801" i="25"/>
  <c r="AT799" i="25"/>
  <c r="AO799" i="25" s="1"/>
  <c r="AS798" i="25"/>
  <c r="AT796" i="25"/>
  <c r="AO796" i="25" s="1"/>
  <c r="AS793" i="25"/>
  <c r="AT791" i="25"/>
  <c r="AO791" i="25" s="1"/>
  <c r="AS790" i="25"/>
  <c r="AT788" i="25"/>
  <c r="AO788" i="25" s="1"/>
  <c r="AS785" i="25"/>
  <c r="AT783" i="25"/>
  <c r="AO783" i="25" s="1"/>
  <c r="AS782" i="25"/>
  <c r="AT780" i="25"/>
  <c r="AO780" i="25" s="1"/>
  <c r="AS777" i="25"/>
  <c r="AT775" i="25"/>
  <c r="AO775" i="25" s="1"/>
  <c r="AS774" i="25"/>
  <c r="AT772" i="25"/>
  <c r="AO772" i="25" s="1"/>
  <c r="AS769" i="25"/>
  <c r="AT767" i="25"/>
  <c r="AO767" i="25" s="1"/>
  <c r="AS766" i="25"/>
  <c r="AT764" i="25"/>
  <c r="AO764" i="25" s="1"/>
  <c r="AS761" i="25"/>
  <c r="AT759" i="25"/>
  <c r="AO759" i="25" s="1"/>
  <c r="AS758" i="25"/>
  <c r="AT756" i="25"/>
  <c r="AO756" i="25" s="1"/>
  <c r="AS753" i="25"/>
  <c r="AT751" i="25"/>
  <c r="AO751" i="25" s="1"/>
  <c r="AS750" i="25"/>
  <c r="AT748" i="25"/>
  <c r="AO748" i="25" s="1"/>
  <c r="AS745" i="25"/>
  <c r="AT743" i="25"/>
  <c r="AO743" i="25" s="1"/>
  <c r="AS742" i="25"/>
  <c r="AT740" i="25"/>
  <c r="AO740" i="25" s="1"/>
  <c r="AS737" i="25"/>
  <c r="AT735" i="25"/>
  <c r="AO735" i="25" s="1"/>
  <c r="AS734" i="25"/>
  <c r="AT732" i="25"/>
  <c r="AO732" i="25" s="1"/>
  <c r="AS729" i="25"/>
  <c r="AT727" i="25"/>
  <c r="AO727" i="25" s="1"/>
  <c r="AS726" i="25"/>
  <c r="AT724" i="25"/>
  <c r="AO724" i="25" s="1"/>
  <c r="AS721" i="25"/>
  <c r="AT719" i="25"/>
  <c r="AO719" i="25" s="1"/>
  <c r="AS718" i="25"/>
  <c r="AT716" i="25"/>
  <c r="AO716" i="25" s="1"/>
  <c r="AS713" i="25"/>
  <c r="AT711" i="25"/>
  <c r="AO711" i="25" s="1"/>
  <c r="AS710" i="25"/>
  <c r="AT708" i="25"/>
  <c r="AO708" i="25" s="1"/>
  <c r="AS705" i="25"/>
  <c r="AT703" i="25"/>
  <c r="AO703" i="25" s="1"/>
  <c r="AT693" i="25"/>
  <c r="AO693" i="25" s="1"/>
  <c r="AT699" i="25"/>
  <c r="AO699" i="25" s="1"/>
  <c r="AT829" i="25"/>
  <c r="AO829" i="25" s="1"/>
  <c r="AT821" i="25"/>
  <c r="AO821" i="25" s="1"/>
  <c r="AT840" i="25"/>
  <c r="AO840" i="25" s="1"/>
  <c r="AT836" i="25"/>
  <c r="AO836" i="25" s="1"/>
  <c r="AT832" i="25"/>
  <c r="AO832" i="25" s="1"/>
  <c r="AT828" i="25"/>
  <c r="AO828" i="25" s="1"/>
  <c r="AT824" i="25"/>
  <c r="AO824" i="25" s="1"/>
  <c r="AT820" i="25"/>
  <c r="AO820" i="25" s="1"/>
  <c r="AT816" i="25"/>
  <c r="AO816" i="25" s="1"/>
  <c r="AT812" i="25"/>
  <c r="AO812" i="25" s="1"/>
  <c r="AT806" i="25"/>
  <c r="AO806" i="25" s="1"/>
  <c r="AT805" i="25"/>
  <c r="AO805" i="25" s="1"/>
  <c r="AT797" i="25"/>
  <c r="AO797" i="25" s="1"/>
  <c r="AT790" i="25"/>
  <c r="AO790" i="25" s="1"/>
  <c r="AT789" i="25"/>
  <c r="AO789" i="25" s="1"/>
  <c r="AT782" i="25"/>
  <c r="AO782" i="25" s="1"/>
  <c r="AT781" i="25"/>
  <c r="AO781" i="25" s="1"/>
  <c r="AT774" i="25"/>
  <c r="AO774" i="25" s="1"/>
  <c r="AT773" i="25"/>
  <c r="AO773" i="25" s="1"/>
  <c r="AT766" i="25"/>
  <c r="AO766" i="25" s="1"/>
  <c r="AT765" i="25"/>
  <c r="AO765" i="25" s="1"/>
  <c r="AT758" i="25"/>
  <c r="AO758" i="25" s="1"/>
  <c r="AT757" i="25"/>
  <c r="AO757" i="25" s="1"/>
  <c r="AT750" i="25"/>
  <c r="AO750" i="25" s="1"/>
  <c r="AT749" i="25"/>
  <c r="AO749" i="25" s="1"/>
  <c r="AT741" i="25"/>
  <c r="AO741" i="25" s="1"/>
  <c r="AT734" i="25"/>
  <c r="AO734" i="25" s="1"/>
  <c r="AT733" i="25"/>
  <c r="AO733" i="25" s="1"/>
  <c r="AT726" i="25"/>
  <c r="AO726" i="25" s="1"/>
  <c r="AT725" i="25"/>
  <c r="AO725" i="25" s="1"/>
  <c r="AT718" i="25"/>
  <c r="AO718" i="25" s="1"/>
  <c r="AT717" i="25"/>
  <c r="AO717" i="25" s="1"/>
  <c r="AT710" i="25"/>
  <c r="AO710" i="25" s="1"/>
  <c r="AT709" i="25"/>
  <c r="AO709" i="25" s="1"/>
  <c r="AS701" i="25"/>
  <c r="AS697" i="25"/>
  <c r="AS693" i="25"/>
  <c r="AT943" i="25"/>
  <c r="AO943" i="25" s="1"/>
  <c r="AT887" i="25"/>
  <c r="AO887" i="25" s="1"/>
  <c r="AT883" i="25"/>
  <c r="AO883" i="25" s="1"/>
  <c r="AT879" i="25"/>
  <c r="AO879" i="25" s="1"/>
  <c r="AT875" i="25"/>
  <c r="AO875" i="25" s="1"/>
  <c r="AT871" i="25"/>
  <c r="AO871" i="25" s="1"/>
  <c r="AT867" i="25"/>
  <c r="AO867" i="25" s="1"/>
  <c r="AT863" i="25"/>
  <c r="AO863" i="25" s="1"/>
  <c r="AT859" i="25"/>
  <c r="AO859" i="25" s="1"/>
  <c r="AT855" i="25"/>
  <c r="AO855" i="25" s="1"/>
  <c r="AT851" i="25"/>
  <c r="AO851" i="25" s="1"/>
  <c r="AT847" i="25"/>
  <c r="AO847" i="25" s="1"/>
  <c r="AT843" i="25"/>
  <c r="AO843" i="25" s="1"/>
  <c r="AT839" i="25"/>
  <c r="AO839" i="25" s="1"/>
  <c r="AT835" i="25"/>
  <c r="AO835" i="25" s="1"/>
  <c r="AT831" i="25"/>
  <c r="AO831" i="25" s="1"/>
  <c r="AT827" i="25"/>
  <c r="AO827" i="25" s="1"/>
  <c r="AT823" i="25"/>
  <c r="AO823" i="25" s="1"/>
  <c r="AT819" i="25"/>
  <c r="AO819" i="25" s="1"/>
  <c r="AT815" i="25"/>
  <c r="AO815" i="25" s="1"/>
  <c r="AT811" i="25"/>
  <c r="AO811" i="25" s="1"/>
  <c r="AT808" i="25"/>
  <c r="AO808" i="25" s="1"/>
  <c r="AT803" i="25"/>
  <c r="AO803" i="25" s="1"/>
  <c r="AT800" i="25"/>
  <c r="AO800" i="25" s="1"/>
  <c r="AT795" i="25"/>
  <c r="AO795" i="25" s="1"/>
  <c r="AT792" i="25"/>
  <c r="AO792" i="25" s="1"/>
  <c r="AT787" i="25"/>
  <c r="AO787" i="25" s="1"/>
  <c r="AT784" i="25"/>
  <c r="AO784" i="25" s="1"/>
  <c r="AT779" i="25"/>
  <c r="AO779" i="25" s="1"/>
  <c r="AT776" i="25"/>
  <c r="AO776" i="25" s="1"/>
  <c r="AT771" i="25"/>
  <c r="AO771" i="25" s="1"/>
  <c r="AT768" i="25"/>
  <c r="AO768" i="25" s="1"/>
  <c r="AT763" i="25"/>
  <c r="AO763" i="25" s="1"/>
  <c r="AT760" i="25"/>
  <c r="AO760" i="25" s="1"/>
  <c r="AT755" i="25"/>
  <c r="AO755" i="25" s="1"/>
  <c r="AT752" i="25"/>
  <c r="AO752" i="25" s="1"/>
  <c r="AT747" i="25"/>
  <c r="AO747" i="25" s="1"/>
  <c r="AT744" i="25"/>
  <c r="AO744" i="25" s="1"/>
  <c r="AT739" i="25"/>
  <c r="AO739" i="25" s="1"/>
  <c r="AT736" i="25"/>
  <c r="AO736" i="25" s="1"/>
  <c r="AT731" i="25"/>
  <c r="AO731" i="25" s="1"/>
  <c r="AT728" i="25"/>
  <c r="AO728" i="25" s="1"/>
  <c r="AT723" i="25"/>
  <c r="AO723" i="25" s="1"/>
  <c r="AT720" i="25"/>
  <c r="AO720" i="25" s="1"/>
  <c r="AT715" i="25"/>
  <c r="AO715" i="25" s="1"/>
  <c r="AT712" i="25"/>
  <c r="AO712" i="25" s="1"/>
  <c r="AT707" i="25"/>
  <c r="AO707" i="25" s="1"/>
  <c r="AT704" i="25"/>
  <c r="AO704" i="25" s="1"/>
  <c r="AT689" i="25"/>
  <c r="AO689" i="25" s="1"/>
  <c r="AT685" i="25"/>
  <c r="AO685" i="25" s="1"/>
  <c r="AT681" i="25"/>
  <c r="AO681" i="25" s="1"/>
  <c r="AT677" i="25"/>
  <c r="AO677" i="25" s="1"/>
  <c r="AT673" i="25"/>
  <c r="AO673" i="25" s="1"/>
  <c r="AT669" i="25"/>
  <c r="AO669" i="25" s="1"/>
  <c r="AT665" i="25"/>
  <c r="AO665" i="25" s="1"/>
  <c r="AT661" i="25"/>
  <c r="AO661" i="25" s="1"/>
  <c r="AT657" i="25"/>
  <c r="AO657" i="25" s="1"/>
  <c r="AT653" i="25"/>
  <c r="AO653" i="25" s="1"/>
  <c r="AT649" i="25"/>
  <c r="AO649" i="25" s="1"/>
  <c r="AT645" i="25"/>
  <c r="AO645" i="25" s="1"/>
  <c r="AT641" i="25"/>
  <c r="AO641" i="25" s="1"/>
  <c r="AT637" i="25"/>
  <c r="AO637" i="25" s="1"/>
  <c r="AT635" i="25"/>
  <c r="AO635" i="25" s="1"/>
  <c r="AS628" i="25"/>
  <c r="AT626" i="25"/>
  <c r="AO626" i="25" s="1"/>
  <c r="AT619" i="25"/>
  <c r="AO619" i="25" s="1"/>
  <c r="AS612" i="25"/>
  <c r="AT610" i="25"/>
  <c r="AO610" i="25" s="1"/>
  <c r="AT603" i="25"/>
  <c r="AO603" i="25" s="1"/>
  <c r="AT588" i="25"/>
  <c r="AO588" i="25" s="1"/>
  <c r="AS587" i="25"/>
  <c r="AT587" i="25"/>
  <c r="AO587" i="25" s="1"/>
  <c r="AT578" i="25"/>
  <c r="AO578" i="25" s="1"/>
  <c r="AT565" i="25"/>
  <c r="AO565" i="25" s="1"/>
  <c r="AS565" i="25"/>
  <c r="AT566" i="25"/>
  <c r="AO566" i="25" s="1"/>
  <c r="AT550" i="25"/>
  <c r="AO550" i="25" s="1"/>
  <c r="AT631" i="25"/>
  <c r="AO631" i="25" s="1"/>
  <c r="AT628" i="25"/>
  <c r="AO628" i="25" s="1"/>
  <c r="AS624" i="25"/>
  <c r="AS623" i="25"/>
  <c r="AT622" i="25"/>
  <c r="AO622" i="25" s="1"/>
  <c r="AT615" i="25"/>
  <c r="AO615" i="25" s="1"/>
  <c r="AT612" i="25"/>
  <c r="AO612" i="25" s="1"/>
  <c r="AS608" i="25"/>
  <c r="AS607" i="25"/>
  <c r="AT606" i="25"/>
  <c r="AO606" i="25" s="1"/>
  <c r="AT599" i="25"/>
  <c r="AO599" i="25" s="1"/>
  <c r="AT597" i="25"/>
  <c r="AO597" i="25" s="1"/>
  <c r="AT594" i="25"/>
  <c r="AO594" i="25" s="1"/>
  <c r="AT581" i="25"/>
  <c r="AO581" i="25" s="1"/>
  <c r="AS581" i="25"/>
  <c r="AT570" i="25"/>
  <c r="AO570" i="25" s="1"/>
  <c r="AT563" i="25"/>
  <c r="AO563" i="25" s="1"/>
  <c r="AT559" i="25"/>
  <c r="AO559" i="25" s="1"/>
  <c r="AT558" i="25"/>
  <c r="AO558" i="25" s="1"/>
  <c r="AT564" i="25"/>
  <c r="AO564" i="25" s="1"/>
  <c r="AT584" i="25"/>
  <c r="AO584" i="25" s="1"/>
  <c r="AT647" i="25"/>
  <c r="AO647" i="25" s="1"/>
  <c r="AT634" i="25"/>
  <c r="AO634" i="25" s="1"/>
  <c r="AT627" i="25"/>
  <c r="AO627" i="25" s="1"/>
  <c r="AT621" i="25"/>
  <c r="AO621" i="25" s="1"/>
  <c r="AT618" i="25"/>
  <c r="AO618" i="25" s="1"/>
  <c r="AT611" i="25"/>
  <c r="AO611" i="25" s="1"/>
  <c r="AT608" i="25"/>
  <c r="AO608" i="25" s="1"/>
  <c r="AT605" i="25"/>
  <c r="AO605" i="25" s="1"/>
  <c r="AT586" i="25"/>
  <c r="AO586" i="25" s="1"/>
  <c r="AT579" i="25"/>
  <c r="AO579" i="25" s="1"/>
  <c r="AT574" i="25"/>
  <c r="AO574" i="25" s="1"/>
  <c r="AT556" i="25"/>
  <c r="AO556" i="25" s="1"/>
  <c r="AS555" i="25"/>
  <c r="AT555" i="25"/>
  <c r="AO555" i="25" s="1"/>
  <c r="AT567" i="25"/>
  <c r="AO567" i="25" s="1"/>
  <c r="AT560" i="25"/>
  <c r="AO560" i="25" s="1"/>
  <c r="AS571" i="25"/>
  <c r="AT571" i="25"/>
  <c r="AO571" i="25" s="1"/>
  <c r="AT562" i="25"/>
  <c r="AO562" i="25" s="1"/>
  <c r="AT549" i="25"/>
  <c r="AO549" i="25" s="1"/>
  <c r="AT576" i="25"/>
  <c r="AO576" i="25" s="1"/>
  <c r="AT582" i="25"/>
  <c r="AO582" i="25" s="1"/>
  <c r="AT592" i="25"/>
  <c r="AO592" i="25" s="1"/>
  <c r="AS549" i="25"/>
  <c r="AT580" i="25"/>
  <c r="AO580" i="25" s="1"/>
  <c r="AT583" i="25"/>
  <c r="AO583" i="25" s="1"/>
  <c r="AT593" i="25"/>
  <c r="AO593" i="25" s="1"/>
  <c r="AS586" i="25"/>
  <c r="AT577" i="25"/>
  <c r="AO577" i="25" s="1"/>
  <c r="AS570" i="25"/>
  <c r="AT568" i="25"/>
  <c r="AO568" i="25" s="1"/>
  <c r="AT561" i="25"/>
  <c r="AO561" i="25" s="1"/>
  <c r="AS554" i="25"/>
  <c r="AT552" i="25"/>
  <c r="AO552" i="25" s="1"/>
  <c r="AT545" i="25"/>
  <c r="AO545" i="25" s="1"/>
  <c r="AS541" i="25"/>
  <c r="AT541" i="25"/>
  <c r="AO541" i="25" s="1"/>
  <c r="AS533" i="25"/>
  <c r="AT533" i="25"/>
  <c r="AO533" i="25" s="1"/>
  <c r="AS525" i="25"/>
  <c r="AT525" i="25"/>
  <c r="AO525" i="25" s="1"/>
  <c r="AS517" i="25"/>
  <c r="AT517" i="25"/>
  <c r="AO517" i="25" s="1"/>
  <c r="AS509" i="25"/>
  <c r="AT509" i="25"/>
  <c r="AO509" i="25" s="1"/>
  <c r="AT463" i="25"/>
  <c r="AO463" i="25" s="1"/>
  <c r="AT458" i="25"/>
  <c r="AO458" i="25" s="1"/>
  <c r="AT455" i="25"/>
  <c r="AO455" i="25" s="1"/>
  <c r="AT433" i="25"/>
  <c r="AO433" i="25" s="1"/>
  <c r="AT432" i="25"/>
  <c r="AO432" i="25" s="1"/>
  <c r="AT589" i="25"/>
  <c r="AO589" i="25" s="1"/>
  <c r="AT573" i="25"/>
  <c r="AO573" i="25" s="1"/>
  <c r="AT557" i="25"/>
  <c r="AO557" i="25" s="1"/>
  <c r="AT551" i="25"/>
  <c r="AO551" i="25" s="1"/>
  <c r="AT548" i="25"/>
  <c r="AO548" i="25" s="1"/>
  <c r="AT539" i="25"/>
  <c r="AO539" i="25" s="1"/>
  <c r="AT531" i="25"/>
  <c r="AO531" i="25" s="1"/>
  <c r="AT523" i="25"/>
  <c r="AO523" i="25" s="1"/>
  <c r="AT515" i="25"/>
  <c r="AO515" i="25" s="1"/>
  <c r="AT507" i="25"/>
  <c r="AO507" i="25" s="1"/>
  <c r="AT468" i="25"/>
  <c r="AO468" i="25" s="1"/>
  <c r="AT467" i="25"/>
  <c r="AO467" i="25" s="1"/>
  <c r="AT447" i="25"/>
  <c r="AO447" i="25" s="1"/>
  <c r="AT442" i="25"/>
  <c r="AO442" i="25" s="1"/>
  <c r="AT439" i="25"/>
  <c r="AO439" i="25" s="1"/>
  <c r="AT430" i="25"/>
  <c r="AO430" i="25" s="1"/>
  <c r="AT425" i="25"/>
  <c r="AO425" i="25" s="1"/>
  <c r="AT424" i="25"/>
  <c r="AO424" i="25" s="1"/>
  <c r="AS594" i="25"/>
  <c r="AT585" i="25"/>
  <c r="AO585" i="25" s="1"/>
  <c r="AS578" i="25"/>
  <c r="AT569" i="25"/>
  <c r="AO569" i="25" s="1"/>
  <c r="AS562" i="25"/>
  <c r="AT553" i="25"/>
  <c r="AO553" i="25" s="1"/>
  <c r="AS546" i="25"/>
  <c r="AT544" i="25"/>
  <c r="AO544" i="25" s="1"/>
  <c r="AS537" i="25"/>
  <c r="AT537" i="25"/>
  <c r="AO537" i="25" s="1"/>
  <c r="AT530" i="25"/>
  <c r="AO530" i="25" s="1"/>
  <c r="AS529" i="25"/>
  <c r="AT529" i="25"/>
  <c r="AO529" i="25" s="1"/>
  <c r="AT522" i="25"/>
  <c r="AO522" i="25" s="1"/>
  <c r="AS521" i="25"/>
  <c r="AT521" i="25"/>
  <c r="AO521" i="25" s="1"/>
  <c r="AT514" i="25"/>
  <c r="AO514" i="25" s="1"/>
  <c r="AS513" i="25"/>
  <c r="AT513" i="25"/>
  <c r="AO513" i="25" s="1"/>
  <c r="AT506" i="25"/>
  <c r="AO506" i="25" s="1"/>
  <c r="AS505" i="25"/>
  <c r="AT505" i="25"/>
  <c r="AO505" i="25" s="1"/>
  <c r="AT465" i="25"/>
  <c r="AO465" i="25" s="1"/>
  <c r="AT464" i="25"/>
  <c r="AO464" i="25" s="1"/>
  <c r="AT452" i="25"/>
  <c r="AO452" i="25" s="1"/>
  <c r="AT451" i="25"/>
  <c r="AO451" i="25" s="1"/>
  <c r="AT422" i="25"/>
  <c r="AO422" i="25" s="1"/>
  <c r="AT417" i="25"/>
  <c r="AO417" i="25" s="1"/>
  <c r="AT416" i="25"/>
  <c r="AO416" i="25" s="1"/>
  <c r="AS501" i="25"/>
  <c r="AT501" i="25"/>
  <c r="AO501" i="25" s="1"/>
  <c r="AT497" i="25"/>
  <c r="AO497" i="25" s="1"/>
  <c r="AT493" i="25"/>
  <c r="AO493" i="25" s="1"/>
  <c r="AT489" i="25"/>
  <c r="AO489" i="25" s="1"/>
  <c r="AT485" i="25"/>
  <c r="AO485" i="25" s="1"/>
  <c r="AT481" i="25"/>
  <c r="AO481" i="25" s="1"/>
  <c r="AT477" i="25"/>
  <c r="AO477" i="25" s="1"/>
  <c r="AT473" i="25"/>
  <c r="AO473" i="25" s="1"/>
  <c r="AT448" i="25"/>
  <c r="AO448" i="25" s="1"/>
  <c r="AT359" i="25"/>
  <c r="AO359" i="25" s="1"/>
  <c r="AT503" i="25"/>
  <c r="AO503" i="25" s="1"/>
  <c r="AT281" i="25"/>
  <c r="AO281" i="25" s="1"/>
  <c r="AT206" i="25"/>
  <c r="AO206" i="25" s="1"/>
  <c r="AT219" i="25"/>
  <c r="AO219" i="25" s="1"/>
  <c r="AT264" i="25"/>
  <c r="AO264" i="25" s="1"/>
  <c r="AT276" i="25"/>
  <c r="AO276" i="25" s="1"/>
  <c r="AT279" i="25"/>
  <c r="AO279" i="25" s="1"/>
  <c r="AT285" i="25"/>
  <c r="AO285" i="25" s="1"/>
  <c r="AT289" i="25"/>
  <c r="AO289" i="25" s="1"/>
  <c r="AT293" i="25"/>
  <c r="AO293" i="25" s="1"/>
  <c r="AT297" i="25"/>
  <c r="AO297" i="25" s="1"/>
  <c r="AT301" i="25"/>
  <c r="AO301" i="25" s="1"/>
  <c r="AT305" i="25"/>
  <c r="AO305" i="25" s="1"/>
  <c r="AT309" i="25"/>
  <c r="AO309" i="25" s="1"/>
  <c r="AT313" i="25"/>
  <c r="AO313" i="25" s="1"/>
  <c r="AT317" i="25"/>
  <c r="AO317" i="25" s="1"/>
  <c r="AT321" i="25"/>
  <c r="AO321" i="25" s="1"/>
  <c r="AT325" i="25"/>
  <c r="AO325" i="25" s="1"/>
  <c r="AT329" i="25"/>
  <c r="AO329" i="25" s="1"/>
  <c r="AT333" i="25"/>
  <c r="AO333" i="25" s="1"/>
  <c r="AT337" i="25"/>
  <c r="AO337" i="25" s="1"/>
  <c r="AT341" i="25"/>
  <c r="AO341" i="25" s="1"/>
  <c r="AT345" i="25"/>
  <c r="AO345" i="25" s="1"/>
  <c r="AT349" i="25"/>
  <c r="AO349" i="25" s="1"/>
  <c r="AT353" i="25"/>
  <c r="AO353" i="25" s="1"/>
  <c r="AT357" i="25"/>
  <c r="AO357" i="25" s="1"/>
  <c r="AT361" i="25"/>
  <c r="AO361" i="25" s="1"/>
  <c r="AT365" i="25"/>
  <c r="AO365" i="25" s="1"/>
  <c r="AT369" i="25"/>
  <c r="AO369" i="25" s="1"/>
  <c r="AT373" i="25"/>
  <c r="AO373" i="25" s="1"/>
  <c r="AT377" i="25"/>
  <c r="AO377" i="25" s="1"/>
  <c r="AT381" i="25"/>
  <c r="AO381" i="25" s="1"/>
  <c r="AT385" i="25"/>
  <c r="AO385" i="25" s="1"/>
  <c r="AT389" i="25"/>
  <c r="AO389" i="25" s="1"/>
  <c r="AT393" i="25"/>
  <c r="AO393" i="25" s="1"/>
  <c r="AT397" i="25"/>
  <c r="AO397" i="25" s="1"/>
  <c r="AT401" i="25"/>
  <c r="AO401" i="25" s="1"/>
  <c r="AT405" i="25"/>
  <c r="AO405" i="25" s="1"/>
  <c r="AT409" i="25"/>
  <c r="AO409" i="25" s="1"/>
  <c r="AT280" i="25"/>
  <c r="AO280" i="25" s="1"/>
  <c r="AT211" i="25"/>
  <c r="AO211" i="25" s="1"/>
  <c r="AT227" i="25"/>
  <c r="AO227" i="25" s="1"/>
  <c r="AT231" i="25"/>
  <c r="AO231" i="25" s="1"/>
  <c r="AT235" i="25"/>
  <c r="AO235" i="25" s="1"/>
  <c r="AT239" i="25"/>
  <c r="AO239" i="25" s="1"/>
  <c r="AT243" i="25"/>
  <c r="AO243" i="25" s="1"/>
  <c r="AT247" i="25"/>
  <c r="AO247" i="25" s="1"/>
  <c r="AT251" i="25"/>
  <c r="AO251" i="25" s="1"/>
  <c r="AT255" i="25"/>
  <c r="AO255" i="25" s="1"/>
  <c r="AT259" i="25"/>
  <c r="AO259" i="25" s="1"/>
  <c r="AT268" i="25"/>
  <c r="AO268" i="25" s="1"/>
  <c r="AT274" i="25"/>
  <c r="AO274" i="25" s="1"/>
  <c r="AT470" i="25"/>
  <c r="AO470" i="25" s="1"/>
  <c r="AT461" i="25"/>
  <c r="AO461" i="25" s="1"/>
  <c r="AT454" i="25"/>
  <c r="AO454" i="25" s="1"/>
  <c r="AT445" i="25"/>
  <c r="AO445" i="25" s="1"/>
  <c r="AT438" i="25"/>
  <c r="AO438" i="25" s="1"/>
  <c r="AT431" i="25"/>
  <c r="AO431" i="25" s="1"/>
  <c r="AT423" i="25"/>
  <c r="AO423" i="25" s="1"/>
  <c r="AT415" i="25"/>
  <c r="AO415" i="25" s="1"/>
  <c r="AT288" i="25"/>
  <c r="AO288" i="25" s="1"/>
  <c r="AT287" i="25"/>
  <c r="AO287" i="25" s="1"/>
  <c r="AT275" i="25"/>
  <c r="AO275" i="25" s="1"/>
  <c r="AT263" i="25"/>
  <c r="AO263" i="25" s="1"/>
  <c r="AT262" i="25"/>
  <c r="AO262" i="25" s="1"/>
  <c r="AT540" i="25"/>
  <c r="AO540" i="25" s="1"/>
  <c r="AT536" i="25"/>
  <c r="AO536" i="25" s="1"/>
  <c r="AT532" i="25"/>
  <c r="AO532" i="25" s="1"/>
  <c r="AT528" i="25"/>
  <c r="AO528" i="25" s="1"/>
  <c r="AT524" i="25"/>
  <c r="AO524" i="25" s="1"/>
  <c r="AT520" i="25"/>
  <c r="AO520" i="25" s="1"/>
  <c r="AT516" i="25"/>
  <c r="AO516" i="25" s="1"/>
  <c r="AT512" i="25"/>
  <c r="AO512" i="25" s="1"/>
  <c r="AT508" i="25"/>
  <c r="AO508" i="25" s="1"/>
  <c r="AT504" i="25"/>
  <c r="AO504" i="25" s="1"/>
  <c r="AT500" i="25"/>
  <c r="AO500" i="25" s="1"/>
  <c r="AT496" i="25"/>
  <c r="AO496" i="25" s="1"/>
  <c r="AT492" i="25"/>
  <c r="AO492" i="25" s="1"/>
  <c r="AT488" i="25"/>
  <c r="AO488" i="25" s="1"/>
  <c r="AT484" i="25"/>
  <c r="AO484" i="25" s="1"/>
  <c r="AT480" i="25"/>
  <c r="AO480" i="25" s="1"/>
  <c r="AT476" i="25"/>
  <c r="AO476" i="25" s="1"/>
  <c r="AT472" i="25"/>
  <c r="AO472" i="25" s="1"/>
  <c r="AT466" i="25"/>
  <c r="AO466" i="25" s="1"/>
  <c r="AT460" i="25"/>
  <c r="AO460" i="25" s="1"/>
  <c r="AT457" i="25"/>
  <c r="AO457" i="25" s="1"/>
  <c r="AT450" i="25"/>
  <c r="AO450" i="25" s="1"/>
  <c r="AT444" i="25"/>
  <c r="AO444" i="25" s="1"/>
  <c r="AT441" i="25"/>
  <c r="AO441" i="25" s="1"/>
  <c r="AT434" i="25"/>
  <c r="AO434" i="25" s="1"/>
  <c r="AT429" i="25"/>
  <c r="AO429" i="25" s="1"/>
  <c r="AT426" i="25"/>
  <c r="AO426" i="25" s="1"/>
  <c r="AT421" i="25"/>
  <c r="AO421" i="25" s="1"/>
  <c r="AT418" i="25"/>
  <c r="AO418" i="25" s="1"/>
  <c r="AT413" i="25"/>
  <c r="AO413" i="25" s="1"/>
  <c r="AT410" i="25"/>
  <c r="AO410" i="25" s="1"/>
  <c r="AT292" i="25"/>
  <c r="AO292" i="25" s="1"/>
  <c r="AT291" i="25"/>
  <c r="AO291" i="25" s="1"/>
  <c r="AT272" i="25"/>
  <c r="AO272" i="25" s="1"/>
  <c r="AT271" i="25"/>
  <c r="AO271" i="25" s="1"/>
  <c r="AT257" i="25"/>
  <c r="AO257" i="25" s="1"/>
  <c r="AT249" i="25"/>
  <c r="AO249" i="25" s="1"/>
  <c r="AT241" i="25"/>
  <c r="AO241" i="25" s="1"/>
  <c r="AT233" i="25"/>
  <c r="AO233" i="25" s="1"/>
  <c r="AT223" i="25"/>
  <c r="AO223" i="25" s="1"/>
  <c r="AT222" i="25"/>
  <c r="AO222" i="25" s="1"/>
  <c r="AT499" i="25"/>
  <c r="AO499" i="25" s="1"/>
  <c r="AT495" i="25"/>
  <c r="AO495" i="25" s="1"/>
  <c r="AT491" i="25"/>
  <c r="AO491" i="25" s="1"/>
  <c r="AT487" i="25"/>
  <c r="AO487" i="25" s="1"/>
  <c r="AT483" i="25"/>
  <c r="AO483" i="25" s="1"/>
  <c r="AT479" i="25"/>
  <c r="AO479" i="25" s="1"/>
  <c r="AT475" i="25"/>
  <c r="AO475" i="25" s="1"/>
  <c r="AT471" i="25"/>
  <c r="AO471" i="25" s="1"/>
  <c r="AT469" i="25"/>
  <c r="AO469" i="25" s="1"/>
  <c r="AT462" i="25"/>
  <c r="AO462" i="25" s="1"/>
  <c r="AT459" i="25"/>
  <c r="AO459" i="25" s="1"/>
  <c r="AT456" i="25"/>
  <c r="AO456" i="25" s="1"/>
  <c r="AT453" i="25"/>
  <c r="AO453" i="25" s="1"/>
  <c r="AT446" i="25"/>
  <c r="AO446" i="25" s="1"/>
  <c r="AT443" i="25"/>
  <c r="AO443" i="25" s="1"/>
  <c r="AT440" i="25"/>
  <c r="AO440" i="25" s="1"/>
  <c r="AT437" i="25"/>
  <c r="AO437" i="25" s="1"/>
  <c r="AT428" i="25"/>
  <c r="AO428" i="25" s="1"/>
  <c r="AT427" i="25"/>
  <c r="AO427" i="25" s="1"/>
  <c r="AT420" i="25"/>
  <c r="AO420" i="25" s="1"/>
  <c r="AT419" i="25"/>
  <c r="AO419" i="25" s="1"/>
  <c r="AT412" i="25"/>
  <c r="AO412" i="25" s="1"/>
  <c r="AT411" i="25"/>
  <c r="AO411" i="25" s="1"/>
  <c r="AT406" i="25"/>
  <c r="AO406" i="25" s="1"/>
  <c r="AT402" i="25"/>
  <c r="AO402" i="25" s="1"/>
  <c r="AT398" i="25"/>
  <c r="AO398" i="25" s="1"/>
  <c r="AT394" i="25"/>
  <c r="AO394" i="25" s="1"/>
  <c r="AT390" i="25"/>
  <c r="AO390" i="25" s="1"/>
  <c r="AT386" i="25"/>
  <c r="AO386" i="25" s="1"/>
  <c r="AT382" i="25"/>
  <c r="AO382" i="25" s="1"/>
  <c r="AT378" i="25"/>
  <c r="AO378" i="25" s="1"/>
  <c r="AT374" i="25"/>
  <c r="AO374" i="25" s="1"/>
  <c r="AT370" i="25"/>
  <c r="AO370" i="25" s="1"/>
  <c r="AT366" i="25"/>
  <c r="AO366" i="25" s="1"/>
  <c r="AT362" i="25"/>
  <c r="AO362" i="25" s="1"/>
  <c r="AT358" i="25"/>
  <c r="AO358" i="25" s="1"/>
  <c r="AT354" i="25"/>
  <c r="AO354" i="25" s="1"/>
  <c r="AT350" i="25"/>
  <c r="AO350" i="25" s="1"/>
  <c r="AT346" i="25"/>
  <c r="AO346" i="25" s="1"/>
  <c r="AT342" i="25"/>
  <c r="AO342" i="25" s="1"/>
  <c r="AT338" i="25"/>
  <c r="AO338" i="25" s="1"/>
  <c r="AT334" i="25"/>
  <c r="AO334" i="25" s="1"/>
  <c r="AT330" i="25"/>
  <c r="AO330" i="25" s="1"/>
  <c r="AT326" i="25"/>
  <c r="AO326" i="25" s="1"/>
  <c r="AT322" i="25"/>
  <c r="AO322" i="25" s="1"/>
  <c r="AT318" i="25"/>
  <c r="AO318" i="25" s="1"/>
  <c r="AT314" i="25"/>
  <c r="AO314" i="25" s="1"/>
  <c r="AT310" i="25"/>
  <c r="AO310" i="25" s="1"/>
  <c r="AT306" i="25"/>
  <c r="AO306" i="25" s="1"/>
  <c r="AT302" i="25"/>
  <c r="AO302" i="25" s="1"/>
  <c r="AT296" i="25"/>
  <c r="AO296" i="25" s="1"/>
  <c r="AT295" i="25"/>
  <c r="AO295" i="25" s="1"/>
  <c r="AT267" i="25"/>
  <c r="AO267" i="25" s="1"/>
  <c r="AT215" i="25"/>
  <c r="AO215" i="25" s="1"/>
  <c r="AT277" i="25"/>
  <c r="AO277" i="25" s="1"/>
  <c r="AT265" i="25"/>
  <c r="AO265" i="25" s="1"/>
  <c r="AT258" i="25"/>
  <c r="AO258" i="25" s="1"/>
  <c r="AT254" i="25"/>
  <c r="AO254" i="25" s="1"/>
  <c r="AT250" i="25"/>
  <c r="AO250" i="25" s="1"/>
  <c r="AT246" i="25"/>
  <c r="AO246" i="25" s="1"/>
  <c r="AT242" i="25"/>
  <c r="AO242" i="25" s="1"/>
  <c r="AT238" i="25"/>
  <c r="AO238" i="25" s="1"/>
  <c r="AT234" i="25"/>
  <c r="AO234" i="25" s="1"/>
  <c r="AT230" i="25"/>
  <c r="AO230" i="25" s="1"/>
  <c r="AT226" i="25"/>
  <c r="AO226" i="25" s="1"/>
  <c r="AT210" i="25"/>
  <c r="AO210" i="25" s="1"/>
  <c r="AT170" i="25"/>
  <c r="AO170" i="25" s="1"/>
  <c r="AT138" i="25"/>
  <c r="AO138" i="25" s="1"/>
  <c r="AT298" i="25"/>
  <c r="AO298" i="25" s="1"/>
  <c r="AT294" i="25"/>
  <c r="AO294" i="25" s="1"/>
  <c r="AT290" i="25"/>
  <c r="AO290" i="25" s="1"/>
  <c r="AT286" i="25"/>
  <c r="AO286" i="25" s="1"/>
  <c r="AT282" i="25"/>
  <c r="AO282" i="25" s="1"/>
  <c r="AT273" i="25"/>
  <c r="AO273" i="25" s="1"/>
  <c r="AT266" i="25"/>
  <c r="AO266" i="25" s="1"/>
  <c r="AT214" i="25"/>
  <c r="AO214" i="25" s="1"/>
  <c r="AT198" i="25"/>
  <c r="AO198" i="25" s="1"/>
  <c r="AT269" i="25"/>
  <c r="AO269" i="25" s="1"/>
  <c r="AT261" i="25"/>
  <c r="AO261" i="25" s="1"/>
  <c r="AT218" i="25"/>
  <c r="AO218" i="25" s="1"/>
  <c r="AT192" i="25"/>
  <c r="AO192" i="25" s="1"/>
  <c r="AT186" i="25"/>
  <c r="AO186" i="25" s="1"/>
  <c r="AT154" i="25"/>
  <c r="AO154" i="25" s="1"/>
  <c r="AT122" i="25"/>
  <c r="AO122" i="25" s="1"/>
  <c r="AT135" i="25"/>
  <c r="AO135" i="25" s="1"/>
  <c r="AT151" i="25"/>
  <c r="AO151" i="25" s="1"/>
  <c r="AT167" i="25"/>
  <c r="AO167" i="25" s="1"/>
  <c r="AT183" i="25"/>
  <c r="AO183" i="25" s="1"/>
  <c r="AT193" i="25"/>
  <c r="AO193" i="25" s="1"/>
  <c r="AT195" i="25"/>
  <c r="AO195" i="25" s="1"/>
  <c r="AT200" i="25"/>
  <c r="AO200" i="25" s="1"/>
  <c r="AT204" i="25"/>
  <c r="AO204" i="25" s="1"/>
  <c r="AT208" i="25"/>
  <c r="AO208" i="25" s="1"/>
  <c r="AT212" i="25"/>
  <c r="AO212" i="25" s="1"/>
  <c r="AT216" i="25"/>
  <c r="AO216" i="25" s="1"/>
  <c r="AT220" i="25"/>
  <c r="AO220" i="25" s="1"/>
  <c r="AT224" i="25"/>
  <c r="AO224" i="25" s="1"/>
  <c r="AT228" i="25"/>
  <c r="AO228" i="25" s="1"/>
  <c r="AT232" i="25"/>
  <c r="AO232" i="25" s="1"/>
  <c r="AT236" i="25"/>
  <c r="AO236" i="25" s="1"/>
  <c r="AT240" i="25"/>
  <c r="AO240" i="25" s="1"/>
  <c r="AT244" i="25"/>
  <c r="AO244" i="25" s="1"/>
  <c r="AT248" i="25"/>
  <c r="AO248" i="25" s="1"/>
  <c r="AT252" i="25"/>
  <c r="AO252" i="25" s="1"/>
  <c r="AT256" i="25"/>
  <c r="AO256" i="25" s="1"/>
  <c r="AT260" i="25"/>
  <c r="AO260" i="25" s="1"/>
  <c r="AT163" i="25"/>
  <c r="AO163" i="25" s="1"/>
  <c r="AT179" i="25"/>
  <c r="AO179" i="25" s="1"/>
  <c r="AT191" i="25"/>
  <c r="AO191" i="25" s="1"/>
  <c r="AT127" i="25"/>
  <c r="AO127" i="25" s="1"/>
  <c r="AT143" i="25"/>
  <c r="AO143" i="25" s="1"/>
  <c r="AT159" i="25"/>
  <c r="AO159" i="25" s="1"/>
  <c r="AT175" i="25"/>
  <c r="AO175" i="25" s="1"/>
  <c r="AT189" i="25"/>
  <c r="AO189" i="25" s="1"/>
  <c r="AT196" i="25"/>
  <c r="AO196" i="25" s="1"/>
  <c r="AT194" i="25"/>
  <c r="AO194" i="25" s="1"/>
  <c r="AT184" i="25"/>
  <c r="AO184" i="25" s="1"/>
  <c r="AT174" i="25"/>
  <c r="AO174" i="25" s="1"/>
  <c r="AT168" i="25"/>
  <c r="AO168" i="25" s="1"/>
  <c r="AT158" i="25"/>
  <c r="AO158" i="25" s="1"/>
  <c r="AT152" i="25"/>
  <c r="AO152" i="25" s="1"/>
  <c r="AT142" i="25"/>
  <c r="AO142" i="25" s="1"/>
  <c r="AT136" i="25"/>
  <c r="AO136" i="25" s="1"/>
  <c r="AT126" i="25"/>
  <c r="AO126" i="25" s="1"/>
  <c r="AT104" i="25"/>
  <c r="AO104" i="25" s="1"/>
  <c r="AT72" i="25"/>
  <c r="AO72" i="25" s="1"/>
  <c r="AT40" i="25"/>
  <c r="AO40" i="25" s="1"/>
  <c r="AT8" i="25"/>
  <c r="AO8" i="25" s="1"/>
  <c r="AT21" i="25"/>
  <c r="AO21" i="25" s="1"/>
  <c r="AT37" i="25"/>
  <c r="AO37" i="25" s="1"/>
  <c r="AT53" i="25"/>
  <c r="AO53" i="25" s="1"/>
  <c r="AT69" i="25"/>
  <c r="AO69" i="25" s="1"/>
  <c r="AT85" i="25"/>
  <c r="AO85" i="25" s="1"/>
  <c r="AT101" i="25"/>
  <c r="AO101" i="25" s="1"/>
  <c r="AT111" i="25"/>
  <c r="AO111" i="25" s="1"/>
  <c r="AT17" i="25"/>
  <c r="AO17" i="25" s="1"/>
  <c r="AT33" i="25"/>
  <c r="AO33" i="25" s="1"/>
  <c r="AT49" i="25"/>
  <c r="AO49" i="25" s="1"/>
  <c r="AT65" i="25"/>
  <c r="AO65" i="25" s="1"/>
  <c r="AT81" i="25"/>
  <c r="AO81" i="25" s="1"/>
  <c r="AT97" i="25"/>
  <c r="AO97" i="25" s="1"/>
  <c r="AT109" i="25"/>
  <c r="AO109" i="25" s="1"/>
  <c r="AT117" i="25"/>
  <c r="AO117" i="25" s="1"/>
  <c r="AT121" i="25"/>
  <c r="AO121" i="25" s="1"/>
  <c r="AT125" i="25"/>
  <c r="AO125" i="25" s="1"/>
  <c r="AT129" i="25"/>
  <c r="AO129" i="25" s="1"/>
  <c r="AT133" i="25"/>
  <c r="AO133" i="25" s="1"/>
  <c r="AT137" i="25"/>
  <c r="AO137" i="25" s="1"/>
  <c r="AT141" i="25"/>
  <c r="AO141" i="25" s="1"/>
  <c r="AT145" i="25"/>
  <c r="AO145" i="25" s="1"/>
  <c r="AT149" i="25"/>
  <c r="AO149" i="25" s="1"/>
  <c r="AT153" i="25"/>
  <c r="AO153" i="25" s="1"/>
  <c r="AT157" i="25"/>
  <c r="AO157" i="25" s="1"/>
  <c r="AT161" i="25"/>
  <c r="AO161" i="25" s="1"/>
  <c r="AT165" i="25"/>
  <c r="AO165" i="25" s="1"/>
  <c r="AT169" i="25"/>
  <c r="AO169" i="25" s="1"/>
  <c r="AT173" i="25"/>
  <c r="AO173" i="25" s="1"/>
  <c r="AT177" i="25"/>
  <c r="AO177" i="25" s="1"/>
  <c r="AT181" i="25"/>
  <c r="AO181" i="25" s="1"/>
  <c r="AT185" i="25"/>
  <c r="AO185" i="25" s="1"/>
  <c r="AT13" i="25"/>
  <c r="AO13" i="25" s="1"/>
  <c r="AT29" i="25"/>
  <c r="AO29" i="25" s="1"/>
  <c r="AT45" i="25"/>
  <c r="AO45" i="25" s="1"/>
  <c r="AT61" i="25"/>
  <c r="AO61" i="25" s="1"/>
  <c r="AT77" i="25"/>
  <c r="AO77" i="25" s="1"/>
  <c r="AT93" i="25"/>
  <c r="AO93" i="25" s="1"/>
  <c r="AT107" i="25"/>
  <c r="AO107" i="25" s="1"/>
  <c r="AT225" i="25"/>
  <c r="AO225" i="25" s="1"/>
  <c r="AT221" i="25"/>
  <c r="AO221" i="25" s="1"/>
  <c r="AT217" i="25"/>
  <c r="AO217" i="25" s="1"/>
  <c r="AT213" i="25"/>
  <c r="AO213" i="25" s="1"/>
  <c r="AT209" i="25"/>
  <c r="AO209" i="25" s="1"/>
  <c r="AT205" i="25"/>
  <c r="AO205" i="25" s="1"/>
  <c r="AT201" i="25"/>
  <c r="AO201" i="25" s="1"/>
  <c r="AT197" i="25"/>
  <c r="AO197" i="25" s="1"/>
  <c r="AT188" i="25"/>
  <c r="AO188" i="25" s="1"/>
  <c r="AT178" i="25"/>
  <c r="AO178" i="25" s="1"/>
  <c r="AT172" i="25"/>
  <c r="AO172" i="25" s="1"/>
  <c r="AT162" i="25"/>
  <c r="AO162" i="25" s="1"/>
  <c r="AT156" i="25"/>
  <c r="AO156" i="25" s="1"/>
  <c r="AT147" i="25"/>
  <c r="AO147" i="25" s="1"/>
  <c r="AT146" i="25"/>
  <c r="AO146" i="25" s="1"/>
  <c r="AT140" i="25"/>
  <c r="AO140" i="25" s="1"/>
  <c r="AT131" i="25"/>
  <c r="AO131" i="25" s="1"/>
  <c r="AT130" i="25"/>
  <c r="AO130" i="25" s="1"/>
  <c r="AT124" i="25"/>
  <c r="AO124" i="25" s="1"/>
  <c r="AT115" i="25"/>
  <c r="AO115" i="25" s="1"/>
  <c r="AT110" i="25"/>
  <c r="AO110" i="25" s="1"/>
  <c r="AT190" i="25"/>
  <c r="AO190" i="25" s="1"/>
  <c r="AT182" i="25"/>
  <c r="AO182" i="25" s="1"/>
  <c r="AT176" i="25"/>
  <c r="AO176" i="25" s="1"/>
  <c r="AT166" i="25"/>
  <c r="AO166" i="25" s="1"/>
  <c r="AT160" i="25"/>
  <c r="AO160" i="25" s="1"/>
  <c r="AT150" i="25"/>
  <c r="AO150" i="25" s="1"/>
  <c r="AT144" i="25"/>
  <c r="AO144" i="25" s="1"/>
  <c r="AT134" i="25"/>
  <c r="AO134" i="25" s="1"/>
  <c r="AT128" i="25"/>
  <c r="AO128" i="25" s="1"/>
  <c r="AT118" i="25"/>
  <c r="AO118" i="25" s="1"/>
  <c r="AT88" i="25"/>
  <c r="AO88" i="25" s="1"/>
  <c r="AT56" i="25"/>
  <c r="AO56" i="25" s="1"/>
  <c r="AT24" i="25"/>
  <c r="AO24" i="25" s="1"/>
  <c r="AT112" i="25"/>
  <c r="AO112" i="25" s="1"/>
  <c r="AT102" i="25"/>
  <c r="AO102" i="25" s="1"/>
  <c r="AT92" i="25"/>
  <c r="AO92" i="25" s="1"/>
  <c r="AT86" i="25"/>
  <c r="AO86" i="25" s="1"/>
  <c r="AT76" i="25"/>
  <c r="AO76" i="25" s="1"/>
  <c r="AT70" i="25"/>
  <c r="AO70" i="25" s="1"/>
  <c r="AT60" i="25"/>
  <c r="AO60" i="25" s="1"/>
  <c r="AT54" i="25"/>
  <c r="AO54" i="25" s="1"/>
  <c r="AT44" i="25"/>
  <c r="AO44" i="25" s="1"/>
  <c r="AT38" i="25"/>
  <c r="AO38" i="25" s="1"/>
  <c r="AT28" i="25"/>
  <c r="AO28" i="25" s="1"/>
  <c r="AT22" i="25"/>
  <c r="AO22" i="25" s="1"/>
  <c r="AT12" i="25"/>
  <c r="AO12" i="25" s="1"/>
  <c r="AT114" i="25"/>
  <c r="AO114" i="25" s="1"/>
  <c r="AT106" i="25"/>
  <c r="AO106" i="25" s="1"/>
  <c r="AT96" i="25"/>
  <c r="AO96" i="25" s="1"/>
  <c r="AT90" i="25"/>
  <c r="AO90" i="25" s="1"/>
  <c r="AT80" i="25"/>
  <c r="AO80" i="25" s="1"/>
  <c r="AT74" i="25"/>
  <c r="AO74" i="25" s="1"/>
  <c r="AT64" i="25"/>
  <c r="AO64" i="25" s="1"/>
  <c r="AT58" i="25"/>
  <c r="AO58" i="25" s="1"/>
  <c r="AT48" i="25"/>
  <c r="AO48" i="25" s="1"/>
  <c r="AT42" i="25"/>
  <c r="AO42" i="25" s="1"/>
  <c r="AT32" i="25"/>
  <c r="AO32" i="25" s="1"/>
  <c r="AT26" i="25"/>
  <c r="AO26" i="25" s="1"/>
  <c r="AT16" i="25"/>
  <c r="AO16" i="25" s="1"/>
  <c r="AT108" i="25"/>
  <c r="AO108" i="25" s="1"/>
  <c r="AT100" i="25"/>
  <c r="AO100" i="25" s="1"/>
  <c r="AT94" i="25"/>
  <c r="AO94" i="25" s="1"/>
  <c r="AT84" i="25"/>
  <c r="AO84" i="25" s="1"/>
  <c r="AT78" i="25"/>
  <c r="AO78" i="25" s="1"/>
  <c r="AT68" i="25"/>
  <c r="AO68" i="25" s="1"/>
  <c r="AT62" i="25"/>
  <c r="AO62" i="25" s="1"/>
  <c r="AT52" i="25"/>
  <c r="AO52" i="25" s="1"/>
  <c r="AT46" i="25"/>
  <c r="AO46" i="25" s="1"/>
  <c r="AT36" i="25"/>
  <c r="AO36" i="25" s="1"/>
  <c r="AT30" i="25"/>
  <c r="AO30" i="25" s="1"/>
  <c r="AT20" i="25"/>
  <c r="AO20" i="25" s="1"/>
  <c r="AT14" i="25"/>
  <c r="AO14" i="25" s="1"/>
  <c r="AT6" i="25"/>
  <c r="AO6" i="25" s="1"/>
  <c r="AT10" i="25"/>
  <c r="AO10" i="25" s="1"/>
  <c r="AT7" i="25"/>
  <c r="AO7" i="25" s="1"/>
  <c r="AT11" i="25"/>
  <c r="AO11" i="25" s="1"/>
  <c r="AT15" i="25"/>
  <c r="AO15" i="25" s="1"/>
  <c r="AT19" i="25"/>
  <c r="AO19" i="25" s="1"/>
  <c r="AT23" i="25"/>
  <c r="AO23" i="25" s="1"/>
  <c r="AT27" i="25"/>
  <c r="AO27" i="25" s="1"/>
  <c r="AT31" i="25"/>
  <c r="AO31" i="25" s="1"/>
  <c r="AT35" i="25"/>
  <c r="AO35" i="25" s="1"/>
  <c r="AT39" i="25"/>
  <c r="AO39" i="25" s="1"/>
  <c r="AT43" i="25"/>
  <c r="AO43" i="25" s="1"/>
  <c r="AT47" i="25"/>
  <c r="AO47" i="25" s="1"/>
  <c r="AT51" i="25"/>
  <c r="AO51" i="25" s="1"/>
  <c r="AT55" i="25"/>
  <c r="AO55" i="25" s="1"/>
  <c r="AT59" i="25"/>
  <c r="AO59" i="25" s="1"/>
  <c r="AT63" i="25"/>
  <c r="AO63" i="25" s="1"/>
  <c r="AT67" i="25"/>
  <c r="AO67" i="25" s="1"/>
  <c r="AT71" i="25"/>
  <c r="AO71" i="25" s="1"/>
  <c r="AT75" i="25"/>
  <c r="AO75" i="25" s="1"/>
  <c r="AT79" i="25"/>
  <c r="AO79" i="25" s="1"/>
  <c r="AT83" i="25"/>
  <c r="AO83" i="25" s="1"/>
  <c r="AT87" i="25"/>
  <c r="AO87" i="25" s="1"/>
  <c r="AT91" i="25"/>
  <c r="AO91" i="25" s="1"/>
  <c r="AT95" i="25"/>
  <c r="AO95" i="25" s="1"/>
  <c r="AT99" i="25"/>
  <c r="AO99" i="25" s="1"/>
  <c r="AT103" i="25"/>
  <c r="AO103" i="25" s="1"/>
  <c r="AT4" i="25"/>
  <c r="B6" i="5"/>
  <c r="B6" i="32"/>
  <c r="B6" i="31"/>
  <c r="B6" i="30"/>
  <c r="B6" i="29"/>
  <c r="B6" i="28"/>
  <c r="B6" i="26"/>
  <c r="B6" i="27"/>
  <c r="B6" i="34"/>
  <c r="B6" i="11"/>
  <c r="B6" i="33"/>
  <c r="B6" i="16"/>
  <c r="B6" i="23"/>
  <c r="B6" i="2"/>
  <c r="AY3" i="25" l="1"/>
  <c r="AO3" i="25"/>
  <c r="AI2" i="25"/>
  <c r="AK2" i="25"/>
  <c r="AJ2" i="25"/>
  <c r="AU69" i="25" l="1"/>
  <c r="AV767" i="25"/>
  <c r="AU369" i="25"/>
  <c r="AU113" i="25"/>
  <c r="AV760" i="25"/>
  <c r="AV504" i="25"/>
  <c r="AV118" i="25"/>
  <c r="AW271" i="25"/>
  <c r="AV449" i="25"/>
  <c r="AU54" i="25"/>
  <c r="AV362" i="25"/>
  <c r="AU210" i="25"/>
  <c r="AV857" i="25"/>
  <c r="AV601" i="25"/>
  <c r="AV231" i="25"/>
  <c r="AU187" i="25"/>
  <c r="AU322" i="25"/>
  <c r="AU387" i="25"/>
  <c r="AU498" i="25"/>
  <c r="AV306" i="25"/>
  <c r="AV605" i="25"/>
  <c r="AV345" i="25"/>
  <c r="AU143" i="25"/>
  <c r="AV841" i="25"/>
  <c r="AV534" i="25"/>
  <c r="AV185" i="25"/>
  <c r="AU825" i="25"/>
  <c r="AU568" i="25"/>
  <c r="AV463" i="25"/>
  <c r="AW465" i="25"/>
  <c r="AV763" i="25"/>
  <c r="AV507" i="25"/>
  <c r="AW353" i="25"/>
  <c r="AU173" i="25"/>
  <c r="AW317" i="25"/>
  <c r="AW667" i="25"/>
  <c r="AW513" i="25"/>
  <c r="AU809" i="25"/>
  <c r="AV703" i="25"/>
  <c r="AV447" i="25"/>
  <c r="AU49" i="25"/>
  <c r="AV747" i="25"/>
  <c r="AV440" i="25"/>
  <c r="AW97" i="25"/>
  <c r="AW846" i="25"/>
  <c r="AW77" i="25"/>
  <c r="AU467" i="25"/>
  <c r="AU934" i="25"/>
  <c r="AV943" i="25"/>
  <c r="AV687" i="25"/>
  <c r="AU289" i="25"/>
  <c r="AU33" i="25"/>
  <c r="AV680" i="25"/>
  <c r="AV424" i="25"/>
  <c r="AW544" i="25"/>
  <c r="AW830" i="25"/>
  <c r="AU517" i="25"/>
  <c r="AV465" i="25"/>
  <c r="AU228" i="25"/>
  <c r="AV926" i="25"/>
  <c r="AV459" i="25"/>
  <c r="AW401" i="25"/>
  <c r="AU125" i="25"/>
  <c r="AV823" i="25"/>
  <c r="AW171" i="25"/>
  <c r="AW681" i="25"/>
  <c r="AU584" i="25"/>
  <c r="AU8" i="25"/>
  <c r="AV398" i="25"/>
  <c r="AU339" i="25"/>
  <c r="AV858" i="25"/>
  <c r="AV602" i="25"/>
  <c r="AV232" i="25"/>
  <c r="AU268" i="25"/>
  <c r="AW486" i="25"/>
  <c r="AV42" i="25"/>
  <c r="AU663" i="25"/>
  <c r="AU389" i="25"/>
  <c r="AV765" i="25"/>
  <c r="AV509" i="25"/>
  <c r="AU303" i="25"/>
  <c r="AU47" i="25"/>
  <c r="AV694" i="25"/>
  <c r="AV438" i="25"/>
  <c r="AU603" i="25"/>
  <c r="AU167" i="25"/>
  <c r="AV880" i="25"/>
  <c r="AV624" i="25"/>
  <c r="AU82" i="25"/>
  <c r="AV780" i="25"/>
  <c r="AV473" i="25"/>
  <c r="AW625" i="25"/>
  <c r="AV917" i="25"/>
  <c r="AV469" i="25"/>
  <c r="AU843" i="25"/>
  <c r="AU587" i="25"/>
  <c r="AU166" i="25"/>
  <c r="AV864" i="25"/>
  <c r="AW689" i="25"/>
  <c r="AU66" i="25"/>
  <c r="AV713" i="25"/>
  <c r="AV457" i="25"/>
  <c r="AU347" i="25"/>
  <c r="AV901" i="25"/>
  <c r="AO4" i="25"/>
  <c r="AV768" i="25" s="1"/>
  <c r="AW772" i="25"/>
  <c r="AV74" i="25"/>
  <c r="AV332" i="25"/>
  <c r="AW439" i="25"/>
  <c r="AW695" i="25"/>
  <c r="AW951" i="25"/>
  <c r="AV253" i="25"/>
  <c r="AW186" i="25"/>
  <c r="AW698" i="25"/>
  <c r="AW954" i="25"/>
  <c r="AV256" i="25"/>
  <c r="AW187" i="25"/>
  <c r="AW605" i="25"/>
  <c r="AV163" i="25"/>
  <c r="AW94" i="25"/>
  <c r="AW350" i="25"/>
  <c r="AW606" i="25"/>
  <c r="AV134" i="25"/>
  <c r="AW514" i="25"/>
  <c r="AW770" i="25"/>
  <c r="AW67" i="25"/>
  <c r="AW323" i="25"/>
  <c r="AU26" i="25"/>
  <c r="AU282" i="25"/>
  <c r="AV274" i="25"/>
  <c r="AV565" i="25"/>
  <c r="AV821" i="25"/>
  <c r="AU123" i="25"/>
  <c r="AW532" i="25"/>
  <c r="AW788" i="25"/>
  <c r="AV90" i="25"/>
  <c r="AW21" i="25"/>
  <c r="AW277" i="25"/>
  <c r="AW533" i="25"/>
  <c r="AW789" i="25"/>
  <c r="AV91" i="25"/>
  <c r="AW22" i="25"/>
  <c r="AW278" i="25"/>
  <c r="AW534" i="25"/>
  <c r="AW790" i="25"/>
  <c r="AV92" i="25"/>
  <c r="AV348" i="25"/>
  <c r="AW199" i="25"/>
  <c r="AW455" i="25"/>
  <c r="AW711" i="25"/>
  <c r="AV13" i="25"/>
  <c r="AV269" i="25"/>
  <c r="AW200" i="25"/>
  <c r="AW456" i="25"/>
  <c r="AW712" i="25"/>
  <c r="AV14" i="25"/>
  <c r="AV270" i="25"/>
  <c r="AW201" i="25"/>
  <c r="AW457" i="25"/>
  <c r="AW713" i="25"/>
  <c r="AV15" i="25"/>
  <c r="AV271" i="25"/>
  <c r="AW202" i="25"/>
  <c r="AW458" i="25"/>
  <c r="AW714" i="25"/>
  <c r="AV16" i="25"/>
  <c r="AV272" i="25"/>
  <c r="AW203" i="25"/>
  <c r="AW459" i="25"/>
  <c r="AW715" i="25"/>
  <c r="AV17" i="25"/>
  <c r="AV273" i="25"/>
  <c r="AW204" i="25"/>
  <c r="AW460" i="25"/>
  <c r="AW716" i="25"/>
  <c r="AV18" i="25"/>
  <c r="AW109" i="25"/>
  <c r="AW365" i="25"/>
  <c r="AW621" i="25"/>
  <c r="AW877" i="25"/>
  <c r="AV179" i="25"/>
  <c r="AW110" i="25"/>
  <c r="AW366" i="25"/>
  <c r="AW622" i="25"/>
  <c r="AW878" i="25"/>
  <c r="AW47" i="25"/>
  <c r="AW303" i="25"/>
  <c r="AW559" i="25"/>
  <c r="AW815" i="25"/>
  <c r="AV117" i="25"/>
  <c r="AW80" i="25"/>
  <c r="AW336" i="25"/>
  <c r="AW592" i="25"/>
  <c r="AW848" i="25"/>
  <c r="AW18" i="25"/>
  <c r="AW274" i="25"/>
  <c r="AW530" i="25"/>
  <c r="AW786" i="25"/>
  <c r="AW83" i="25"/>
  <c r="AW339" i="25"/>
  <c r="AW595" i="25"/>
  <c r="AW851" i="25"/>
  <c r="AV264" i="25"/>
  <c r="AV563" i="25"/>
  <c r="AV819" i="25"/>
  <c r="AU121" i="25"/>
  <c r="AU377" i="25"/>
  <c r="AW801" i="25"/>
  <c r="AV484" i="25"/>
  <c r="AV740" i="25"/>
  <c r="AU42" i="25"/>
  <c r="AU298" i="25"/>
  <c r="AV311" i="25"/>
  <c r="AV581" i="25"/>
  <c r="AV837" i="25"/>
  <c r="AU139" i="25"/>
  <c r="AW36" i="25"/>
  <c r="AW292" i="25"/>
  <c r="AW548" i="25"/>
  <c r="AW804" i="25"/>
  <c r="AV106" i="25"/>
  <c r="AW37" i="25"/>
  <c r="AW293" i="25"/>
  <c r="AW549" i="25"/>
  <c r="AW805" i="25"/>
  <c r="AV107" i="25"/>
  <c r="AW38" i="25"/>
  <c r="AW294" i="25"/>
  <c r="AW550" i="25"/>
  <c r="AW806" i="25"/>
  <c r="AV108" i="25"/>
  <c r="AV364" i="25"/>
  <c r="AW215" i="25"/>
  <c r="AW471" i="25"/>
  <c r="AW727" i="25"/>
  <c r="AV29" i="25"/>
  <c r="AV285" i="25"/>
  <c r="AW216" i="25"/>
  <c r="AW472" i="25"/>
  <c r="AW728" i="25"/>
  <c r="AV30" i="25"/>
  <c r="AV286" i="25"/>
  <c r="AW217" i="25"/>
  <c r="AW473" i="25"/>
  <c r="AW729" i="25"/>
  <c r="AV31" i="25"/>
  <c r="AV287" i="25"/>
  <c r="AW218" i="25"/>
  <c r="AW474" i="25"/>
  <c r="AW730" i="25"/>
  <c r="AV32" i="25"/>
  <c r="AV288" i="25"/>
  <c r="AW219" i="25"/>
  <c r="AW475" i="25"/>
  <c r="AW731" i="25"/>
  <c r="AV33" i="25"/>
  <c r="AV289" i="25"/>
  <c r="AW220" i="25"/>
  <c r="AW476" i="25"/>
  <c r="AW732" i="25"/>
  <c r="AV34" i="25"/>
  <c r="AW125" i="25"/>
  <c r="AW381" i="25"/>
  <c r="AW637" i="25"/>
  <c r="AW893" i="25"/>
  <c r="AV195" i="25"/>
  <c r="AW126" i="25"/>
  <c r="AW382" i="25"/>
  <c r="AW638" i="25"/>
  <c r="AW894" i="25"/>
  <c r="AW63" i="25"/>
  <c r="AW319" i="25"/>
  <c r="AW575" i="25"/>
  <c r="AW831" i="25"/>
  <c r="AV133" i="25"/>
  <c r="AW96" i="25"/>
  <c r="AW352" i="25"/>
  <c r="AW608" i="25"/>
  <c r="AW864" i="25"/>
  <c r="AW34" i="25"/>
  <c r="AW290" i="25"/>
  <c r="AW546" i="25"/>
  <c r="AW802" i="25"/>
  <c r="AW99" i="25"/>
  <c r="AW355" i="25"/>
  <c r="AW611" i="25"/>
  <c r="AW867" i="25"/>
  <c r="AV309" i="25"/>
  <c r="AV579" i="25"/>
  <c r="AV835" i="25"/>
  <c r="AU137" i="25"/>
  <c r="AU393" i="25"/>
  <c r="AV41" i="25"/>
  <c r="AV500" i="25"/>
  <c r="AV756" i="25"/>
  <c r="AU58" i="25"/>
  <c r="AU314" i="25"/>
  <c r="AV337" i="25"/>
  <c r="AV597" i="25"/>
  <c r="AV853" i="25"/>
  <c r="AU155" i="25"/>
  <c r="AW65" i="25"/>
  <c r="AW52" i="25"/>
  <c r="AW308" i="25"/>
  <c r="AW564" i="25"/>
  <c r="AW820" i="25"/>
  <c r="AV122" i="25"/>
  <c r="AW53" i="25"/>
  <c r="AW309" i="25"/>
  <c r="AW565" i="25"/>
  <c r="AW821" i="25"/>
  <c r="AV123" i="25"/>
  <c r="AW54" i="25"/>
  <c r="AW310" i="25"/>
  <c r="AW566" i="25"/>
  <c r="AW822" i="25"/>
  <c r="AV124" i="25"/>
  <c r="AV380" i="25"/>
  <c r="AW231" i="25"/>
  <c r="AW487" i="25"/>
  <c r="AW743" i="25"/>
  <c r="AV45" i="25"/>
  <c r="AV301" i="25"/>
  <c r="AW232" i="25"/>
  <c r="AW488" i="25"/>
  <c r="AW744" i="25"/>
  <c r="AV46" i="25"/>
  <c r="AV302" i="25"/>
  <c r="AW233" i="25"/>
  <c r="AW489" i="25"/>
  <c r="AW745" i="25"/>
  <c r="AV47" i="25"/>
  <c r="AV303" i="25"/>
  <c r="AW234" i="25"/>
  <c r="AW490" i="25"/>
  <c r="AW746" i="25"/>
  <c r="AV48" i="25"/>
  <c r="AV304" i="25"/>
  <c r="AW235" i="25"/>
  <c r="AW491" i="25"/>
  <c r="AW747" i="25"/>
  <c r="AV49" i="25"/>
  <c r="AV305" i="25"/>
  <c r="AW236" i="25"/>
  <c r="AW492" i="25"/>
  <c r="AW748" i="25"/>
  <c r="AV50" i="25"/>
  <c r="AW141" i="25"/>
  <c r="AW397" i="25"/>
  <c r="AW653" i="25"/>
  <c r="AW909" i="25"/>
  <c r="AV211" i="25"/>
  <c r="AW142" i="25"/>
  <c r="AW398" i="25"/>
  <c r="AW654" i="25"/>
  <c r="AW910" i="25"/>
  <c r="AW79" i="25"/>
  <c r="AW335" i="25"/>
  <c r="AW591" i="25"/>
  <c r="AW847" i="25"/>
  <c r="AV149" i="25"/>
  <c r="AW112" i="25"/>
  <c r="AW368" i="25"/>
  <c r="AW624" i="25"/>
  <c r="AW880" i="25"/>
  <c r="AW50" i="25"/>
  <c r="AW306" i="25"/>
  <c r="AW562" i="25"/>
  <c r="AW818" i="25"/>
  <c r="AW115" i="25"/>
  <c r="AW371" i="25"/>
  <c r="AW627" i="25"/>
  <c r="AW883" i="25"/>
  <c r="AV335" i="25"/>
  <c r="AV595" i="25"/>
  <c r="AV851" i="25"/>
  <c r="AU153" i="25"/>
  <c r="AU409" i="25"/>
  <c r="AV135" i="25"/>
  <c r="AV516" i="25"/>
  <c r="AV772" i="25"/>
  <c r="AU74" i="25"/>
  <c r="AU330" i="25"/>
  <c r="AV354" i="25"/>
  <c r="AV613" i="25"/>
  <c r="AW68" i="25"/>
  <c r="AW324" i="25"/>
  <c r="AW580" i="25"/>
  <c r="AW836" i="25"/>
  <c r="AV138" i="25"/>
  <c r="AW69" i="25"/>
  <c r="AW325" i="25"/>
  <c r="AW581" i="25"/>
  <c r="AW837" i="25"/>
  <c r="AV139" i="25"/>
  <c r="AW70" i="25"/>
  <c r="AW326" i="25"/>
  <c r="AW582" i="25"/>
  <c r="AW838" i="25"/>
  <c r="AV140" i="25"/>
  <c r="AV396" i="25"/>
  <c r="AW247" i="25"/>
  <c r="AW503" i="25"/>
  <c r="AW759" i="25"/>
  <c r="AV61" i="25"/>
  <c r="AV317" i="25"/>
  <c r="AW248" i="25"/>
  <c r="AW504" i="25"/>
  <c r="AW760" i="25"/>
  <c r="AV62" i="25"/>
  <c r="AV318" i="25"/>
  <c r="AW249" i="25"/>
  <c r="AW505" i="25"/>
  <c r="AW761" i="25"/>
  <c r="AV63" i="25"/>
  <c r="AV319" i="25"/>
  <c r="AW250" i="25"/>
  <c r="AW506" i="25"/>
  <c r="AW762" i="25"/>
  <c r="AV64" i="25"/>
  <c r="AV320" i="25"/>
  <c r="AW251" i="25"/>
  <c r="AW507" i="25"/>
  <c r="AW763" i="25"/>
  <c r="AV65" i="25"/>
  <c r="AV321" i="25"/>
  <c r="AW252" i="25"/>
  <c r="AW508" i="25"/>
  <c r="AW764" i="25"/>
  <c r="AV66" i="25"/>
  <c r="AW157" i="25"/>
  <c r="AW413" i="25"/>
  <c r="AW669" i="25"/>
  <c r="AW925" i="25"/>
  <c r="AV227" i="25"/>
  <c r="AW158" i="25"/>
  <c r="AW414" i="25"/>
  <c r="AW670" i="25"/>
  <c r="AW926" i="25"/>
  <c r="AW95" i="25"/>
  <c r="AW351" i="25"/>
  <c r="AW607" i="25"/>
  <c r="AW863" i="25"/>
  <c r="AV165" i="25"/>
  <c r="AW128" i="25"/>
  <c r="AW384" i="25"/>
  <c r="AW640" i="25"/>
  <c r="AW896" i="25"/>
  <c r="AW66" i="25"/>
  <c r="AW322" i="25"/>
  <c r="AW578" i="25"/>
  <c r="AW834" i="25"/>
  <c r="AW131" i="25"/>
  <c r="AW387" i="25"/>
  <c r="AW643" i="25"/>
  <c r="AW899" i="25"/>
  <c r="AV352" i="25"/>
  <c r="AV611" i="25"/>
  <c r="AV867" i="25"/>
  <c r="AU169" i="25"/>
  <c r="AU425" i="25"/>
  <c r="AV183" i="25"/>
  <c r="AV532" i="25"/>
  <c r="AV788" i="25"/>
  <c r="AU90" i="25"/>
  <c r="AU346" i="25"/>
  <c r="AV371" i="25"/>
  <c r="AW84" i="25"/>
  <c r="AW340" i="25"/>
  <c r="AW596" i="25"/>
  <c r="AW852" i="25"/>
  <c r="AV154" i="25"/>
  <c r="AW85" i="25"/>
  <c r="AW341" i="25"/>
  <c r="AW597" i="25"/>
  <c r="AW853" i="25"/>
  <c r="AV155" i="25"/>
  <c r="AW86" i="25"/>
  <c r="AW342" i="25"/>
  <c r="AW598" i="25"/>
  <c r="AW854" i="25"/>
  <c r="AV156" i="25"/>
  <c r="AW7" i="25"/>
  <c r="AW263" i="25"/>
  <c r="AW519" i="25"/>
  <c r="AW775" i="25"/>
  <c r="AV77" i="25"/>
  <c r="AW8" i="25"/>
  <c r="AW264" i="25"/>
  <c r="AW520" i="25"/>
  <c r="AW776" i="25"/>
  <c r="AV78" i="25"/>
  <c r="AW9" i="25"/>
  <c r="AW265" i="25"/>
  <c r="AW521" i="25"/>
  <c r="AW777" i="25"/>
  <c r="AV79" i="25"/>
  <c r="AW10" i="25"/>
  <c r="AW266" i="25"/>
  <c r="AW522" i="25"/>
  <c r="AW778" i="25"/>
  <c r="AV80" i="25"/>
  <c r="AW11" i="25"/>
  <c r="AW267" i="25"/>
  <c r="AW523" i="25"/>
  <c r="AW779" i="25"/>
  <c r="AV81" i="25"/>
  <c r="AW12" i="25"/>
  <c r="AW268" i="25"/>
  <c r="AW524" i="25"/>
  <c r="AW780" i="25"/>
  <c r="AV82" i="25"/>
  <c r="AW173" i="25"/>
  <c r="AW429" i="25"/>
  <c r="AW685" i="25"/>
  <c r="AW941" i="25"/>
  <c r="AV243" i="25"/>
  <c r="AW174" i="25"/>
  <c r="AW430" i="25"/>
  <c r="AW686" i="25"/>
  <c r="AW942" i="25"/>
  <c r="AW111" i="25"/>
  <c r="AW367" i="25"/>
  <c r="AW623" i="25"/>
  <c r="AW879" i="25"/>
  <c r="AV181" i="25"/>
  <c r="AW144" i="25"/>
  <c r="AW400" i="25"/>
  <c r="AW656" i="25"/>
  <c r="AW912" i="25"/>
  <c r="AW82" i="25"/>
  <c r="AW338" i="25"/>
  <c r="AW594" i="25"/>
  <c r="AW850" i="25"/>
  <c r="AW147" i="25"/>
  <c r="AW403" i="25"/>
  <c r="AW659" i="25"/>
  <c r="AW915" i="25"/>
  <c r="AV369" i="25"/>
  <c r="AV627" i="25"/>
  <c r="AV883" i="25"/>
  <c r="AU185" i="25"/>
  <c r="AU441" i="25"/>
  <c r="AV228" i="25"/>
  <c r="AV548" i="25"/>
  <c r="AV804" i="25"/>
  <c r="AU106" i="25"/>
  <c r="AU362" i="25"/>
  <c r="AV388" i="25"/>
  <c r="AW100" i="25"/>
  <c r="AW356" i="25"/>
  <c r="AW612" i="25"/>
  <c r="AW868" i="25"/>
  <c r="AV170" i="25"/>
  <c r="AW101" i="25"/>
  <c r="AW357" i="25"/>
  <c r="AW613" i="25"/>
  <c r="AW869" i="25"/>
  <c r="AV171" i="25"/>
  <c r="AW102" i="25"/>
  <c r="AW358" i="25"/>
  <c r="AW614" i="25"/>
  <c r="AW870" i="25"/>
  <c r="AV172" i="25"/>
  <c r="AW23" i="25"/>
  <c r="AW279" i="25"/>
  <c r="AW535" i="25"/>
  <c r="AW791" i="25"/>
  <c r="AV93" i="25"/>
  <c r="AW24" i="25"/>
  <c r="AW280" i="25"/>
  <c r="AW536" i="25"/>
  <c r="AW792" i="25"/>
  <c r="AV94" i="25"/>
  <c r="AW25" i="25"/>
  <c r="AW281" i="25"/>
  <c r="AW537" i="25"/>
  <c r="AW793" i="25"/>
  <c r="AV95" i="25"/>
  <c r="AW26" i="25"/>
  <c r="AW282" i="25"/>
  <c r="AW538" i="25"/>
  <c r="AW794" i="25"/>
  <c r="AV96" i="25"/>
  <c r="AW27" i="25"/>
  <c r="AW283" i="25"/>
  <c r="AW539" i="25"/>
  <c r="AW795" i="25"/>
  <c r="AV97" i="25"/>
  <c r="AW28" i="25"/>
  <c r="AW284" i="25"/>
  <c r="AW540" i="25"/>
  <c r="AW796" i="25"/>
  <c r="AV98" i="25"/>
  <c r="AW189" i="25"/>
  <c r="AW445" i="25"/>
  <c r="AW701" i="25"/>
  <c r="AV3" i="25"/>
  <c r="AV259" i="25"/>
  <c r="AW190" i="25"/>
  <c r="AW446" i="25"/>
  <c r="AW702" i="25"/>
  <c r="AV4" i="25"/>
  <c r="AW127" i="25"/>
  <c r="AW383" i="25"/>
  <c r="AW639" i="25"/>
  <c r="AW895" i="25"/>
  <c r="AV197" i="25"/>
  <c r="AW160" i="25"/>
  <c r="AW416" i="25"/>
  <c r="AW672" i="25"/>
  <c r="AW928" i="25"/>
  <c r="AW98" i="25"/>
  <c r="AW354" i="25"/>
  <c r="AW610" i="25"/>
  <c r="AW866" i="25"/>
  <c r="AW163" i="25"/>
  <c r="AW419" i="25"/>
  <c r="AW675" i="25"/>
  <c r="AW931" i="25"/>
  <c r="AV386" i="25"/>
  <c r="AV643" i="25"/>
  <c r="AV899" i="25"/>
  <c r="AU201" i="25"/>
  <c r="AU457" i="25"/>
  <c r="AV265" i="25"/>
  <c r="AV564" i="25"/>
  <c r="AV820" i="25"/>
  <c r="AU122" i="25"/>
  <c r="AU378" i="25"/>
  <c r="AV405" i="25"/>
  <c r="AW116" i="25"/>
  <c r="AW372" i="25"/>
  <c r="AW628" i="25"/>
  <c r="AW884" i="25"/>
  <c r="AV186" i="25"/>
  <c r="AW117" i="25"/>
  <c r="AW373" i="25"/>
  <c r="AW629" i="25"/>
  <c r="AW885" i="25"/>
  <c r="AV187" i="25"/>
  <c r="AW118" i="25"/>
  <c r="AW374" i="25"/>
  <c r="AW630" i="25"/>
  <c r="AW886" i="25"/>
  <c r="AV188" i="25"/>
  <c r="AW39" i="25"/>
  <c r="AW295" i="25"/>
  <c r="AW551" i="25"/>
  <c r="AW807" i="25"/>
  <c r="AV109" i="25"/>
  <c r="AW40" i="25"/>
  <c r="AW296" i="25"/>
  <c r="AW552" i="25"/>
  <c r="AW808" i="25"/>
  <c r="AV110" i="25"/>
  <c r="AW41" i="25"/>
  <c r="AW297" i="25"/>
  <c r="AW553" i="25"/>
  <c r="AW809" i="25"/>
  <c r="AV111" i="25"/>
  <c r="AW42" i="25"/>
  <c r="AW298" i="25"/>
  <c r="AW554" i="25"/>
  <c r="AW810" i="25"/>
  <c r="AV112" i="25"/>
  <c r="AW43" i="25"/>
  <c r="AW299" i="25"/>
  <c r="AW555" i="25"/>
  <c r="AW811" i="25"/>
  <c r="AV113" i="25"/>
  <c r="AW44" i="25"/>
  <c r="AW300" i="25"/>
  <c r="AW556" i="25"/>
  <c r="AW812" i="25"/>
  <c r="AV114" i="25"/>
  <c r="AW205" i="25"/>
  <c r="AW461" i="25"/>
  <c r="AW717" i="25"/>
  <c r="AV19" i="25"/>
  <c r="AV275" i="25"/>
  <c r="AW206" i="25"/>
  <c r="AW462" i="25"/>
  <c r="AW718" i="25"/>
  <c r="AV20" i="25"/>
  <c r="AW143" i="25"/>
  <c r="AW399" i="25"/>
  <c r="AW655" i="25"/>
  <c r="AW911" i="25"/>
  <c r="AV213" i="25"/>
  <c r="AW176" i="25"/>
  <c r="AW432" i="25"/>
  <c r="AW688" i="25"/>
  <c r="AW944" i="25"/>
  <c r="AW114" i="25"/>
  <c r="AW370" i="25"/>
  <c r="AW626" i="25"/>
  <c r="AW882" i="25"/>
  <c r="AW179" i="25"/>
  <c r="AW435" i="25"/>
  <c r="AW691" i="25"/>
  <c r="AW947" i="25"/>
  <c r="AV403" i="25"/>
  <c r="AV659" i="25"/>
  <c r="AV915" i="25"/>
  <c r="AU217" i="25"/>
  <c r="AU473" i="25"/>
  <c r="AV310" i="25"/>
  <c r="AV580" i="25"/>
  <c r="AV836" i="25"/>
  <c r="AU138" i="25"/>
  <c r="AU394" i="25"/>
  <c r="AV421" i="25"/>
  <c r="AW132" i="25"/>
  <c r="AW388" i="25"/>
  <c r="AW644" i="25"/>
  <c r="AW900" i="25"/>
  <c r="AV202" i="25"/>
  <c r="AW133" i="25"/>
  <c r="AW389" i="25"/>
  <c r="AW645" i="25"/>
  <c r="AW901" i="25"/>
  <c r="AV203" i="25"/>
  <c r="AW134" i="25"/>
  <c r="AW390" i="25"/>
  <c r="AW646" i="25"/>
  <c r="AW902" i="25"/>
  <c r="AV204" i="25"/>
  <c r="AW55" i="25"/>
  <c r="AW311" i="25"/>
  <c r="AW567" i="25"/>
  <c r="AW823" i="25"/>
  <c r="AV125" i="25"/>
  <c r="AW56" i="25"/>
  <c r="AW312" i="25"/>
  <c r="AW568" i="25"/>
  <c r="AW824" i="25"/>
  <c r="AV126" i="25"/>
  <c r="AW57" i="25"/>
  <c r="AW313" i="25"/>
  <c r="AW569" i="25"/>
  <c r="AW825" i="25"/>
  <c r="AV127" i="25"/>
  <c r="AW58" i="25"/>
  <c r="AW314" i="25"/>
  <c r="AW570" i="25"/>
  <c r="AW826" i="25"/>
  <c r="AV128" i="25"/>
  <c r="AW59" i="25"/>
  <c r="AW315" i="25"/>
  <c r="AW571" i="25"/>
  <c r="AW827" i="25"/>
  <c r="AV129" i="25"/>
  <c r="AW60" i="25"/>
  <c r="AW316" i="25"/>
  <c r="AW572" i="25"/>
  <c r="AW828" i="25"/>
  <c r="AV130" i="25"/>
  <c r="AW221" i="25"/>
  <c r="AW477" i="25"/>
  <c r="AW733" i="25"/>
  <c r="AV35" i="25"/>
  <c r="AV291" i="25"/>
  <c r="AW222" i="25"/>
  <c r="AW478" i="25"/>
  <c r="AW734" i="25"/>
  <c r="AV36" i="25"/>
  <c r="AW159" i="25"/>
  <c r="AW415" i="25"/>
  <c r="AW671" i="25"/>
  <c r="AW927" i="25"/>
  <c r="AV229" i="25"/>
  <c r="AW192" i="25"/>
  <c r="AW448" i="25"/>
  <c r="AW704" i="25"/>
  <c r="AV6" i="25"/>
  <c r="AW130" i="25"/>
  <c r="AW386" i="25"/>
  <c r="AW642" i="25"/>
  <c r="AW898" i="25"/>
  <c r="AW195" i="25"/>
  <c r="AW451" i="25"/>
  <c r="AW707" i="25"/>
  <c r="AV9" i="25"/>
  <c r="AV419" i="25"/>
  <c r="AV675" i="25"/>
  <c r="AV931" i="25"/>
  <c r="AU233" i="25"/>
  <c r="AU489" i="25"/>
  <c r="AV336" i="25"/>
  <c r="AV596" i="25"/>
  <c r="AV852" i="25"/>
  <c r="AU154" i="25"/>
  <c r="AW49" i="25"/>
  <c r="AV437" i="25"/>
  <c r="AV693" i="25"/>
  <c r="AV949" i="25"/>
  <c r="AU251" i="25"/>
  <c r="AW148" i="25"/>
  <c r="AW404" i="25"/>
  <c r="AW660" i="25"/>
  <c r="AW916" i="25"/>
  <c r="AV218" i="25"/>
  <c r="AW149" i="25"/>
  <c r="AW405" i="25"/>
  <c r="AW661" i="25"/>
  <c r="AW917" i="25"/>
  <c r="AV219" i="25"/>
  <c r="AW150" i="25"/>
  <c r="AW406" i="25"/>
  <c r="AW662" i="25"/>
  <c r="AW918" i="25"/>
  <c r="AV220" i="25"/>
  <c r="AW71" i="25"/>
  <c r="AW327" i="25"/>
  <c r="AW583" i="25"/>
  <c r="AW839" i="25"/>
  <c r="AV141" i="25"/>
  <c r="AW72" i="25"/>
  <c r="AW328" i="25"/>
  <c r="AW584" i="25"/>
  <c r="AW840" i="25"/>
  <c r="AV142" i="25"/>
  <c r="AW73" i="25"/>
  <c r="AW329" i="25"/>
  <c r="AW585" i="25"/>
  <c r="AW841" i="25"/>
  <c r="AV143" i="25"/>
  <c r="AW74" i="25"/>
  <c r="AW330" i="25"/>
  <c r="AW586" i="25"/>
  <c r="AW842" i="25"/>
  <c r="AV144" i="25"/>
  <c r="AW75" i="25"/>
  <c r="AW331" i="25"/>
  <c r="AW587" i="25"/>
  <c r="AW843" i="25"/>
  <c r="AV145" i="25"/>
  <c r="AW76" i="25"/>
  <c r="AW332" i="25"/>
  <c r="AW588" i="25"/>
  <c r="AW844" i="25"/>
  <c r="AV146" i="25"/>
  <c r="AW237" i="25"/>
  <c r="AW493" i="25"/>
  <c r="AW749" i="25"/>
  <c r="AV51" i="25"/>
  <c r="AV307" i="25"/>
  <c r="AW238" i="25"/>
  <c r="AW494" i="25"/>
  <c r="AW750" i="25"/>
  <c r="AV52" i="25"/>
  <c r="AW175" i="25"/>
  <c r="AW431" i="25"/>
  <c r="AW687" i="25"/>
  <c r="AW943" i="25"/>
  <c r="AV245" i="25"/>
  <c r="AW208" i="25"/>
  <c r="AW464" i="25"/>
  <c r="AW720" i="25"/>
  <c r="AV22" i="25"/>
  <c r="AW146" i="25"/>
  <c r="AW402" i="25"/>
  <c r="AW658" i="25"/>
  <c r="AW914" i="25"/>
  <c r="AW211" i="25"/>
  <c r="AW467" i="25"/>
  <c r="AW723" i="25"/>
  <c r="AW17" i="25"/>
  <c r="AV435" i="25"/>
  <c r="AV691" i="25"/>
  <c r="AV947" i="25"/>
  <c r="AU249" i="25"/>
  <c r="AU505" i="25"/>
  <c r="AV353" i="25"/>
  <c r="AV612" i="25"/>
  <c r="AV868" i="25"/>
  <c r="AU170" i="25"/>
  <c r="AW305" i="25"/>
  <c r="AV453" i="25"/>
  <c r="AV709" i="25"/>
  <c r="AU11" i="25"/>
  <c r="AU267" i="25"/>
  <c r="AW164" i="25"/>
  <c r="AW420" i="25"/>
  <c r="AW676" i="25"/>
  <c r="AW932" i="25"/>
  <c r="AV234" i="25"/>
  <c r="AW165" i="25"/>
  <c r="AW421" i="25"/>
  <c r="AW677" i="25"/>
  <c r="AW933" i="25"/>
  <c r="AV235" i="25"/>
  <c r="AW166" i="25"/>
  <c r="AW422" i="25"/>
  <c r="AW678" i="25"/>
  <c r="AW934" i="25"/>
  <c r="AV236" i="25"/>
  <c r="AW87" i="25"/>
  <c r="AW343" i="25"/>
  <c r="AW599" i="25"/>
  <c r="AW855" i="25"/>
  <c r="AV157" i="25"/>
  <c r="AW88" i="25"/>
  <c r="AW344" i="25"/>
  <c r="AW600" i="25"/>
  <c r="AW856" i="25"/>
  <c r="AV158" i="25"/>
  <c r="AW89" i="25"/>
  <c r="AW345" i="25"/>
  <c r="AW601" i="25"/>
  <c r="AW857" i="25"/>
  <c r="AV159" i="25"/>
  <c r="AW90" i="25"/>
  <c r="AW346" i="25"/>
  <c r="AW602" i="25"/>
  <c r="AW858" i="25"/>
  <c r="AV160" i="25"/>
  <c r="AW91" i="25"/>
  <c r="AW347" i="25"/>
  <c r="AW603" i="25"/>
  <c r="AW859" i="25"/>
  <c r="AV161" i="25"/>
  <c r="AW92" i="25"/>
  <c r="AW348" i="25"/>
  <c r="AW604" i="25"/>
  <c r="AW860" i="25"/>
  <c r="AV162" i="25"/>
  <c r="AW253" i="25"/>
  <c r="AW509" i="25"/>
  <c r="AW765" i="25"/>
  <c r="AV67" i="25"/>
  <c r="AV323" i="25"/>
  <c r="AW254" i="25"/>
  <c r="AW510" i="25"/>
  <c r="AW766" i="25"/>
  <c r="AV68" i="25"/>
  <c r="AW191" i="25"/>
  <c r="AW447" i="25"/>
  <c r="AW703" i="25"/>
  <c r="AV5" i="25"/>
  <c r="AV261" i="25"/>
  <c r="AW224" i="25"/>
  <c r="AW480" i="25"/>
  <c r="AW736" i="25"/>
  <c r="AV38" i="25"/>
  <c r="AW162" i="25"/>
  <c r="AW418" i="25"/>
  <c r="AW674" i="25"/>
  <c r="AW930" i="25"/>
  <c r="AW227" i="25"/>
  <c r="AW483" i="25"/>
  <c r="AW739" i="25"/>
  <c r="AW273" i="25"/>
  <c r="AV451" i="25"/>
  <c r="AV707" i="25"/>
  <c r="AU9" i="25"/>
  <c r="AU265" i="25"/>
  <c r="AU521" i="25"/>
  <c r="AV370" i="25"/>
  <c r="AV628" i="25"/>
  <c r="AV884" i="25"/>
  <c r="AU186" i="25"/>
  <c r="AW180" i="25"/>
  <c r="AW436" i="25"/>
  <c r="AW692" i="25"/>
  <c r="AW948" i="25"/>
  <c r="AV250" i="25"/>
  <c r="AW181" i="25"/>
  <c r="AW437" i="25"/>
  <c r="AW693" i="25"/>
  <c r="AW949" i="25"/>
  <c r="AV251" i="25"/>
  <c r="AW182" i="25"/>
  <c r="AW438" i="25"/>
  <c r="AW694" i="25"/>
  <c r="AW950" i="25"/>
  <c r="AV252" i="25"/>
  <c r="AW103" i="25"/>
  <c r="AW359" i="25"/>
  <c r="AW615" i="25"/>
  <c r="AW871" i="25"/>
  <c r="AV173" i="25"/>
  <c r="AW104" i="25"/>
  <c r="AW360" i="25"/>
  <c r="AW616" i="25"/>
  <c r="AW872" i="25"/>
  <c r="AV174" i="25"/>
  <c r="AW105" i="25"/>
  <c r="AW361" i="25"/>
  <c r="AW617" i="25"/>
  <c r="AW873" i="25"/>
  <c r="AV175" i="25"/>
  <c r="AW106" i="25"/>
  <c r="AW362" i="25"/>
  <c r="AW618" i="25"/>
  <c r="AW874" i="25"/>
  <c r="AV176" i="25"/>
  <c r="AW107" i="25"/>
  <c r="AW363" i="25"/>
  <c r="AW619" i="25"/>
  <c r="AW875" i="25"/>
  <c r="AV177" i="25"/>
  <c r="AW108" i="25"/>
  <c r="AW364" i="25"/>
  <c r="AW620" i="25"/>
  <c r="AW876" i="25"/>
  <c r="AW13" i="25"/>
  <c r="AW269" i="25"/>
  <c r="AW525" i="25"/>
  <c r="AW781" i="25"/>
  <c r="AV83" i="25"/>
  <c r="AW14" i="25"/>
  <c r="AW270" i="25"/>
  <c r="AW526" i="25"/>
  <c r="AW782" i="25"/>
  <c r="AV84" i="25"/>
  <c r="AW207" i="25"/>
  <c r="AW463" i="25"/>
  <c r="AW719" i="25"/>
  <c r="AV21" i="25"/>
  <c r="AV277" i="25"/>
  <c r="AW240" i="25"/>
  <c r="AW496" i="25"/>
  <c r="AW752" i="25"/>
  <c r="AV54" i="25"/>
  <c r="AW178" i="25"/>
  <c r="AW434" i="25"/>
  <c r="AW690" i="25"/>
  <c r="AW946" i="25"/>
  <c r="AW243" i="25"/>
  <c r="AW499" i="25"/>
  <c r="AW755" i="25"/>
  <c r="AW529" i="25"/>
  <c r="AV467" i="25"/>
  <c r="AV723" i="25"/>
  <c r="AU25" i="25"/>
  <c r="AU281" i="25"/>
  <c r="AU537" i="25"/>
  <c r="AV387" i="25"/>
  <c r="AV644" i="25"/>
  <c r="AV900" i="25"/>
  <c r="AU202" i="25"/>
  <c r="AW817" i="25"/>
  <c r="AV485" i="25"/>
  <c r="AV741" i="25"/>
  <c r="AU43" i="25"/>
  <c r="AU299" i="25"/>
  <c r="AW196" i="25"/>
  <c r="AW452" i="25"/>
  <c r="AW708" i="25"/>
  <c r="AV10" i="25"/>
  <c r="AV266" i="25"/>
  <c r="AW197" i="25"/>
  <c r="AW453" i="25"/>
  <c r="AW709" i="25"/>
  <c r="AV11" i="25"/>
  <c r="AV267" i="25"/>
  <c r="AW198" i="25"/>
  <c r="AW454" i="25"/>
  <c r="AW710" i="25"/>
  <c r="AV12" i="25"/>
  <c r="AV268" i="25"/>
  <c r="AW119" i="25"/>
  <c r="AW375" i="25"/>
  <c r="AW631" i="25"/>
  <c r="AW887" i="25"/>
  <c r="AV189" i="25"/>
  <c r="AW120" i="25"/>
  <c r="AW376" i="25"/>
  <c r="AW632" i="25"/>
  <c r="AW888" i="25"/>
  <c r="AV190" i="25"/>
  <c r="AW121" i="25"/>
  <c r="AW377" i="25"/>
  <c r="AW633" i="25"/>
  <c r="AW889" i="25"/>
  <c r="AV191" i="25"/>
  <c r="AW122" i="25"/>
  <c r="AW378" i="25"/>
  <c r="AW634" i="25"/>
  <c r="AW890" i="25"/>
  <c r="AV192" i="25"/>
  <c r="AW123" i="25"/>
  <c r="AW379" i="25"/>
  <c r="AW635" i="25"/>
  <c r="AW891" i="25"/>
  <c r="AV193" i="25"/>
  <c r="AW124" i="25"/>
  <c r="AW380" i="25"/>
  <c r="AW636" i="25"/>
  <c r="AW892" i="25"/>
  <c r="AW29" i="25"/>
  <c r="AW285" i="25"/>
  <c r="AW541" i="25"/>
  <c r="AW797" i="25"/>
  <c r="AV99" i="25"/>
  <c r="AW30" i="25"/>
  <c r="AW286" i="25"/>
  <c r="AW542" i="25"/>
  <c r="AW798" i="25"/>
  <c r="AV100" i="25"/>
  <c r="AW223" i="25"/>
  <c r="AW479" i="25"/>
  <c r="AW735" i="25"/>
  <c r="AV37" i="25"/>
  <c r="AV293" i="25"/>
  <c r="AW256" i="25"/>
  <c r="AW512" i="25"/>
  <c r="AW768" i="25"/>
  <c r="AV70" i="25"/>
  <c r="AW194" i="25"/>
  <c r="AW450" i="25"/>
  <c r="AW706" i="25"/>
  <c r="AV8" i="25"/>
  <c r="AW259" i="25"/>
  <c r="AW515" i="25"/>
  <c r="AW771" i="25"/>
  <c r="AW785" i="25"/>
  <c r="AV483" i="25"/>
  <c r="AV739" i="25"/>
  <c r="AU41" i="25"/>
  <c r="AU297" i="25"/>
  <c r="AU553" i="25"/>
  <c r="AV404" i="25"/>
  <c r="AV660" i="25"/>
  <c r="AV916" i="25"/>
  <c r="AU218" i="25"/>
  <c r="AV55" i="25"/>
  <c r="AV501" i="25"/>
  <c r="AW212" i="25"/>
  <c r="AW468" i="25"/>
  <c r="AW724" i="25"/>
  <c r="AV26" i="25"/>
  <c r="AV282" i="25"/>
  <c r="AW213" i="25"/>
  <c r="AW469" i="25"/>
  <c r="AW725" i="25"/>
  <c r="AV27" i="25"/>
  <c r="AV283" i="25"/>
  <c r="AW214" i="25"/>
  <c r="AW470" i="25"/>
  <c r="AW726" i="25"/>
  <c r="AV28" i="25"/>
  <c r="AV284" i="25"/>
  <c r="AW135" i="25"/>
  <c r="AW391" i="25"/>
  <c r="AW647" i="25"/>
  <c r="AW903" i="25"/>
  <c r="AV205" i="25"/>
  <c r="AW136" i="25"/>
  <c r="AW392" i="25"/>
  <c r="AW648" i="25"/>
  <c r="AW904" i="25"/>
  <c r="AV206" i="25"/>
  <c r="AW137" i="25"/>
  <c r="AW393" i="25"/>
  <c r="AW649" i="25"/>
  <c r="AW905" i="25"/>
  <c r="AV207" i="25"/>
  <c r="AW138" i="25"/>
  <c r="AW394" i="25"/>
  <c r="AW650" i="25"/>
  <c r="AW906" i="25"/>
  <c r="AV208" i="25"/>
  <c r="AW139" i="25"/>
  <c r="AW395" i="25"/>
  <c r="AW651" i="25"/>
  <c r="AW907" i="25"/>
  <c r="AV209" i="25"/>
  <c r="AW140" i="25"/>
  <c r="AW396" i="25"/>
  <c r="AW652" i="25"/>
  <c r="AW908" i="25"/>
  <c r="AW45" i="25"/>
  <c r="AW301" i="25"/>
  <c r="AW557" i="25"/>
  <c r="AW813" i="25"/>
  <c r="AV115" i="25"/>
  <c r="AW46" i="25"/>
  <c r="AW302" i="25"/>
  <c r="AW558" i="25"/>
  <c r="AW814" i="25"/>
  <c r="AV116" i="25"/>
  <c r="AW239" i="25"/>
  <c r="AW495" i="25"/>
  <c r="AW751" i="25"/>
  <c r="AV53" i="25"/>
  <c r="AW16" i="25"/>
  <c r="AW272" i="25"/>
  <c r="AW528" i="25"/>
  <c r="AW784" i="25"/>
  <c r="AV86" i="25"/>
  <c r="AW210" i="25"/>
  <c r="AW466" i="25"/>
  <c r="AW722" i="25"/>
  <c r="AW19" i="25"/>
  <c r="AW275" i="25"/>
  <c r="AW531" i="25"/>
  <c r="AW787" i="25"/>
  <c r="AV40" i="25"/>
  <c r="AV499" i="25"/>
  <c r="AV755" i="25"/>
  <c r="AU57" i="25"/>
  <c r="AU313" i="25"/>
  <c r="AU569" i="25"/>
  <c r="AV420" i="25"/>
  <c r="AV676" i="25"/>
  <c r="AV932" i="25"/>
  <c r="AU234" i="25"/>
  <c r="AU900" i="25"/>
  <c r="AU644" i="25"/>
  <c r="AU341" i="25"/>
  <c r="AU947" i="25"/>
  <c r="AU691" i="25"/>
  <c r="AU426" i="25"/>
  <c r="AU530" i="25"/>
  <c r="AU722" i="25"/>
  <c r="AU459" i="25"/>
  <c r="AU949" i="25"/>
  <c r="AU721" i="25"/>
  <c r="AU458" i="25"/>
  <c r="AU306" i="25"/>
  <c r="AU736" i="25"/>
  <c r="AU474" i="25"/>
  <c r="AU918" i="25"/>
  <c r="AU815" i="25"/>
  <c r="AU558" i="25"/>
  <c r="AV769" i="25"/>
  <c r="AU846" i="25"/>
  <c r="AU590" i="25"/>
  <c r="AU56" i="25"/>
  <c r="AU893" i="25"/>
  <c r="AU637" i="25"/>
  <c r="AU324" i="25"/>
  <c r="AU547" i="25"/>
  <c r="AU748" i="25"/>
  <c r="AU486" i="25"/>
  <c r="AW769" i="25"/>
  <c r="AU827" i="25"/>
  <c r="AU571" i="25"/>
  <c r="AV865" i="25"/>
  <c r="AU890" i="25"/>
  <c r="AU634" i="25"/>
  <c r="AU311" i="25"/>
  <c r="AU953" i="25"/>
  <c r="AU697" i="25"/>
  <c r="AU432" i="25"/>
  <c r="AU582" i="25"/>
  <c r="AU776" i="25"/>
  <c r="AU516" i="25"/>
  <c r="AV450" i="25"/>
  <c r="AU871" i="25"/>
  <c r="AU615" i="25"/>
  <c r="AU260" i="25"/>
  <c r="AU150" i="25"/>
  <c r="AV848" i="25"/>
  <c r="AV592" i="25"/>
  <c r="AV331" i="25"/>
  <c r="AU149" i="25"/>
  <c r="AV847" i="25"/>
  <c r="AV591" i="25"/>
  <c r="AV330" i="25"/>
  <c r="AU148" i="25"/>
  <c r="AV846" i="25"/>
  <c r="AV590" i="25"/>
  <c r="AV329" i="25"/>
  <c r="AU275" i="25"/>
  <c r="AU19" i="25"/>
  <c r="AV717" i="25"/>
  <c r="AV461" i="25"/>
  <c r="AW433" i="25"/>
  <c r="AU50" i="25"/>
  <c r="AV748" i="25"/>
  <c r="AV492" i="25"/>
  <c r="AW929" i="25"/>
  <c r="AU193" i="25"/>
  <c r="AV891" i="25"/>
  <c r="AV635" i="25"/>
  <c r="AV377" i="25"/>
  <c r="AU352" i="25"/>
  <c r="AU96" i="25"/>
  <c r="AV794" i="25"/>
  <c r="AV538" i="25"/>
  <c r="AV199" i="25"/>
  <c r="AU255" i="25"/>
  <c r="AV953" i="25"/>
  <c r="AV697" i="25"/>
  <c r="AV441" i="25"/>
  <c r="AW113" i="25"/>
  <c r="AU142" i="25"/>
  <c r="AV840" i="25"/>
  <c r="AV584" i="25"/>
  <c r="AV322" i="25"/>
  <c r="AU301" i="25"/>
  <c r="AU45" i="25"/>
  <c r="AV743" i="25"/>
  <c r="AV487" i="25"/>
  <c r="AW849" i="25"/>
  <c r="AU204" i="25"/>
  <c r="AV902" i="25"/>
  <c r="AV646" i="25"/>
  <c r="AV389" i="25"/>
  <c r="AU331" i="25"/>
  <c r="AV885" i="25"/>
  <c r="AV184" i="25"/>
  <c r="AU73" i="25"/>
  <c r="AW738" i="25"/>
  <c r="AV69" i="25"/>
  <c r="AW62" i="25"/>
  <c r="AW412" i="25"/>
  <c r="AW922" i="25"/>
  <c r="AW153" i="25"/>
  <c r="AW663" i="25"/>
  <c r="AV299" i="25"/>
  <c r="AW484" i="25"/>
  <c r="AU278" i="25"/>
  <c r="AU496" i="25"/>
  <c r="AU732" i="25"/>
  <c r="AU469" i="25"/>
  <c r="AU806" i="25"/>
  <c r="AU811" i="25"/>
  <c r="AU554" i="25"/>
  <c r="AV737" i="25"/>
  <c r="AU874" i="25"/>
  <c r="AU618" i="25"/>
  <c r="AU264" i="25"/>
  <c r="AU937" i="25"/>
  <c r="AU681" i="25"/>
  <c r="AU415" i="25"/>
  <c r="AU480" i="25"/>
  <c r="AU760" i="25"/>
  <c r="AU499" i="25"/>
  <c r="AV308" i="25"/>
  <c r="AU855" i="25"/>
  <c r="AU599" i="25"/>
  <c r="AU135" i="25"/>
  <c r="AU134" i="25"/>
  <c r="AV832" i="25"/>
  <c r="AV576" i="25"/>
  <c r="AV297" i="25"/>
  <c r="AU133" i="25"/>
  <c r="AV831" i="25"/>
  <c r="AV575" i="25"/>
  <c r="AV296" i="25"/>
  <c r="AU132" i="25"/>
  <c r="AV830" i="25"/>
  <c r="AV574" i="25"/>
  <c r="AV295" i="25"/>
  <c r="AU259" i="25"/>
  <c r="AU3" i="25"/>
  <c r="AV701" i="25"/>
  <c r="AV445" i="25"/>
  <c r="AW177" i="25"/>
  <c r="AU34" i="25"/>
  <c r="AV732" i="25"/>
  <c r="AV476" i="25"/>
  <c r="AW673" i="25"/>
  <c r="AU177" i="25"/>
  <c r="AV875" i="25"/>
  <c r="AV619" i="25"/>
  <c r="AV360" i="25"/>
  <c r="AU336" i="25"/>
  <c r="AU80" i="25"/>
  <c r="AV778" i="25"/>
  <c r="AV522" i="25"/>
  <c r="AV152" i="25"/>
  <c r="AU239" i="25"/>
  <c r="AV937" i="25"/>
  <c r="AV681" i="25"/>
  <c r="AV425" i="25"/>
  <c r="AU382" i="25"/>
  <c r="AU126" i="25"/>
  <c r="AV824" i="25"/>
  <c r="AV568" i="25"/>
  <c r="AV279" i="25"/>
  <c r="AU285" i="25"/>
  <c r="AU29" i="25"/>
  <c r="AV727" i="25"/>
  <c r="AV471" i="25"/>
  <c r="AW593" i="25"/>
  <c r="AU188" i="25"/>
  <c r="AV886" i="25"/>
  <c r="AV630" i="25"/>
  <c r="AV372" i="25"/>
  <c r="AU315" i="25"/>
  <c r="AV869" i="25"/>
  <c r="AV136" i="25"/>
  <c r="AV787" i="25"/>
  <c r="AW498" i="25"/>
  <c r="AW783" i="25"/>
  <c r="AV147" i="25"/>
  <c r="AW172" i="25"/>
  <c r="AW682" i="25"/>
  <c r="AV238" i="25"/>
  <c r="AW423" i="25"/>
  <c r="AV59" i="25"/>
  <c r="AW244" i="25"/>
  <c r="AU183" i="25"/>
  <c r="AU462" i="25"/>
  <c r="AU716" i="25"/>
  <c r="AU452" i="25"/>
  <c r="AU662" i="25"/>
  <c r="AU795" i="25"/>
  <c r="AU536" i="25"/>
  <c r="AV609" i="25"/>
  <c r="AU858" i="25"/>
  <c r="AU602" i="25"/>
  <c r="AU152" i="25"/>
  <c r="AU921" i="25"/>
  <c r="AU665" i="25"/>
  <c r="AU391" i="25"/>
  <c r="AU412" i="25"/>
  <c r="AU744" i="25"/>
  <c r="AU482" i="25"/>
  <c r="AW257" i="25"/>
  <c r="AU839" i="25"/>
  <c r="AU583" i="25"/>
  <c r="AU7" i="25"/>
  <c r="AU118" i="25"/>
  <c r="AV816" i="25"/>
  <c r="AV560" i="25"/>
  <c r="AV260" i="25"/>
  <c r="AU117" i="25"/>
  <c r="AV815" i="25"/>
  <c r="AV559" i="25"/>
  <c r="AV258" i="25"/>
  <c r="AU116" i="25"/>
  <c r="AV814" i="25"/>
  <c r="AV558" i="25"/>
  <c r="AV249" i="25"/>
  <c r="AU243" i="25"/>
  <c r="AV941" i="25"/>
  <c r="AV685" i="25"/>
  <c r="AV429" i="25"/>
  <c r="AU274" i="25"/>
  <c r="AU18" i="25"/>
  <c r="AV716" i="25"/>
  <c r="AV460" i="25"/>
  <c r="AW417" i="25"/>
  <c r="AU161" i="25"/>
  <c r="AV859" i="25"/>
  <c r="AV603" i="25"/>
  <c r="AV343" i="25"/>
  <c r="AU320" i="25"/>
  <c r="AU64" i="25"/>
  <c r="AV762" i="25"/>
  <c r="AV506" i="25"/>
  <c r="AV73" i="25"/>
  <c r="AU223" i="25"/>
  <c r="AV921" i="25"/>
  <c r="AV665" i="25"/>
  <c r="AV409" i="25"/>
  <c r="AU366" i="25"/>
  <c r="AU110" i="25"/>
  <c r="AV808" i="25"/>
  <c r="AV552" i="25"/>
  <c r="AV233" i="25"/>
  <c r="AU269" i="25"/>
  <c r="AU13" i="25"/>
  <c r="AV711" i="25"/>
  <c r="AV455" i="25"/>
  <c r="AW337" i="25"/>
  <c r="AU172" i="25"/>
  <c r="AV870" i="25"/>
  <c r="AV614" i="25"/>
  <c r="AV355" i="25"/>
  <c r="AU283" i="25"/>
  <c r="AV805" i="25"/>
  <c r="AW561" i="25"/>
  <c r="AV771" i="25"/>
  <c r="AW482" i="25"/>
  <c r="AW767" i="25"/>
  <c r="AV131" i="25"/>
  <c r="AW156" i="25"/>
  <c r="AW666" i="25"/>
  <c r="AV222" i="25"/>
  <c r="AW407" i="25"/>
  <c r="AV43" i="25"/>
  <c r="AW228" i="25"/>
  <c r="BE883" i="25"/>
  <c r="BF864" i="25"/>
  <c r="BE754" i="25"/>
  <c r="BF866" i="25"/>
  <c r="BE495" i="25"/>
  <c r="BF758" i="25"/>
  <c r="BE476" i="25"/>
  <c r="BG97" i="25"/>
  <c r="BG362" i="25"/>
  <c r="BE811" i="25"/>
  <c r="BE938" i="25"/>
  <c r="BE410" i="25"/>
  <c r="BE809" i="25"/>
  <c r="BE936" i="25"/>
  <c r="BE394" i="25"/>
  <c r="BF850" i="25"/>
  <c r="BF594" i="25"/>
  <c r="BG270" i="25"/>
  <c r="BE473" i="25"/>
  <c r="BE217" i="25"/>
  <c r="BF865" i="25"/>
  <c r="BF513" i="25"/>
  <c r="BG346" i="25"/>
  <c r="BE859" i="25"/>
  <c r="BE915" i="25"/>
  <c r="BE116" i="25"/>
  <c r="BE666" i="25"/>
  <c r="BG110" i="25"/>
  <c r="BE538" i="25"/>
  <c r="BE922" i="25"/>
  <c r="BE282" i="25"/>
  <c r="BE793" i="25"/>
  <c r="BE920" i="25"/>
  <c r="BE266" i="25"/>
  <c r="BE807" i="25"/>
  <c r="BE216" i="25"/>
  <c r="BE634" i="25"/>
  <c r="BE713" i="25"/>
  <c r="BE457" i="25"/>
  <c r="BE201" i="25"/>
  <c r="BF849" i="25"/>
  <c r="BF497" i="25"/>
  <c r="BF623" i="25"/>
  <c r="BE309" i="25"/>
  <c r="BF556" i="25"/>
  <c r="AY4" i="25"/>
  <c r="BG697" i="25" s="1"/>
  <c r="BG2" i="25"/>
  <c r="BG258" i="25"/>
  <c r="BG514" i="25"/>
  <c r="BG770" i="25"/>
  <c r="BF72" i="25"/>
  <c r="BF328" i="25"/>
  <c r="BG179" i="25"/>
  <c r="BG435" i="25"/>
  <c r="BG691" i="25"/>
  <c r="BF170" i="25"/>
  <c r="BG21" i="25"/>
  <c r="BG277" i="25"/>
  <c r="BG533" i="25"/>
  <c r="BG789" i="25"/>
  <c r="BF91" i="25"/>
  <c r="BF347" i="25"/>
  <c r="BG198" i="25"/>
  <c r="BG454" i="25"/>
  <c r="BG710" i="25"/>
  <c r="BG887" i="25"/>
  <c r="BF189" i="25"/>
  <c r="BG40" i="25"/>
  <c r="BG296" i="25"/>
  <c r="BG552" i="25"/>
  <c r="BG808" i="25"/>
  <c r="BF110" i="25"/>
  <c r="BF366" i="25"/>
  <c r="BG217" i="25"/>
  <c r="BG473" i="25"/>
  <c r="BG729" i="25"/>
  <c r="BG650" i="25"/>
  <c r="BG906" i="25"/>
  <c r="BF208" i="25"/>
  <c r="BG59" i="25"/>
  <c r="BG315" i="25"/>
  <c r="BG571" i="25"/>
  <c r="BG827" i="25"/>
  <c r="BF129" i="25"/>
  <c r="BF385" i="25"/>
  <c r="BG236" i="25"/>
  <c r="BG492" i="25"/>
  <c r="BG748" i="25"/>
  <c r="BG669" i="25"/>
  <c r="BG925" i="25"/>
  <c r="BF227" i="25"/>
  <c r="BG63" i="25"/>
  <c r="BG319" i="25"/>
  <c r="BG575" i="25"/>
  <c r="BG831" i="25"/>
  <c r="BF133" i="25"/>
  <c r="BF389" i="25"/>
  <c r="BG240" i="25"/>
  <c r="BG496" i="25"/>
  <c r="BG752" i="25"/>
  <c r="BG673" i="25"/>
  <c r="BG929" i="25"/>
  <c r="BF231" i="25"/>
  <c r="BF356" i="25"/>
  <c r="BF659" i="25"/>
  <c r="BF915" i="25"/>
  <c r="BE219" i="25"/>
  <c r="BE475" i="25"/>
  <c r="BG46" i="25"/>
  <c r="BG18" i="25"/>
  <c r="BG274" i="25"/>
  <c r="BG530" i="25"/>
  <c r="BG451" i="25"/>
  <c r="BG707" i="25"/>
  <c r="BF9" i="25"/>
  <c r="BF265" i="25"/>
  <c r="BG116" i="25"/>
  <c r="BG372" i="25"/>
  <c r="BG628" i="25"/>
  <c r="BG884" i="25"/>
  <c r="BF186" i="25"/>
  <c r="BG37" i="25"/>
  <c r="BG293" i="25"/>
  <c r="BG549" i="25"/>
  <c r="BF107" i="25"/>
  <c r="BF363" i="25"/>
  <c r="BG214" i="25"/>
  <c r="BG470" i="25"/>
  <c r="BG726" i="25"/>
  <c r="BF28" i="25"/>
  <c r="BF284" i="25"/>
  <c r="BG135" i="25"/>
  <c r="BG391" i="25"/>
  <c r="BG647" i="25"/>
  <c r="BG903" i="25"/>
  <c r="BF205" i="25"/>
  <c r="BG56" i="25"/>
  <c r="BG312" i="25"/>
  <c r="BG568" i="25"/>
  <c r="BG824" i="25"/>
  <c r="BF126" i="25"/>
  <c r="BF382" i="25"/>
  <c r="BG233" i="25"/>
  <c r="BG489" i="25"/>
  <c r="BG745" i="25"/>
  <c r="BF47" i="25"/>
  <c r="BF303" i="25"/>
  <c r="BG154" i="25"/>
  <c r="BG410" i="25"/>
  <c r="BG666" i="25"/>
  <c r="BG922" i="25"/>
  <c r="BF224" i="25"/>
  <c r="BG75" i="25"/>
  <c r="BG331" i="25"/>
  <c r="BG587" i="25"/>
  <c r="BG843" i="25"/>
  <c r="BF145" i="25"/>
  <c r="BF401" i="25"/>
  <c r="BG252" i="25"/>
  <c r="BG508" i="25"/>
  <c r="BG764" i="25"/>
  <c r="BF66" i="25"/>
  <c r="BF322" i="25"/>
  <c r="BG173" i="25"/>
  <c r="BG429" i="25"/>
  <c r="BG685" i="25"/>
  <c r="BG941" i="25"/>
  <c r="BF243" i="25"/>
  <c r="BG79" i="25"/>
  <c r="BG335" i="25"/>
  <c r="BG591" i="25"/>
  <c r="BG847" i="25"/>
  <c r="BF149" i="25"/>
  <c r="BF405" i="25"/>
  <c r="BG256" i="25"/>
  <c r="BG512" i="25"/>
  <c r="BG768" i="25"/>
  <c r="BF70" i="25"/>
  <c r="BF326" i="25"/>
  <c r="BG177" i="25"/>
  <c r="BG433" i="25"/>
  <c r="BG689" i="25"/>
  <c r="BG945" i="25"/>
  <c r="BF247" i="25"/>
  <c r="BF419" i="25"/>
  <c r="BF675" i="25"/>
  <c r="BF931" i="25"/>
  <c r="BE235" i="25"/>
  <c r="BE491" i="25"/>
  <c r="BG34" i="25"/>
  <c r="BG290" i="25"/>
  <c r="BG546" i="25"/>
  <c r="BG802" i="25"/>
  <c r="BF104" i="25"/>
  <c r="BF360" i="25"/>
  <c r="BG211" i="25"/>
  <c r="BG467" i="25"/>
  <c r="BG723" i="25"/>
  <c r="BF25" i="25"/>
  <c r="BF281" i="25"/>
  <c r="BG132" i="25"/>
  <c r="BG388" i="25"/>
  <c r="BG644" i="25"/>
  <c r="BG900" i="25"/>
  <c r="BF202" i="25"/>
  <c r="BG53" i="25"/>
  <c r="BG309" i="25"/>
  <c r="BG565" i="25"/>
  <c r="BG821" i="25"/>
  <c r="BF123" i="25"/>
  <c r="BF379" i="25"/>
  <c r="BG230" i="25"/>
  <c r="BG486" i="25"/>
  <c r="BG742" i="25"/>
  <c r="BF44" i="25"/>
  <c r="BF300" i="25"/>
  <c r="BG151" i="25"/>
  <c r="BG407" i="25"/>
  <c r="BG663" i="25"/>
  <c r="BG919" i="25"/>
  <c r="BF221" i="25"/>
  <c r="BG72" i="25"/>
  <c r="BG328" i="25"/>
  <c r="BG584" i="25"/>
  <c r="BG840" i="25"/>
  <c r="BF142" i="25"/>
  <c r="BF398" i="25"/>
  <c r="BG249" i="25"/>
  <c r="BG505" i="25"/>
  <c r="BG761" i="25"/>
  <c r="BF63" i="25"/>
  <c r="BF319" i="25"/>
  <c r="BG170" i="25"/>
  <c r="BG426" i="25"/>
  <c r="BG682" i="25"/>
  <c r="BG938" i="25"/>
  <c r="BF240" i="25"/>
  <c r="BG91" i="25"/>
  <c r="BG347" i="25"/>
  <c r="BG603" i="25"/>
  <c r="BG859" i="25"/>
  <c r="BF161" i="25"/>
  <c r="BG12" i="25"/>
  <c r="BG268" i="25"/>
  <c r="BG524" i="25"/>
  <c r="BG780" i="25"/>
  <c r="BF82" i="25"/>
  <c r="BF338" i="25"/>
  <c r="BG189" i="25"/>
  <c r="BG445" i="25"/>
  <c r="BG701" i="25"/>
  <c r="BF3" i="25"/>
  <c r="BF259" i="25"/>
  <c r="BG95" i="25"/>
  <c r="BG351" i="25"/>
  <c r="BG607" i="25"/>
  <c r="BG863" i="25"/>
  <c r="BF165" i="25"/>
  <c r="BG16" i="25"/>
  <c r="BG272" i="25"/>
  <c r="BG528" i="25"/>
  <c r="BG784" i="25"/>
  <c r="BF86" i="25"/>
  <c r="BF342" i="25"/>
  <c r="BG193" i="25"/>
  <c r="BG449" i="25"/>
  <c r="BG705" i="25"/>
  <c r="BF7" i="25"/>
  <c r="BF263" i="25"/>
  <c r="BF435" i="25"/>
  <c r="BF691" i="25"/>
  <c r="BF947" i="25"/>
  <c r="BE251" i="25"/>
  <c r="BE507" i="25"/>
  <c r="BG50" i="25"/>
  <c r="BG306" i="25"/>
  <c r="BG562" i="25"/>
  <c r="BG818" i="25"/>
  <c r="BF120" i="25"/>
  <c r="BF376" i="25"/>
  <c r="BG227" i="25"/>
  <c r="BG483" i="25"/>
  <c r="BG739" i="25"/>
  <c r="BF41" i="25"/>
  <c r="BF297" i="25"/>
  <c r="BG148" i="25"/>
  <c r="BG404" i="25"/>
  <c r="BG660" i="25"/>
  <c r="BG916" i="25"/>
  <c r="BF218" i="25"/>
  <c r="BG69" i="25"/>
  <c r="BG325" i="25"/>
  <c r="BG581" i="25"/>
  <c r="BG837" i="25"/>
  <c r="BF139" i="25"/>
  <c r="BF395" i="25"/>
  <c r="BG246" i="25"/>
  <c r="BG502" i="25"/>
  <c r="BG758" i="25"/>
  <c r="BF60" i="25"/>
  <c r="BF316" i="25"/>
  <c r="BG167" i="25"/>
  <c r="BG423" i="25"/>
  <c r="BG679" i="25"/>
  <c r="BG935" i="25"/>
  <c r="BF237" i="25"/>
  <c r="BG88" i="25"/>
  <c r="BG344" i="25"/>
  <c r="BG600" i="25"/>
  <c r="BG856" i="25"/>
  <c r="BF158" i="25"/>
  <c r="BG9" i="25"/>
  <c r="BG265" i="25"/>
  <c r="BG521" i="25"/>
  <c r="BG777" i="25"/>
  <c r="BF79" i="25"/>
  <c r="BF335" i="25"/>
  <c r="BG186" i="25"/>
  <c r="BG442" i="25"/>
  <c r="BG698" i="25"/>
  <c r="BG954" i="25"/>
  <c r="BF256" i="25"/>
  <c r="BG107" i="25"/>
  <c r="BG363" i="25"/>
  <c r="BG619" i="25"/>
  <c r="BG875" i="25"/>
  <c r="BF177" i="25"/>
  <c r="BG28" i="25"/>
  <c r="BG284" i="25"/>
  <c r="BG540" i="25"/>
  <c r="BG796" i="25"/>
  <c r="BF98" i="25"/>
  <c r="BF354" i="25"/>
  <c r="BG205" i="25"/>
  <c r="BG461" i="25"/>
  <c r="BG717" i="25"/>
  <c r="BF19" i="25"/>
  <c r="BF275" i="25"/>
  <c r="BG111" i="25"/>
  <c r="BG367" i="25"/>
  <c r="BG623" i="25"/>
  <c r="BG879" i="25"/>
  <c r="BF181" i="25"/>
  <c r="BG32" i="25"/>
  <c r="BG288" i="25"/>
  <c r="BG544" i="25"/>
  <c r="BG800" i="25"/>
  <c r="BF102" i="25"/>
  <c r="BF358" i="25"/>
  <c r="BG209" i="25"/>
  <c r="BG465" i="25"/>
  <c r="BG721" i="25"/>
  <c r="BF23" i="25"/>
  <c r="BF279" i="25"/>
  <c r="BF451" i="25"/>
  <c r="BF707" i="25"/>
  <c r="BE11" i="25"/>
  <c r="BE267" i="25"/>
  <c r="BE523" i="25"/>
  <c r="BG66" i="25"/>
  <c r="BG322" i="25"/>
  <c r="BG578" i="25"/>
  <c r="BG834" i="25"/>
  <c r="BF136" i="25"/>
  <c r="BF392" i="25"/>
  <c r="BG243" i="25"/>
  <c r="BG499" i="25"/>
  <c r="BG755" i="25"/>
  <c r="BF57" i="25"/>
  <c r="BF313" i="25"/>
  <c r="BG164" i="25"/>
  <c r="BG420" i="25"/>
  <c r="BG676" i="25"/>
  <c r="BG932" i="25"/>
  <c r="BF234" i="25"/>
  <c r="BG85" i="25"/>
  <c r="BG341" i="25"/>
  <c r="BG597" i="25"/>
  <c r="BG853" i="25"/>
  <c r="BF155" i="25"/>
  <c r="BG6" i="25"/>
  <c r="BG262" i="25"/>
  <c r="BG518" i="25"/>
  <c r="BG774" i="25"/>
  <c r="BF76" i="25"/>
  <c r="BF332" i="25"/>
  <c r="BG183" i="25"/>
  <c r="BG439" i="25"/>
  <c r="BG695" i="25"/>
  <c r="BG951" i="25"/>
  <c r="BF253" i="25"/>
  <c r="BG104" i="25"/>
  <c r="BG360" i="25"/>
  <c r="BG616" i="25"/>
  <c r="BG872" i="25"/>
  <c r="BF174" i="25"/>
  <c r="BG25" i="25"/>
  <c r="BG281" i="25"/>
  <c r="BG537" i="25"/>
  <c r="BG793" i="25"/>
  <c r="BF95" i="25"/>
  <c r="BF351" i="25"/>
  <c r="BG202" i="25"/>
  <c r="BG458" i="25"/>
  <c r="BG714" i="25"/>
  <c r="BF16" i="25"/>
  <c r="BF272" i="25"/>
  <c r="BG123" i="25"/>
  <c r="BG379" i="25"/>
  <c r="BG635" i="25"/>
  <c r="BG891" i="25"/>
  <c r="BF193" i="25"/>
  <c r="BG44" i="25"/>
  <c r="BG300" i="25"/>
  <c r="BG556" i="25"/>
  <c r="BG812" i="25"/>
  <c r="BF114" i="25"/>
  <c r="BF370" i="25"/>
  <c r="BG221" i="25"/>
  <c r="BG477" i="25"/>
  <c r="BG733" i="25"/>
  <c r="BF35" i="25"/>
  <c r="BF291" i="25"/>
  <c r="BG127" i="25"/>
  <c r="BG383" i="25"/>
  <c r="BG639" i="25"/>
  <c r="BG895" i="25"/>
  <c r="BF197" i="25"/>
  <c r="BG82" i="25"/>
  <c r="BG338" i="25"/>
  <c r="BG594" i="25"/>
  <c r="BG850" i="25"/>
  <c r="BF152" i="25"/>
  <c r="BG3" i="25"/>
  <c r="BG259" i="25"/>
  <c r="BG515" i="25"/>
  <c r="BG771" i="25"/>
  <c r="BF73" i="25"/>
  <c r="BF329" i="25"/>
  <c r="BG180" i="25"/>
  <c r="BG436" i="25"/>
  <c r="BG692" i="25"/>
  <c r="BG948" i="25"/>
  <c r="BF250" i="25"/>
  <c r="BG101" i="25"/>
  <c r="BG357" i="25"/>
  <c r="BG613" i="25"/>
  <c r="BG869" i="25"/>
  <c r="BF171" i="25"/>
  <c r="BG22" i="25"/>
  <c r="BG278" i="25"/>
  <c r="BG534" i="25"/>
  <c r="BG790" i="25"/>
  <c r="BF92" i="25"/>
  <c r="BF348" i="25"/>
  <c r="BG199" i="25"/>
  <c r="BG455" i="25"/>
  <c r="BG711" i="25"/>
  <c r="BF13" i="25"/>
  <c r="BF269" i="25"/>
  <c r="BG120" i="25"/>
  <c r="BG376" i="25"/>
  <c r="BG632" i="25"/>
  <c r="BG888" i="25"/>
  <c r="BF190" i="25"/>
  <c r="BG41" i="25"/>
  <c r="BG297" i="25"/>
  <c r="BG553" i="25"/>
  <c r="BG809" i="25"/>
  <c r="BF111" i="25"/>
  <c r="BF367" i="25"/>
  <c r="BG218" i="25"/>
  <c r="BG474" i="25"/>
  <c r="BG730" i="25"/>
  <c r="BF32" i="25"/>
  <c r="BF288" i="25"/>
  <c r="BG139" i="25"/>
  <c r="BG395" i="25"/>
  <c r="BG651" i="25"/>
  <c r="BG907" i="25"/>
  <c r="BF209" i="25"/>
  <c r="BG60" i="25"/>
  <c r="BG316" i="25"/>
  <c r="BG572" i="25"/>
  <c r="BG828" i="25"/>
  <c r="BF130" i="25"/>
  <c r="BF386" i="25"/>
  <c r="BG237" i="25"/>
  <c r="BG493" i="25"/>
  <c r="BG749" i="25"/>
  <c r="BF51" i="25"/>
  <c r="BF307" i="25"/>
  <c r="BG143" i="25"/>
  <c r="BG399" i="25"/>
  <c r="BG655" i="25"/>
  <c r="BG911" i="25"/>
  <c r="BF213" i="25"/>
  <c r="BG64" i="25"/>
  <c r="BG320" i="25"/>
  <c r="BG576" i="25"/>
  <c r="BG832" i="25"/>
  <c r="BF134" i="25"/>
  <c r="BF390" i="25"/>
  <c r="BG241" i="25"/>
  <c r="BG497" i="25"/>
  <c r="BG753" i="25"/>
  <c r="BF55" i="25"/>
  <c r="BF311" i="25"/>
  <c r="BF483" i="25"/>
  <c r="BF739" i="25"/>
  <c r="BE43" i="25"/>
  <c r="BE299" i="25"/>
  <c r="BE555" i="25"/>
  <c r="BG98" i="25"/>
  <c r="BG354" i="25"/>
  <c r="BG610" i="25"/>
  <c r="BG866" i="25"/>
  <c r="BF168" i="25"/>
  <c r="BG19" i="25"/>
  <c r="BG275" i="25"/>
  <c r="BG531" i="25"/>
  <c r="BG787" i="25"/>
  <c r="BF89" i="25"/>
  <c r="BF345" i="25"/>
  <c r="BG196" i="25"/>
  <c r="BG452" i="25"/>
  <c r="BG708" i="25"/>
  <c r="BF10" i="25"/>
  <c r="BF266" i="25"/>
  <c r="BG117" i="25"/>
  <c r="BG373" i="25"/>
  <c r="BG629" i="25"/>
  <c r="BG885" i="25"/>
  <c r="BF187" i="25"/>
  <c r="BG38" i="25"/>
  <c r="BG294" i="25"/>
  <c r="BG550" i="25"/>
  <c r="BG806" i="25"/>
  <c r="BF108" i="25"/>
  <c r="BF364" i="25"/>
  <c r="BG215" i="25"/>
  <c r="BG471" i="25"/>
  <c r="BG727" i="25"/>
  <c r="BF29" i="25"/>
  <c r="BF285" i="25"/>
  <c r="BG136" i="25"/>
  <c r="BG392" i="25"/>
  <c r="BG648" i="25"/>
  <c r="BG904" i="25"/>
  <c r="BF206" i="25"/>
  <c r="BG57" i="25"/>
  <c r="BG313" i="25"/>
  <c r="BG569" i="25"/>
  <c r="BG825" i="25"/>
  <c r="BF127" i="25"/>
  <c r="BF383" i="25"/>
  <c r="BG234" i="25"/>
  <c r="BG490" i="25"/>
  <c r="BG746" i="25"/>
  <c r="BF48" i="25"/>
  <c r="BF304" i="25"/>
  <c r="BG155" i="25"/>
  <c r="BG411" i="25"/>
  <c r="BG667" i="25"/>
  <c r="BG923" i="25"/>
  <c r="BF225" i="25"/>
  <c r="BG76" i="25"/>
  <c r="BG332" i="25"/>
  <c r="BG588" i="25"/>
  <c r="BG844" i="25"/>
  <c r="BF146" i="25"/>
  <c r="BF402" i="25"/>
  <c r="BG253" i="25"/>
  <c r="BG509" i="25"/>
  <c r="BG765" i="25"/>
  <c r="BF67" i="25"/>
  <c r="BF323" i="25"/>
  <c r="BG159" i="25"/>
  <c r="BG415" i="25"/>
  <c r="BG671" i="25"/>
  <c r="BG927" i="25"/>
  <c r="BF229" i="25"/>
  <c r="BG80" i="25"/>
  <c r="BG336" i="25"/>
  <c r="BG592" i="25"/>
  <c r="BG848" i="25"/>
  <c r="BF150" i="25"/>
  <c r="BF406" i="25"/>
  <c r="BG257" i="25"/>
  <c r="BG513" i="25"/>
  <c r="BG769" i="25"/>
  <c r="BF71" i="25"/>
  <c r="BF327" i="25"/>
  <c r="BF499" i="25"/>
  <c r="BF755" i="25"/>
  <c r="BE59" i="25"/>
  <c r="BE315" i="25"/>
  <c r="BE571" i="25"/>
  <c r="BG114" i="25"/>
  <c r="BG370" i="25"/>
  <c r="BG626" i="25"/>
  <c r="BG882" i="25"/>
  <c r="BF184" i="25"/>
  <c r="BG35" i="25"/>
  <c r="BG291" i="25"/>
  <c r="BG547" i="25"/>
  <c r="BG803" i="25"/>
  <c r="BF105" i="25"/>
  <c r="BF361" i="25"/>
  <c r="BG212" i="25"/>
  <c r="BG468" i="25"/>
  <c r="BG724" i="25"/>
  <c r="BF26" i="25"/>
  <c r="BF282" i="25"/>
  <c r="BG133" i="25"/>
  <c r="BG389" i="25"/>
  <c r="BG645" i="25"/>
  <c r="BG901" i="25"/>
  <c r="BF203" i="25"/>
  <c r="BG54" i="25"/>
  <c r="BG310" i="25"/>
  <c r="BG566" i="25"/>
  <c r="BG822" i="25"/>
  <c r="BF124" i="25"/>
  <c r="BF380" i="25"/>
  <c r="BG231" i="25"/>
  <c r="BG487" i="25"/>
  <c r="BG743" i="25"/>
  <c r="BF45" i="25"/>
  <c r="BF301" i="25"/>
  <c r="BG152" i="25"/>
  <c r="BG408" i="25"/>
  <c r="BG664" i="25"/>
  <c r="BG920" i="25"/>
  <c r="BF222" i="25"/>
  <c r="BG73" i="25"/>
  <c r="BG329" i="25"/>
  <c r="BG585" i="25"/>
  <c r="BG841" i="25"/>
  <c r="BF143" i="25"/>
  <c r="BF399" i="25"/>
  <c r="BG250" i="25"/>
  <c r="BG506" i="25"/>
  <c r="BG762" i="25"/>
  <c r="BF64" i="25"/>
  <c r="BF320" i="25"/>
  <c r="BG171" i="25"/>
  <c r="BG427" i="25"/>
  <c r="BG683" i="25"/>
  <c r="BG939" i="25"/>
  <c r="BF241" i="25"/>
  <c r="BG92" i="25"/>
  <c r="BG348" i="25"/>
  <c r="BG604" i="25"/>
  <c r="BG860" i="25"/>
  <c r="BF162" i="25"/>
  <c r="BG13" i="25"/>
  <c r="BG269" i="25"/>
  <c r="BG525" i="25"/>
  <c r="BG781" i="25"/>
  <c r="BF83" i="25"/>
  <c r="BF339" i="25"/>
  <c r="BG175" i="25"/>
  <c r="BG431" i="25"/>
  <c r="BG687" i="25"/>
  <c r="BG943" i="25"/>
  <c r="BF245" i="25"/>
  <c r="BG96" i="25"/>
  <c r="BG352" i="25"/>
  <c r="BG608" i="25"/>
  <c r="BG864" i="25"/>
  <c r="BF166" i="25"/>
  <c r="BG17" i="25"/>
  <c r="BG273" i="25"/>
  <c r="BG529" i="25"/>
  <c r="BG785" i="25"/>
  <c r="BF87" i="25"/>
  <c r="BF343" i="25"/>
  <c r="BF515" i="25"/>
  <c r="BF771" i="25"/>
  <c r="BE75" i="25"/>
  <c r="BE331" i="25"/>
  <c r="BE587" i="25"/>
  <c r="BG130" i="25"/>
  <c r="BG386" i="25"/>
  <c r="BG642" i="25"/>
  <c r="BG898" i="25"/>
  <c r="BF200" i="25"/>
  <c r="BG51" i="25"/>
  <c r="BG307" i="25"/>
  <c r="BG563" i="25"/>
  <c r="BG819" i="25"/>
  <c r="BF121" i="25"/>
  <c r="BF377" i="25"/>
  <c r="BG228" i="25"/>
  <c r="BG484" i="25"/>
  <c r="BG740" i="25"/>
  <c r="BF42" i="25"/>
  <c r="BF298" i="25"/>
  <c r="BG149" i="25"/>
  <c r="BG405" i="25"/>
  <c r="BG661" i="25"/>
  <c r="BG917" i="25"/>
  <c r="BF219" i="25"/>
  <c r="BG70" i="25"/>
  <c r="BG326" i="25"/>
  <c r="BG582" i="25"/>
  <c r="BG838" i="25"/>
  <c r="BF140" i="25"/>
  <c r="BF396" i="25"/>
  <c r="BG247" i="25"/>
  <c r="BG503" i="25"/>
  <c r="BG759" i="25"/>
  <c r="BF61" i="25"/>
  <c r="BF317" i="25"/>
  <c r="BG168" i="25"/>
  <c r="BG424" i="25"/>
  <c r="BG680" i="25"/>
  <c r="BG936" i="25"/>
  <c r="BF238" i="25"/>
  <c r="BG89" i="25"/>
  <c r="BG345" i="25"/>
  <c r="BG601" i="25"/>
  <c r="BG857" i="25"/>
  <c r="BF159" i="25"/>
  <c r="BG10" i="25"/>
  <c r="BG266" i="25"/>
  <c r="BG522" i="25"/>
  <c r="BG778" i="25"/>
  <c r="BF80" i="25"/>
  <c r="BF336" i="25"/>
  <c r="BG187" i="25"/>
  <c r="BG443" i="25"/>
  <c r="BG699" i="25"/>
  <c r="BG955" i="25"/>
  <c r="BF257" i="25"/>
  <c r="BG108" i="25"/>
  <c r="BG364" i="25"/>
  <c r="BG620" i="25"/>
  <c r="BG876" i="25"/>
  <c r="BF178" i="25"/>
  <c r="BG29" i="25"/>
  <c r="BG285" i="25"/>
  <c r="BG541" i="25"/>
  <c r="BG797" i="25"/>
  <c r="BF99" i="25"/>
  <c r="BF355" i="25"/>
  <c r="BG191" i="25"/>
  <c r="BG447" i="25"/>
  <c r="BG703" i="25"/>
  <c r="BF5" i="25"/>
  <c r="BF261" i="25"/>
  <c r="BG112" i="25"/>
  <c r="BG368" i="25"/>
  <c r="BG624" i="25"/>
  <c r="BG880" i="25"/>
  <c r="BF182" i="25"/>
  <c r="BG33" i="25"/>
  <c r="BG289" i="25"/>
  <c r="BG545" i="25"/>
  <c r="BG801" i="25"/>
  <c r="BF103" i="25"/>
  <c r="BF359" i="25"/>
  <c r="BF531" i="25"/>
  <c r="BF787" i="25"/>
  <c r="BE91" i="25"/>
  <c r="BE347" i="25"/>
  <c r="BE603" i="25"/>
  <c r="BG146" i="25"/>
  <c r="BG402" i="25"/>
  <c r="BG658" i="25"/>
  <c r="BG914" i="25"/>
  <c r="BF216" i="25"/>
  <c r="BG67" i="25"/>
  <c r="BG323" i="25"/>
  <c r="BG579" i="25"/>
  <c r="BG835" i="25"/>
  <c r="BF137" i="25"/>
  <c r="BF393" i="25"/>
  <c r="BG244" i="25"/>
  <c r="BG500" i="25"/>
  <c r="BG756" i="25"/>
  <c r="BF58" i="25"/>
  <c r="BF314" i="25"/>
  <c r="BG165" i="25"/>
  <c r="BG421" i="25"/>
  <c r="BG677" i="25"/>
  <c r="BG933" i="25"/>
  <c r="BF235" i="25"/>
  <c r="BG86" i="25"/>
  <c r="BG342" i="25"/>
  <c r="BG598" i="25"/>
  <c r="BG854" i="25"/>
  <c r="BF156" i="25"/>
  <c r="BG7" i="25"/>
  <c r="BG263" i="25"/>
  <c r="BG519" i="25"/>
  <c r="BG775" i="25"/>
  <c r="BF77" i="25"/>
  <c r="BF333" i="25"/>
  <c r="BG184" i="25"/>
  <c r="BG440" i="25"/>
  <c r="BG696" i="25"/>
  <c r="BG952" i="25"/>
  <c r="BF254" i="25"/>
  <c r="BG105" i="25"/>
  <c r="BG361" i="25"/>
  <c r="BG617" i="25"/>
  <c r="BG873" i="25"/>
  <c r="BF175" i="25"/>
  <c r="BG26" i="25"/>
  <c r="BG282" i="25"/>
  <c r="BG538" i="25"/>
  <c r="BG794" i="25"/>
  <c r="BF96" i="25"/>
  <c r="BF352" i="25"/>
  <c r="BG203" i="25"/>
  <c r="BG459" i="25"/>
  <c r="BG715" i="25"/>
  <c r="BF17" i="25"/>
  <c r="BF273" i="25"/>
  <c r="BG124" i="25"/>
  <c r="BG380" i="25"/>
  <c r="BG636" i="25"/>
  <c r="BG892" i="25"/>
  <c r="BF194" i="25"/>
  <c r="BG45" i="25"/>
  <c r="BG301" i="25"/>
  <c r="BG557" i="25"/>
  <c r="BG813" i="25"/>
  <c r="BF115" i="25"/>
  <c r="BF371" i="25"/>
  <c r="BG207" i="25"/>
  <c r="BG463" i="25"/>
  <c r="BG719" i="25"/>
  <c r="BF21" i="25"/>
  <c r="BF277" i="25"/>
  <c r="BG128" i="25"/>
  <c r="BG384" i="25"/>
  <c r="BG640" i="25"/>
  <c r="BG896" i="25"/>
  <c r="BF198" i="25"/>
  <c r="BG49" i="25"/>
  <c r="BG305" i="25"/>
  <c r="BG561" i="25"/>
  <c r="BG817" i="25"/>
  <c r="BF119" i="25"/>
  <c r="BF375" i="25"/>
  <c r="BF547" i="25"/>
  <c r="BF803" i="25"/>
  <c r="BG162" i="25"/>
  <c r="BG418" i="25"/>
  <c r="BG674" i="25"/>
  <c r="BG930" i="25"/>
  <c r="BF232" i="25"/>
  <c r="BG83" i="25"/>
  <c r="BG339" i="25"/>
  <c r="BG595" i="25"/>
  <c r="BG851" i="25"/>
  <c r="BF153" i="25"/>
  <c r="BG4" i="25"/>
  <c r="BG260" i="25"/>
  <c r="BG516" i="25"/>
  <c r="BG772" i="25"/>
  <c r="BF74" i="25"/>
  <c r="BF330" i="25"/>
  <c r="BG181" i="25"/>
  <c r="BG437" i="25"/>
  <c r="BG693" i="25"/>
  <c r="BG949" i="25"/>
  <c r="BF251" i="25"/>
  <c r="BG102" i="25"/>
  <c r="BG358" i="25"/>
  <c r="BG614" i="25"/>
  <c r="BG870" i="25"/>
  <c r="BF172" i="25"/>
  <c r="BG23" i="25"/>
  <c r="BG279" i="25"/>
  <c r="BG535" i="25"/>
  <c r="BG791" i="25"/>
  <c r="BF93" i="25"/>
  <c r="BF349" i="25"/>
  <c r="BG200" i="25"/>
  <c r="BG456" i="25"/>
  <c r="BG712" i="25"/>
  <c r="BF14" i="25"/>
  <c r="BF270" i="25"/>
  <c r="BG121" i="25"/>
  <c r="BG377" i="25"/>
  <c r="BG633" i="25"/>
  <c r="BG889" i="25"/>
  <c r="BF191" i="25"/>
  <c r="BG42" i="25"/>
  <c r="BG298" i="25"/>
  <c r="BG554" i="25"/>
  <c r="BG810" i="25"/>
  <c r="BF112" i="25"/>
  <c r="BF368" i="25"/>
  <c r="BG219" i="25"/>
  <c r="BG475" i="25"/>
  <c r="BG731" i="25"/>
  <c r="BF33" i="25"/>
  <c r="BF289" i="25"/>
  <c r="BG140" i="25"/>
  <c r="BG396" i="25"/>
  <c r="BG652" i="25"/>
  <c r="BG908" i="25"/>
  <c r="BF210" i="25"/>
  <c r="BG61" i="25"/>
  <c r="BG317" i="25"/>
  <c r="BG573" i="25"/>
  <c r="BG829" i="25"/>
  <c r="BF131" i="25"/>
  <c r="BF387" i="25"/>
  <c r="BG223" i="25"/>
  <c r="BG479" i="25"/>
  <c r="BG735" i="25"/>
  <c r="BF37" i="25"/>
  <c r="BF293" i="25"/>
  <c r="BG144" i="25"/>
  <c r="BG400" i="25"/>
  <c r="BG656" i="25"/>
  <c r="BG912" i="25"/>
  <c r="BF214" i="25"/>
  <c r="BG65" i="25"/>
  <c r="BG321" i="25"/>
  <c r="BG577" i="25"/>
  <c r="BG833" i="25"/>
  <c r="BF135" i="25"/>
  <c r="BF391" i="25"/>
  <c r="BF563" i="25"/>
  <c r="BF819" i="25"/>
  <c r="BE123" i="25"/>
  <c r="BE379" i="25"/>
  <c r="BE635" i="25"/>
  <c r="BG178" i="25"/>
  <c r="BG434" i="25"/>
  <c r="BG690" i="25"/>
  <c r="BG946" i="25"/>
  <c r="BF248" i="25"/>
  <c r="BG99" i="25"/>
  <c r="BG355" i="25"/>
  <c r="BG611" i="25"/>
  <c r="BG867" i="25"/>
  <c r="BF169" i="25"/>
  <c r="BG20" i="25"/>
  <c r="BG276" i="25"/>
  <c r="BG532" i="25"/>
  <c r="BG788" i="25"/>
  <c r="BF90" i="25"/>
  <c r="BF346" i="25"/>
  <c r="BG197" i="25"/>
  <c r="BG453" i="25"/>
  <c r="BG709" i="25"/>
  <c r="BF11" i="25"/>
  <c r="BF267" i="25"/>
  <c r="BG118" i="25"/>
  <c r="BG374" i="25"/>
  <c r="BG630" i="25"/>
  <c r="BG886" i="25"/>
  <c r="BF188" i="25"/>
  <c r="BG39" i="25"/>
  <c r="BG295" i="25"/>
  <c r="BG551" i="25"/>
  <c r="BG807" i="25"/>
  <c r="BF109" i="25"/>
  <c r="BF365" i="25"/>
  <c r="BG216" i="25"/>
  <c r="BG472" i="25"/>
  <c r="BG728" i="25"/>
  <c r="BF30" i="25"/>
  <c r="BF286" i="25"/>
  <c r="BG137" i="25"/>
  <c r="BG393" i="25"/>
  <c r="BG649" i="25"/>
  <c r="BG905" i="25"/>
  <c r="BF207" i="25"/>
  <c r="BG58" i="25"/>
  <c r="BG314" i="25"/>
  <c r="BG570" i="25"/>
  <c r="BG826" i="25"/>
  <c r="BF128" i="25"/>
  <c r="BF384" i="25"/>
  <c r="BG235" i="25"/>
  <c r="BG491" i="25"/>
  <c r="BG747" i="25"/>
  <c r="BF49" i="25"/>
  <c r="BF305" i="25"/>
  <c r="BG156" i="25"/>
  <c r="BG412" i="25"/>
  <c r="BG668" i="25"/>
  <c r="BG924" i="25"/>
  <c r="BF226" i="25"/>
  <c r="BG77" i="25"/>
  <c r="BG333" i="25"/>
  <c r="BG589" i="25"/>
  <c r="BG845" i="25"/>
  <c r="BF147" i="25"/>
  <c r="BF403" i="25"/>
  <c r="BG239" i="25"/>
  <c r="BG495" i="25"/>
  <c r="BG751" i="25"/>
  <c r="BF53" i="25"/>
  <c r="BF309" i="25"/>
  <c r="BG160" i="25"/>
  <c r="BG416" i="25"/>
  <c r="BG672" i="25"/>
  <c r="BG928" i="25"/>
  <c r="BF230" i="25"/>
  <c r="BG81" i="25"/>
  <c r="BG337" i="25"/>
  <c r="BG593" i="25"/>
  <c r="BG849" i="25"/>
  <c r="BF151" i="25"/>
  <c r="BG30" i="25"/>
  <c r="BF579" i="25"/>
  <c r="BF835" i="25"/>
  <c r="BG194" i="25"/>
  <c r="BG450" i="25"/>
  <c r="BG706" i="25"/>
  <c r="BF8" i="25"/>
  <c r="BF264" i="25"/>
  <c r="BG115" i="25"/>
  <c r="BG371" i="25"/>
  <c r="BG627" i="25"/>
  <c r="BG883" i="25"/>
  <c r="BF185" i="25"/>
  <c r="BG36" i="25"/>
  <c r="BG292" i="25"/>
  <c r="BG548" i="25"/>
  <c r="BG804" i="25"/>
  <c r="BF106" i="25"/>
  <c r="BF362" i="25"/>
  <c r="BG213" i="25"/>
  <c r="BG469" i="25"/>
  <c r="BG725" i="25"/>
  <c r="BF27" i="25"/>
  <c r="BF283" i="25"/>
  <c r="BG134" i="25"/>
  <c r="BG390" i="25"/>
  <c r="BG646" i="25"/>
  <c r="BG902" i="25"/>
  <c r="BF204" i="25"/>
  <c r="BG55" i="25"/>
  <c r="BG311" i="25"/>
  <c r="BG567" i="25"/>
  <c r="BG823" i="25"/>
  <c r="BF125" i="25"/>
  <c r="BF381" i="25"/>
  <c r="BG232" i="25"/>
  <c r="BG488" i="25"/>
  <c r="BG744" i="25"/>
  <c r="BG210" i="25"/>
  <c r="BG466" i="25"/>
  <c r="BG722" i="25"/>
  <c r="BF24" i="25"/>
  <c r="BF280" i="25"/>
  <c r="BG131" i="25"/>
  <c r="BG387" i="25"/>
  <c r="BG643" i="25"/>
  <c r="BG899" i="25"/>
  <c r="BF201" i="25"/>
  <c r="BG52" i="25"/>
  <c r="BG308" i="25"/>
  <c r="BG564" i="25"/>
  <c r="BG820" i="25"/>
  <c r="BF122" i="25"/>
  <c r="BF378" i="25"/>
  <c r="BG229" i="25"/>
  <c r="BG485" i="25"/>
  <c r="BG741" i="25"/>
  <c r="BF43" i="25"/>
  <c r="BF299" i="25"/>
  <c r="BG150" i="25"/>
  <c r="BG406" i="25"/>
  <c r="BG662" i="25"/>
  <c r="BG918" i="25"/>
  <c r="BF220" i="25"/>
  <c r="BG71" i="25"/>
  <c r="BG327" i="25"/>
  <c r="BG226" i="25"/>
  <c r="BG915" i="25"/>
  <c r="BG245" i="25"/>
  <c r="BG934" i="25"/>
  <c r="BF173" i="25"/>
  <c r="BF94" i="25"/>
  <c r="BG713" i="25"/>
  <c r="BG378" i="25"/>
  <c r="BG43" i="25"/>
  <c r="BF113" i="25"/>
  <c r="BG732" i="25"/>
  <c r="BG397" i="25"/>
  <c r="BG47" i="25"/>
  <c r="BF117" i="25"/>
  <c r="BG688" i="25"/>
  <c r="BG113" i="25"/>
  <c r="BG897" i="25"/>
  <c r="BF643" i="25"/>
  <c r="BE411" i="25"/>
  <c r="BF420" i="25"/>
  <c r="BF676" i="25"/>
  <c r="BF932" i="25"/>
  <c r="BE236" i="25"/>
  <c r="BE492" i="25"/>
  <c r="BG318" i="25"/>
  <c r="BF597" i="25"/>
  <c r="BF853" i="25"/>
  <c r="BE157" i="25"/>
  <c r="BE413" i="25"/>
  <c r="BE669" i="25"/>
  <c r="BF518" i="25"/>
  <c r="BF774" i="25"/>
  <c r="BE78" i="25"/>
  <c r="BE334" i="25"/>
  <c r="BE590" i="25"/>
  <c r="BF439" i="25"/>
  <c r="BF695" i="25"/>
  <c r="BF951" i="25"/>
  <c r="BE255" i="25"/>
  <c r="BE511" i="25"/>
  <c r="BG622" i="25"/>
  <c r="BF616" i="25"/>
  <c r="BF872" i="25"/>
  <c r="BE176" i="25"/>
  <c r="BE432" i="25"/>
  <c r="BE688" i="25"/>
  <c r="BF537" i="25"/>
  <c r="BF793" i="25"/>
  <c r="BE97" i="25"/>
  <c r="BE353" i="25"/>
  <c r="BE609" i="25"/>
  <c r="BF474" i="25"/>
  <c r="BF730" i="25"/>
  <c r="BE18" i="25"/>
  <c r="BE274" i="25"/>
  <c r="BE530" i="25"/>
  <c r="BF228" i="25"/>
  <c r="BF651" i="25"/>
  <c r="BF907" i="25"/>
  <c r="BE195" i="25"/>
  <c r="BE451" i="25"/>
  <c r="BE707" i="25"/>
  <c r="BF572" i="25"/>
  <c r="BF828" i="25"/>
  <c r="BE132" i="25"/>
  <c r="BE388" i="25"/>
  <c r="BE644" i="25"/>
  <c r="BF509" i="25"/>
  <c r="BF765" i="25"/>
  <c r="BE69" i="25"/>
  <c r="BE325" i="25"/>
  <c r="BE581" i="25"/>
  <c r="BF446" i="25"/>
  <c r="BF702" i="25"/>
  <c r="BE6" i="25"/>
  <c r="BE262" i="25"/>
  <c r="BE518" i="25"/>
  <c r="BF36" i="25"/>
  <c r="BF639" i="25"/>
  <c r="BF895" i="25"/>
  <c r="BE199" i="25"/>
  <c r="BE455" i="25"/>
  <c r="BE711" i="25"/>
  <c r="BF577" i="25"/>
  <c r="BF833" i="25"/>
  <c r="BE137" i="25"/>
  <c r="BG242" i="25"/>
  <c r="BG931" i="25"/>
  <c r="BG261" i="25"/>
  <c r="BG950" i="25"/>
  <c r="BF397" i="25"/>
  <c r="BF302" i="25"/>
  <c r="BG921" i="25"/>
  <c r="BG586" i="25"/>
  <c r="BG251" i="25"/>
  <c r="BF321" i="25"/>
  <c r="BG940" i="25"/>
  <c r="BG605" i="25"/>
  <c r="BG255" i="25"/>
  <c r="BF325" i="25"/>
  <c r="BG704" i="25"/>
  <c r="BG129" i="25"/>
  <c r="BG913" i="25"/>
  <c r="BF723" i="25"/>
  <c r="BE427" i="25"/>
  <c r="BF436" i="25"/>
  <c r="BF692" i="25"/>
  <c r="BF948" i="25"/>
  <c r="BE252" i="25"/>
  <c r="BE508" i="25"/>
  <c r="BG574" i="25"/>
  <c r="BF613" i="25"/>
  <c r="BF869" i="25"/>
  <c r="BE173" i="25"/>
  <c r="BE429" i="25"/>
  <c r="BE685" i="25"/>
  <c r="BF534" i="25"/>
  <c r="BF790" i="25"/>
  <c r="BE94" i="25"/>
  <c r="BE350" i="25"/>
  <c r="BE606" i="25"/>
  <c r="BF455" i="25"/>
  <c r="BF711" i="25"/>
  <c r="BE15" i="25"/>
  <c r="BE271" i="25"/>
  <c r="BE527" i="25"/>
  <c r="BG878" i="25"/>
  <c r="BF632" i="25"/>
  <c r="BF888" i="25"/>
  <c r="BE192" i="25"/>
  <c r="BE448" i="25"/>
  <c r="BE704" i="25"/>
  <c r="BF553" i="25"/>
  <c r="BF809" i="25"/>
  <c r="BE113" i="25"/>
  <c r="BE369" i="25"/>
  <c r="BE625" i="25"/>
  <c r="BF490" i="25"/>
  <c r="BF746" i="25"/>
  <c r="BE34" i="25"/>
  <c r="BE290" i="25"/>
  <c r="BE546" i="25"/>
  <c r="BF411" i="25"/>
  <c r="BF667" i="25"/>
  <c r="BF923" i="25"/>
  <c r="BE211" i="25"/>
  <c r="BE467" i="25"/>
  <c r="BG174" i="25"/>
  <c r="BF588" i="25"/>
  <c r="BF844" i="25"/>
  <c r="BE148" i="25"/>
  <c r="BE404" i="25"/>
  <c r="BE660" i="25"/>
  <c r="BF525" i="25"/>
  <c r="BF781" i="25"/>
  <c r="BE85" i="25"/>
  <c r="BE341" i="25"/>
  <c r="BE597" i="25"/>
  <c r="BF462" i="25"/>
  <c r="BF718" i="25"/>
  <c r="BE22" i="25"/>
  <c r="BE278" i="25"/>
  <c r="BE534" i="25"/>
  <c r="BF292" i="25"/>
  <c r="BF655" i="25"/>
  <c r="BG482" i="25"/>
  <c r="BF217" i="25"/>
  <c r="BG501" i="25"/>
  <c r="BF236" i="25"/>
  <c r="BG8" i="25"/>
  <c r="BF318" i="25"/>
  <c r="BG937" i="25"/>
  <c r="BG602" i="25"/>
  <c r="BG267" i="25"/>
  <c r="BF337" i="25"/>
  <c r="BF2" i="25"/>
  <c r="BG621" i="25"/>
  <c r="BG271" i="25"/>
  <c r="BF341" i="25"/>
  <c r="BG720" i="25"/>
  <c r="BG145" i="25"/>
  <c r="BF39" i="25"/>
  <c r="BF851" i="25"/>
  <c r="BE443" i="25"/>
  <c r="BF452" i="25"/>
  <c r="BF708" i="25"/>
  <c r="BE12" i="25"/>
  <c r="BE268" i="25"/>
  <c r="BE524" i="25"/>
  <c r="BG830" i="25"/>
  <c r="BF629" i="25"/>
  <c r="BF885" i="25"/>
  <c r="BE189" i="25"/>
  <c r="BE445" i="25"/>
  <c r="BE701" i="25"/>
  <c r="BF550" i="25"/>
  <c r="BF806" i="25"/>
  <c r="BE110" i="25"/>
  <c r="BE366" i="25"/>
  <c r="BE622" i="25"/>
  <c r="BF471" i="25"/>
  <c r="BF727" i="25"/>
  <c r="BE31" i="25"/>
  <c r="BE287" i="25"/>
  <c r="BE543" i="25"/>
  <c r="BF180" i="25"/>
  <c r="BF648" i="25"/>
  <c r="BF904" i="25"/>
  <c r="BE208" i="25"/>
  <c r="BE464" i="25"/>
  <c r="BE720" i="25"/>
  <c r="BF569" i="25"/>
  <c r="BF825" i="25"/>
  <c r="BE129" i="25"/>
  <c r="BE385" i="25"/>
  <c r="BE641" i="25"/>
  <c r="BF506" i="25"/>
  <c r="BF762" i="25"/>
  <c r="BE50" i="25"/>
  <c r="BE306" i="25"/>
  <c r="BE562" i="25"/>
  <c r="BF427" i="25"/>
  <c r="BF683" i="25"/>
  <c r="BF939" i="25"/>
  <c r="BE227" i="25"/>
  <c r="BE483" i="25"/>
  <c r="BG430" i="25"/>
  <c r="BF604" i="25"/>
  <c r="BF860" i="25"/>
  <c r="BE164" i="25"/>
  <c r="BE420" i="25"/>
  <c r="BE676" i="25"/>
  <c r="BF541" i="25"/>
  <c r="BF797" i="25"/>
  <c r="BE101" i="25"/>
  <c r="BE357" i="25"/>
  <c r="BE613" i="25"/>
  <c r="BF478" i="25"/>
  <c r="BF734" i="25"/>
  <c r="BE38" i="25"/>
  <c r="BE294" i="25"/>
  <c r="BE550" i="25"/>
  <c r="BF415" i="25"/>
  <c r="BF671" i="25"/>
  <c r="BF927" i="25"/>
  <c r="BE231" i="25"/>
  <c r="BE487" i="25"/>
  <c r="BG510" i="25"/>
  <c r="BG498" i="25"/>
  <c r="BF233" i="25"/>
  <c r="BG517" i="25"/>
  <c r="BF252" i="25"/>
  <c r="BG24" i="25"/>
  <c r="BF334" i="25"/>
  <c r="BG953" i="25"/>
  <c r="BG618" i="25"/>
  <c r="BG283" i="25"/>
  <c r="BF353" i="25"/>
  <c r="BF18" i="25"/>
  <c r="BG637" i="25"/>
  <c r="BG287" i="25"/>
  <c r="BF357" i="25"/>
  <c r="BG736" i="25"/>
  <c r="BG225" i="25"/>
  <c r="BF167" i="25"/>
  <c r="BF867" i="25"/>
  <c r="BE459" i="25"/>
  <c r="BF468" i="25"/>
  <c r="BF724" i="25"/>
  <c r="BE28" i="25"/>
  <c r="BE284" i="25"/>
  <c r="BE540" i="25"/>
  <c r="BF132" i="25"/>
  <c r="BF645" i="25"/>
  <c r="BF901" i="25"/>
  <c r="BE205" i="25"/>
  <c r="BE461" i="25"/>
  <c r="BE717" i="25"/>
  <c r="BF566" i="25"/>
  <c r="BF822" i="25"/>
  <c r="BE126" i="25"/>
  <c r="BE382" i="25"/>
  <c r="BE638" i="25"/>
  <c r="BF487" i="25"/>
  <c r="BF743" i="25"/>
  <c r="BE47" i="25"/>
  <c r="BE303" i="25"/>
  <c r="BE559" i="25"/>
  <c r="BF408" i="25"/>
  <c r="BF664" i="25"/>
  <c r="BF920" i="25"/>
  <c r="BE224" i="25"/>
  <c r="BE480" i="25"/>
  <c r="BG126" i="25"/>
  <c r="BF585" i="25"/>
  <c r="BF841" i="25"/>
  <c r="BE145" i="25"/>
  <c r="BE401" i="25"/>
  <c r="BE657" i="25"/>
  <c r="BF522" i="25"/>
  <c r="BF778" i="25"/>
  <c r="BE66" i="25"/>
  <c r="BE322" i="25"/>
  <c r="BE578" i="25"/>
  <c r="BF443" i="25"/>
  <c r="BF699" i="25"/>
  <c r="BF955" i="25"/>
  <c r="BE243" i="25"/>
  <c r="BE499" i="25"/>
  <c r="BG686" i="25"/>
  <c r="BF620" i="25"/>
  <c r="BF876" i="25"/>
  <c r="BE180" i="25"/>
  <c r="BE436" i="25"/>
  <c r="BE692" i="25"/>
  <c r="BF557" i="25"/>
  <c r="BF813" i="25"/>
  <c r="BE117" i="25"/>
  <c r="BE373" i="25"/>
  <c r="BE629" i="25"/>
  <c r="BF494" i="25"/>
  <c r="BF750" i="25"/>
  <c r="BE54" i="25"/>
  <c r="BE310" i="25"/>
  <c r="BE566" i="25"/>
  <c r="BF431" i="25"/>
  <c r="BF687" i="25"/>
  <c r="BF943" i="25"/>
  <c r="BE247" i="25"/>
  <c r="BE503" i="25"/>
  <c r="BG766" i="25"/>
  <c r="BG738" i="25"/>
  <c r="BG68" i="25"/>
  <c r="BG757" i="25"/>
  <c r="BG87" i="25"/>
  <c r="BG248" i="25"/>
  <c r="BF350" i="25"/>
  <c r="BF15" i="25"/>
  <c r="BG634" i="25"/>
  <c r="BG299" i="25"/>
  <c r="BF369" i="25"/>
  <c r="BF34" i="25"/>
  <c r="BG653" i="25"/>
  <c r="BG303" i="25"/>
  <c r="BF373" i="25"/>
  <c r="BG816" i="25"/>
  <c r="BG353" i="25"/>
  <c r="BF183" i="25"/>
  <c r="BF883" i="25"/>
  <c r="BE539" i="25"/>
  <c r="BF484" i="25"/>
  <c r="BF740" i="25"/>
  <c r="BE44" i="25"/>
  <c r="BE300" i="25"/>
  <c r="BE556" i="25"/>
  <c r="BF388" i="25"/>
  <c r="BF661" i="25"/>
  <c r="BF917" i="25"/>
  <c r="BE221" i="25"/>
  <c r="BE477" i="25"/>
  <c r="BG78" i="25"/>
  <c r="BF582" i="25"/>
  <c r="BF838" i="25"/>
  <c r="BE142" i="25"/>
  <c r="BE398" i="25"/>
  <c r="BE654" i="25"/>
  <c r="BF503" i="25"/>
  <c r="BF759" i="25"/>
  <c r="BE63" i="25"/>
  <c r="BE319" i="25"/>
  <c r="BE575" i="25"/>
  <c r="BF424" i="25"/>
  <c r="BF680" i="25"/>
  <c r="BF936" i="25"/>
  <c r="BE240" i="25"/>
  <c r="BE496" i="25"/>
  <c r="BG382" i="25"/>
  <c r="BF601" i="25"/>
  <c r="BF857" i="25"/>
  <c r="BE161" i="25"/>
  <c r="BE417" i="25"/>
  <c r="BE673" i="25"/>
  <c r="BF538" i="25"/>
  <c r="BF794" i="25"/>
  <c r="BE82" i="25"/>
  <c r="BE338" i="25"/>
  <c r="BE594" i="25"/>
  <c r="BF459" i="25"/>
  <c r="BF715" i="25"/>
  <c r="BE3" i="25"/>
  <c r="BE259" i="25"/>
  <c r="BE515" i="25"/>
  <c r="BG942" i="25"/>
  <c r="BF636" i="25"/>
  <c r="BF892" i="25"/>
  <c r="BE196" i="25"/>
  <c r="BE452" i="25"/>
  <c r="BE708" i="25"/>
  <c r="BF573" i="25"/>
  <c r="BF829" i="25"/>
  <c r="BE133" i="25"/>
  <c r="BE389" i="25"/>
  <c r="BE645" i="25"/>
  <c r="BF510" i="25"/>
  <c r="BF766" i="25"/>
  <c r="BE70" i="25"/>
  <c r="BE326" i="25"/>
  <c r="BE582" i="25"/>
  <c r="BF447" i="25"/>
  <c r="BF703" i="25"/>
  <c r="BE7" i="25"/>
  <c r="BE263" i="25"/>
  <c r="BE519" i="25"/>
  <c r="BF68" i="25"/>
  <c r="BG754" i="25"/>
  <c r="BG84" i="25"/>
  <c r="BG773" i="25"/>
  <c r="BG103" i="25"/>
  <c r="BG264" i="25"/>
  <c r="BG153" i="25"/>
  <c r="BF223" i="25"/>
  <c r="BG842" i="25"/>
  <c r="BG507" i="25"/>
  <c r="BG172" i="25"/>
  <c r="BF242" i="25"/>
  <c r="BG861" i="25"/>
  <c r="BG511" i="25"/>
  <c r="BG48" i="25"/>
  <c r="BG944" i="25"/>
  <c r="BG369" i="25"/>
  <c r="BF199" i="25"/>
  <c r="BF899" i="25"/>
  <c r="BE619" i="25"/>
  <c r="BF500" i="25"/>
  <c r="BF756" i="25"/>
  <c r="BE60" i="25"/>
  <c r="BE316" i="25"/>
  <c r="BE572" i="25"/>
  <c r="BF421" i="25"/>
  <c r="BF677" i="25"/>
  <c r="BF933" i="25"/>
  <c r="BE237" i="25"/>
  <c r="BE493" i="25"/>
  <c r="BG334" i="25"/>
  <c r="BF598" i="25"/>
  <c r="BF854" i="25"/>
  <c r="BE158" i="25"/>
  <c r="BE414" i="25"/>
  <c r="BE670" i="25"/>
  <c r="BF519" i="25"/>
  <c r="BF775" i="25"/>
  <c r="BE79" i="25"/>
  <c r="BE335" i="25"/>
  <c r="BE591" i="25"/>
  <c r="BF440" i="25"/>
  <c r="BF696" i="25"/>
  <c r="BF952" i="25"/>
  <c r="BE256" i="25"/>
  <c r="BE512" i="25"/>
  <c r="BG638" i="25"/>
  <c r="BF617" i="25"/>
  <c r="BF873" i="25"/>
  <c r="BE177" i="25"/>
  <c r="BE433" i="25"/>
  <c r="BE689" i="25"/>
  <c r="BF554" i="25"/>
  <c r="BF810" i="25"/>
  <c r="BE98" i="25"/>
  <c r="BE354" i="25"/>
  <c r="BE610" i="25"/>
  <c r="BF475" i="25"/>
  <c r="BF731" i="25"/>
  <c r="BE19" i="25"/>
  <c r="BE275" i="25"/>
  <c r="BE531" i="25"/>
  <c r="BF244" i="25"/>
  <c r="BF652" i="25"/>
  <c r="BF908" i="25"/>
  <c r="BE212" i="25"/>
  <c r="BE468" i="25"/>
  <c r="BG190" i="25"/>
  <c r="BF589" i="25"/>
  <c r="BF845" i="25"/>
  <c r="BE149" i="25"/>
  <c r="BE405" i="25"/>
  <c r="BE661" i="25"/>
  <c r="BF526" i="25"/>
  <c r="BF782" i="25"/>
  <c r="BE86" i="25"/>
  <c r="BE342" i="25"/>
  <c r="BE598" i="25"/>
  <c r="BF463" i="25"/>
  <c r="BF719" i="25"/>
  <c r="BE23" i="25"/>
  <c r="BE279" i="25"/>
  <c r="BE535" i="25"/>
  <c r="BF324" i="25"/>
  <c r="BF657" i="25"/>
  <c r="BF40" i="25"/>
  <c r="BG324" i="25"/>
  <c r="BF59" i="25"/>
  <c r="BG343" i="25"/>
  <c r="BG280" i="25"/>
  <c r="BG169" i="25"/>
  <c r="BF239" i="25"/>
  <c r="BG858" i="25"/>
  <c r="BG523" i="25"/>
  <c r="BG188" i="25"/>
  <c r="BF258" i="25"/>
  <c r="BG877" i="25"/>
  <c r="BG527" i="25"/>
  <c r="BG176" i="25"/>
  <c r="BF6" i="25"/>
  <c r="BG385" i="25"/>
  <c r="BF215" i="25"/>
  <c r="BE27" i="25"/>
  <c r="BE651" i="25"/>
  <c r="BF516" i="25"/>
  <c r="BF772" i="25"/>
  <c r="BE76" i="25"/>
  <c r="BE332" i="25"/>
  <c r="BE588" i="25"/>
  <c r="BF437" i="25"/>
  <c r="BF693" i="25"/>
  <c r="BF949" i="25"/>
  <c r="BE253" i="25"/>
  <c r="BE509" i="25"/>
  <c r="BG590" i="25"/>
  <c r="BF614" i="25"/>
  <c r="BF870" i="25"/>
  <c r="BE174" i="25"/>
  <c r="BE430" i="25"/>
  <c r="BE686" i="25"/>
  <c r="BF535" i="25"/>
  <c r="BF791" i="25"/>
  <c r="BE95" i="25"/>
  <c r="BE351" i="25"/>
  <c r="BE607" i="25"/>
  <c r="BF456" i="25"/>
  <c r="BF712" i="25"/>
  <c r="BE16" i="25"/>
  <c r="BE272" i="25"/>
  <c r="BE528" i="25"/>
  <c r="BG894" i="25"/>
  <c r="BF633" i="25"/>
  <c r="BF889" i="25"/>
  <c r="BE193" i="25"/>
  <c r="BE449" i="25"/>
  <c r="BE705" i="25"/>
  <c r="BF570" i="25"/>
  <c r="BF826" i="25"/>
  <c r="BE114" i="25"/>
  <c r="BE370" i="25"/>
  <c r="BE626" i="25"/>
  <c r="BF491" i="25"/>
  <c r="BF747" i="25"/>
  <c r="BE35" i="25"/>
  <c r="BE291" i="25"/>
  <c r="BE547" i="25"/>
  <c r="BF412" i="25"/>
  <c r="BF668" i="25"/>
  <c r="BF924" i="25"/>
  <c r="BE228" i="25"/>
  <c r="BE484" i="25"/>
  <c r="BG446" i="25"/>
  <c r="BF605" i="25"/>
  <c r="BF861" i="25"/>
  <c r="BE165" i="25"/>
  <c r="BE421" i="25"/>
  <c r="BE677" i="25"/>
  <c r="BF542" i="25"/>
  <c r="BF798" i="25"/>
  <c r="BE102" i="25"/>
  <c r="BE358" i="25"/>
  <c r="BE614" i="25"/>
  <c r="BF479" i="25"/>
  <c r="BF735" i="25"/>
  <c r="BE39" i="25"/>
  <c r="BE295" i="25"/>
  <c r="BE551" i="25"/>
  <c r="BF417" i="25"/>
  <c r="BF56" i="25"/>
  <c r="BG340" i="25"/>
  <c r="BF75" i="25"/>
  <c r="BG359" i="25"/>
  <c r="BG504" i="25"/>
  <c r="BG185" i="25"/>
  <c r="BF255" i="25"/>
  <c r="BG874" i="25"/>
  <c r="BG539" i="25"/>
  <c r="BG204" i="25"/>
  <c r="BF274" i="25"/>
  <c r="BG893" i="25"/>
  <c r="BG543" i="25"/>
  <c r="BG192" i="25"/>
  <c r="BF22" i="25"/>
  <c r="BG401" i="25"/>
  <c r="BF295" i="25"/>
  <c r="BE107" i="25"/>
  <c r="BE667" i="25"/>
  <c r="BF532" i="25"/>
  <c r="BF788" i="25"/>
  <c r="BE92" i="25"/>
  <c r="BE348" i="25"/>
  <c r="BE604" i="25"/>
  <c r="BF453" i="25"/>
  <c r="BF709" i="25"/>
  <c r="BE13" i="25"/>
  <c r="BE269" i="25"/>
  <c r="BE525" i="25"/>
  <c r="BG846" i="25"/>
  <c r="BF630" i="25"/>
  <c r="BF886" i="25"/>
  <c r="BE190" i="25"/>
  <c r="BE446" i="25"/>
  <c r="BE702" i="25"/>
  <c r="BF551" i="25"/>
  <c r="BF807" i="25"/>
  <c r="BE111" i="25"/>
  <c r="BE367" i="25"/>
  <c r="BE623" i="25"/>
  <c r="BF472" i="25"/>
  <c r="BF728" i="25"/>
  <c r="BE32" i="25"/>
  <c r="BE288" i="25"/>
  <c r="BE544" i="25"/>
  <c r="BF196" i="25"/>
  <c r="BF649" i="25"/>
  <c r="BF905" i="25"/>
  <c r="BE209" i="25"/>
  <c r="BE465" i="25"/>
  <c r="BG142" i="25"/>
  <c r="BF586" i="25"/>
  <c r="BF842" i="25"/>
  <c r="BE130" i="25"/>
  <c r="BE386" i="25"/>
  <c r="BE642" i="25"/>
  <c r="BF507" i="25"/>
  <c r="BF763" i="25"/>
  <c r="BE51" i="25"/>
  <c r="BE307" i="25"/>
  <c r="BE563" i="25"/>
  <c r="BF428" i="25"/>
  <c r="BF684" i="25"/>
  <c r="BF940" i="25"/>
  <c r="BE244" i="25"/>
  <c r="BE500" i="25"/>
  <c r="BG702" i="25"/>
  <c r="BF621" i="25"/>
  <c r="BF877" i="25"/>
  <c r="BE181" i="25"/>
  <c r="BE437" i="25"/>
  <c r="BE693" i="25"/>
  <c r="BF558" i="25"/>
  <c r="BF814" i="25"/>
  <c r="BE118" i="25"/>
  <c r="BE374" i="25"/>
  <c r="BE630" i="25"/>
  <c r="BF495" i="25"/>
  <c r="BF751" i="25"/>
  <c r="BE55" i="25"/>
  <c r="BE311" i="25"/>
  <c r="BE567" i="25"/>
  <c r="BF433" i="25"/>
  <c r="BF689" i="25"/>
  <c r="BF296" i="25"/>
  <c r="BG580" i="25"/>
  <c r="BF315" i="25"/>
  <c r="BG583" i="25"/>
  <c r="BG520" i="25"/>
  <c r="BG201" i="25"/>
  <c r="BF271" i="25"/>
  <c r="BG890" i="25"/>
  <c r="BG555" i="25"/>
  <c r="BG220" i="25"/>
  <c r="BF290" i="25"/>
  <c r="BG909" i="25"/>
  <c r="BG559" i="25"/>
  <c r="BG208" i="25"/>
  <c r="BF38" i="25"/>
  <c r="BG481" i="25"/>
  <c r="BG286" i="25"/>
  <c r="BE139" i="25"/>
  <c r="BE683" i="25"/>
  <c r="BF548" i="25"/>
  <c r="BF804" i="25"/>
  <c r="BE108" i="25"/>
  <c r="BE364" i="25"/>
  <c r="BE620" i="25"/>
  <c r="BF469" i="25"/>
  <c r="BF725" i="25"/>
  <c r="BE29" i="25"/>
  <c r="BE285" i="25"/>
  <c r="BE541" i="25"/>
  <c r="BF148" i="25"/>
  <c r="BF646" i="25"/>
  <c r="BF902" i="25"/>
  <c r="BE206" i="25"/>
  <c r="BE462" i="25"/>
  <c r="BE718" i="25"/>
  <c r="BF567" i="25"/>
  <c r="BF823" i="25"/>
  <c r="BE127" i="25"/>
  <c r="BE383" i="25"/>
  <c r="BE639" i="25"/>
  <c r="BF488" i="25"/>
  <c r="BF744" i="25"/>
  <c r="BE48" i="25"/>
  <c r="BE304" i="25"/>
  <c r="BE560" i="25"/>
  <c r="BF409" i="25"/>
  <c r="BF665" i="25"/>
  <c r="BF921" i="25"/>
  <c r="BE225" i="25"/>
  <c r="BE481" i="25"/>
  <c r="BG398" i="25"/>
  <c r="BF602" i="25"/>
  <c r="BF858" i="25"/>
  <c r="BE146" i="25"/>
  <c r="BE402" i="25"/>
  <c r="BE658" i="25"/>
  <c r="BF523" i="25"/>
  <c r="BF779" i="25"/>
  <c r="BE67" i="25"/>
  <c r="BE323" i="25"/>
  <c r="BE579" i="25"/>
  <c r="BF444" i="25"/>
  <c r="BF700" i="25"/>
  <c r="BE4" i="25"/>
  <c r="BE260" i="25"/>
  <c r="BE516" i="25"/>
  <c r="BF4" i="25"/>
  <c r="BF637" i="25"/>
  <c r="BF893" i="25"/>
  <c r="BE197" i="25"/>
  <c r="BE453" i="25"/>
  <c r="BE709" i="25"/>
  <c r="BF574" i="25"/>
  <c r="BF830" i="25"/>
  <c r="BE134" i="25"/>
  <c r="BE390" i="25"/>
  <c r="BE646" i="25"/>
  <c r="BF511" i="25"/>
  <c r="BF767" i="25"/>
  <c r="BE71" i="25"/>
  <c r="BE327" i="25"/>
  <c r="BE583" i="25"/>
  <c r="BF449" i="25"/>
  <c r="BF705" i="25"/>
  <c r="BE9" i="25"/>
  <c r="BF312" i="25"/>
  <c r="BG596" i="25"/>
  <c r="BF331" i="25"/>
  <c r="BG599" i="25"/>
  <c r="BG536" i="25"/>
  <c r="BG409" i="25"/>
  <c r="BG74" i="25"/>
  <c r="BF144" i="25"/>
  <c r="BG763" i="25"/>
  <c r="BG428" i="25"/>
  <c r="BG93" i="25"/>
  <c r="BF163" i="25"/>
  <c r="BG767" i="25"/>
  <c r="BG224" i="25"/>
  <c r="BF118" i="25"/>
  <c r="BG609" i="25"/>
  <c r="BG542" i="25"/>
  <c r="BE155" i="25"/>
  <c r="BE699" i="25"/>
  <c r="BF564" i="25"/>
  <c r="BF820" i="25"/>
  <c r="BE124" i="25"/>
  <c r="BE380" i="25"/>
  <c r="BE636" i="25"/>
  <c r="BF485" i="25"/>
  <c r="BF741" i="25"/>
  <c r="BE45" i="25"/>
  <c r="BE301" i="25"/>
  <c r="BE557" i="25"/>
  <c r="BF404" i="25"/>
  <c r="BF662" i="25"/>
  <c r="BF918" i="25"/>
  <c r="BE222" i="25"/>
  <c r="BE478" i="25"/>
  <c r="BG94" i="25"/>
  <c r="BF583" i="25"/>
  <c r="BF839" i="25"/>
  <c r="BE143" i="25"/>
  <c r="BE399" i="25"/>
  <c r="BE655" i="25"/>
  <c r="BF504" i="25"/>
  <c r="BF760" i="25"/>
  <c r="BE64" i="25"/>
  <c r="BE320" i="25"/>
  <c r="BE576" i="25"/>
  <c r="BF425" i="25"/>
  <c r="BF681" i="25"/>
  <c r="BF937" i="25"/>
  <c r="BE241" i="25"/>
  <c r="BE497" i="25"/>
  <c r="BG654" i="25"/>
  <c r="BF618" i="25"/>
  <c r="BF874" i="25"/>
  <c r="BE162" i="25"/>
  <c r="BE418" i="25"/>
  <c r="BE674" i="25"/>
  <c r="BF539" i="25"/>
  <c r="BF795" i="25"/>
  <c r="BE83" i="25"/>
  <c r="BE339" i="25"/>
  <c r="BE595" i="25"/>
  <c r="BF460" i="25"/>
  <c r="BF716" i="25"/>
  <c r="BE20" i="25"/>
  <c r="BE276" i="25"/>
  <c r="BE532" i="25"/>
  <c r="BF260" i="25"/>
  <c r="BF653" i="25"/>
  <c r="BF909" i="25"/>
  <c r="BE213" i="25"/>
  <c r="BE469" i="25"/>
  <c r="BG206" i="25"/>
  <c r="BF590" i="25"/>
  <c r="BF846" i="25"/>
  <c r="BE150" i="25"/>
  <c r="BE406" i="25"/>
  <c r="BE662" i="25"/>
  <c r="BF527" i="25"/>
  <c r="BF783" i="25"/>
  <c r="BE87" i="25"/>
  <c r="BE343" i="25"/>
  <c r="BE599" i="25"/>
  <c r="BG147" i="25"/>
  <c r="BG836" i="25"/>
  <c r="BG166" i="25"/>
  <c r="BG615" i="25"/>
  <c r="BG760" i="25"/>
  <c r="BG425" i="25"/>
  <c r="BG90" i="25"/>
  <c r="BF160" i="25"/>
  <c r="BG779" i="25"/>
  <c r="BG444" i="25"/>
  <c r="BG109" i="25"/>
  <c r="BF179" i="25"/>
  <c r="BG783" i="25"/>
  <c r="BG304" i="25"/>
  <c r="BF246" i="25"/>
  <c r="BG625" i="25"/>
  <c r="BG798" i="25"/>
  <c r="BE171" i="25"/>
  <c r="BE715" i="25"/>
  <c r="BF580" i="25"/>
  <c r="BF836" i="25"/>
  <c r="BE140" i="25"/>
  <c r="BE396" i="25"/>
  <c r="BE652" i="25"/>
  <c r="BF501" i="25"/>
  <c r="BF757" i="25"/>
  <c r="BE61" i="25"/>
  <c r="BE317" i="25"/>
  <c r="BE573" i="25"/>
  <c r="BF422" i="25"/>
  <c r="BF678" i="25"/>
  <c r="BF934" i="25"/>
  <c r="BE238" i="25"/>
  <c r="BE494" i="25"/>
  <c r="BG350" i="25"/>
  <c r="BF599" i="25"/>
  <c r="BF855" i="25"/>
  <c r="BE159" i="25"/>
  <c r="BE415" i="25"/>
  <c r="BE671" i="25"/>
  <c r="BF520" i="25"/>
  <c r="BF776" i="25"/>
  <c r="BE80" i="25"/>
  <c r="BE336" i="25"/>
  <c r="BE592" i="25"/>
  <c r="BF441" i="25"/>
  <c r="BF697" i="25"/>
  <c r="BF953" i="25"/>
  <c r="BE257" i="25"/>
  <c r="BE513" i="25"/>
  <c r="BG910" i="25"/>
  <c r="BF634" i="25"/>
  <c r="BF890" i="25"/>
  <c r="BE178" i="25"/>
  <c r="BE434" i="25"/>
  <c r="BE690" i="25"/>
  <c r="BF555" i="25"/>
  <c r="BF811" i="25"/>
  <c r="BE99" i="25"/>
  <c r="BE355" i="25"/>
  <c r="BE611" i="25"/>
  <c r="BF476" i="25"/>
  <c r="BF732" i="25"/>
  <c r="BE36" i="25"/>
  <c r="BE292" i="25"/>
  <c r="BE548" i="25"/>
  <c r="BF413" i="25"/>
  <c r="BF669" i="25"/>
  <c r="BF925" i="25"/>
  <c r="BE229" i="25"/>
  <c r="BE485" i="25"/>
  <c r="BG462" i="25"/>
  <c r="BF606" i="25"/>
  <c r="BF862" i="25"/>
  <c r="BE166" i="25"/>
  <c r="BE422" i="25"/>
  <c r="BE678" i="25"/>
  <c r="BF543" i="25"/>
  <c r="BF799" i="25"/>
  <c r="BE103" i="25"/>
  <c r="BE359" i="25"/>
  <c r="BE615" i="25"/>
  <c r="BF481" i="25"/>
  <c r="BF737" i="25"/>
  <c r="BE41" i="25"/>
  <c r="BG163" i="25"/>
  <c r="BG852" i="25"/>
  <c r="BG182" i="25"/>
  <c r="BG839" i="25"/>
  <c r="BG776" i="25"/>
  <c r="BG441" i="25"/>
  <c r="BG106" i="25"/>
  <c r="BF176" i="25"/>
  <c r="BG795" i="25"/>
  <c r="BG460" i="25"/>
  <c r="BG125" i="25"/>
  <c r="BF195" i="25"/>
  <c r="BG799" i="25"/>
  <c r="BG432" i="25"/>
  <c r="BF262" i="25"/>
  <c r="BG641" i="25"/>
  <c r="BF100" i="25"/>
  <c r="BE187" i="25"/>
  <c r="BG302" i="25"/>
  <c r="BF596" i="25"/>
  <c r="BF852" i="25"/>
  <c r="BE156" i="25"/>
  <c r="BE412" i="25"/>
  <c r="BE668" i="25"/>
  <c r="BF517" i="25"/>
  <c r="BF773" i="25"/>
  <c r="BE77" i="25"/>
  <c r="BE333" i="25"/>
  <c r="BE589" i="25"/>
  <c r="BF438" i="25"/>
  <c r="BF694" i="25"/>
  <c r="BF950" i="25"/>
  <c r="BE254" i="25"/>
  <c r="BE510" i="25"/>
  <c r="BG606" i="25"/>
  <c r="BF615" i="25"/>
  <c r="BF871" i="25"/>
  <c r="BE175" i="25"/>
  <c r="BE431" i="25"/>
  <c r="BE687" i="25"/>
  <c r="BF536" i="25"/>
  <c r="BF792" i="25"/>
  <c r="BE96" i="25"/>
  <c r="BE352" i="25"/>
  <c r="BE608" i="25"/>
  <c r="BF457" i="25"/>
  <c r="BF713" i="25"/>
  <c r="BE17" i="25"/>
  <c r="BE273" i="25"/>
  <c r="BE529" i="25"/>
  <c r="BF212" i="25"/>
  <c r="BF650" i="25"/>
  <c r="BF906" i="25"/>
  <c r="BE194" i="25"/>
  <c r="BE450" i="25"/>
  <c r="BE706" i="25"/>
  <c r="BF571" i="25"/>
  <c r="BF827" i="25"/>
  <c r="BE115" i="25"/>
  <c r="BE371" i="25"/>
  <c r="BE627" i="25"/>
  <c r="BF492" i="25"/>
  <c r="BF748" i="25"/>
  <c r="BE52" i="25"/>
  <c r="BE308" i="25"/>
  <c r="BE564" i="25"/>
  <c r="BF429" i="25"/>
  <c r="BF685" i="25"/>
  <c r="BF941" i="25"/>
  <c r="BE245" i="25"/>
  <c r="BE501" i="25"/>
  <c r="BG718" i="25"/>
  <c r="BF622" i="25"/>
  <c r="BF878" i="25"/>
  <c r="BE182" i="25"/>
  <c r="BE438" i="25"/>
  <c r="BE694" i="25"/>
  <c r="BF559" i="25"/>
  <c r="BF815" i="25"/>
  <c r="BE119" i="25"/>
  <c r="BE375" i="25"/>
  <c r="BE631" i="25"/>
  <c r="BG403" i="25"/>
  <c r="BF138" i="25"/>
  <c r="BG422" i="25"/>
  <c r="BG855" i="25"/>
  <c r="BG792" i="25"/>
  <c r="BG457" i="25"/>
  <c r="BG122" i="25"/>
  <c r="BF192" i="25"/>
  <c r="BG811" i="25"/>
  <c r="BG476" i="25"/>
  <c r="BG141" i="25"/>
  <c r="BF211" i="25"/>
  <c r="BG815" i="25"/>
  <c r="BG448" i="25"/>
  <c r="BF278" i="25"/>
  <c r="BG657" i="25"/>
  <c r="BF467" i="25"/>
  <c r="BE203" i="25"/>
  <c r="BG558" i="25"/>
  <c r="BF612" i="25"/>
  <c r="BF868" i="25"/>
  <c r="BE172" i="25"/>
  <c r="BE428" i="25"/>
  <c r="BE684" i="25"/>
  <c r="BF533" i="25"/>
  <c r="BF789" i="25"/>
  <c r="BE93" i="25"/>
  <c r="BE349" i="25"/>
  <c r="BE605" i="25"/>
  <c r="BF454" i="25"/>
  <c r="BF710" i="25"/>
  <c r="BE14" i="25"/>
  <c r="BE270" i="25"/>
  <c r="BE526" i="25"/>
  <c r="BG862" i="25"/>
  <c r="BF631" i="25"/>
  <c r="BF887" i="25"/>
  <c r="BE191" i="25"/>
  <c r="BE447" i="25"/>
  <c r="BE703" i="25"/>
  <c r="BF552" i="25"/>
  <c r="BF808" i="25"/>
  <c r="BE112" i="25"/>
  <c r="BE368" i="25"/>
  <c r="BE624" i="25"/>
  <c r="BF473" i="25"/>
  <c r="BF729" i="25"/>
  <c r="BE33" i="25"/>
  <c r="BE289" i="25"/>
  <c r="BE545" i="25"/>
  <c r="BF410" i="25"/>
  <c r="BF666" i="25"/>
  <c r="BF922" i="25"/>
  <c r="BE210" i="25"/>
  <c r="BE466" i="25"/>
  <c r="BG158" i="25"/>
  <c r="BF587" i="25"/>
  <c r="BF843" i="25"/>
  <c r="BE131" i="25"/>
  <c r="BE387" i="25"/>
  <c r="BE643" i="25"/>
  <c r="BF508" i="25"/>
  <c r="BF764" i="25"/>
  <c r="BE68" i="25"/>
  <c r="BE324" i="25"/>
  <c r="BE580" i="25"/>
  <c r="BF445" i="25"/>
  <c r="BF701" i="25"/>
  <c r="BE5" i="25"/>
  <c r="BE261" i="25"/>
  <c r="BE517" i="25"/>
  <c r="BF20" i="25"/>
  <c r="BF638" i="25"/>
  <c r="BF894" i="25"/>
  <c r="BE198" i="25"/>
  <c r="BE454" i="25"/>
  <c r="BE710" i="25"/>
  <c r="BF575" i="25"/>
  <c r="BF831" i="25"/>
  <c r="BE135" i="25"/>
  <c r="BG419" i="25"/>
  <c r="BF154" i="25"/>
  <c r="BG438" i="25"/>
  <c r="BG871" i="25"/>
  <c r="BF46" i="25"/>
  <c r="BG665" i="25"/>
  <c r="BG330" i="25"/>
  <c r="BF400" i="25"/>
  <c r="BF65" i="25"/>
  <c r="BG684" i="25"/>
  <c r="BG349" i="25"/>
  <c r="BG14" i="25"/>
  <c r="BF69" i="25"/>
  <c r="BG464" i="25"/>
  <c r="BF294" i="25"/>
  <c r="BG737" i="25"/>
  <c r="BF595" i="25"/>
  <c r="BE283" i="25"/>
  <c r="BG814" i="25"/>
  <c r="BF628" i="25"/>
  <c r="BF884" i="25"/>
  <c r="BE188" i="25"/>
  <c r="BE444" i="25"/>
  <c r="BE700" i="25"/>
  <c r="BF549" i="25"/>
  <c r="BF805" i="25"/>
  <c r="BE109" i="25"/>
  <c r="BE365" i="25"/>
  <c r="BE621" i="25"/>
  <c r="BF470" i="25"/>
  <c r="BF726" i="25"/>
  <c r="BE30" i="25"/>
  <c r="BE286" i="25"/>
  <c r="BE542" i="25"/>
  <c r="BF164" i="25"/>
  <c r="BF647" i="25"/>
  <c r="BF903" i="25"/>
  <c r="BE207" i="25"/>
  <c r="BE463" i="25"/>
  <c r="BE719" i="25"/>
  <c r="BF568" i="25"/>
  <c r="BF824" i="25"/>
  <c r="BE128" i="25"/>
  <c r="BE384" i="25"/>
  <c r="BE640" i="25"/>
  <c r="BF489" i="25"/>
  <c r="BF745" i="25"/>
  <c r="BE49" i="25"/>
  <c r="BE305" i="25"/>
  <c r="BE561" i="25"/>
  <c r="BF426" i="25"/>
  <c r="BF682" i="25"/>
  <c r="BF938" i="25"/>
  <c r="BE226" i="25"/>
  <c r="BE482" i="25"/>
  <c r="BG414" i="25"/>
  <c r="BF603" i="25"/>
  <c r="BF859" i="25"/>
  <c r="BE147" i="25"/>
  <c r="BE403" i="25"/>
  <c r="BE659" i="25"/>
  <c r="BF524" i="25"/>
  <c r="BF780" i="25"/>
  <c r="BE84" i="25"/>
  <c r="BE340" i="25"/>
  <c r="BE596" i="25"/>
  <c r="BF461" i="25"/>
  <c r="BF717" i="25"/>
  <c r="BE21" i="25"/>
  <c r="BE277" i="25"/>
  <c r="BE533" i="25"/>
  <c r="BF276" i="25"/>
  <c r="BF654" i="25"/>
  <c r="BF910" i="25"/>
  <c r="BE214" i="25"/>
  <c r="BE470" i="25"/>
  <c r="BG222" i="25"/>
  <c r="BF591" i="25"/>
  <c r="BF847" i="25"/>
  <c r="BE151" i="25"/>
  <c r="BE407" i="25"/>
  <c r="BE663" i="25"/>
  <c r="BE120" i="25"/>
  <c r="BE62" i="25"/>
  <c r="BE698" i="25"/>
  <c r="BE770" i="25"/>
  <c r="BE46" i="25"/>
  <c r="BE827" i="25"/>
  <c r="BE908" i="25"/>
  <c r="BE779" i="25"/>
  <c r="BE906" i="25"/>
  <c r="BE154" i="25"/>
  <c r="BE777" i="25"/>
  <c r="BE904" i="25"/>
  <c r="BE138" i="25"/>
  <c r="BE791" i="25"/>
  <c r="BE950" i="25"/>
  <c r="BE506" i="25"/>
  <c r="BE821" i="25"/>
  <c r="BE948" i="25"/>
  <c r="BE490" i="25"/>
  <c r="BE835" i="25"/>
  <c r="BE753" i="25"/>
  <c r="BE602" i="25"/>
  <c r="BF818" i="25"/>
  <c r="BF562" i="25"/>
  <c r="BE697" i="25"/>
  <c r="BE441" i="25"/>
  <c r="BE185" i="25"/>
  <c r="BF817" i="25"/>
  <c r="BF465" i="25"/>
  <c r="BF607" i="25"/>
  <c r="BE293" i="25"/>
  <c r="BF540" i="25"/>
  <c r="BE242" i="25"/>
  <c r="BF505" i="25"/>
  <c r="BE223" i="25"/>
  <c r="BF486" i="25"/>
  <c r="BE204" i="25"/>
  <c r="BG480" i="25"/>
  <c r="BG681" i="25"/>
  <c r="BF480" i="25"/>
  <c r="BF642" i="25"/>
  <c r="BE167" i="25"/>
  <c r="BE737" i="25"/>
  <c r="BE758" i="25"/>
  <c r="BF414" i="25"/>
  <c r="BE825" i="25"/>
  <c r="BE815" i="25"/>
  <c r="BE896" i="25"/>
  <c r="BE765" i="25"/>
  <c r="BE42" i="25"/>
  <c r="BE763" i="25"/>
  <c r="BE890" i="25"/>
  <c r="BE26" i="25"/>
  <c r="BE761" i="25"/>
  <c r="BE888" i="25"/>
  <c r="BE10" i="25"/>
  <c r="BE775" i="25"/>
  <c r="BE934" i="25"/>
  <c r="BE378" i="25"/>
  <c r="BE805" i="25"/>
  <c r="BE932" i="25"/>
  <c r="BE362" i="25"/>
  <c r="BE819" i="25"/>
  <c r="BE946" i="25"/>
  <c r="BE474" i="25"/>
  <c r="BF802" i="25"/>
  <c r="BF546" i="25"/>
  <c r="BE681" i="25"/>
  <c r="BE425" i="25"/>
  <c r="BE169" i="25"/>
  <c r="BF801" i="25"/>
  <c r="BG254" i="25"/>
  <c r="BG734" i="25"/>
  <c r="BE53" i="25"/>
  <c r="BE691" i="25"/>
  <c r="BE2" i="25"/>
  <c r="BE672" i="25"/>
  <c r="BF935" i="25"/>
  <c r="BE653" i="25"/>
  <c r="BF916" i="25"/>
  <c r="BF101" i="25"/>
  <c r="BF78" i="25"/>
  <c r="BF512" i="25"/>
  <c r="BE774" i="25"/>
  <c r="BF913" i="25"/>
  <c r="BE714" i="25"/>
  <c r="BF896" i="25"/>
  <c r="BG670" i="25"/>
  <c r="BE522" i="25"/>
  <c r="BE944" i="25"/>
  <c r="BE912" i="25"/>
  <c r="BE186" i="25"/>
  <c r="BE58" i="25"/>
  <c r="BE880" i="25"/>
  <c r="BF816" i="25"/>
  <c r="BE751" i="25"/>
  <c r="BE878" i="25"/>
  <c r="BF784" i="25"/>
  <c r="BE749" i="25"/>
  <c r="BE876" i="25"/>
  <c r="BF752" i="25"/>
  <c r="BE747" i="25"/>
  <c r="BE874" i="25"/>
  <c r="BF720" i="25"/>
  <c r="BE745" i="25"/>
  <c r="BE872" i="25"/>
  <c r="BF944" i="25"/>
  <c r="BE759" i="25"/>
  <c r="BE918" i="25"/>
  <c r="BE250" i="25"/>
  <c r="BE789" i="25"/>
  <c r="BE916" i="25"/>
  <c r="BE234" i="25"/>
  <c r="BE803" i="25"/>
  <c r="BE930" i="25"/>
  <c r="BE346" i="25"/>
  <c r="BF786" i="25"/>
  <c r="BF530" i="25"/>
  <c r="BE665" i="25"/>
  <c r="BE409" i="25"/>
  <c r="BE153" i="25"/>
  <c r="BF785" i="25"/>
  <c r="BE695" i="25"/>
  <c r="BG478" i="25"/>
  <c r="BE37" i="25"/>
  <c r="BE675" i="25"/>
  <c r="BF954" i="25"/>
  <c r="BE656" i="25"/>
  <c r="BF919" i="25"/>
  <c r="BE637" i="25"/>
  <c r="BF900" i="25"/>
  <c r="BF85" i="25"/>
  <c r="BF62" i="25"/>
  <c r="BF544" i="25"/>
  <c r="BF928" i="25"/>
  <c r="BG926" i="25"/>
  <c r="BE945" i="25"/>
  <c r="BF672" i="25"/>
  <c r="BF626" i="25"/>
  <c r="BF911" i="25"/>
  <c r="BF832" i="25"/>
  <c r="BE954" i="25"/>
  <c r="BE442" i="25"/>
  <c r="BE202" i="25"/>
  <c r="BE783" i="25"/>
  <c r="BE74" i="25"/>
  <c r="BE735" i="25"/>
  <c r="BE862" i="25"/>
  <c r="BF528" i="25"/>
  <c r="BE733" i="25"/>
  <c r="BE860" i="25"/>
  <c r="BF496" i="25"/>
  <c r="BE731" i="25"/>
  <c r="BE858" i="25"/>
  <c r="BF464" i="25"/>
  <c r="BE729" i="25"/>
  <c r="BE856" i="25"/>
  <c r="BF688" i="25"/>
  <c r="BE743" i="25"/>
  <c r="BE902" i="25"/>
  <c r="BE122" i="25"/>
  <c r="BE773" i="25"/>
  <c r="BE900" i="25"/>
  <c r="BE106" i="25"/>
  <c r="BE787" i="25"/>
  <c r="BE914" i="25"/>
  <c r="BE218" i="25"/>
  <c r="BF770" i="25"/>
  <c r="BF514" i="25"/>
  <c r="BE649" i="25"/>
  <c r="BE393" i="25"/>
  <c r="BE121" i="25"/>
  <c r="BF769" i="25"/>
  <c r="BE679" i="25"/>
  <c r="BE502" i="25"/>
  <c r="BF749" i="25"/>
  <c r="BE435" i="25"/>
  <c r="BF714" i="25"/>
  <c r="BE416" i="25"/>
  <c r="BF679" i="25"/>
  <c r="BE397" i="25"/>
  <c r="BF660" i="25"/>
  <c r="BG31" i="25"/>
  <c r="BF157" i="25"/>
  <c r="BE732" i="25"/>
  <c r="BE232" i="25"/>
  <c r="BE81" i="25"/>
  <c r="BE855" i="25"/>
  <c r="BE100" i="25"/>
  <c r="BE472" i="25"/>
  <c r="BE952" i="25"/>
  <c r="BE942" i="25"/>
  <c r="BE170" i="25"/>
  <c r="BE894" i="25"/>
  <c r="BE864" i="25"/>
  <c r="BE848" i="25"/>
  <c r="BE865" i="25"/>
  <c r="BE712" i="25"/>
  <c r="BE846" i="25"/>
  <c r="BE913" i="25"/>
  <c r="BE696" i="25"/>
  <c r="BE844" i="25"/>
  <c r="BE817" i="25"/>
  <c r="BE680" i="25"/>
  <c r="BE842" i="25"/>
  <c r="BE929" i="25"/>
  <c r="BE664" i="25"/>
  <c r="BE840" i="25"/>
  <c r="BF432" i="25"/>
  <c r="BE727" i="25"/>
  <c r="BE886" i="25"/>
  <c r="BF912" i="25"/>
  <c r="BE757" i="25"/>
  <c r="BE884" i="25"/>
  <c r="BF880" i="25"/>
  <c r="BE771" i="25"/>
  <c r="BE898" i="25"/>
  <c r="BE90" i="25"/>
  <c r="BF754" i="25"/>
  <c r="BF498" i="25"/>
  <c r="BE633" i="25"/>
  <c r="BE377" i="25"/>
  <c r="BE105" i="25"/>
  <c r="BF753" i="25"/>
  <c r="BE647" i="25"/>
  <c r="BE486" i="25"/>
  <c r="BF733" i="25"/>
  <c r="BE419" i="25"/>
  <c r="BF698" i="25"/>
  <c r="BE400" i="25"/>
  <c r="BF663" i="25"/>
  <c r="BE381" i="25"/>
  <c r="BF644" i="25"/>
  <c r="BG15" i="25"/>
  <c r="BF141" i="25"/>
  <c r="BE863" i="25"/>
  <c r="BE786" i="25"/>
  <c r="BG27" i="25"/>
  <c r="BE841" i="25"/>
  <c r="BE104" i="25"/>
  <c r="BF897" i="25"/>
  <c r="BE829" i="25"/>
  <c r="BE869" i="25"/>
  <c r="BE330" i="25"/>
  <c r="BE910" i="25"/>
  <c r="BE767" i="25"/>
  <c r="BF560" i="25"/>
  <c r="BE832" i="25"/>
  <c r="BF576" i="25"/>
  <c r="BE584" i="25"/>
  <c r="BE830" i="25"/>
  <c r="BE785" i="25"/>
  <c r="BE568" i="25"/>
  <c r="BE828" i="25"/>
  <c r="BE955" i="25"/>
  <c r="BE552" i="25"/>
  <c r="BE826" i="25"/>
  <c r="BE953" i="25"/>
  <c r="BE536" i="25"/>
  <c r="BE824" i="25"/>
  <c r="BE801" i="25"/>
  <c r="BE648" i="25"/>
  <c r="BE870" i="25"/>
  <c r="BF656" i="25"/>
  <c r="BE741" i="25"/>
  <c r="BE868" i="25"/>
  <c r="BF624" i="25"/>
  <c r="BE755" i="25"/>
  <c r="BE882" i="25"/>
  <c r="BF848" i="25"/>
  <c r="BF738" i="25"/>
  <c r="BF482" i="25"/>
  <c r="BE617" i="25"/>
  <c r="BE361" i="25"/>
  <c r="BE89" i="25"/>
  <c r="BF721" i="25"/>
  <c r="BE471" i="25"/>
  <c r="BE246" i="25"/>
  <c r="BF493" i="25"/>
  <c r="BE179" i="25"/>
  <c r="BF458" i="25"/>
  <c r="BE160" i="25"/>
  <c r="BF423" i="25"/>
  <c r="BE141" i="25"/>
  <c r="BF372" i="25"/>
  <c r="BG381" i="25"/>
  <c r="BG694" i="25"/>
  <c r="BE736" i="25"/>
  <c r="BE772" i="25"/>
  <c r="BG62" i="25"/>
  <c r="BE845" i="25"/>
  <c r="BE885" i="25"/>
  <c r="BF882" i="25"/>
  <c r="BE249" i="25"/>
  <c r="BE586" i="25"/>
  <c r="BE742" i="25"/>
  <c r="BE928" i="25"/>
  <c r="BE781" i="25"/>
  <c r="BE892" i="25"/>
  <c r="BE816" i="25"/>
  <c r="BE943" i="25"/>
  <c r="BE456" i="25"/>
  <c r="BE814" i="25"/>
  <c r="BE941" i="25"/>
  <c r="BE440" i="25"/>
  <c r="BE812" i="25"/>
  <c r="BE939" i="25"/>
  <c r="BE424" i="25"/>
  <c r="BE810" i="25"/>
  <c r="BE937" i="25"/>
  <c r="BE408" i="25"/>
  <c r="BE808" i="25"/>
  <c r="BE951" i="25"/>
  <c r="BE520" i="25"/>
  <c r="BE854" i="25"/>
  <c r="BF308" i="25"/>
  <c r="BE725" i="25"/>
  <c r="BE852" i="25"/>
  <c r="BG750" i="25"/>
  <c r="BE739" i="25"/>
  <c r="BE866" i="25"/>
  <c r="BF592" i="25"/>
  <c r="BF722" i="25"/>
  <c r="BF466" i="25"/>
  <c r="BE601" i="25"/>
  <c r="BE345" i="25"/>
  <c r="BE73" i="25"/>
  <c r="BF673" i="25"/>
  <c r="BE439" i="25"/>
  <c r="BE230" i="25"/>
  <c r="BF477" i="25"/>
  <c r="BE163" i="25"/>
  <c r="BF442" i="25"/>
  <c r="BE144" i="25"/>
  <c r="BF407" i="25"/>
  <c r="BE125" i="25"/>
  <c r="BF116" i="25"/>
  <c r="BG365" i="25"/>
  <c r="BG678" i="25"/>
  <c r="BE857" i="25"/>
  <c r="BF898" i="25"/>
  <c r="BE265" i="25"/>
  <c r="BE344" i="25"/>
  <c r="BG865" i="25"/>
  <c r="BE927" i="25"/>
  <c r="BE796" i="25"/>
  <c r="BE921" i="25"/>
  <c r="BE792" i="25"/>
  <c r="BE849" i="25"/>
  <c r="BE632" i="25"/>
  <c r="BE836" i="25"/>
  <c r="BE881" i="25"/>
  <c r="BE723" i="25"/>
  <c r="BE850" i="25"/>
  <c r="BG238" i="25"/>
  <c r="BF706" i="25"/>
  <c r="BF450" i="25"/>
  <c r="BE585" i="25"/>
  <c r="BE329" i="25"/>
  <c r="BE57" i="25"/>
  <c r="BF641" i="25"/>
  <c r="BE423" i="25"/>
  <c r="BF942" i="25"/>
  <c r="BE628" i="25"/>
  <c r="BF891" i="25"/>
  <c r="BE593" i="25"/>
  <c r="BF856" i="25"/>
  <c r="BE574" i="25"/>
  <c r="BF837" i="25"/>
  <c r="BE395" i="25"/>
  <c r="BG716" i="25"/>
  <c r="BG5" i="25"/>
  <c r="BE730" i="25"/>
  <c r="BF84" i="25"/>
  <c r="BF430" i="25"/>
  <c r="BE769" i="25"/>
  <c r="BE65" i="25"/>
  <c r="BE88" i="25"/>
  <c r="BE328" i="25"/>
  <c r="BE312" i="25"/>
  <c r="BE794" i="25"/>
  <c r="BE392" i="25"/>
  <c r="BE784" i="25"/>
  <c r="BE911" i="25"/>
  <c r="BE200" i="25"/>
  <c r="BE782" i="25"/>
  <c r="BE909" i="25"/>
  <c r="BE184" i="25"/>
  <c r="BE780" i="25"/>
  <c r="BE907" i="25"/>
  <c r="BE168" i="25"/>
  <c r="BE778" i="25"/>
  <c r="BE905" i="25"/>
  <c r="BE152" i="25"/>
  <c r="BE776" i="25"/>
  <c r="BE919" i="25"/>
  <c r="BE264" i="25"/>
  <c r="BE822" i="25"/>
  <c r="BE949" i="25"/>
  <c r="BE504" i="25"/>
  <c r="BE820" i="25"/>
  <c r="BE600" i="25"/>
  <c r="BE616" i="25"/>
  <c r="BE834" i="25"/>
  <c r="BF946" i="25"/>
  <c r="BF690" i="25"/>
  <c r="BF434" i="25"/>
  <c r="BE569" i="25"/>
  <c r="BE313" i="25"/>
  <c r="BE25" i="25"/>
  <c r="BF625" i="25"/>
  <c r="BE391" i="25"/>
  <c r="BF926" i="25"/>
  <c r="BE612" i="25"/>
  <c r="BF875" i="25"/>
  <c r="BE577" i="25"/>
  <c r="BF840" i="25"/>
  <c r="BE558" i="25"/>
  <c r="BF821" i="25"/>
  <c r="BE363" i="25"/>
  <c r="BG700" i="25"/>
  <c r="BF394" i="25"/>
  <c r="BE734" i="25"/>
  <c r="BF448" i="25"/>
  <c r="BE521" i="25"/>
  <c r="BE682" i="25"/>
  <c r="BE716" i="25"/>
  <c r="BE570" i="25"/>
  <c r="BE798" i="25"/>
  <c r="BE296" i="25"/>
  <c r="BE838" i="25"/>
  <c r="BE768" i="25"/>
  <c r="BE895" i="25"/>
  <c r="BE72" i="25"/>
  <c r="BE766" i="25"/>
  <c r="BE893" i="25"/>
  <c r="BE56" i="25"/>
  <c r="BE764" i="25"/>
  <c r="BE891" i="25"/>
  <c r="BE40" i="25"/>
  <c r="BE762" i="25"/>
  <c r="BE889" i="25"/>
  <c r="BE24" i="25"/>
  <c r="BE760" i="25"/>
  <c r="BE903" i="25"/>
  <c r="BE136" i="25"/>
  <c r="BE806" i="25"/>
  <c r="BE933" i="25"/>
  <c r="BE376" i="25"/>
  <c r="BE804" i="25"/>
  <c r="BE947" i="25"/>
  <c r="BE488" i="25"/>
  <c r="BE818" i="25"/>
  <c r="BF930" i="25"/>
  <c r="BF674" i="25"/>
  <c r="BF418" i="25"/>
  <c r="BE553" i="25"/>
  <c r="BE297" i="25"/>
  <c r="BF945" i="25"/>
  <c r="BF609" i="25"/>
  <c r="BE215" i="25"/>
  <c r="BF686" i="25"/>
  <c r="BE372" i="25"/>
  <c r="BF635" i="25"/>
  <c r="BE337" i="25"/>
  <c r="BF600" i="25"/>
  <c r="BE318" i="25"/>
  <c r="BF581" i="25"/>
  <c r="BF627" i="25"/>
  <c r="BF97" i="25"/>
  <c r="BG675" i="25"/>
  <c r="BE861" i="25"/>
  <c r="BE728" i="25"/>
  <c r="BF561" i="25"/>
  <c r="BE843" i="25"/>
  <c r="BG11" i="25"/>
  <c r="BE800" i="25"/>
  <c r="BE925" i="25"/>
  <c r="BE923" i="25"/>
  <c r="BE280" i="25"/>
  <c r="BE935" i="25"/>
  <c r="BE752" i="25"/>
  <c r="BE879" i="25"/>
  <c r="BF800" i="25"/>
  <c r="BE750" i="25"/>
  <c r="BE877" i="25"/>
  <c r="BF768" i="25"/>
  <c r="BE748" i="25"/>
  <c r="BE875" i="25"/>
  <c r="BF736" i="25"/>
  <c r="BE746" i="25"/>
  <c r="BE873" i="25"/>
  <c r="BF704" i="25"/>
  <c r="BE744" i="25"/>
  <c r="BE887" i="25"/>
  <c r="BE8" i="25"/>
  <c r="BE790" i="25"/>
  <c r="BE917" i="25"/>
  <c r="BE248" i="25"/>
  <c r="BE788" i="25"/>
  <c r="BE931" i="25"/>
  <c r="BE360" i="25"/>
  <c r="BE802" i="25"/>
  <c r="BF914" i="25"/>
  <c r="BF658" i="25"/>
  <c r="BF340" i="25"/>
  <c r="BE537" i="25"/>
  <c r="BE281" i="25"/>
  <c r="BF929" i="25"/>
  <c r="BF593" i="25"/>
  <c r="BE183" i="25"/>
  <c r="BF670" i="25"/>
  <c r="BE356" i="25"/>
  <c r="BF619" i="25"/>
  <c r="BE321" i="25"/>
  <c r="BF584" i="25"/>
  <c r="BE302" i="25"/>
  <c r="BF565" i="25"/>
  <c r="BF611" i="25"/>
  <c r="BF81" i="25"/>
  <c r="BG659" i="25"/>
  <c r="J600" i="34"/>
  <c r="J599" i="34"/>
  <c r="J598" i="34"/>
  <c r="J597" i="34"/>
  <c r="J596" i="34"/>
  <c r="J595" i="34"/>
  <c r="J594" i="34"/>
  <c r="J593" i="34"/>
  <c r="J592" i="34"/>
  <c r="J591" i="34"/>
  <c r="J590" i="34"/>
  <c r="J589" i="34"/>
  <c r="J588" i="34"/>
  <c r="J587" i="34"/>
  <c r="J586" i="34"/>
  <c r="J585" i="34"/>
  <c r="J584" i="34"/>
  <c r="J583" i="34"/>
  <c r="J582" i="34"/>
  <c r="J581" i="34"/>
  <c r="J580" i="34"/>
  <c r="J579" i="34"/>
  <c r="J578" i="34"/>
  <c r="J577" i="34"/>
  <c r="J576" i="34"/>
  <c r="J575" i="34"/>
  <c r="J574" i="34"/>
  <c r="J573" i="34"/>
  <c r="J572" i="34"/>
  <c r="J571" i="34"/>
  <c r="J570" i="34"/>
  <c r="J569" i="34"/>
  <c r="J568" i="34"/>
  <c r="J567" i="34"/>
  <c r="J566" i="34"/>
  <c r="J565" i="34"/>
  <c r="J564" i="34"/>
  <c r="J563" i="34"/>
  <c r="J562" i="34"/>
  <c r="J561" i="34"/>
  <c r="J560" i="34"/>
  <c r="J559" i="34"/>
  <c r="J558" i="34"/>
  <c r="J557" i="34"/>
  <c r="J556" i="34"/>
  <c r="J555" i="34"/>
  <c r="J554" i="34"/>
  <c r="J553" i="34"/>
  <c r="J552" i="34"/>
  <c r="J551" i="34"/>
  <c r="J550" i="34"/>
  <c r="J549" i="34"/>
  <c r="J548" i="34"/>
  <c r="J547" i="34"/>
  <c r="J546" i="34"/>
  <c r="J545" i="34"/>
  <c r="J544" i="34"/>
  <c r="J543" i="34"/>
  <c r="J542" i="34"/>
  <c r="J541" i="34"/>
  <c r="J540" i="34"/>
  <c r="J539" i="34"/>
  <c r="J538" i="34"/>
  <c r="J537" i="34"/>
  <c r="J536" i="34"/>
  <c r="J535" i="34"/>
  <c r="J534" i="34"/>
  <c r="J533" i="34"/>
  <c r="J532" i="34"/>
  <c r="J531" i="34"/>
  <c r="J530" i="34"/>
  <c r="J529" i="34"/>
  <c r="J528" i="34"/>
  <c r="J527" i="34"/>
  <c r="J526" i="34"/>
  <c r="J525" i="34"/>
  <c r="J524" i="34"/>
  <c r="J523" i="34"/>
  <c r="J522" i="34"/>
  <c r="J521" i="34"/>
  <c r="J520" i="34"/>
  <c r="J519" i="34"/>
  <c r="J518" i="34"/>
  <c r="J517" i="34"/>
  <c r="J516" i="34"/>
  <c r="J515" i="34"/>
  <c r="J514" i="34"/>
  <c r="J513" i="34"/>
  <c r="J512" i="34"/>
  <c r="J511" i="34"/>
  <c r="J510" i="34"/>
  <c r="J509" i="34"/>
  <c r="J508" i="34"/>
  <c r="J507" i="34"/>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D5" i="34"/>
  <c r="D4" i="34"/>
  <c r="D3" i="34"/>
  <c r="D2" i="34"/>
  <c r="AW516" i="25" l="1"/>
  <c r="AV406" i="25"/>
  <c r="AU15" i="25"/>
  <c r="AV477" i="25"/>
  <c r="AU308" i="25"/>
  <c r="AV351" i="25"/>
  <c r="AU363" i="25"/>
  <c r="AV729" i="25"/>
  <c r="AW945" i="25"/>
  <c r="AU182" i="25"/>
  <c r="AU859" i="25"/>
  <c r="AV950" i="25"/>
  <c r="AV325" i="25"/>
  <c r="AU67" i="25"/>
  <c r="AU919" i="25"/>
  <c r="AV221" i="25"/>
  <c r="AV551" i="25"/>
  <c r="AU160" i="25"/>
  <c r="AV654" i="25"/>
  <c r="AU840" i="25"/>
  <c r="AW940" i="25"/>
  <c r="AU381" i="25"/>
  <c r="AV715" i="25"/>
  <c r="AV415" i="25"/>
  <c r="AU777" i="25"/>
  <c r="AW547" i="25"/>
  <c r="AV936" i="25"/>
  <c r="AV327" i="25"/>
  <c r="AU245" i="25"/>
  <c r="AU730" i="25"/>
  <c r="AW560" i="25"/>
  <c r="AV696" i="25"/>
  <c r="AU305" i="25"/>
  <c r="AU5" i="25"/>
  <c r="AU484" i="25"/>
  <c r="AV132" i="25"/>
  <c r="AV456" i="25"/>
  <c r="AU65" i="25"/>
  <c r="AV719" i="25"/>
  <c r="AV334" i="25"/>
  <c r="AV790" i="25"/>
  <c r="AU399" i="25"/>
  <c r="AV861" i="25"/>
  <c r="AU759" i="25"/>
  <c r="AU636" i="25"/>
  <c r="AV550" i="25"/>
  <c r="AU159" i="25"/>
  <c r="AV621" i="25"/>
  <c r="AU515" i="25"/>
  <c r="AV182" i="25"/>
  <c r="AU62" i="25"/>
  <c r="AV412" i="25"/>
  <c r="AV105" i="25"/>
  <c r="AW260" i="25"/>
  <c r="AV662" i="25"/>
  <c r="AU271" i="25"/>
  <c r="AV733" i="25"/>
  <c r="AU631" i="25"/>
  <c r="AU503" i="25"/>
  <c r="AV422" i="25"/>
  <c r="AU31" i="25"/>
  <c r="AV493" i="25"/>
  <c r="AU344" i="25"/>
  <c r="AW756" i="25"/>
  <c r="AU252" i="25"/>
  <c r="AV586" i="25"/>
  <c r="AU323" i="25"/>
  <c r="AV834" i="25"/>
  <c r="AW665" i="25"/>
  <c r="AV807" i="25"/>
  <c r="AW145" i="25"/>
  <c r="AV910" i="25"/>
  <c r="AV333" i="25"/>
  <c r="AW590" i="25"/>
  <c r="AV408" i="25"/>
  <c r="AU17" i="25"/>
  <c r="AV671" i="25"/>
  <c r="AU646" i="25"/>
  <c r="AV436" i="25"/>
  <c r="AU238" i="25"/>
  <c r="AV588" i="25"/>
  <c r="AV432" i="25"/>
  <c r="AU564" i="25"/>
  <c r="AW563" i="25"/>
  <c r="AV952" i="25"/>
  <c r="AV344" i="25"/>
  <c r="AW225" i="25"/>
  <c r="AU746" i="25"/>
  <c r="AW800" i="25"/>
  <c r="AV712" i="25"/>
  <c r="AU321" i="25"/>
  <c r="AU21" i="25"/>
  <c r="AU501" i="25"/>
  <c r="AU92" i="25"/>
  <c r="AV426" i="25"/>
  <c r="AU163" i="25"/>
  <c r="AU343" i="25"/>
  <c r="AU892" i="25"/>
  <c r="AV806" i="25"/>
  <c r="AW129" i="25"/>
  <c r="AV877" i="25"/>
  <c r="AU775" i="25"/>
  <c r="AU10" i="25"/>
  <c r="AU318" i="25"/>
  <c r="AV668" i="25"/>
  <c r="AV512" i="25"/>
  <c r="AW258" i="25"/>
  <c r="AW861" i="25"/>
  <c r="AW442" i="25"/>
  <c r="AW183" i="25"/>
  <c r="AW4" i="25"/>
  <c r="AV918" i="25"/>
  <c r="AV244" i="25"/>
  <c r="AU35" i="25"/>
  <c r="AU887" i="25"/>
  <c r="AU764" i="25"/>
  <c r="AV678" i="25"/>
  <c r="AU287" i="25"/>
  <c r="AV749" i="25"/>
  <c r="AU647" i="25"/>
  <c r="AW246" i="25"/>
  <c r="AV194" i="25"/>
  <c r="AV842" i="25"/>
  <c r="AV381" i="25"/>
  <c r="AU567" i="25"/>
  <c r="AW155" i="25"/>
  <c r="AU109" i="25"/>
  <c r="AV443" i="25"/>
  <c r="AU212" i="25"/>
  <c r="AU500" i="25"/>
  <c r="AW304" i="25"/>
  <c r="AV664" i="25"/>
  <c r="AU273" i="25"/>
  <c r="AV927" i="25"/>
  <c r="AU450" i="25"/>
  <c r="AV629" i="25"/>
  <c r="AV198" i="25"/>
  <c r="AV844" i="25"/>
  <c r="AV688" i="25"/>
  <c r="AU398" i="25"/>
  <c r="AV452" i="25"/>
  <c r="AU254" i="25"/>
  <c r="AV604" i="25"/>
  <c r="AV448" i="25"/>
  <c r="AU757" i="25"/>
  <c r="AW803" i="25"/>
  <c r="AU14" i="25"/>
  <c r="AV361" i="25"/>
  <c r="AW481" i="25"/>
  <c r="AW245" i="25"/>
  <c r="AU348" i="25"/>
  <c r="AV682" i="25"/>
  <c r="AW705" i="25"/>
  <c r="AU390" i="25"/>
  <c r="AV497" i="25"/>
  <c r="AU108" i="25"/>
  <c r="AV442" i="25"/>
  <c r="AU179" i="25"/>
  <c r="AU514" i="25"/>
  <c r="AV757" i="25"/>
  <c r="AV358" i="25"/>
  <c r="AV924" i="25"/>
  <c r="AU605" i="25"/>
  <c r="AU861" i="25"/>
  <c r="AV754" i="25"/>
  <c r="AU557" i="25"/>
  <c r="AU621" i="25"/>
  <c r="AU877" i="25"/>
  <c r="AV882" i="25"/>
  <c r="AU574" i="25"/>
  <c r="AU653" i="25"/>
  <c r="AU360" i="25"/>
  <c r="AU909" i="25"/>
  <c r="AU184" i="25"/>
  <c r="AU606" i="25"/>
  <c r="AV482" i="25"/>
  <c r="AU520" i="25"/>
  <c r="AU780" i="25"/>
  <c r="AU821" i="25"/>
  <c r="AU402" i="25"/>
  <c r="AV610" i="25"/>
  <c r="AU538" i="25"/>
  <c r="AU796" i="25"/>
  <c r="AU120" i="25"/>
  <c r="AV738" i="25"/>
  <c r="AU555" i="25"/>
  <c r="AU812" i="25"/>
  <c r="AU548" i="25"/>
  <c r="AU436" i="25"/>
  <c r="AV866" i="25"/>
  <c r="AU572" i="25"/>
  <c r="AU828" i="25"/>
  <c r="AU678" i="25"/>
  <c r="AU470" i="25"/>
  <c r="AU733" i="25"/>
  <c r="AU837" i="25"/>
  <c r="AU420" i="25"/>
  <c r="AU487" i="25"/>
  <c r="AU749" i="25"/>
  <c r="AV690" i="25"/>
  <c r="AU437" i="25"/>
  <c r="AU762" i="25"/>
  <c r="AU885" i="25"/>
  <c r="AU434" i="25"/>
  <c r="AU699" i="25"/>
  <c r="AU522" i="25"/>
  <c r="AU781" i="25"/>
  <c r="AU902" i="25"/>
  <c r="AU471" i="25"/>
  <c r="AU857" i="25"/>
  <c r="AV594" i="25"/>
  <c r="AU535" i="25"/>
  <c r="AU794" i="25"/>
  <c r="AU873" i="25"/>
  <c r="AV722" i="25"/>
  <c r="AU552" i="25"/>
  <c r="AU810" i="25"/>
  <c r="AW741" i="25"/>
  <c r="AV515" i="25"/>
  <c r="AU396" i="25"/>
  <c r="AU78" i="25"/>
  <c r="AV730" i="25"/>
  <c r="AV428" i="25"/>
  <c r="AV167" i="25"/>
  <c r="AV169" i="25"/>
  <c r="AU448" i="25"/>
  <c r="AU826" i="25"/>
  <c r="AU429" i="25"/>
  <c r="AU940" i="25"/>
  <c r="AU701" i="25"/>
  <c r="AU279" i="25"/>
  <c r="AU734" i="25"/>
  <c r="AV818" i="25"/>
  <c r="AU472" i="25"/>
  <c r="AU751" i="25"/>
  <c r="AU497" i="25"/>
  <c r="AU439" i="25"/>
  <c r="AU720" i="25"/>
  <c r="AU726" i="25"/>
  <c r="AU492" i="25"/>
  <c r="AU769" i="25"/>
  <c r="AV530" i="25"/>
  <c r="AU544" i="25"/>
  <c r="AU818" i="25"/>
  <c r="AV673" i="25"/>
  <c r="AU562" i="25"/>
  <c r="AU835" i="25"/>
  <c r="AV674" i="25"/>
  <c r="AU563" i="25"/>
  <c r="AU836" i="25"/>
  <c r="AW2" i="25"/>
  <c r="AU741" i="25"/>
  <c r="AU756" i="25"/>
  <c r="AV217" i="25"/>
  <c r="AV498" i="25"/>
  <c r="AU119" i="25"/>
  <c r="AV418" i="25"/>
  <c r="AU156" i="25"/>
  <c r="AU545" i="25"/>
  <c r="AW757" i="25"/>
  <c r="AV531" i="25"/>
  <c r="AW81" i="25"/>
  <c r="AU94" i="25"/>
  <c r="AV746" i="25"/>
  <c r="AV444" i="25"/>
  <c r="AV212" i="25"/>
  <c r="AV215" i="25"/>
  <c r="AU465" i="25"/>
  <c r="AU842" i="25"/>
  <c r="AU463" i="25"/>
  <c r="AU296" i="25"/>
  <c r="AU717" i="25"/>
  <c r="AU325" i="25"/>
  <c r="AU750" i="25"/>
  <c r="AU790" i="25"/>
  <c r="AU490" i="25"/>
  <c r="AU767" i="25"/>
  <c r="AU598" i="25"/>
  <c r="AU456" i="25"/>
  <c r="AU752" i="25"/>
  <c r="AV178" i="25"/>
  <c r="AU509" i="25"/>
  <c r="AU785" i="25"/>
  <c r="AV658" i="25"/>
  <c r="AU561" i="25"/>
  <c r="AU834" i="25"/>
  <c r="AV801" i="25"/>
  <c r="AU579" i="25"/>
  <c r="AU851" i="25"/>
  <c r="AV802" i="25"/>
  <c r="AU580" i="25"/>
  <c r="AU852" i="25"/>
  <c r="AW3" i="25"/>
  <c r="AU477" i="25"/>
  <c r="AU140" i="25"/>
  <c r="AU528" i="25"/>
  <c r="AU924" i="25"/>
  <c r="AV402" i="25"/>
  <c r="AW151" i="25"/>
  <c r="AU250" i="25"/>
  <c r="AV423" i="25"/>
  <c r="AU334" i="25"/>
  <c r="AU32" i="25"/>
  <c r="AV684" i="25"/>
  <c r="AV526" i="25"/>
  <c r="AV528" i="25"/>
  <c r="AU712" i="25"/>
  <c r="AU742" i="25"/>
  <c r="AU565" i="25"/>
  <c r="AV367" i="25"/>
  <c r="AU765" i="25"/>
  <c r="AU370" i="25"/>
  <c r="AU766" i="25"/>
  <c r="AV119" i="25"/>
  <c r="AU507" i="25"/>
  <c r="AU783" i="25"/>
  <c r="AU758" i="25"/>
  <c r="AU491" i="25"/>
  <c r="AU768" i="25"/>
  <c r="AV401" i="25"/>
  <c r="AU526" i="25"/>
  <c r="AU801" i="25"/>
  <c r="AV786" i="25"/>
  <c r="AU578" i="25"/>
  <c r="AU850" i="25"/>
  <c r="AV929" i="25"/>
  <c r="AU595" i="25"/>
  <c r="AU867" i="25"/>
  <c r="AV930" i="25"/>
  <c r="AU596" i="25"/>
  <c r="AU868" i="25"/>
  <c r="AU789" i="25"/>
  <c r="AW226" i="25"/>
  <c r="AU405" i="25"/>
  <c r="AU586" i="25"/>
  <c r="AU933" i="25"/>
  <c r="AU527" i="25"/>
  <c r="AW167" i="25"/>
  <c r="AU266" i="25"/>
  <c r="AV439" i="25"/>
  <c r="AU350" i="25"/>
  <c r="AU48" i="25"/>
  <c r="AV700" i="25"/>
  <c r="AV542" i="25"/>
  <c r="AV544" i="25"/>
  <c r="AU728" i="25"/>
  <c r="AW753" i="25"/>
  <c r="AU277" i="25"/>
  <c r="AV625" i="25"/>
  <c r="AU797" i="25"/>
  <c r="AU403" i="25"/>
  <c r="AU782" i="25"/>
  <c r="AV384" i="25"/>
  <c r="AU524" i="25"/>
  <c r="AU799" i="25"/>
  <c r="AV120" i="25"/>
  <c r="AU508" i="25"/>
  <c r="AU784" i="25"/>
  <c r="AV529" i="25"/>
  <c r="AU543" i="25"/>
  <c r="AU817" i="25"/>
  <c r="AV914" i="25"/>
  <c r="AU594" i="25"/>
  <c r="AU866" i="25"/>
  <c r="AU103" i="25"/>
  <c r="AU611" i="25"/>
  <c r="AU883" i="25"/>
  <c r="AU104" i="25"/>
  <c r="AU612" i="25"/>
  <c r="AU884" i="25"/>
  <c r="AU869" i="25"/>
  <c r="AU771" i="25"/>
  <c r="AU955" i="25"/>
  <c r="AU438" i="25"/>
  <c r="AU440" i="25"/>
  <c r="AU529" i="25"/>
  <c r="AV490" i="25"/>
  <c r="AU753" i="25"/>
  <c r="AW920" i="25"/>
  <c r="AV773" i="25"/>
  <c r="AV679" i="25"/>
  <c r="AV375" i="25"/>
  <c r="AU288" i="25"/>
  <c r="AV940" i="25"/>
  <c r="AV782" i="25"/>
  <c r="AV784" i="25"/>
  <c r="AU411" i="25"/>
  <c r="AV350" i="25"/>
  <c r="AU359" i="25"/>
  <c r="AV753" i="25"/>
  <c r="AU813" i="25"/>
  <c r="AU454" i="25"/>
  <c r="AU798" i="25"/>
  <c r="AV513" i="25"/>
  <c r="AU541" i="25"/>
  <c r="AU831" i="25"/>
  <c r="AV385" i="25"/>
  <c r="AU525" i="25"/>
  <c r="AU800" i="25"/>
  <c r="AV657" i="25"/>
  <c r="AU560" i="25"/>
  <c r="AU833" i="25"/>
  <c r="AU88" i="25"/>
  <c r="AU610" i="25"/>
  <c r="AU882" i="25"/>
  <c r="AU231" i="25"/>
  <c r="AU627" i="25"/>
  <c r="AU899" i="25"/>
  <c r="AU232" i="25"/>
  <c r="AU628" i="25"/>
  <c r="AU916" i="25"/>
  <c r="AU460" i="25"/>
  <c r="AU495" i="25"/>
  <c r="AU908" i="25"/>
  <c r="AU803" i="25"/>
  <c r="AU773" i="25"/>
  <c r="AU704" i="25"/>
  <c r="AU870" i="25"/>
  <c r="AW936" i="25"/>
  <c r="AV789" i="25"/>
  <c r="AV695" i="25"/>
  <c r="AV392" i="25"/>
  <c r="AU304" i="25"/>
  <c r="AU2" i="25"/>
  <c r="AV798" i="25"/>
  <c r="AV800" i="25"/>
  <c r="AU725" i="25"/>
  <c r="AV481" i="25"/>
  <c r="AU401" i="25"/>
  <c r="AV881" i="25"/>
  <c r="AU829" i="25"/>
  <c r="AU488" i="25"/>
  <c r="AU814" i="25"/>
  <c r="AV641" i="25"/>
  <c r="AU575" i="25"/>
  <c r="AU847" i="25"/>
  <c r="AV514" i="25"/>
  <c r="AU542" i="25"/>
  <c r="AU816" i="25"/>
  <c r="AV785" i="25"/>
  <c r="AU577" i="25"/>
  <c r="AU849" i="25"/>
  <c r="AU216" i="25"/>
  <c r="AU626" i="25"/>
  <c r="AU898" i="25"/>
  <c r="AU294" i="25"/>
  <c r="AU643" i="25"/>
  <c r="AU915" i="25"/>
  <c r="AU295" i="25"/>
  <c r="AU660" i="25"/>
  <c r="AU932" i="25"/>
  <c r="AU478" i="25"/>
  <c r="AU822" i="25"/>
  <c r="AU211" i="25"/>
  <c r="AU685" i="25"/>
  <c r="AU475" i="25"/>
  <c r="AW410" i="25"/>
  <c r="AU219" i="25"/>
  <c r="AV935" i="25"/>
  <c r="AV633" i="25"/>
  <c r="AV290" i="25"/>
  <c r="AU242" i="25"/>
  <c r="AU84" i="25"/>
  <c r="AU86" i="25"/>
  <c r="AU310" i="25"/>
  <c r="AU468" i="25"/>
  <c r="AU418" i="25"/>
  <c r="AU55" i="25"/>
  <c r="AU845" i="25"/>
  <c r="AU506" i="25"/>
  <c r="AU830" i="25"/>
  <c r="AV897" i="25"/>
  <c r="AU591" i="25"/>
  <c r="AU863" i="25"/>
  <c r="AV642" i="25"/>
  <c r="AU559" i="25"/>
  <c r="AU832" i="25"/>
  <c r="AV913" i="25"/>
  <c r="AU593" i="25"/>
  <c r="AU865" i="25"/>
  <c r="AU293" i="25"/>
  <c r="AU642" i="25"/>
  <c r="AU914" i="25"/>
  <c r="AU340" i="25"/>
  <c r="AU659" i="25"/>
  <c r="AU931" i="25"/>
  <c r="AU386" i="25"/>
  <c r="AU676" i="25"/>
  <c r="AU948" i="25"/>
  <c r="AU581" i="25"/>
  <c r="AU740" i="25"/>
  <c r="AU853" i="25"/>
  <c r="AU248" i="25"/>
  <c r="AV776" i="25"/>
  <c r="AU718" i="25"/>
  <c r="AU802" i="25"/>
  <c r="AW426" i="25"/>
  <c r="AU235" i="25"/>
  <c r="AV951" i="25"/>
  <c r="AV649" i="25"/>
  <c r="AV326" i="25"/>
  <c r="AU258" i="25"/>
  <c r="AU100" i="25"/>
  <c r="AU102" i="25"/>
  <c r="AU356" i="25"/>
  <c r="AU485" i="25"/>
  <c r="AU435" i="25"/>
  <c r="AU419" i="25"/>
  <c r="AU925" i="25"/>
  <c r="AU523" i="25"/>
  <c r="AU862" i="25"/>
  <c r="AU71" i="25"/>
  <c r="AU607" i="25"/>
  <c r="AU879" i="25"/>
  <c r="AV770" i="25"/>
  <c r="AU576" i="25"/>
  <c r="AU848" i="25"/>
  <c r="AU87" i="25"/>
  <c r="AU609" i="25"/>
  <c r="AU881" i="25"/>
  <c r="AU338" i="25"/>
  <c r="AU658" i="25"/>
  <c r="AU930" i="25"/>
  <c r="AU376" i="25"/>
  <c r="AU675" i="25"/>
  <c r="AV817" i="25"/>
  <c r="AU410" i="25"/>
  <c r="AU692" i="25"/>
  <c r="AV561" i="25"/>
  <c r="AV434" i="25"/>
  <c r="AU788" i="25"/>
  <c r="AU85" i="25"/>
  <c r="AU694" i="25"/>
  <c r="AV626" i="25"/>
  <c r="AV545" i="25"/>
  <c r="AV225" i="25"/>
  <c r="AV312" i="25"/>
  <c r="AU237" i="25"/>
  <c r="AV889" i="25"/>
  <c r="AV571" i="25"/>
  <c r="AV397" i="25"/>
  <c r="AV168" i="25"/>
  <c r="AV705" i="25"/>
  <c r="AU633" i="25"/>
  <c r="AU502" i="25"/>
  <c r="AU620" i="25"/>
  <c r="AU453" i="25"/>
  <c r="AU941" i="25"/>
  <c r="AU540" i="25"/>
  <c r="AU878" i="25"/>
  <c r="AU199" i="25"/>
  <c r="AU623" i="25"/>
  <c r="AU895" i="25"/>
  <c r="AV898" i="25"/>
  <c r="AU592" i="25"/>
  <c r="AU864" i="25"/>
  <c r="AU215" i="25"/>
  <c r="AU625" i="25"/>
  <c r="AU897" i="25"/>
  <c r="AU375" i="25"/>
  <c r="AU674" i="25"/>
  <c r="AU946" i="25"/>
  <c r="AU408" i="25"/>
  <c r="AU707" i="25"/>
  <c r="AU513" i="25"/>
  <c r="AU427" i="25"/>
  <c r="AU708" i="25"/>
  <c r="AU479" i="25"/>
  <c r="AU461" i="25"/>
  <c r="AU494" i="25"/>
  <c r="AU669" i="25"/>
  <c r="AU786" i="25"/>
  <c r="AW242" i="25"/>
  <c r="AV546" i="25"/>
  <c r="AV241" i="25"/>
  <c r="AV338" i="25"/>
  <c r="AU253" i="25"/>
  <c r="AV905" i="25"/>
  <c r="AV587" i="25"/>
  <c r="AV413" i="25"/>
  <c r="AV214" i="25"/>
  <c r="AV833" i="25"/>
  <c r="AU649" i="25"/>
  <c r="AU519" i="25"/>
  <c r="AU652" i="25"/>
  <c r="AU504" i="25"/>
  <c r="AU342" i="25"/>
  <c r="AU622" i="25"/>
  <c r="AU894" i="25"/>
  <c r="AU280" i="25"/>
  <c r="AU639" i="25"/>
  <c r="AU911" i="25"/>
  <c r="AU72" i="25"/>
  <c r="AU608" i="25"/>
  <c r="AU880" i="25"/>
  <c r="AU292" i="25"/>
  <c r="AU641" i="25"/>
  <c r="AU913" i="25"/>
  <c r="AU407" i="25"/>
  <c r="AU690" i="25"/>
  <c r="AV689" i="25"/>
  <c r="AU443" i="25"/>
  <c r="AU723" i="25"/>
  <c r="AU709" i="25"/>
  <c r="AU444" i="25"/>
  <c r="AU724" i="25"/>
  <c r="AU755" i="25"/>
  <c r="AU512" i="25"/>
  <c r="AU774" i="25"/>
  <c r="AU737" i="25"/>
  <c r="AU101" i="25"/>
  <c r="AU735" i="25"/>
  <c r="AU819" i="25"/>
  <c r="AW829" i="25"/>
  <c r="AV582" i="25"/>
  <c r="AV150" i="25"/>
  <c r="AU191" i="25"/>
  <c r="AV827" i="25"/>
  <c r="AV653" i="25"/>
  <c r="AV527" i="25"/>
  <c r="AU549" i="25"/>
  <c r="AU889" i="25"/>
  <c r="AU731" i="25"/>
  <c r="AU668" i="25"/>
  <c r="AU539" i="25"/>
  <c r="AU677" i="25"/>
  <c r="AU638" i="25"/>
  <c r="AU910" i="25"/>
  <c r="AU326" i="25"/>
  <c r="AU655" i="25"/>
  <c r="AU927" i="25"/>
  <c r="AU200" i="25"/>
  <c r="AU624" i="25"/>
  <c r="AU896" i="25"/>
  <c r="AU328" i="25"/>
  <c r="AU657" i="25"/>
  <c r="AU929" i="25"/>
  <c r="AU424" i="25"/>
  <c r="AU706" i="25"/>
  <c r="AU739" i="25"/>
  <c r="AU385" i="25"/>
  <c r="AU688" i="25"/>
  <c r="AU227" i="25"/>
  <c r="AU388" i="25"/>
  <c r="AU820" i="25"/>
  <c r="AW845" i="25"/>
  <c r="AV598" i="25"/>
  <c r="AV196" i="25"/>
  <c r="AU207" i="25"/>
  <c r="AV843" i="25"/>
  <c r="AV669" i="25"/>
  <c r="AV543" i="25"/>
  <c r="AU566" i="25"/>
  <c r="AU905" i="25"/>
  <c r="AU747" i="25"/>
  <c r="AU684" i="25"/>
  <c r="AU556" i="25"/>
  <c r="AU630" i="25"/>
  <c r="AU654" i="25"/>
  <c r="AU926" i="25"/>
  <c r="AU372" i="25"/>
  <c r="AU671" i="25"/>
  <c r="AU943" i="25"/>
  <c r="AU290" i="25"/>
  <c r="AU640" i="25"/>
  <c r="AU912" i="25"/>
  <c r="AU374" i="25"/>
  <c r="AU673" i="25"/>
  <c r="AU945" i="25"/>
  <c r="AU442" i="25"/>
  <c r="AU738" i="25"/>
  <c r="AV263" i="25"/>
  <c r="AU531" i="25"/>
  <c r="AU570" i="25"/>
  <c r="AU719" i="25"/>
  <c r="AV417" i="25"/>
  <c r="AV792" i="25"/>
  <c r="AU455" i="25"/>
  <c r="AU546" i="25"/>
  <c r="AW511" i="25"/>
  <c r="AV838" i="25"/>
  <c r="AV520" i="25"/>
  <c r="AW641" i="25"/>
  <c r="AU129" i="25"/>
  <c r="AV909" i="25"/>
  <c r="AV783" i="25"/>
  <c r="AU807" i="25"/>
  <c r="AV850" i="25"/>
  <c r="AU763" i="25"/>
  <c r="AU700" i="25"/>
  <c r="AU573" i="25"/>
  <c r="AV39" i="25"/>
  <c r="AU670" i="25"/>
  <c r="AU942" i="25"/>
  <c r="AU404" i="25"/>
  <c r="AU687" i="25"/>
  <c r="AV262" i="25"/>
  <c r="AU327" i="25"/>
  <c r="AU656" i="25"/>
  <c r="AU928" i="25"/>
  <c r="AU406" i="25"/>
  <c r="AU689" i="25"/>
  <c r="AV945" i="25"/>
  <c r="AU476" i="25"/>
  <c r="AU754" i="25"/>
  <c r="AU886" i="25"/>
  <c r="AU772" i="25"/>
  <c r="AU702" i="25"/>
  <c r="AU693" i="25"/>
  <c r="AU917" i="25"/>
  <c r="AV180" i="25"/>
  <c r="AU804" i="25"/>
  <c r="AW161" i="25"/>
  <c r="AU645" i="25"/>
  <c r="AW527" i="25"/>
  <c r="AV854" i="25"/>
  <c r="AV536" i="25"/>
  <c r="AW897" i="25"/>
  <c r="AU145" i="25"/>
  <c r="AV925" i="25"/>
  <c r="AV799" i="25"/>
  <c r="AU823" i="25"/>
  <c r="AU24" i="25"/>
  <c r="AU779" i="25"/>
  <c r="AU876" i="25"/>
  <c r="AU589" i="25"/>
  <c r="AV368" i="25"/>
  <c r="AU686" i="25"/>
  <c r="AU247" i="25"/>
  <c r="AU421" i="25"/>
  <c r="AU703" i="25"/>
  <c r="AU613" i="25"/>
  <c r="AU373" i="25"/>
  <c r="AU672" i="25"/>
  <c r="AU944" i="25"/>
  <c r="AU423" i="25"/>
  <c r="AU705" i="25"/>
  <c r="AU446" i="25"/>
  <c r="AU493" i="25"/>
  <c r="AU770" i="25"/>
  <c r="AV216" i="25"/>
  <c r="AU511" i="25"/>
  <c r="AU787" i="25"/>
  <c r="AV474" i="25"/>
  <c r="AU510" i="25"/>
  <c r="AU950" i="25"/>
  <c r="AU422" i="25"/>
  <c r="AU220" i="25"/>
  <c r="AV554" i="25"/>
  <c r="AU291" i="25"/>
  <c r="AV578" i="25"/>
  <c r="AU661" i="25"/>
  <c r="AV934" i="25"/>
  <c r="AV281" i="25"/>
  <c r="AU51" i="25"/>
  <c r="AU903" i="25"/>
  <c r="AW935" i="25"/>
  <c r="AV535" i="25"/>
  <c r="AU144" i="25"/>
  <c r="AV638" i="25"/>
  <c r="AU824" i="25"/>
  <c r="AW924" i="25"/>
  <c r="AU365" i="25"/>
  <c r="AV699" i="25"/>
  <c r="AV399" i="25"/>
  <c r="AU761" i="25"/>
  <c r="AW307" i="25"/>
  <c r="AV920" i="25"/>
  <c r="AV292" i="25"/>
  <c r="AU229" i="25"/>
  <c r="AU714" i="25"/>
  <c r="AU75" i="25"/>
  <c r="AV537" i="25"/>
  <c r="AU146" i="25"/>
  <c r="AV944" i="25"/>
  <c r="AU667" i="25"/>
  <c r="AV645" i="25"/>
  <c r="AV242" i="25"/>
  <c r="AV860" i="25"/>
  <c r="AV704" i="25"/>
  <c r="AU417" i="25"/>
  <c r="AV692" i="25"/>
  <c r="AU270" i="25"/>
  <c r="AV620" i="25"/>
  <c r="AV464" i="25"/>
  <c r="AV60" i="25"/>
  <c r="AV373" i="25"/>
  <c r="AV938" i="25"/>
  <c r="AV478" i="25"/>
  <c r="AU664" i="25"/>
  <c r="AW485" i="25"/>
  <c r="AU364" i="25"/>
  <c r="AV698" i="25"/>
  <c r="AV7" i="25"/>
  <c r="AU414" i="25"/>
  <c r="AU203" i="25"/>
  <c r="AV617" i="25"/>
  <c r="AU226" i="25"/>
  <c r="AU70" i="25"/>
  <c r="AV724" i="25"/>
  <c r="AW832" i="25"/>
  <c r="AW349" i="25"/>
  <c r="AV255" i="25"/>
  <c r="AV76" i="25"/>
  <c r="AV315" i="25"/>
  <c r="AV57" i="25"/>
  <c r="AV810" i="25"/>
  <c r="AV346" i="25"/>
  <c r="AU533" i="25"/>
  <c r="AW740" i="25"/>
  <c r="AU236" i="25"/>
  <c r="AV570" i="25"/>
  <c r="AU307" i="25"/>
  <c r="AV706" i="25"/>
  <c r="AW425" i="25"/>
  <c r="AV791" i="25"/>
  <c r="AU400" i="25"/>
  <c r="AV894" i="25"/>
  <c r="AW497" i="25"/>
  <c r="AW574" i="25"/>
  <c r="AV391" i="25"/>
  <c r="AV955" i="25"/>
  <c r="AV655" i="25"/>
  <c r="AV562" i="25"/>
  <c r="AW289" i="25"/>
  <c r="AU222" i="25"/>
  <c r="AV572" i="25"/>
  <c r="AV416" i="25"/>
  <c r="AU445" i="25"/>
  <c r="AW833" i="25"/>
  <c r="AV793" i="25"/>
  <c r="AV248" i="25"/>
  <c r="AU246" i="25"/>
  <c r="AU923" i="25"/>
  <c r="AU91" i="25"/>
  <c r="AV553" i="25"/>
  <c r="AU162" i="25"/>
  <c r="AU6" i="25"/>
  <c r="AU683" i="25"/>
  <c r="AV661" i="25"/>
  <c r="AV280" i="25"/>
  <c r="AV876" i="25"/>
  <c r="AV720" i="25"/>
  <c r="AW424" i="25"/>
  <c r="AV631" i="25"/>
  <c r="AU240" i="25"/>
  <c r="AV734" i="25"/>
  <c r="AU920" i="25"/>
  <c r="AV300" i="25"/>
  <c r="AV390" i="25"/>
  <c r="AV954" i="25"/>
  <c r="AV494" i="25"/>
  <c r="AU680" i="25"/>
  <c r="AV276" i="25"/>
  <c r="AV873" i="25"/>
  <c r="AV379" i="25"/>
  <c r="AV577" i="25"/>
  <c r="AV468" i="25"/>
  <c r="AW576" i="25"/>
  <c r="AW93" i="25"/>
  <c r="AW953" i="25"/>
  <c r="AW774" i="25"/>
  <c r="AW679" i="25"/>
  <c r="AV503" i="25"/>
  <c r="AU112" i="25"/>
  <c r="AV606" i="25"/>
  <c r="AU792" i="25"/>
  <c r="AW230" i="25"/>
  <c r="AV148" i="25"/>
  <c r="AV826" i="25"/>
  <c r="AV363" i="25"/>
  <c r="AU550" i="25"/>
  <c r="AV240" i="25"/>
  <c r="AU93" i="25"/>
  <c r="AV427" i="25"/>
  <c r="AU196" i="25"/>
  <c r="AU483" i="25"/>
  <c r="AW288" i="25"/>
  <c r="AV648" i="25"/>
  <c r="AU257" i="25"/>
  <c r="AV911" i="25"/>
  <c r="AU433" i="25"/>
  <c r="AV549" i="25"/>
  <c r="AV151" i="25"/>
  <c r="AV828" i="25"/>
  <c r="AV672" i="25"/>
  <c r="AU358" i="25"/>
  <c r="AV486" i="25"/>
  <c r="AU95" i="25"/>
  <c r="AV557" i="25"/>
  <c r="AU447" i="25"/>
  <c r="AU40" i="25"/>
  <c r="AV56" i="25"/>
  <c r="AV809" i="25"/>
  <c r="AV294" i="25"/>
  <c r="AU262" i="25"/>
  <c r="AU939" i="25"/>
  <c r="AU107" i="25"/>
  <c r="AV569" i="25"/>
  <c r="AU178" i="25"/>
  <c r="AU22" i="25"/>
  <c r="AV239" i="25"/>
  <c r="AV887" i="25"/>
  <c r="AV153" i="25"/>
  <c r="AU36" i="25"/>
  <c r="AU23" i="25"/>
  <c r="AW664" i="25"/>
  <c r="AV647" i="25"/>
  <c r="AU256" i="25"/>
  <c r="AV750" i="25"/>
  <c r="AU936" i="25"/>
  <c r="AV566" i="25"/>
  <c r="AU175" i="25"/>
  <c r="AV637" i="25"/>
  <c r="AU532" i="25"/>
  <c r="AW545" i="25"/>
  <c r="AW320" i="25"/>
  <c r="AV2" i="25"/>
  <c r="AW697" i="25"/>
  <c r="AW518" i="25"/>
  <c r="AW169" i="25"/>
  <c r="AV759" i="25"/>
  <c r="AU368" i="25"/>
  <c r="AV862" i="25"/>
  <c r="AU710" i="25"/>
  <c r="AW919" i="25"/>
  <c r="AV519" i="25"/>
  <c r="AU128" i="25"/>
  <c r="AV622" i="25"/>
  <c r="AU808" i="25"/>
  <c r="AW684" i="25"/>
  <c r="AU349" i="25"/>
  <c r="AV683" i="25"/>
  <c r="AV382" i="25"/>
  <c r="AU745" i="25"/>
  <c r="AW291" i="25"/>
  <c r="AV904" i="25"/>
  <c r="AV247" i="25"/>
  <c r="AU213" i="25"/>
  <c r="AU698" i="25"/>
  <c r="AU59" i="25"/>
  <c r="AV521" i="25"/>
  <c r="AU130" i="25"/>
  <c r="AV928" i="25"/>
  <c r="AU651" i="25"/>
  <c r="AV742" i="25"/>
  <c r="AU351" i="25"/>
  <c r="AV813" i="25"/>
  <c r="AU711" i="25"/>
  <c r="AU588" i="25"/>
  <c r="AV502" i="25"/>
  <c r="AU111" i="25"/>
  <c r="AV573" i="25"/>
  <c r="AU464" i="25"/>
  <c r="AU168" i="25"/>
  <c r="AV137" i="25"/>
  <c r="AV825" i="25"/>
  <c r="AV328" i="25"/>
  <c r="AW241" i="25"/>
  <c r="AW683" i="25"/>
  <c r="AU189" i="25"/>
  <c r="AV523" i="25"/>
  <c r="AW721" i="25"/>
  <c r="AU585" i="25"/>
  <c r="AW154" i="25"/>
  <c r="AV903" i="25"/>
  <c r="AV200" i="25"/>
  <c r="AU52" i="25"/>
  <c r="AU151" i="25"/>
  <c r="AV822" i="25"/>
  <c r="AW385" i="25"/>
  <c r="AV893" i="25"/>
  <c r="AU791" i="25"/>
  <c r="AU361" i="25"/>
  <c r="AW64" i="25"/>
  <c r="AW700" i="25"/>
  <c r="AW441" i="25"/>
  <c r="AW262" i="25"/>
  <c r="AW938" i="25"/>
  <c r="AU61" i="25"/>
  <c r="AV394" i="25"/>
  <c r="AU164" i="25"/>
  <c r="AU449" i="25"/>
  <c r="AW409" i="25"/>
  <c r="AV775" i="25"/>
  <c r="AU384" i="25"/>
  <c r="AV878" i="25"/>
  <c r="AU854" i="25"/>
  <c r="AW334" i="25"/>
  <c r="AV374" i="25"/>
  <c r="AV939" i="25"/>
  <c r="AV639" i="25"/>
  <c r="AU805" i="25"/>
  <c r="AW33" i="25"/>
  <c r="AU206" i="25"/>
  <c r="AV556" i="25"/>
  <c r="AV400" i="25"/>
  <c r="AU954" i="25"/>
  <c r="AW577" i="25"/>
  <c r="AV777" i="25"/>
  <c r="AV210" i="25"/>
  <c r="AU230" i="25"/>
  <c r="AU907" i="25"/>
  <c r="AU44" i="25"/>
  <c r="AV376" i="25"/>
  <c r="AU115" i="25"/>
  <c r="AV433" i="25"/>
  <c r="AU844" i="25"/>
  <c r="AV758" i="25"/>
  <c r="AU367" i="25"/>
  <c r="AV829" i="25"/>
  <c r="AU727" i="25"/>
  <c r="AU604" i="25"/>
  <c r="AV518" i="25"/>
  <c r="AU127" i="25"/>
  <c r="AV589" i="25"/>
  <c r="AU481" i="25"/>
  <c r="AW333" i="25"/>
  <c r="AW609" i="25"/>
  <c r="AV779" i="25"/>
  <c r="AV479" i="25"/>
  <c r="AU841" i="25"/>
  <c r="AW923" i="25"/>
  <c r="AU205" i="25"/>
  <c r="AV539" i="25"/>
  <c r="AV23" i="25"/>
  <c r="AU601" i="25"/>
  <c r="AU124" i="25"/>
  <c r="AV458" i="25"/>
  <c r="AU195" i="25"/>
  <c r="AU614" i="25"/>
  <c r="AU105" i="25"/>
  <c r="AV101" i="25"/>
  <c r="AW444" i="25"/>
  <c r="AW185" i="25"/>
  <c r="AW6" i="25"/>
  <c r="AW428" i="25"/>
  <c r="AU317" i="25"/>
  <c r="AV651" i="25"/>
  <c r="AV347" i="25"/>
  <c r="AU713" i="25"/>
  <c r="AV224" i="25"/>
  <c r="AU77" i="25"/>
  <c r="AV411" i="25"/>
  <c r="AU180" i="25"/>
  <c r="AU466" i="25"/>
  <c r="AW48" i="25"/>
  <c r="AV632" i="25"/>
  <c r="AU241" i="25"/>
  <c r="AV895" i="25"/>
  <c r="AU416" i="25"/>
  <c r="AV533" i="25"/>
  <c r="AV72" i="25"/>
  <c r="AV812" i="25"/>
  <c r="AV656" i="25"/>
  <c r="AU312" i="25"/>
  <c r="AV470" i="25"/>
  <c r="AU79" i="25"/>
  <c r="AV541" i="25"/>
  <c r="AU430" i="25"/>
  <c r="AV298" i="25"/>
  <c r="AU300" i="25"/>
  <c r="AV634" i="25"/>
  <c r="AU371" i="25"/>
  <c r="AU261" i="25"/>
  <c r="AU838" i="25"/>
  <c r="AU60" i="25"/>
  <c r="AV393" i="25"/>
  <c r="AU131" i="25"/>
  <c r="AU629" i="25"/>
  <c r="AU860" i="25"/>
  <c r="AV774" i="25"/>
  <c r="AU383" i="25"/>
  <c r="AV845" i="25"/>
  <c r="AU743" i="25"/>
  <c r="AW15" i="25"/>
  <c r="AV472" i="25"/>
  <c r="AU81" i="25"/>
  <c r="AV735" i="25"/>
  <c r="AV466" i="25"/>
  <c r="AW573" i="25"/>
  <c r="AW865" i="25"/>
  <c r="AV795" i="25"/>
  <c r="AV495" i="25"/>
  <c r="AW501" i="25"/>
  <c r="AU380" i="25"/>
  <c r="AV714" i="25"/>
  <c r="AV103" i="25"/>
  <c r="AU431" i="25"/>
  <c r="AV803" i="25"/>
  <c r="AW799" i="25"/>
  <c r="AW188" i="25"/>
  <c r="AV254" i="25"/>
  <c r="AV75" i="25"/>
  <c r="AW78" i="25"/>
  <c r="AV340" i="25"/>
  <c r="AV907" i="25"/>
  <c r="AV607" i="25"/>
  <c r="AU428" i="25"/>
  <c r="AW668" i="25"/>
  <c r="AU333" i="25"/>
  <c r="AV667" i="25"/>
  <c r="AV365" i="25"/>
  <c r="AU729" i="25"/>
  <c r="AW51" i="25"/>
  <c r="AV888" i="25"/>
  <c r="AV201" i="25"/>
  <c r="AU197" i="25"/>
  <c r="AU682" i="25"/>
  <c r="AU27" i="25"/>
  <c r="AV505" i="25"/>
  <c r="AU114" i="25"/>
  <c r="AV912" i="25"/>
  <c r="AU635" i="25"/>
  <c r="AV726" i="25"/>
  <c r="AU335" i="25"/>
  <c r="AV797" i="25"/>
  <c r="AU695" i="25"/>
  <c r="AW742" i="25"/>
  <c r="AV313" i="25"/>
  <c r="AV890" i="25"/>
  <c r="AV430" i="25"/>
  <c r="AU616" i="25"/>
  <c r="AV314" i="25"/>
  <c r="AU316" i="25"/>
  <c r="AV650" i="25"/>
  <c r="AW193" i="25"/>
  <c r="AU309" i="25"/>
  <c r="AV25" i="25"/>
  <c r="AU76" i="25"/>
  <c r="AV410" i="25"/>
  <c r="AU147" i="25"/>
  <c r="AU901" i="25"/>
  <c r="AW816" i="25"/>
  <c r="AV728" i="25"/>
  <c r="AU337" i="25"/>
  <c r="AU37" i="25"/>
  <c r="AU518" i="25"/>
  <c r="AW255" i="25"/>
  <c r="AV488" i="25"/>
  <c r="AU97" i="25"/>
  <c r="AV751" i="25"/>
  <c r="AV316" i="25"/>
  <c r="AV407" i="25"/>
  <c r="AU16" i="25"/>
  <c r="AV510" i="25"/>
  <c r="AU696" i="25"/>
  <c r="AV547" i="25"/>
  <c r="AW543" i="25"/>
  <c r="AV257" i="25"/>
  <c r="AW952" i="25"/>
  <c r="AW773" i="25"/>
  <c r="AV85" i="25"/>
  <c r="AV600" i="25"/>
  <c r="AU209" i="25"/>
  <c r="AV863" i="25"/>
  <c r="AU357" i="25"/>
  <c r="AW318" i="25"/>
  <c r="AV357" i="25"/>
  <c r="AV923" i="25"/>
  <c r="AV623" i="25"/>
  <c r="AU597" i="25"/>
  <c r="AU345" i="25"/>
  <c r="AU190" i="25"/>
  <c r="AV540" i="25"/>
  <c r="AV383" i="25"/>
  <c r="AU938" i="25"/>
  <c r="AW321" i="25"/>
  <c r="AV761" i="25"/>
  <c r="AV166" i="25"/>
  <c r="AU214" i="25"/>
  <c r="AU891" i="25"/>
  <c r="AU28" i="25"/>
  <c r="AV359" i="25"/>
  <c r="AU99" i="25"/>
  <c r="AU951" i="25"/>
  <c r="AW152" i="25"/>
  <c r="AV583" i="25"/>
  <c r="AU192" i="25"/>
  <c r="AV686" i="25"/>
  <c r="AU872" i="25"/>
  <c r="AW758" i="25"/>
  <c r="AV339" i="25"/>
  <c r="AV906" i="25"/>
  <c r="AV446" i="25"/>
  <c r="AU632" i="25"/>
  <c r="AW229" i="25"/>
  <c r="AU332" i="25"/>
  <c r="AV666" i="25"/>
  <c r="AW449" i="25"/>
  <c r="AU354" i="25"/>
  <c r="AW819" i="25"/>
  <c r="AU30" i="25"/>
  <c r="AV378" i="25"/>
  <c r="AW737" i="25"/>
  <c r="AU778" i="25"/>
  <c r="AV102" i="25"/>
  <c r="AV744" i="25"/>
  <c r="AU353" i="25"/>
  <c r="AU53" i="25"/>
  <c r="AW680" i="25"/>
  <c r="AV663" i="25"/>
  <c r="AU272" i="25"/>
  <c r="AV766" i="25"/>
  <c r="AU952" i="25"/>
  <c r="AW276" i="25"/>
  <c r="AV226" i="25"/>
  <c r="AW287" i="25"/>
  <c r="AW955" i="25"/>
  <c r="AW696" i="25"/>
  <c r="AW517" i="25"/>
  <c r="AW754" i="25"/>
  <c r="AV856" i="25"/>
  <c r="AV88" i="25"/>
  <c r="AU165" i="25"/>
  <c r="AU650" i="25"/>
  <c r="AW32" i="25"/>
  <c r="AV616" i="25"/>
  <c r="AU225" i="25"/>
  <c r="AV879" i="25"/>
  <c r="AU392" i="25"/>
  <c r="AV517" i="25"/>
  <c r="AW881" i="25"/>
  <c r="AV796" i="25"/>
  <c r="AV640" i="25"/>
  <c r="AU276" i="25"/>
  <c r="AV454" i="25"/>
  <c r="AU63" i="25"/>
  <c r="AV525" i="25"/>
  <c r="AU413" i="25"/>
  <c r="AV58" i="25"/>
  <c r="AU284" i="25"/>
  <c r="AV618" i="25"/>
  <c r="AU355" i="25"/>
  <c r="AU136" i="25"/>
  <c r="AW921" i="25"/>
  <c r="AV839" i="25"/>
  <c r="AW657" i="25"/>
  <c r="AV942" i="25"/>
  <c r="AV593" i="25"/>
  <c r="AW168" i="25"/>
  <c r="AV599" i="25"/>
  <c r="AU208" i="25"/>
  <c r="AV702" i="25"/>
  <c r="AU888" i="25"/>
  <c r="AV44" i="25"/>
  <c r="AV356" i="25"/>
  <c r="AV922" i="25"/>
  <c r="AV462" i="25"/>
  <c r="AU648" i="25"/>
  <c r="AV708" i="25"/>
  <c r="AU286" i="25"/>
  <c r="AV636" i="25"/>
  <c r="AV480" i="25"/>
  <c r="AV946" i="25"/>
  <c r="AV121" i="25"/>
  <c r="AU46" i="25"/>
  <c r="AV395" i="25"/>
  <c r="AV24" i="25"/>
  <c r="AW170" i="25"/>
  <c r="AV919" i="25"/>
  <c r="AV246" i="25"/>
  <c r="AU68" i="25"/>
  <c r="AU263" i="25"/>
  <c r="AW20" i="25"/>
  <c r="AW835" i="25"/>
  <c r="AW31" i="25"/>
  <c r="AW699" i="25"/>
  <c r="AW440" i="25"/>
  <c r="AW261" i="25"/>
  <c r="AU89" i="25"/>
  <c r="AU158" i="25"/>
  <c r="AV508" i="25"/>
  <c r="AV349" i="25"/>
  <c r="AU906" i="25"/>
  <c r="AW35" i="25"/>
  <c r="AV872" i="25"/>
  <c r="AV164" i="25"/>
  <c r="AU181" i="25"/>
  <c r="AU666" i="25"/>
  <c r="AV933" i="25"/>
  <c r="AV489" i="25"/>
  <c r="AU98" i="25"/>
  <c r="AV896" i="25"/>
  <c r="AU619" i="25"/>
  <c r="AV710" i="25"/>
  <c r="AU319" i="25"/>
  <c r="AV781" i="25"/>
  <c r="AU679" i="25"/>
  <c r="AW502" i="25"/>
  <c r="AV278" i="25"/>
  <c r="AV874" i="25"/>
  <c r="AV414" i="25"/>
  <c r="AU600" i="25"/>
  <c r="AW411" i="25"/>
  <c r="AU141" i="25"/>
  <c r="AV475" i="25"/>
  <c r="AU244" i="25"/>
  <c r="AU534" i="25"/>
  <c r="AW937" i="25"/>
  <c r="AV855" i="25"/>
  <c r="AW913" i="25"/>
  <c r="AU4" i="25"/>
  <c r="AV721" i="25"/>
  <c r="AW408" i="25"/>
  <c r="AV615" i="25"/>
  <c r="AU224" i="25"/>
  <c r="AV718" i="25"/>
  <c r="AU904" i="25"/>
  <c r="AV677" i="25"/>
  <c r="AV324" i="25"/>
  <c r="AV892" i="25"/>
  <c r="AV736" i="25"/>
  <c r="AU451" i="25"/>
  <c r="AV948" i="25"/>
  <c r="AU302" i="25"/>
  <c r="AV652" i="25"/>
  <c r="AV496" i="25"/>
  <c r="AW939" i="25"/>
  <c r="AU221" i="25"/>
  <c r="AV555" i="25"/>
  <c r="AV104" i="25"/>
  <c r="AU617" i="25"/>
  <c r="AU379" i="25"/>
  <c r="AW579" i="25"/>
  <c r="AW862" i="25"/>
  <c r="AW443" i="25"/>
  <c r="AW184" i="25"/>
  <c r="AW5" i="25"/>
  <c r="AV230" i="25"/>
  <c r="AW369" i="25"/>
  <c r="AV764" i="25"/>
  <c r="AV608" i="25"/>
  <c r="AU39" i="25"/>
  <c r="AU329" i="25"/>
  <c r="AU174" i="25"/>
  <c r="AV524" i="25"/>
  <c r="AV366" i="25"/>
  <c r="AU922" i="25"/>
  <c r="AU395" i="25"/>
  <c r="AV745" i="25"/>
  <c r="AV89" i="25"/>
  <c r="AU198" i="25"/>
  <c r="AU875" i="25"/>
  <c r="AU12" i="25"/>
  <c r="AV342" i="25"/>
  <c r="AU83" i="25"/>
  <c r="AU935" i="25"/>
  <c r="AV237" i="25"/>
  <c r="AV567" i="25"/>
  <c r="AU176" i="25"/>
  <c r="AV670" i="25"/>
  <c r="AU856" i="25"/>
  <c r="AW61" i="25"/>
  <c r="AU397" i="25"/>
  <c r="AV731" i="25"/>
  <c r="AV431" i="25"/>
  <c r="AU793" i="25"/>
  <c r="AW427" i="25"/>
  <c r="AU157" i="25"/>
  <c r="AV491" i="25"/>
  <c r="AW209" i="25"/>
  <c r="AU551" i="25"/>
  <c r="AV223" i="25"/>
  <c r="AV871" i="25"/>
  <c r="AV87" i="25"/>
  <c r="AU20" i="25"/>
  <c r="AV849" i="25"/>
  <c r="AU171" i="25"/>
  <c r="AV585" i="25"/>
  <c r="AU194" i="25"/>
  <c r="AU38" i="25"/>
  <c r="AU715" i="25"/>
  <c r="AV725" i="25"/>
  <c r="AV341" i="25"/>
  <c r="AV908" i="25"/>
  <c r="AV752" i="25"/>
  <c r="AW589" i="25"/>
  <c r="AV71" i="25"/>
  <c r="AV811" i="25"/>
  <c r="AV511" i="25"/>
  <c r="AW500" i="25"/>
  <c r="BE740" i="25"/>
  <c r="BF777" i="25"/>
  <c r="BF640" i="25"/>
  <c r="BE426" i="25"/>
  <c r="BE514" i="25"/>
  <c r="BF416" i="25"/>
  <c r="BF374" i="25"/>
  <c r="BE738" i="25"/>
  <c r="BE940" i="25"/>
  <c r="BF812" i="25"/>
  <c r="BE554" i="25"/>
  <c r="BF578" i="25"/>
  <c r="BE795" i="25"/>
  <c r="BE460" i="25"/>
  <c r="BF608" i="25"/>
  <c r="BE813" i="25"/>
  <c r="BE565" i="25"/>
  <c r="BE505" i="25"/>
  <c r="BF834" i="25"/>
  <c r="BE298" i="25"/>
  <c r="BF742" i="25"/>
  <c r="BE867" i="25"/>
  <c r="BE839" i="25"/>
  <c r="BF879" i="25"/>
  <c r="BG782" i="25"/>
  <c r="BG868" i="25"/>
  <c r="BG560" i="25"/>
  <c r="BE722" i="25"/>
  <c r="BE924" i="25"/>
  <c r="BE479" i="25"/>
  <c r="BE724" i="25"/>
  <c r="BE831" i="25"/>
  <c r="BF529" i="25"/>
  <c r="BE899" i="25"/>
  <c r="BG631" i="25"/>
  <c r="BG612" i="25"/>
  <c r="BE220" i="25"/>
  <c r="BG494" i="25"/>
  <c r="BE797" i="25"/>
  <c r="BF761" i="25"/>
  <c r="BF52" i="25"/>
  <c r="BF545" i="25"/>
  <c r="BF881" i="25"/>
  <c r="BE650" i="25"/>
  <c r="BG195" i="25"/>
  <c r="BG417" i="25"/>
  <c r="BG413" i="25"/>
  <c r="BG394" i="25"/>
  <c r="BG375" i="25"/>
  <c r="BG356" i="25"/>
  <c r="BF502" i="25"/>
  <c r="BE851" i="25"/>
  <c r="BE314" i="25"/>
  <c r="BE498" i="25"/>
  <c r="BE853" i="25"/>
  <c r="BE756" i="25"/>
  <c r="BE233" i="25"/>
  <c r="BE847" i="25"/>
  <c r="BF344" i="25"/>
  <c r="BG161" i="25"/>
  <c r="BG157" i="25"/>
  <c r="BG138" i="25"/>
  <c r="BG119" i="25"/>
  <c r="BG100" i="25"/>
  <c r="BE239" i="25"/>
  <c r="BE618" i="25"/>
  <c r="BE926" i="25"/>
  <c r="BF796" i="25"/>
  <c r="BE726" i="25"/>
  <c r="BE833" i="25"/>
  <c r="BE489" i="25"/>
  <c r="BG366" i="25"/>
  <c r="BF88" i="25"/>
  <c r="BF310" i="25"/>
  <c r="BF306" i="25"/>
  <c r="BF287" i="25"/>
  <c r="BF268" i="25"/>
  <c r="BF249" i="25"/>
  <c r="BF521" i="25"/>
  <c r="BE721" i="25"/>
  <c r="BE799" i="25"/>
  <c r="BE549" i="25"/>
  <c r="BE897" i="25"/>
  <c r="BG881" i="25"/>
  <c r="BG526" i="25"/>
  <c r="BE901" i="25"/>
  <c r="BG805" i="25"/>
  <c r="BG786" i="25"/>
  <c r="BF54" i="25"/>
  <c r="BF50" i="25"/>
  <c r="BF31" i="25"/>
  <c r="BF12" i="25"/>
  <c r="BG947" i="25"/>
  <c r="BE258" i="25"/>
  <c r="BE837" i="25"/>
  <c r="BE458" i="25"/>
  <c r="BF863" i="25"/>
  <c r="BE823" i="25"/>
  <c r="BE871" i="25"/>
  <c r="BF610" i="25"/>
  <c r="AB480" i="25"/>
  <c r="AC480" i="25"/>
  <c r="AB481" i="25"/>
  <c r="AC481" i="25"/>
  <c r="AB482" i="25"/>
  <c r="AC482" i="25"/>
  <c r="AB483" i="25"/>
  <c r="AC483" i="25"/>
  <c r="AB484" i="25"/>
  <c r="AC484" i="25"/>
  <c r="AB485" i="25"/>
  <c r="AC485" i="25"/>
  <c r="AB486" i="25"/>
  <c r="AC486" i="25"/>
  <c r="AB487" i="25"/>
  <c r="AC487" i="25"/>
  <c r="AB488" i="25"/>
  <c r="AC488" i="25"/>
  <c r="AB489" i="25"/>
  <c r="AC489" i="25"/>
  <c r="AB490" i="25"/>
  <c r="AC490" i="25"/>
  <c r="AB491" i="25"/>
  <c r="AC491" i="25"/>
  <c r="AB492" i="25"/>
  <c r="AC492" i="25"/>
  <c r="AB493" i="25"/>
  <c r="AC493" i="25"/>
  <c r="AB494" i="25"/>
  <c r="AC494" i="25"/>
  <c r="AB495" i="25"/>
  <c r="AC495" i="25"/>
  <c r="AB496" i="25"/>
  <c r="AC496" i="25"/>
  <c r="AB497" i="25"/>
  <c r="AC497" i="25"/>
  <c r="AB498" i="25"/>
  <c r="AC498" i="25"/>
  <c r="AB499" i="25"/>
  <c r="AC499" i="25"/>
  <c r="AB500" i="25"/>
  <c r="AC500" i="25"/>
  <c r="AB501" i="25"/>
  <c r="AC501" i="25"/>
  <c r="AB502" i="25"/>
  <c r="AC502" i="25"/>
  <c r="AB503" i="25"/>
  <c r="AC503" i="25"/>
  <c r="AB504" i="25"/>
  <c r="AC504" i="25"/>
  <c r="AB505" i="25"/>
  <c r="AC505" i="25"/>
  <c r="AB506" i="25"/>
  <c r="AC506" i="25"/>
  <c r="AB507" i="25"/>
  <c r="AC507" i="25"/>
  <c r="AB508" i="25"/>
  <c r="AC508" i="25"/>
  <c r="AB509" i="25"/>
  <c r="AC509" i="25"/>
  <c r="AB510" i="25"/>
  <c r="AC510" i="25"/>
  <c r="AB511" i="25"/>
  <c r="AC511" i="25"/>
  <c r="AB512" i="25"/>
  <c r="AC512" i="25"/>
  <c r="AB513" i="25"/>
  <c r="AC513" i="25"/>
  <c r="AB514" i="25"/>
  <c r="AC514" i="25"/>
  <c r="AB515" i="25"/>
  <c r="AC515" i="25"/>
  <c r="AB516" i="25"/>
  <c r="AC516" i="25"/>
  <c r="AB517" i="25"/>
  <c r="AC517" i="25"/>
  <c r="AB518" i="25"/>
  <c r="AC518" i="25"/>
  <c r="AB519" i="25"/>
  <c r="AC519" i="25"/>
  <c r="AB520" i="25"/>
  <c r="AC520" i="25"/>
  <c r="AB521" i="25"/>
  <c r="AC521" i="25"/>
  <c r="AB522" i="25"/>
  <c r="AC522" i="25"/>
  <c r="AB523" i="25"/>
  <c r="AC523" i="25"/>
  <c r="AB524" i="25"/>
  <c r="AC524" i="25"/>
  <c r="AB525" i="25"/>
  <c r="AC525" i="25"/>
  <c r="AB526" i="25"/>
  <c r="AC526" i="25"/>
  <c r="AB527" i="25"/>
  <c r="AC527" i="25"/>
  <c r="AB528" i="25"/>
  <c r="AC528" i="25"/>
  <c r="AB529" i="25"/>
  <c r="AC529" i="25"/>
  <c r="AB530" i="25"/>
  <c r="AC530" i="25"/>
  <c r="AB531" i="25"/>
  <c r="AC531" i="25"/>
  <c r="AB532" i="25"/>
  <c r="AC532" i="25"/>
  <c r="AB533" i="25"/>
  <c r="AC533" i="25"/>
  <c r="AB534" i="25"/>
  <c r="AC534" i="25"/>
  <c r="AB535" i="25"/>
  <c r="AC535" i="25"/>
  <c r="AB536" i="25"/>
  <c r="AC536" i="25"/>
  <c r="AB537" i="25"/>
  <c r="AC537" i="25"/>
  <c r="AB538" i="25"/>
  <c r="AC538" i="25"/>
  <c r="AB539" i="25"/>
  <c r="AC539" i="25"/>
  <c r="AB540" i="25"/>
  <c r="AC540" i="25"/>
  <c r="AB541" i="25"/>
  <c r="AC541" i="25"/>
  <c r="AB542" i="25"/>
  <c r="AC542" i="25"/>
  <c r="AB543" i="25"/>
  <c r="AC543" i="25"/>
  <c r="AB544" i="25"/>
  <c r="AC544" i="25"/>
  <c r="AB545" i="25"/>
  <c r="AC545" i="25"/>
  <c r="AB546" i="25"/>
  <c r="AC546" i="25"/>
  <c r="AB547" i="25"/>
  <c r="AC547" i="25"/>
  <c r="AB548" i="25"/>
  <c r="AC548" i="25"/>
  <c r="AB549" i="25"/>
  <c r="AC549" i="25"/>
  <c r="AB550" i="25"/>
  <c r="AC550" i="25"/>
  <c r="AB551" i="25"/>
  <c r="AC551" i="25"/>
  <c r="AB552" i="25"/>
  <c r="AC552" i="25"/>
  <c r="AB553" i="25"/>
  <c r="AC553" i="25"/>
  <c r="AB554" i="25"/>
  <c r="AC554" i="25"/>
  <c r="AB555" i="25"/>
  <c r="AC555" i="25"/>
  <c r="AB556" i="25"/>
  <c r="AC556" i="25"/>
  <c r="AB557" i="25"/>
  <c r="AC557" i="25"/>
  <c r="AB558" i="25"/>
  <c r="AC558" i="25"/>
  <c r="AB559" i="25"/>
  <c r="AC559" i="25"/>
  <c r="AB560" i="25"/>
  <c r="AC560" i="25"/>
  <c r="AB561" i="25"/>
  <c r="AC561" i="25"/>
  <c r="AB562" i="25"/>
  <c r="AC562" i="25"/>
  <c r="AB563" i="25"/>
  <c r="AC563" i="25"/>
  <c r="AB564" i="25"/>
  <c r="AC564" i="25"/>
  <c r="AB565" i="25"/>
  <c r="AC565" i="25"/>
  <c r="AB566" i="25"/>
  <c r="AC566" i="25"/>
  <c r="AB567" i="25"/>
  <c r="AC567" i="25"/>
  <c r="AB568" i="25"/>
  <c r="AC568" i="25"/>
  <c r="AB569" i="25"/>
  <c r="AC569" i="25"/>
  <c r="AB570" i="25"/>
  <c r="AC570" i="25"/>
  <c r="AB571" i="25"/>
  <c r="AC571" i="25"/>
  <c r="AB572" i="25"/>
  <c r="AC572" i="25"/>
  <c r="AB573" i="25"/>
  <c r="AC573" i="25"/>
  <c r="AB574" i="25"/>
  <c r="AC574" i="25"/>
  <c r="AB575" i="25"/>
  <c r="AC575" i="25"/>
  <c r="AB576" i="25"/>
  <c r="AC576" i="25"/>
  <c r="AB577" i="25"/>
  <c r="AC577" i="25"/>
  <c r="AB578" i="25"/>
  <c r="AC578" i="25"/>
  <c r="AB579" i="25"/>
  <c r="AC579" i="25"/>
  <c r="AB580" i="25"/>
  <c r="AC580" i="25"/>
  <c r="AB581" i="25"/>
  <c r="AC581" i="25"/>
  <c r="AB582" i="25"/>
  <c r="AC582" i="25"/>
  <c r="AB583" i="25"/>
  <c r="AC583" i="25"/>
  <c r="AB584" i="25"/>
  <c r="AC584" i="25"/>
  <c r="AB585" i="25"/>
  <c r="AC585" i="25"/>
  <c r="AB586" i="25"/>
  <c r="AC586" i="25"/>
  <c r="AB587" i="25"/>
  <c r="AC587" i="25"/>
  <c r="AB588" i="25"/>
  <c r="AC588" i="25"/>
  <c r="AB589" i="25"/>
  <c r="AC589" i="25"/>
  <c r="AB590" i="25"/>
  <c r="AC590" i="25"/>
  <c r="AB591" i="25"/>
  <c r="AC591" i="25"/>
  <c r="AB592" i="25"/>
  <c r="AC592" i="25"/>
  <c r="AB593" i="25"/>
  <c r="AC593" i="25"/>
  <c r="AB594" i="25"/>
  <c r="AC594" i="25"/>
  <c r="AB595" i="25"/>
  <c r="AC595" i="25"/>
  <c r="AB596" i="25"/>
  <c r="AC596" i="25"/>
  <c r="AB597" i="25"/>
  <c r="AC597" i="25"/>
  <c r="AB598" i="25"/>
  <c r="AC598" i="25"/>
  <c r="AB599" i="25"/>
  <c r="AC599" i="25"/>
  <c r="AB600" i="25"/>
  <c r="AC600" i="25"/>
  <c r="AB601" i="25"/>
  <c r="AC601" i="25"/>
  <c r="AB602" i="25"/>
  <c r="AC602" i="25"/>
  <c r="AB603" i="25"/>
  <c r="AC603" i="25"/>
  <c r="AB604" i="25"/>
  <c r="AC604" i="25"/>
  <c r="AB605" i="25"/>
  <c r="AC605" i="25"/>
  <c r="AB606" i="25"/>
  <c r="AC606" i="25"/>
  <c r="AB607" i="25"/>
  <c r="AC607" i="25"/>
  <c r="AB608" i="25"/>
  <c r="AC608" i="25"/>
  <c r="AB609" i="25"/>
  <c r="AC609" i="25"/>
  <c r="AB610" i="25"/>
  <c r="AC610" i="25"/>
  <c r="AB611" i="25"/>
  <c r="AC611" i="25"/>
  <c r="AB612" i="25"/>
  <c r="AC612" i="25"/>
  <c r="AB613" i="25"/>
  <c r="AC613" i="25"/>
  <c r="AB614" i="25"/>
  <c r="AC614" i="25"/>
  <c r="AB615" i="25"/>
  <c r="AC615" i="25"/>
  <c r="AB616" i="25"/>
  <c r="AC616" i="25"/>
  <c r="AB617" i="25"/>
  <c r="AC617" i="25"/>
  <c r="AB618" i="25"/>
  <c r="AC618" i="25"/>
  <c r="AB619" i="25"/>
  <c r="AC619" i="25"/>
  <c r="AB620" i="25"/>
  <c r="AC620" i="25"/>
  <c r="AB621" i="25"/>
  <c r="AC621" i="25"/>
  <c r="AB622" i="25"/>
  <c r="AC622" i="25"/>
  <c r="AB623" i="25"/>
  <c r="AC623" i="25"/>
  <c r="AB624" i="25"/>
  <c r="AC624" i="25"/>
  <c r="AB625" i="25"/>
  <c r="AC625" i="25"/>
  <c r="AB626" i="25"/>
  <c r="AC626" i="25"/>
  <c r="AB627" i="25"/>
  <c r="AC627" i="25"/>
  <c r="AB628" i="25"/>
  <c r="AC628" i="25"/>
  <c r="AB629" i="25"/>
  <c r="AC629" i="25"/>
  <c r="AB630" i="25"/>
  <c r="AC630" i="25"/>
  <c r="AB631" i="25"/>
  <c r="AC631" i="25"/>
  <c r="AB632" i="25"/>
  <c r="AC632" i="25"/>
  <c r="AB633" i="25"/>
  <c r="AC633" i="25"/>
  <c r="AB634" i="25"/>
  <c r="AC634" i="25"/>
  <c r="AB635" i="25"/>
  <c r="AC635" i="25"/>
  <c r="AB636" i="25"/>
  <c r="AC636" i="25"/>
  <c r="AB637" i="25"/>
  <c r="AC637" i="25"/>
  <c r="AB638" i="25"/>
  <c r="AC638" i="25"/>
  <c r="AB639" i="25"/>
  <c r="AC639" i="25"/>
  <c r="AB640" i="25"/>
  <c r="AC640" i="25"/>
  <c r="AB641" i="25"/>
  <c r="AC641" i="25"/>
  <c r="AB642" i="25"/>
  <c r="AC642" i="25"/>
  <c r="AB643" i="25"/>
  <c r="AC643" i="25"/>
  <c r="AB644" i="25"/>
  <c r="AC644" i="25"/>
  <c r="AB645" i="25"/>
  <c r="AC645" i="25"/>
  <c r="AB646" i="25"/>
  <c r="AC646" i="25"/>
  <c r="AB647" i="25"/>
  <c r="AC647" i="25"/>
  <c r="AB648" i="25"/>
  <c r="AC648" i="25"/>
  <c r="AB649" i="25"/>
  <c r="AC649" i="25"/>
  <c r="AB650" i="25"/>
  <c r="AC650" i="25"/>
  <c r="AB651" i="25"/>
  <c r="AC651" i="25"/>
  <c r="AB652" i="25"/>
  <c r="AC652" i="25"/>
  <c r="AB653" i="25"/>
  <c r="AC653" i="25"/>
  <c r="AB654" i="25"/>
  <c r="AC654" i="25"/>
  <c r="AB655" i="25"/>
  <c r="AC655" i="25"/>
  <c r="AB656" i="25"/>
  <c r="AC656" i="25"/>
  <c r="AB657" i="25"/>
  <c r="AC657" i="25"/>
  <c r="AB658" i="25"/>
  <c r="AC658" i="25"/>
  <c r="AB659" i="25"/>
  <c r="AC659" i="25"/>
  <c r="AB660" i="25"/>
  <c r="AC660" i="25"/>
  <c r="AB661" i="25"/>
  <c r="AC661" i="25"/>
  <c r="AB662" i="25"/>
  <c r="AC662" i="25"/>
  <c r="AB663" i="25"/>
  <c r="AC663" i="25"/>
  <c r="AB664" i="25"/>
  <c r="AC664" i="25"/>
  <c r="AB665" i="25"/>
  <c r="AC665" i="25"/>
  <c r="AB666" i="25"/>
  <c r="AC666" i="25"/>
  <c r="AB667" i="25"/>
  <c r="AC667" i="25"/>
  <c r="AB668" i="25"/>
  <c r="AC668" i="25"/>
  <c r="AB669" i="25"/>
  <c r="AC669" i="25"/>
  <c r="AB670" i="25"/>
  <c r="AC670" i="25"/>
  <c r="AB671" i="25"/>
  <c r="AC671" i="25"/>
  <c r="AB672" i="25"/>
  <c r="AC672" i="25"/>
  <c r="AB673" i="25"/>
  <c r="AC673" i="25"/>
  <c r="AB674" i="25"/>
  <c r="AC674" i="25"/>
  <c r="AB675" i="25"/>
  <c r="AC675" i="25"/>
  <c r="AB676" i="25"/>
  <c r="AC676" i="25"/>
  <c r="AB677" i="25"/>
  <c r="AC677" i="25"/>
  <c r="AB678" i="25"/>
  <c r="AC678" i="25"/>
  <c r="AB679" i="25"/>
  <c r="AC679" i="25"/>
  <c r="AB680" i="25"/>
  <c r="AC680" i="25"/>
  <c r="AB681" i="25"/>
  <c r="AC681" i="25"/>
  <c r="AB682" i="25"/>
  <c r="AC682" i="25"/>
  <c r="AB683" i="25"/>
  <c r="AC683" i="25"/>
  <c r="AB684" i="25"/>
  <c r="AC684" i="25"/>
  <c r="AB685" i="25"/>
  <c r="AC685" i="25"/>
  <c r="AB686" i="25"/>
  <c r="AC686" i="25"/>
  <c r="AB687" i="25"/>
  <c r="AC687" i="25"/>
  <c r="AB688" i="25"/>
  <c r="AC688" i="25"/>
  <c r="AB689" i="25"/>
  <c r="AC689" i="25"/>
  <c r="AB690" i="25"/>
  <c r="AC690" i="25"/>
  <c r="AB691" i="25"/>
  <c r="AC691" i="25"/>
  <c r="AB692" i="25"/>
  <c r="AC692" i="25"/>
  <c r="AB693" i="25"/>
  <c r="AC693" i="25"/>
  <c r="AB694" i="25"/>
  <c r="AC694" i="25"/>
  <c r="AB695" i="25"/>
  <c r="AC695" i="25"/>
  <c r="AB696" i="25"/>
  <c r="AC696" i="25"/>
  <c r="AB697" i="25"/>
  <c r="AC697" i="25"/>
  <c r="AB698" i="25"/>
  <c r="AC698" i="25"/>
  <c r="AB699" i="25"/>
  <c r="AC699" i="25"/>
  <c r="AB700" i="25"/>
  <c r="AC700" i="25"/>
  <c r="AB701" i="25"/>
  <c r="AC701" i="25"/>
  <c r="AB702" i="25"/>
  <c r="AC702" i="25"/>
  <c r="AB703" i="25"/>
  <c r="AC703" i="25"/>
  <c r="AB704" i="25"/>
  <c r="AC704" i="25"/>
  <c r="AB705" i="25"/>
  <c r="AC705" i="25"/>
  <c r="AB706" i="25"/>
  <c r="AC706" i="25"/>
  <c r="AB707" i="25"/>
  <c r="AC707" i="25"/>
  <c r="AB708" i="25"/>
  <c r="AC708" i="25"/>
  <c r="AB709" i="25"/>
  <c r="AC709" i="25"/>
  <c r="AB710" i="25"/>
  <c r="AC710" i="25"/>
  <c r="AB711" i="25"/>
  <c r="AC711" i="25"/>
  <c r="AB712" i="25"/>
  <c r="AC712" i="25"/>
  <c r="AB713" i="25"/>
  <c r="AC713" i="25"/>
  <c r="AB714" i="25"/>
  <c r="AC714" i="25"/>
  <c r="AB715" i="25"/>
  <c r="AC715" i="25"/>
  <c r="AB716" i="25"/>
  <c r="AC716" i="25"/>
  <c r="AB717" i="25"/>
  <c r="AC717" i="25"/>
  <c r="AB718" i="25"/>
  <c r="AC718" i="25"/>
  <c r="AB719" i="25"/>
  <c r="AC719" i="25"/>
  <c r="AB720" i="25"/>
  <c r="AC720" i="25"/>
  <c r="AB721" i="25"/>
  <c r="AC721" i="25"/>
  <c r="AB722" i="25"/>
  <c r="AC722" i="25"/>
  <c r="AB723" i="25"/>
  <c r="AC723" i="25"/>
  <c r="AB724" i="25"/>
  <c r="AC724" i="25"/>
  <c r="AB725" i="25"/>
  <c r="AC725" i="25"/>
  <c r="AB726" i="25"/>
  <c r="AC726" i="25"/>
  <c r="AB727" i="25"/>
  <c r="AC727" i="25"/>
  <c r="AB728" i="25"/>
  <c r="AC728" i="25"/>
  <c r="AB729" i="25"/>
  <c r="AC729" i="25"/>
  <c r="AB730" i="25"/>
  <c r="AC730" i="25"/>
  <c r="AB731" i="25"/>
  <c r="AC731" i="25"/>
  <c r="AB732" i="25"/>
  <c r="AC732" i="25"/>
  <c r="AB733" i="25"/>
  <c r="AC733" i="25"/>
  <c r="AB734" i="25"/>
  <c r="AC734" i="25"/>
  <c r="AB735" i="25"/>
  <c r="AC735" i="25"/>
  <c r="AB736" i="25"/>
  <c r="AC736" i="25"/>
  <c r="AB737" i="25"/>
  <c r="AC737" i="25"/>
  <c r="AB738" i="25"/>
  <c r="AC738" i="25"/>
  <c r="AB739" i="25"/>
  <c r="AC739" i="25"/>
  <c r="AB740" i="25"/>
  <c r="AC740" i="25"/>
  <c r="AB741" i="25"/>
  <c r="AC741" i="25"/>
  <c r="AB742" i="25"/>
  <c r="AC742" i="25"/>
  <c r="AB743" i="25"/>
  <c r="AC743" i="25"/>
  <c r="AB744" i="25"/>
  <c r="AC744" i="25"/>
  <c r="AB745" i="25"/>
  <c r="AC745" i="25"/>
  <c r="AB746" i="25"/>
  <c r="AC746" i="25"/>
  <c r="AB747" i="25"/>
  <c r="AC747" i="25"/>
  <c r="AB748" i="25"/>
  <c r="AC748" i="25"/>
  <c r="AB749" i="25"/>
  <c r="AC749" i="25"/>
  <c r="AB750" i="25"/>
  <c r="AC750" i="25"/>
  <c r="AB751" i="25"/>
  <c r="AC751" i="25"/>
  <c r="AB752" i="25"/>
  <c r="AC752" i="25"/>
  <c r="AB753" i="25"/>
  <c r="AC753" i="25"/>
  <c r="AB754" i="25"/>
  <c r="AC754" i="25"/>
  <c r="AB755" i="25"/>
  <c r="AC755" i="25"/>
  <c r="AB756" i="25"/>
  <c r="AC756" i="25"/>
  <c r="AB757" i="25"/>
  <c r="AC757" i="25"/>
  <c r="AB758" i="25"/>
  <c r="AC758" i="25"/>
  <c r="AB759" i="25"/>
  <c r="AC759" i="25"/>
  <c r="AB760" i="25"/>
  <c r="AC760" i="25"/>
  <c r="AB761" i="25"/>
  <c r="AC761" i="25"/>
  <c r="AB762" i="25"/>
  <c r="AC762" i="25"/>
  <c r="AB763" i="25"/>
  <c r="AC763" i="25"/>
  <c r="AB764" i="25"/>
  <c r="AC764" i="25"/>
  <c r="AB765" i="25"/>
  <c r="AC765" i="25"/>
  <c r="AB766" i="25"/>
  <c r="AC766" i="25"/>
  <c r="AB767" i="25"/>
  <c r="AC767" i="25"/>
  <c r="AB768" i="25"/>
  <c r="AC768" i="25"/>
  <c r="AB769" i="25"/>
  <c r="AC769" i="25"/>
  <c r="AB770" i="25"/>
  <c r="AC770" i="25"/>
  <c r="AB771" i="25"/>
  <c r="AC771" i="25"/>
  <c r="AB772" i="25"/>
  <c r="AC772" i="25"/>
  <c r="AB773" i="25"/>
  <c r="AC773" i="25"/>
  <c r="AB774" i="25"/>
  <c r="AC774" i="25"/>
  <c r="AB775" i="25"/>
  <c r="AC775" i="25"/>
  <c r="AB776" i="25"/>
  <c r="AC776" i="25"/>
  <c r="AB777" i="25"/>
  <c r="AC777" i="25"/>
  <c r="AB778" i="25"/>
  <c r="AC778" i="25"/>
  <c r="AB779" i="25"/>
  <c r="AC779" i="25"/>
  <c r="AB780" i="25"/>
  <c r="AC780" i="25"/>
  <c r="AB781" i="25"/>
  <c r="AC781" i="25"/>
  <c r="AB782" i="25"/>
  <c r="AC782" i="25"/>
  <c r="AB783" i="25"/>
  <c r="AC783" i="25"/>
  <c r="AB784" i="25"/>
  <c r="AC784" i="25"/>
  <c r="AB785" i="25"/>
  <c r="AC785" i="25"/>
  <c r="AB786" i="25"/>
  <c r="AC786" i="25"/>
  <c r="AB787" i="25"/>
  <c r="AC787" i="25"/>
  <c r="AB788" i="25"/>
  <c r="AC788" i="25"/>
  <c r="AB789" i="25"/>
  <c r="AC789" i="25"/>
  <c r="AB790" i="25"/>
  <c r="AC790" i="25"/>
  <c r="AB791" i="25"/>
  <c r="AC791" i="25"/>
  <c r="AB792" i="25"/>
  <c r="AC792" i="25"/>
  <c r="AB793" i="25"/>
  <c r="AC793" i="25"/>
  <c r="AB794" i="25"/>
  <c r="AC794" i="25"/>
  <c r="AB795" i="25"/>
  <c r="AC795" i="25"/>
  <c r="AB796" i="25"/>
  <c r="AC796" i="25"/>
  <c r="AB797" i="25"/>
  <c r="AC797" i="25"/>
  <c r="AB798" i="25"/>
  <c r="AC798" i="25"/>
  <c r="AB799" i="25"/>
  <c r="AC799" i="25"/>
  <c r="AB800" i="25"/>
  <c r="AC800" i="25"/>
  <c r="AB801" i="25"/>
  <c r="AC801" i="25"/>
  <c r="AB802" i="25"/>
  <c r="AC802" i="25"/>
  <c r="AB803" i="25"/>
  <c r="AC803" i="25"/>
  <c r="AB804" i="25"/>
  <c r="AC804" i="25"/>
  <c r="AB805" i="25"/>
  <c r="AC805" i="25"/>
  <c r="AB806" i="25"/>
  <c r="AC806" i="25"/>
  <c r="AB807" i="25"/>
  <c r="AC807" i="25"/>
  <c r="AB808" i="25"/>
  <c r="AC808" i="25"/>
  <c r="AB809" i="25"/>
  <c r="AC809" i="25"/>
  <c r="AB810" i="25"/>
  <c r="AC810" i="25"/>
  <c r="AB811" i="25"/>
  <c r="AC811" i="25"/>
  <c r="AB812" i="25"/>
  <c r="AC812" i="25"/>
  <c r="AB813" i="25"/>
  <c r="AC813" i="25"/>
  <c r="AB814" i="25"/>
  <c r="AC814" i="25"/>
  <c r="AB815" i="25"/>
  <c r="AC815" i="25"/>
  <c r="AB816" i="25"/>
  <c r="AC816" i="25"/>
  <c r="AB817" i="25"/>
  <c r="AC817" i="25"/>
  <c r="AB818" i="25"/>
  <c r="AC818" i="25"/>
  <c r="AB819" i="25"/>
  <c r="AC819" i="25"/>
  <c r="AB820" i="25"/>
  <c r="AC820" i="25"/>
  <c r="AB821" i="25"/>
  <c r="AC821" i="25"/>
  <c r="AB822" i="25"/>
  <c r="AC822" i="25"/>
  <c r="AB823" i="25"/>
  <c r="AC823" i="25"/>
  <c r="AB824" i="25"/>
  <c r="AC824" i="25"/>
  <c r="AB825" i="25"/>
  <c r="AC825" i="25"/>
  <c r="AB826" i="25"/>
  <c r="AC826" i="25"/>
  <c r="AB827" i="25"/>
  <c r="AC827" i="25"/>
  <c r="AB828" i="25"/>
  <c r="AC828" i="25"/>
  <c r="AB829" i="25"/>
  <c r="AC829" i="25"/>
  <c r="AB830" i="25"/>
  <c r="AC830" i="25"/>
  <c r="AB831" i="25"/>
  <c r="AC831" i="25"/>
  <c r="AB832" i="25"/>
  <c r="AC832" i="25"/>
  <c r="AB833" i="25"/>
  <c r="AC833" i="25"/>
  <c r="AB834" i="25"/>
  <c r="AC834" i="25"/>
  <c r="AB835" i="25"/>
  <c r="AC835" i="25"/>
  <c r="AB836" i="25"/>
  <c r="AC836" i="25"/>
  <c r="AB837" i="25"/>
  <c r="AC837" i="25"/>
  <c r="AB838" i="25"/>
  <c r="AC838" i="25"/>
  <c r="AB839" i="25"/>
  <c r="AC839" i="25"/>
  <c r="AB840" i="25"/>
  <c r="AC840" i="25"/>
  <c r="AB841" i="25"/>
  <c r="AC841" i="25"/>
  <c r="AB842" i="25"/>
  <c r="AC842" i="25"/>
  <c r="AB843" i="25"/>
  <c r="AC843" i="25"/>
  <c r="AB844" i="25"/>
  <c r="AC844" i="25"/>
  <c r="AB845" i="25"/>
  <c r="AC845" i="25"/>
  <c r="AB846" i="25"/>
  <c r="AC846" i="25"/>
  <c r="AB847" i="25"/>
  <c r="AC847" i="25"/>
  <c r="AB848" i="25"/>
  <c r="AC848" i="25"/>
  <c r="AB849" i="25"/>
  <c r="AC849" i="25"/>
  <c r="AB850" i="25"/>
  <c r="AC850" i="25"/>
  <c r="AB851" i="25"/>
  <c r="AC851" i="25"/>
  <c r="AB852" i="25"/>
  <c r="AC852" i="25"/>
  <c r="AB853" i="25"/>
  <c r="AC853" i="25"/>
  <c r="AB854" i="25"/>
  <c r="AC854" i="25"/>
  <c r="AB855" i="25"/>
  <c r="AC855" i="25"/>
  <c r="AB856" i="25"/>
  <c r="AC856" i="25"/>
  <c r="AB857" i="25"/>
  <c r="AC857" i="25"/>
  <c r="AB858" i="25"/>
  <c r="AC858" i="25"/>
  <c r="AB859" i="25"/>
  <c r="AC859" i="25"/>
  <c r="AB860" i="25"/>
  <c r="AC860" i="25"/>
  <c r="AB861" i="25"/>
  <c r="AC861" i="25"/>
  <c r="AB862" i="25"/>
  <c r="AC862" i="25"/>
  <c r="AB863" i="25"/>
  <c r="AC863" i="25"/>
  <c r="AB864" i="25"/>
  <c r="AC864" i="25"/>
  <c r="AB865" i="25"/>
  <c r="AC865" i="25"/>
  <c r="AB866" i="25"/>
  <c r="AC866" i="25"/>
  <c r="AB867" i="25"/>
  <c r="AC867" i="25"/>
  <c r="AB868" i="25"/>
  <c r="AC868" i="25"/>
  <c r="AB869" i="25"/>
  <c r="AC869" i="25"/>
  <c r="AB870" i="25"/>
  <c r="AC870" i="25"/>
  <c r="AB871" i="25"/>
  <c r="AC871" i="25"/>
  <c r="AB872" i="25"/>
  <c r="AC872" i="25"/>
  <c r="AB873" i="25"/>
  <c r="AC873" i="25"/>
  <c r="AB874" i="25"/>
  <c r="AC874" i="25"/>
  <c r="AB875" i="25"/>
  <c r="AC875" i="25"/>
  <c r="AB876" i="25"/>
  <c r="AC876" i="25"/>
  <c r="AB877" i="25"/>
  <c r="AC877" i="25"/>
  <c r="AB878" i="25"/>
  <c r="AC878" i="25"/>
  <c r="AB879" i="25"/>
  <c r="AC879" i="25"/>
  <c r="AB880" i="25"/>
  <c r="AC880" i="25"/>
  <c r="AB881" i="25"/>
  <c r="AC881" i="25"/>
  <c r="AB882" i="25"/>
  <c r="AC882" i="25"/>
  <c r="AB883" i="25"/>
  <c r="AC883" i="25"/>
  <c r="AB884" i="25"/>
  <c r="AC884" i="25"/>
  <c r="AB885" i="25"/>
  <c r="AC885" i="25"/>
  <c r="AB886" i="25"/>
  <c r="AC886" i="25"/>
  <c r="AB887" i="25"/>
  <c r="AC887" i="25"/>
  <c r="AB888" i="25"/>
  <c r="AC888" i="25"/>
  <c r="AB889" i="25"/>
  <c r="AC889" i="25"/>
  <c r="AB890" i="25"/>
  <c r="AC890" i="25"/>
  <c r="AB891" i="25"/>
  <c r="AC891" i="25"/>
  <c r="AB892" i="25"/>
  <c r="AC892" i="25"/>
  <c r="AB893" i="25"/>
  <c r="AC893" i="25"/>
  <c r="AB894" i="25"/>
  <c r="AC894" i="25"/>
  <c r="AB895" i="25"/>
  <c r="AC895" i="25"/>
  <c r="AB896" i="25"/>
  <c r="AC896" i="25"/>
  <c r="AB897" i="25"/>
  <c r="AC897" i="25"/>
  <c r="AB898" i="25"/>
  <c r="AC898" i="25"/>
  <c r="AB899" i="25"/>
  <c r="AC899" i="25"/>
  <c r="AB900" i="25"/>
  <c r="AC900" i="25"/>
  <c r="AB901" i="25"/>
  <c r="AC901" i="25"/>
  <c r="AB902" i="25"/>
  <c r="AC902" i="25"/>
  <c r="AB903" i="25"/>
  <c r="AC903" i="25"/>
  <c r="AB904" i="25"/>
  <c r="AC904" i="25"/>
  <c r="AB905" i="25"/>
  <c r="AC905" i="25"/>
  <c r="AB906" i="25"/>
  <c r="AC906" i="25"/>
  <c r="AB907" i="25"/>
  <c r="AC907" i="25"/>
  <c r="AB908" i="25"/>
  <c r="AC908" i="25"/>
  <c r="AB909" i="25"/>
  <c r="AC909" i="25"/>
  <c r="AB910" i="25"/>
  <c r="AC910" i="25"/>
  <c r="AB911" i="25"/>
  <c r="AC911" i="25"/>
  <c r="AB912" i="25"/>
  <c r="AC912" i="25"/>
  <c r="AB913" i="25"/>
  <c r="AC913" i="25"/>
  <c r="AB914" i="25"/>
  <c r="AC914" i="25"/>
  <c r="AB915" i="25"/>
  <c r="AC915" i="25"/>
  <c r="AB916" i="25"/>
  <c r="AC916" i="25"/>
  <c r="AB917" i="25"/>
  <c r="AC917" i="25"/>
  <c r="AB918" i="25"/>
  <c r="AC918" i="25"/>
  <c r="AB919" i="25"/>
  <c r="AC919" i="25"/>
  <c r="AB920" i="25"/>
  <c r="AC920" i="25"/>
  <c r="AB921" i="25"/>
  <c r="AC921" i="25"/>
  <c r="AB922" i="25"/>
  <c r="AC922" i="25"/>
  <c r="AB923" i="25"/>
  <c r="AC923" i="25"/>
  <c r="AB924" i="25"/>
  <c r="AC924" i="25"/>
  <c r="AB925" i="25"/>
  <c r="AC925" i="25"/>
  <c r="AB926" i="25"/>
  <c r="AC926" i="25"/>
  <c r="AB927" i="25"/>
  <c r="AC927" i="25"/>
  <c r="AB928" i="25"/>
  <c r="AC928" i="25"/>
  <c r="AB929" i="25"/>
  <c r="AC929" i="25"/>
  <c r="AB930" i="25"/>
  <c r="AC930" i="25"/>
  <c r="AB931" i="25"/>
  <c r="AC931" i="25"/>
  <c r="AB932" i="25"/>
  <c r="AC932" i="25"/>
  <c r="AB933" i="25"/>
  <c r="AC933" i="25"/>
  <c r="AB934" i="25"/>
  <c r="AC934" i="25"/>
  <c r="AB935" i="25"/>
  <c r="AC935" i="25"/>
  <c r="AB936" i="25"/>
  <c r="AC936" i="25"/>
  <c r="AB937" i="25"/>
  <c r="AC937" i="25"/>
  <c r="AB938" i="25"/>
  <c r="AC938" i="25"/>
  <c r="AB939" i="25"/>
  <c r="AC939" i="25"/>
  <c r="AB940" i="25"/>
  <c r="AC940" i="25"/>
  <c r="AB941" i="25"/>
  <c r="AC941" i="25"/>
  <c r="AB942" i="25"/>
  <c r="AC942" i="25"/>
  <c r="AB943" i="25"/>
  <c r="AC943" i="25"/>
  <c r="AB944" i="25"/>
  <c r="AC944" i="25"/>
  <c r="AB945" i="25"/>
  <c r="AC945" i="25"/>
  <c r="AB946" i="25"/>
  <c r="AC946" i="25"/>
  <c r="AB947" i="25"/>
  <c r="AC947" i="25"/>
  <c r="AB948" i="25"/>
  <c r="AC948" i="25"/>
  <c r="AB949" i="25"/>
  <c r="AC949" i="25"/>
  <c r="AB950" i="25"/>
  <c r="AC950" i="25"/>
  <c r="AB951" i="25"/>
  <c r="AC951" i="25"/>
  <c r="AB952" i="25"/>
  <c r="AC952" i="25"/>
  <c r="AB953" i="25"/>
  <c r="AC953" i="25"/>
  <c r="AB954" i="25"/>
  <c r="AC954" i="25"/>
  <c r="AB955" i="25"/>
  <c r="AC955" i="25"/>
  <c r="AC479" i="25"/>
  <c r="AB479" i="25"/>
  <c r="AB3" i="25"/>
  <c r="AC3" i="25"/>
  <c r="AB4" i="25"/>
  <c r="AC4" i="25"/>
  <c r="AB5" i="25"/>
  <c r="AC5" i="25"/>
  <c r="AB6" i="25"/>
  <c r="AC6" i="25"/>
  <c r="AB7" i="25"/>
  <c r="AC7" i="25"/>
  <c r="AB8" i="25"/>
  <c r="AC8" i="25"/>
  <c r="AB9" i="25"/>
  <c r="AC9" i="25"/>
  <c r="AB10" i="25"/>
  <c r="AC10" i="25"/>
  <c r="AB11" i="25"/>
  <c r="AC11" i="25"/>
  <c r="AB12" i="25"/>
  <c r="AC12" i="25"/>
  <c r="AB13" i="25"/>
  <c r="AC13" i="25"/>
  <c r="AB14" i="25"/>
  <c r="AC14" i="25"/>
  <c r="AB15" i="25"/>
  <c r="AC15" i="25"/>
  <c r="AB16" i="25"/>
  <c r="AC16" i="25"/>
  <c r="AB17" i="25"/>
  <c r="AC17" i="25"/>
  <c r="AB18" i="25"/>
  <c r="AC18" i="25"/>
  <c r="AB19" i="25"/>
  <c r="AC19" i="25"/>
  <c r="AB20" i="25"/>
  <c r="AC20" i="25"/>
  <c r="AB21" i="25"/>
  <c r="AC21" i="25"/>
  <c r="AB22" i="25"/>
  <c r="AC22" i="25"/>
  <c r="AB23" i="25"/>
  <c r="AC23" i="25"/>
  <c r="AB24" i="25"/>
  <c r="AC24" i="25"/>
  <c r="AB25" i="25"/>
  <c r="AC25" i="25"/>
  <c r="AB26" i="25"/>
  <c r="AC26" i="25"/>
  <c r="AB27" i="25"/>
  <c r="AC27" i="25"/>
  <c r="AB28" i="25"/>
  <c r="AC28" i="25"/>
  <c r="AB29" i="25"/>
  <c r="AC29" i="25"/>
  <c r="AB30" i="25"/>
  <c r="AC30" i="25"/>
  <c r="AB31" i="25"/>
  <c r="AC31" i="25"/>
  <c r="AB32" i="25"/>
  <c r="AC32" i="25"/>
  <c r="AB33" i="25"/>
  <c r="AC33" i="25"/>
  <c r="AB34" i="25"/>
  <c r="AC34" i="25"/>
  <c r="AB35" i="25"/>
  <c r="AC35" i="25"/>
  <c r="AB36" i="25"/>
  <c r="AC36" i="25"/>
  <c r="AB37" i="25"/>
  <c r="AC37" i="25"/>
  <c r="AB38" i="25"/>
  <c r="AC38" i="25"/>
  <c r="AB39" i="25"/>
  <c r="AC39" i="25"/>
  <c r="AB40" i="25"/>
  <c r="AC40" i="25"/>
  <c r="AB41" i="25"/>
  <c r="AC41" i="25"/>
  <c r="AB42" i="25"/>
  <c r="AC42" i="25"/>
  <c r="AB43" i="25"/>
  <c r="AC43" i="25"/>
  <c r="AB44" i="25"/>
  <c r="AC44" i="25"/>
  <c r="AB45" i="25"/>
  <c r="AC45" i="25"/>
  <c r="AB46" i="25"/>
  <c r="AC46" i="25"/>
  <c r="AB47" i="25"/>
  <c r="AC47" i="25"/>
  <c r="AB48" i="25"/>
  <c r="AC48" i="25"/>
  <c r="AB49" i="25"/>
  <c r="AC49" i="25"/>
  <c r="AB50" i="25"/>
  <c r="AC50" i="25"/>
  <c r="AB51" i="25"/>
  <c r="AC51" i="25"/>
  <c r="AB52" i="25"/>
  <c r="AC52" i="25"/>
  <c r="AB53" i="25"/>
  <c r="AC53" i="25"/>
  <c r="AB54" i="25"/>
  <c r="AC54" i="25"/>
  <c r="AB55" i="25"/>
  <c r="AC55" i="25"/>
  <c r="AB56" i="25"/>
  <c r="AC56" i="25"/>
  <c r="AB57" i="25"/>
  <c r="AC57" i="25"/>
  <c r="AB58" i="25"/>
  <c r="AC58" i="25"/>
  <c r="AB59" i="25"/>
  <c r="AC59" i="25"/>
  <c r="AB60" i="25"/>
  <c r="AC60" i="25"/>
  <c r="AB61" i="25"/>
  <c r="AC61" i="25"/>
  <c r="AB62" i="25"/>
  <c r="AC62" i="25"/>
  <c r="AB63" i="25"/>
  <c r="AC63" i="25"/>
  <c r="AB64" i="25"/>
  <c r="AC64" i="25"/>
  <c r="AB65" i="25"/>
  <c r="AC65" i="25"/>
  <c r="AB66" i="25"/>
  <c r="AC66" i="25"/>
  <c r="AB67" i="25"/>
  <c r="AC67" i="25"/>
  <c r="AB68" i="25"/>
  <c r="AC68" i="25"/>
  <c r="AB69" i="25"/>
  <c r="AC69" i="25"/>
  <c r="AB70" i="25"/>
  <c r="AC70" i="25"/>
  <c r="AB71" i="25"/>
  <c r="AC71" i="25"/>
  <c r="AB72" i="25"/>
  <c r="AC72" i="25"/>
  <c r="AB73" i="25"/>
  <c r="AC73" i="25"/>
  <c r="AB74" i="25"/>
  <c r="AC74" i="25"/>
  <c r="AB75" i="25"/>
  <c r="AC75" i="25"/>
  <c r="AB76" i="25"/>
  <c r="AC76" i="25"/>
  <c r="AB77" i="25"/>
  <c r="AC77" i="25"/>
  <c r="AB78" i="25"/>
  <c r="AC78" i="25"/>
  <c r="AB79" i="25"/>
  <c r="AC79" i="25"/>
  <c r="AB80" i="25"/>
  <c r="AC80" i="25"/>
  <c r="AB81" i="25"/>
  <c r="AC81" i="25"/>
  <c r="AB82" i="25"/>
  <c r="AC82" i="25"/>
  <c r="AB83" i="25"/>
  <c r="AC83" i="25"/>
  <c r="AB84" i="25"/>
  <c r="AC84" i="25"/>
  <c r="AB85" i="25"/>
  <c r="AC85" i="25"/>
  <c r="AB86" i="25"/>
  <c r="AC86" i="25"/>
  <c r="AB87" i="25"/>
  <c r="AC87" i="25"/>
  <c r="AB88" i="25"/>
  <c r="AC88" i="25"/>
  <c r="AB89" i="25"/>
  <c r="AC89" i="25"/>
  <c r="AB90" i="25"/>
  <c r="AC90" i="25"/>
  <c r="AB91" i="25"/>
  <c r="AC91" i="25"/>
  <c r="AB92" i="25"/>
  <c r="AC92" i="25"/>
  <c r="AB93" i="25"/>
  <c r="AC93" i="25"/>
  <c r="AB94" i="25"/>
  <c r="AC94" i="25"/>
  <c r="AB95" i="25"/>
  <c r="AC95" i="25"/>
  <c r="AB96" i="25"/>
  <c r="AC96" i="25"/>
  <c r="AB97" i="25"/>
  <c r="AC97" i="25"/>
  <c r="AB98" i="25"/>
  <c r="AC98" i="25"/>
  <c r="AB99" i="25"/>
  <c r="AC99" i="25"/>
  <c r="AB100" i="25"/>
  <c r="AC100" i="25"/>
  <c r="AB101" i="25"/>
  <c r="AC101" i="25"/>
  <c r="AB102" i="25"/>
  <c r="AC102" i="25"/>
  <c r="AB103" i="25"/>
  <c r="AC103" i="25"/>
  <c r="AB104" i="25"/>
  <c r="AC104" i="25"/>
  <c r="AB105" i="25"/>
  <c r="AC105" i="25"/>
  <c r="AB106" i="25"/>
  <c r="AC106" i="25"/>
  <c r="AB107" i="25"/>
  <c r="AC107" i="25"/>
  <c r="AB108" i="25"/>
  <c r="AC108" i="25"/>
  <c r="AB109" i="25"/>
  <c r="AC109" i="25"/>
  <c r="AB110" i="25"/>
  <c r="AC110" i="25"/>
  <c r="AB111" i="25"/>
  <c r="AC111" i="25"/>
  <c r="AB112" i="25"/>
  <c r="AC112" i="25"/>
  <c r="AB113" i="25"/>
  <c r="AC113" i="25"/>
  <c r="AB114" i="25"/>
  <c r="AC114" i="25"/>
  <c r="AB115" i="25"/>
  <c r="AC115" i="25"/>
  <c r="AB116" i="25"/>
  <c r="AC116" i="25"/>
  <c r="AB117" i="25"/>
  <c r="AC117" i="25"/>
  <c r="AB118" i="25"/>
  <c r="AC118" i="25"/>
  <c r="AB119" i="25"/>
  <c r="AC119" i="25"/>
  <c r="AB120" i="25"/>
  <c r="AC120" i="25"/>
  <c r="AB121" i="25"/>
  <c r="AC121" i="25"/>
  <c r="AB122" i="25"/>
  <c r="AC122" i="25"/>
  <c r="AB123" i="25"/>
  <c r="AC123" i="25"/>
  <c r="AB124" i="25"/>
  <c r="AC124" i="25"/>
  <c r="AB125" i="25"/>
  <c r="AC125" i="25"/>
  <c r="AB126" i="25"/>
  <c r="AC126" i="25"/>
  <c r="AB127" i="25"/>
  <c r="AC127" i="25"/>
  <c r="AB128" i="25"/>
  <c r="AC128" i="25"/>
  <c r="AB129" i="25"/>
  <c r="AC129" i="25"/>
  <c r="AB130" i="25"/>
  <c r="AC130" i="25"/>
  <c r="AB131" i="25"/>
  <c r="AC131" i="25"/>
  <c r="AB132" i="25"/>
  <c r="AC132" i="25"/>
  <c r="AB133" i="25"/>
  <c r="AC133" i="25"/>
  <c r="AB134" i="25"/>
  <c r="AC134" i="25"/>
  <c r="AB135" i="25"/>
  <c r="AC135" i="25"/>
  <c r="AB136" i="25"/>
  <c r="AC136" i="25"/>
  <c r="AB137" i="25"/>
  <c r="AC137" i="25"/>
  <c r="AB138" i="25"/>
  <c r="AC138" i="25"/>
  <c r="AB139" i="25"/>
  <c r="AC139" i="25"/>
  <c r="AB140" i="25"/>
  <c r="AC140" i="25"/>
  <c r="AB141" i="25"/>
  <c r="AC141" i="25"/>
  <c r="AB142" i="25"/>
  <c r="AC142" i="25"/>
  <c r="AB143" i="25"/>
  <c r="AC143" i="25"/>
  <c r="AB144" i="25"/>
  <c r="AC144" i="25"/>
  <c r="AB145" i="25"/>
  <c r="AC145" i="25"/>
  <c r="AB146" i="25"/>
  <c r="AC146" i="25"/>
  <c r="AB147" i="25"/>
  <c r="AC147" i="25"/>
  <c r="AB148" i="25"/>
  <c r="AC148" i="25"/>
  <c r="AB149" i="25"/>
  <c r="AC149" i="25"/>
  <c r="AB150" i="25"/>
  <c r="AC150" i="25"/>
  <c r="AB151" i="25"/>
  <c r="AC151" i="25"/>
  <c r="AB152" i="25"/>
  <c r="AC152" i="25"/>
  <c r="AB153" i="25"/>
  <c r="AC153" i="25"/>
  <c r="AB154" i="25"/>
  <c r="AC154" i="25"/>
  <c r="AB155" i="25"/>
  <c r="AC155" i="25"/>
  <c r="AB156" i="25"/>
  <c r="AC156" i="25"/>
  <c r="AB157" i="25"/>
  <c r="AC157" i="25"/>
  <c r="AB158" i="25"/>
  <c r="AC158" i="25"/>
  <c r="AB159" i="25"/>
  <c r="AC159" i="25"/>
  <c r="AB160" i="25"/>
  <c r="AC160" i="25"/>
  <c r="AB161" i="25"/>
  <c r="AC161" i="25"/>
  <c r="AB162" i="25"/>
  <c r="AC162" i="25"/>
  <c r="AB163" i="25"/>
  <c r="AC163" i="25"/>
  <c r="AB164" i="25"/>
  <c r="AC164" i="25"/>
  <c r="AB165" i="25"/>
  <c r="AC165" i="25"/>
  <c r="AB166" i="25"/>
  <c r="AC166" i="25"/>
  <c r="AB167" i="25"/>
  <c r="AC167" i="25"/>
  <c r="AB168" i="25"/>
  <c r="AC168" i="25"/>
  <c r="AB169" i="25"/>
  <c r="AC169" i="25"/>
  <c r="AB170" i="25"/>
  <c r="AC170" i="25"/>
  <c r="AB171" i="25"/>
  <c r="AC171" i="25"/>
  <c r="AB172" i="25"/>
  <c r="AC172" i="25"/>
  <c r="AB173" i="25"/>
  <c r="AC173" i="25"/>
  <c r="AB174" i="25"/>
  <c r="AC174" i="25"/>
  <c r="AB175" i="25"/>
  <c r="AC175" i="25"/>
  <c r="AB176" i="25"/>
  <c r="AC176" i="25"/>
  <c r="AB177" i="25"/>
  <c r="AC177" i="25"/>
  <c r="AB178" i="25"/>
  <c r="AC178" i="25"/>
  <c r="AB179" i="25"/>
  <c r="AC179" i="25"/>
  <c r="AB180" i="25"/>
  <c r="AC180" i="25"/>
  <c r="AB181" i="25"/>
  <c r="AC181" i="25"/>
  <c r="AB182" i="25"/>
  <c r="AC182" i="25"/>
  <c r="AB183" i="25"/>
  <c r="AC183" i="25"/>
  <c r="AB184" i="25"/>
  <c r="AC184" i="25"/>
  <c r="AB185" i="25"/>
  <c r="AC185" i="25"/>
  <c r="AB186" i="25"/>
  <c r="AC186" i="25"/>
  <c r="AB187" i="25"/>
  <c r="AC187" i="25"/>
  <c r="AB188" i="25"/>
  <c r="AC188" i="25"/>
  <c r="AB189" i="25"/>
  <c r="AC189" i="25"/>
  <c r="AB190" i="25"/>
  <c r="AC190" i="25"/>
  <c r="AB191" i="25"/>
  <c r="AC191" i="25"/>
  <c r="AB192" i="25"/>
  <c r="AC192" i="25"/>
  <c r="AB193" i="25"/>
  <c r="AC193" i="25"/>
  <c r="AB194" i="25"/>
  <c r="AC194" i="25"/>
  <c r="AB195" i="25"/>
  <c r="AC195" i="25"/>
  <c r="AB196" i="25"/>
  <c r="AC196" i="25"/>
  <c r="AB197" i="25"/>
  <c r="AC197" i="25"/>
  <c r="AB198" i="25"/>
  <c r="AC198" i="25"/>
  <c r="AB199" i="25"/>
  <c r="AC199" i="25"/>
  <c r="AB200" i="25"/>
  <c r="AC200" i="25"/>
  <c r="AB201" i="25"/>
  <c r="AC201" i="25"/>
  <c r="AB202" i="25"/>
  <c r="AC202" i="25"/>
  <c r="AB203" i="25"/>
  <c r="AC203" i="25"/>
  <c r="AB204" i="25"/>
  <c r="AC204" i="25"/>
  <c r="AB205" i="25"/>
  <c r="AC205" i="25"/>
  <c r="AB206" i="25"/>
  <c r="AC206" i="25"/>
  <c r="AB207" i="25"/>
  <c r="AC207" i="25"/>
  <c r="AB208" i="25"/>
  <c r="AC208" i="25"/>
  <c r="AB209" i="25"/>
  <c r="AC209" i="25"/>
  <c r="AB210" i="25"/>
  <c r="AC210" i="25"/>
  <c r="AB211" i="25"/>
  <c r="AC211" i="25"/>
  <c r="AB212" i="25"/>
  <c r="AC212" i="25"/>
  <c r="AB213" i="25"/>
  <c r="AC213" i="25"/>
  <c r="AB214" i="25"/>
  <c r="AC214" i="25"/>
  <c r="AB215" i="25"/>
  <c r="AC215" i="25"/>
  <c r="AB216" i="25"/>
  <c r="AC216" i="25"/>
  <c r="AB217" i="25"/>
  <c r="AC217" i="25"/>
  <c r="AB218" i="25"/>
  <c r="AC218" i="25"/>
  <c r="AB219" i="25"/>
  <c r="AC219" i="25"/>
  <c r="AB220" i="25"/>
  <c r="AC220" i="25"/>
  <c r="AB221" i="25"/>
  <c r="AC221" i="25"/>
  <c r="AB222" i="25"/>
  <c r="AC222" i="25"/>
  <c r="AB223" i="25"/>
  <c r="AC223" i="25"/>
  <c r="AB224" i="25"/>
  <c r="AC224" i="25"/>
  <c r="AB225" i="25"/>
  <c r="AC225" i="25"/>
  <c r="AB226" i="25"/>
  <c r="AC226" i="25"/>
  <c r="AB227" i="25"/>
  <c r="AC227" i="25"/>
  <c r="AB228" i="25"/>
  <c r="AC228" i="25"/>
  <c r="AB229" i="25"/>
  <c r="AC229" i="25"/>
  <c r="AB230" i="25"/>
  <c r="AC230" i="25"/>
  <c r="AB231" i="25"/>
  <c r="AC231" i="25"/>
  <c r="AB232" i="25"/>
  <c r="AC232" i="25"/>
  <c r="AB233" i="25"/>
  <c r="AC233" i="25"/>
  <c r="AB234" i="25"/>
  <c r="AC234" i="25"/>
  <c r="AB235" i="25"/>
  <c r="AC235" i="25"/>
  <c r="AB236" i="25"/>
  <c r="AC236" i="25"/>
  <c r="AB237" i="25"/>
  <c r="AC237" i="25"/>
  <c r="AB238" i="25"/>
  <c r="AC238" i="25"/>
  <c r="AB239" i="25"/>
  <c r="AC239" i="25"/>
  <c r="AB240" i="25"/>
  <c r="AC240" i="25"/>
  <c r="AB241" i="25"/>
  <c r="AC241" i="25"/>
  <c r="AB242" i="25"/>
  <c r="AC242" i="25"/>
  <c r="AB243" i="25"/>
  <c r="AC243" i="25"/>
  <c r="AB244" i="25"/>
  <c r="AC244" i="25"/>
  <c r="AB245" i="25"/>
  <c r="AC245" i="25"/>
  <c r="AB246" i="25"/>
  <c r="AC246" i="25"/>
  <c r="AB247" i="25"/>
  <c r="AC247" i="25"/>
  <c r="AB248" i="25"/>
  <c r="AC248" i="25"/>
  <c r="AB249" i="25"/>
  <c r="AC249" i="25"/>
  <c r="AB250" i="25"/>
  <c r="AC250" i="25"/>
  <c r="AB251" i="25"/>
  <c r="AC251" i="25"/>
  <c r="AB252" i="25"/>
  <c r="AC252" i="25"/>
  <c r="AB253" i="25"/>
  <c r="AC253" i="25"/>
  <c r="AB254" i="25"/>
  <c r="AC254" i="25"/>
  <c r="AB255" i="25"/>
  <c r="AC255" i="25"/>
  <c r="AB256" i="25"/>
  <c r="AC256" i="25"/>
  <c r="AB257" i="25"/>
  <c r="AC257" i="25"/>
  <c r="AB258" i="25"/>
  <c r="AC258" i="25"/>
  <c r="AB259" i="25"/>
  <c r="AC259" i="25"/>
  <c r="AB260" i="25"/>
  <c r="AC260" i="25"/>
  <c r="AB261" i="25"/>
  <c r="AC261" i="25"/>
  <c r="AB262" i="25"/>
  <c r="AC262" i="25"/>
  <c r="AB263" i="25"/>
  <c r="AC263" i="25"/>
  <c r="AB264" i="25"/>
  <c r="AC264" i="25"/>
  <c r="AB265" i="25"/>
  <c r="AC265" i="25"/>
  <c r="AB266" i="25"/>
  <c r="AC266" i="25"/>
  <c r="AB267" i="25"/>
  <c r="AC267" i="25"/>
  <c r="AB268" i="25"/>
  <c r="AC268" i="25"/>
  <c r="AB269" i="25"/>
  <c r="AC269" i="25"/>
  <c r="AB270" i="25"/>
  <c r="AC270" i="25"/>
  <c r="AB271" i="25"/>
  <c r="AC271" i="25"/>
  <c r="AB272" i="25"/>
  <c r="AC272" i="25"/>
  <c r="AB273" i="25"/>
  <c r="AC273" i="25"/>
  <c r="AB274" i="25"/>
  <c r="AC274" i="25"/>
  <c r="AB275" i="25"/>
  <c r="AC275" i="25"/>
  <c r="AB276" i="25"/>
  <c r="AC276" i="25"/>
  <c r="AB277" i="25"/>
  <c r="AC277" i="25"/>
  <c r="AB278" i="25"/>
  <c r="AC278" i="25"/>
  <c r="AB279" i="25"/>
  <c r="AC279" i="25"/>
  <c r="AB280" i="25"/>
  <c r="AC280" i="25"/>
  <c r="AB281" i="25"/>
  <c r="AC281" i="25"/>
  <c r="AB282" i="25"/>
  <c r="AC282" i="25"/>
  <c r="AB283" i="25"/>
  <c r="AC283" i="25"/>
  <c r="AB284" i="25"/>
  <c r="AC284" i="25"/>
  <c r="AB285" i="25"/>
  <c r="AC285" i="25"/>
  <c r="AB286" i="25"/>
  <c r="AC286" i="25"/>
  <c r="AB287" i="25"/>
  <c r="AC287" i="25"/>
  <c r="AB288" i="25"/>
  <c r="AC288" i="25"/>
  <c r="AB289" i="25"/>
  <c r="AC289" i="25"/>
  <c r="AB290" i="25"/>
  <c r="AC290" i="25"/>
  <c r="AB291" i="25"/>
  <c r="AC291" i="25"/>
  <c r="AB292" i="25"/>
  <c r="AC292" i="25"/>
  <c r="AB293" i="25"/>
  <c r="AC293" i="25"/>
  <c r="AB294" i="25"/>
  <c r="AC294" i="25"/>
  <c r="AB295" i="25"/>
  <c r="AC295" i="25"/>
  <c r="AB296" i="25"/>
  <c r="AC296" i="25"/>
  <c r="AB297" i="25"/>
  <c r="AC297" i="25"/>
  <c r="AB298" i="25"/>
  <c r="AC298" i="25"/>
  <c r="AB299" i="25"/>
  <c r="AC299" i="25"/>
  <c r="AB300" i="25"/>
  <c r="AC300" i="25"/>
  <c r="AB301" i="25"/>
  <c r="AC301" i="25"/>
  <c r="AB302" i="25"/>
  <c r="AC302" i="25"/>
  <c r="AB303" i="25"/>
  <c r="AC303" i="25"/>
  <c r="AB304" i="25"/>
  <c r="AC304" i="25"/>
  <c r="AB305" i="25"/>
  <c r="AC305" i="25"/>
  <c r="AB306" i="25"/>
  <c r="AC306" i="25"/>
  <c r="AB307" i="25"/>
  <c r="AC307" i="25"/>
  <c r="AB308" i="25"/>
  <c r="AC308" i="25"/>
  <c r="AB309" i="25"/>
  <c r="AC309" i="25"/>
  <c r="AB310" i="25"/>
  <c r="AC310" i="25"/>
  <c r="AB311" i="25"/>
  <c r="AC311" i="25"/>
  <c r="AB312" i="25"/>
  <c r="AC312" i="25"/>
  <c r="AB313" i="25"/>
  <c r="AC313" i="25"/>
  <c r="AB314" i="25"/>
  <c r="AC314" i="25"/>
  <c r="AB315" i="25"/>
  <c r="AC315" i="25"/>
  <c r="AB316" i="25"/>
  <c r="AC316" i="25"/>
  <c r="AB317" i="25"/>
  <c r="AC317" i="25"/>
  <c r="AB318" i="25"/>
  <c r="AC318" i="25"/>
  <c r="AB319" i="25"/>
  <c r="AC319" i="25"/>
  <c r="AB320" i="25"/>
  <c r="AC320" i="25"/>
  <c r="AB321" i="25"/>
  <c r="AC321" i="25"/>
  <c r="AB322" i="25"/>
  <c r="AC322" i="25"/>
  <c r="AB323" i="25"/>
  <c r="AC323" i="25"/>
  <c r="AB324" i="25"/>
  <c r="AC324" i="25"/>
  <c r="AB325" i="25"/>
  <c r="AC325" i="25"/>
  <c r="AB326" i="25"/>
  <c r="AC326" i="25"/>
  <c r="AB327" i="25"/>
  <c r="AC327" i="25"/>
  <c r="AB328" i="25"/>
  <c r="AC328" i="25"/>
  <c r="AB329" i="25"/>
  <c r="AC329" i="25"/>
  <c r="AB330" i="25"/>
  <c r="AC330" i="25"/>
  <c r="AB331" i="25"/>
  <c r="AC331" i="25"/>
  <c r="AB332" i="25"/>
  <c r="AC332" i="25"/>
  <c r="AB333" i="25"/>
  <c r="AC333" i="25"/>
  <c r="AB334" i="25"/>
  <c r="AC334" i="25"/>
  <c r="AB335" i="25"/>
  <c r="AC335" i="25"/>
  <c r="AB336" i="25"/>
  <c r="AC336" i="25"/>
  <c r="AB337" i="25"/>
  <c r="AC337" i="25"/>
  <c r="AB338" i="25"/>
  <c r="AC338" i="25"/>
  <c r="AB339" i="25"/>
  <c r="AC339" i="25"/>
  <c r="AB340" i="25"/>
  <c r="AC340" i="25"/>
  <c r="AB341" i="25"/>
  <c r="AC341" i="25"/>
  <c r="AB342" i="25"/>
  <c r="AC342" i="25"/>
  <c r="AB343" i="25"/>
  <c r="AC343" i="25"/>
  <c r="AB344" i="25"/>
  <c r="AC344" i="25"/>
  <c r="AB345" i="25"/>
  <c r="AC345" i="25"/>
  <c r="AB346" i="25"/>
  <c r="AC346" i="25"/>
  <c r="AB347" i="25"/>
  <c r="AC347" i="25"/>
  <c r="AB348" i="25"/>
  <c r="AC348" i="25"/>
  <c r="AB349" i="25"/>
  <c r="AC349" i="25"/>
  <c r="AB350" i="25"/>
  <c r="AC350" i="25"/>
  <c r="AB351" i="25"/>
  <c r="AC351" i="25"/>
  <c r="AB352" i="25"/>
  <c r="AC352" i="25"/>
  <c r="AB353" i="25"/>
  <c r="AC353" i="25"/>
  <c r="AB354" i="25"/>
  <c r="AC354" i="25"/>
  <c r="AB355" i="25"/>
  <c r="AC355" i="25"/>
  <c r="AB356" i="25"/>
  <c r="AC356" i="25"/>
  <c r="AB357" i="25"/>
  <c r="AC357" i="25"/>
  <c r="AB358" i="25"/>
  <c r="AC358" i="25"/>
  <c r="AB359" i="25"/>
  <c r="AC359" i="25"/>
  <c r="AB360" i="25"/>
  <c r="AC360" i="25"/>
  <c r="AB361" i="25"/>
  <c r="AC361" i="25"/>
  <c r="AB362" i="25"/>
  <c r="AC362" i="25"/>
  <c r="AB363" i="25"/>
  <c r="AC363" i="25"/>
  <c r="AB364" i="25"/>
  <c r="AC364" i="25"/>
  <c r="AB365" i="25"/>
  <c r="AC365" i="25"/>
  <c r="AB366" i="25"/>
  <c r="AC366" i="25"/>
  <c r="AB367" i="25"/>
  <c r="AC367" i="25"/>
  <c r="AB368" i="25"/>
  <c r="AC368" i="25"/>
  <c r="AB369" i="25"/>
  <c r="AC369" i="25"/>
  <c r="AB370" i="25"/>
  <c r="AC370" i="25"/>
  <c r="AB371" i="25"/>
  <c r="AC371" i="25"/>
  <c r="AB372" i="25"/>
  <c r="AC372" i="25"/>
  <c r="AB373" i="25"/>
  <c r="AC373" i="25"/>
  <c r="AB374" i="25"/>
  <c r="AC374" i="25"/>
  <c r="AB375" i="25"/>
  <c r="AC375" i="25"/>
  <c r="AB376" i="25"/>
  <c r="AC376" i="25"/>
  <c r="AB377" i="25"/>
  <c r="AC377" i="25"/>
  <c r="AB378" i="25"/>
  <c r="AC378" i="25"/>
  <c r="AB379" i="25"/>
  <c r="AC379" i="25"/>
  <c r="AB380" i="25"/>
  <c r="AC380" i="25"/>
  <c r="AB381" i="25"/>
  <c r="AC381" i="25"/>
  <c r="AB382" i="25"/>
  <c r="AC382" i="25"/>
  <c r="AB383" i="25"/>
  <c r="AC383" i="25"/>
  <c r="AB384" i="25"/>
  <c r="AC384" i="25"/>
  <c r="AB385" i="25"/>
  <c r="AC385" i="25"/>
  <c r="AB386" i="25"/>
  <c r="AC386" i="25"/>
  <c r="AB387" i="25"/>
  <c r="AC387" i="25"/>
  <c r="AB388" i="25"/>
  <c r="AC388" i="25"/>
  <c r="AB389" i="25"/>
  <c r="AC389" i="25"/>
  <c r="AB390" i="25"/>
  <c r="AC390" i="25"/>
  <c r="AB391" i="25"/>
  <c r="AC391" i="25"/>
  <c r="AB392" i="25"/>
  <c r="AC392" i="25"/>
  <c r="AB393" i="25"/>
  <c r="AC393" i="25"/>
  <c r="AB394" i="25"/>
  <c r="AC394" i="25"/>
  <c r="AB395" i="25"/>
  <c r="AC395" i="25"/>
  <c r="AB396" i="25"/>
  <c r="AC396" i="25"/>
  <c r="AB397" i="25"/>
  <c r="AC397" i="25"/>
  <c r="AB398" i="25"/>
  <c r="AC398" i="25"/>
  <c r="AB399" i="25"/>
  <c r="AC399" i="25"/>
  <c r="AB400" i="25"/>
  <c r="AC400" i="25"/>
  <c r="AB401" i="25"/>
  <c r="AC401" i="25"/>
  <c r="AB402" i="25"/>
  <c r="AC402" i="25"/>
  <c r="AB403" i="25"/>
  <c r="AC403" i="25"/>
  <c r="AB404" i="25"/>
  <c r="AC404" i="25"/>
  <c r="AB405" i="25"/>
  <c r="AC405" i="25"/>
  <c r="AB406" i="25"/>
  <c r="AC406" i="25"/>
  <c r="AB407" i="25"/>
  <c r="AC407" i="25"/>
  <c r="AB408" i="25"/>
  <c r="AC408" i="25"/>
  <c r="AB409" i="25"/>
  <c r="AC409" i="25"/>
  <c r="AB410" i="25"/>
  <c r="AC410" i="25"/>
  <c r="AB411" i="25"/>
  <c r="AC411" i="25"/>
  <c r="AB412" i="25"/>
  <c r="AC412" i="25"/>
  <c r="AB413" i="25"/>
  <c r="AC413" i="25"/>
  <c r="AB414" i="25"/>
  <c r="AC414" i="25"/>
  <c r="AB415" i="25"/>
  <c r="AC415" i="25"/>
  <c r="AB416" i="25"/>
  <c r="AC416" i="25"/>
  <c r="AB417" i="25"/>
  <c r="AC417" i="25"/>
  <c r="AB418" i="25"/>
  <c r="AC418" i="25"/>
  <c r="AB419" i="25"/>
  <c r="AC419" i="25"/>
  <c r="AB420" i="25"/>
  <c r="AC420" i="25"/>
  <c r="AB421" i="25"/>
  <c r="AC421" i="25"/>
  <c r="AB422" i="25"/>
  <c r="AC422" i="25"/>
  <c r="AB423" i="25"/>
  <c r="AC423" i="25"/>
  <c r="AB424" i="25"/>
  <c r="AC424" i="25"/>
  <c r="AB425" i="25"/>
  <c r="AC425" i="25"/>
  <c r="AB426" i="25"/>
  <c r="AC426" i="25"/>
  <c r="AB427" i="25"/>
  <c r="AC427" i="25"/>
  <c r="AB428" i="25"/>
  <c r="AC428" i="25"/>
  <c r="AB429" i="25"/>
  <c r="AC429" i="25"/>
  <c r="AB430" i="25"/>
  <c r="AC430" i="25"/>
  <c r="AB431" i="25"/>
  <c r="AC431" i="25"/>
  <c r="AB432" i="25"/>
  <c r="AC432" i="25"/>
  <c r="AB433" i="25"/>
  <c r="AC433" i="25"/>
  <c r="AB434" i="25"/>
  <c r="AC434" i="25"/>
  <c r="AB435" i="25"/>
  <c r="AC435" i="25"/>
  <c r="AB436" i="25"/>
  <c r="AC436" i="25"/>
  <c r="AB437" i="25"/>
  <c r="AC437" i="25"/>
  <c r="AB438" i="25"/>
  <c r="AC438" i="25"/>
  <c r="AB439" i="25"/>
  <c r="AC439" i="25"/>
  <c r="AB440" i="25"/>
  <c r="AC440" i="25"/>
  <c r="AB441" i="25"/>
  <c r="AC441" i="25"/>
  <c r="AB442" i="25"/>
  <c r="AC442" i="25"/>
  <c r="AB443" i="25"/>
  <c r="AC443" i="25"/>
  <c r="AB444" i="25"/>
  <c r="AC444" i="25"/>
  <c r="AB445" i="25"/>
  <c r="AC445" i="25"/>
  <c r="AB446" i="25"/>
  <c r="AC446" i="25"/>
  <c r="AB447" i="25"/>
  <c r="AC447" i="25"/>
  <c r="AB448" i="25"/>
  <c r="AC448" i="25"/>
  <c r="AB449" i="25"/>
  <c r="AC449" i="25"/>
  <c r="AB450" i="25"/>
  <c r="AC450" i="25"/>
  <c r="AB451" i="25"/>
  <c r="AC451" i="25"/>
  <c r="AB452" i="25"/>
  <c r="AC452" i="25"/>
  <c r="AB453" i="25"/>
  <c r="AC453" i="25"/>
  <c r="AB454" i="25"/>
  <c r="AC454" i="25"/>
  <c r="AB455" i="25"/>
  <c r="AC455" i="25"/>
  <c r="AB456" i="25"/>
  <c r="AC456" i="25"/>
  <c r="AB457" i="25"/>
  <c r="AC457" i="25"/>
  <c r="AB458" i="25"/>
  <c r="AC458" i="25"/>
  <c r="AB459" i="25"/>
  <c r="AC459" i="25"/>
  <c r="AB460" i="25"/>
  <c r="AC460" i="25"/>
  <c r="AB461" i="25"/>
  <c r="AC461" i="25"/>
  <c r="AB462" i="25"/>
  <c r="AC462" i="25"/>
  <c r="AB463" i="25"/>
  <c r="AC463" i="25"/>
  <c r="AB464" i="25"/>
  <c r="AC464" i="25"/>
  <c r="AB465" i="25"/>
  <c r="AC465" i="25"/>
  <c r="AB466" i="25"/>
  <c r="AC466" i="25"/>
  <c r="AB467" i="25"/>
  <c r="AC467" i="25"/>
  <c r="AB468" i="25"/>
  <c r="AC468" i="25"/>
  <c r="AB469" i="25"/>
  <c r="AC469" i="25"/>
  <c r="AB470" i="25"/>
  <c r="AC470" i="25"/>
  <c r="AB471" i="25"/>
  <c r="AC471" i="25"/>
  <c r="AB472" i="25"/>
  <c r="AC472" i="25"/>
  <c r="AB473" i="25"/>
  <c r="AC473" i="25"/>
  <c r="AB474" i="25"/>
  <c r="AC474" i="25"/>
  <c r="AB475" i="25"/>
  <c r="AC475" i="25"/>
  <c r="AB476" i="25"/>
  <c r="AC476" i="25"/>
  <c r="AB477" i="25"/>
  <c r="AC477" i="25"/>
  <c r="AB478" i="25"/>
  <c r="AC478" i="25"/>
  <c r="AC2" i="25"/>
  <c r="AE2" i="25" s="1"/>
  <c r="AA2" i="25" s="1"/>
  <c r="AB2" i="25"/>
  <c r="AD285" i="25" l="1"/>
  <c r="AD485" i="25"/>
  <c r="AD83" i="25"/>
  <c r="AD95" i="25"/>
  <c r="AD15" i="25"/>
  <c r="AD409" i="25"/>
  <c r="AD345" i="25"/>
  <c r="AD331" i="25"/>
  <c r="AD327" i="25"/>
  <c r="AD325" i="25"/>
  <c r="AD323" i="25"/>
  <c r="AD319" i="25"/>
  <c r="AD317" i="25"/>
  <c r="AD253" i="25"/>
  <c r="AD239" i="25"/>
  <c r="AD231" i="25"/>
  <c r="AD227" i="25"/>
  <c r="AD151" i="25"/>
  <c r="AD149" i="25"/>
  <c r="AD147" i="25"/>
  <c r="AD143" i="25"/>
  <c r="AD480" i="25"/>
  <c r="AD316" i="25"/>
  <c r="AD140" i="25"/>
  <c r="AD3" i="25"/>
  <c r="AD284" i="25"/>
  <c r="AD268" i="25"/>
  <c r="AD260" i="25"/>
  <c r="AD256" i="25"/>
  <c r="AD254" i="25"/>
  <c r="AD240" i="25"/>
  <c r="AD230" i="25"/>
  <c r="AD470" i="25"/>
  <c r="AD402" i="25"/>
  <c r="AD390" i="25"/>
  <c r="AD324" i="25"/>
  <c r="AD92" i="25"/>
  <c r="AD88" i="25"/>
  <c r="AD422" i="25"/>
  <c r="AD418" i="25"/>
  <c r="AD414" i="25"/>
  <c r="AD434" i="25"/>
  <c r="AD119" i="25"/>
  <c r="AD99" i="25"/>
  <c r="AD438" i="25"/>
  <c r="AD80" i="25"/>
  <c r="AD697" i="25"/>
  <c r="AD695" i="25"/>
  <c r="AD693" i="25"/>
  <c r="AD687" i="25"/>
  <c r="AD639" i="25"/>
  <c r="AD637" i="25"/>
  <c r="AD569" i="25"/>
  <c r="AD567" i="25"/>
  <c r="AD565" i="25"/>
  <c r="AD561" i="25"/>
  <c r="AD559" i="25"/>
  <c r="AD874" i="25"/>
  <c r="AD540" i="25"/>
  <c r="AD538" i="25"/>
  <c r="AD520" i="25"/>
  <c r="AD518" i="25"/>
  <c r="AD553" i="25"/>
  <c r="AD516" i="25"/>
  <c r="AD954" i="25"/>
  <c r="AD952" i="25"/>
  <c r="AD950" i="25"/>
  <c r="AD948" i="25"/>
  <c r="AD946" i="25"/>
  <c r="AD906" i="25"/>
  <c r="AD872" i="25"/>
  <c r="AD858" i="25"/>
  <c r="AD828" i="25"/>
  <c r="AD826" i="25"/>
  <c r="AD824" i="25"/>
  <c r="AD816" i="25"/>
  <c r="AD806" i="25"/>
  <c r="AD804" i="25"/>
  <c r="AD802" i="25"/>
  <c r="AD800" i="25"/>
  <c r="AD794" i="25"/>
  <c r="AD792" i="25"/>
  <c r="AD790" i="25"/>
  <c r="AD788" i="25"/>
  <c r="AD778" i="25"/>
  <c r="AD776" i="25"/>
  <c r="AD774" i="25"/>
  <c r="AD704" i="25"/>
  <c r="AD943" i="25"/>
  <c r="AD939" i="25"/>
  <c r="AD935" i="25"/>
  <c r="AD915" i="25"/>
  <c r="AD911" i="25"/>
  <c r="AD863" i="25"/>
  <c r="AD859" i="25"/>
  <c r="AD835" i="25"/>
  <c r="AD831" i="25"/>
  <c r="AD504" i="25"/>
  <c r="AE419" i="25"/>
  <c r="AA419" i="25" s="1"/>
  <c r="AD352" i="25"/>
  <c r="AD299" i="25"/>
  <c r="AD248" i="25"/>
  <c r="AD244" i="25"/>
  <c r="AD700" i="25"/>
  <c r="AD692" i="25"/>
  <c r="AD688" i="25"/>
  <c r="AD684" i="25"/>
  <c r="AD652" i="25"/>
  <c r="AD513" i="25"/>
  <c r="AD425" i="25"/>
  <c r="AD344" i="25"/>
  <c r="AD336" i="25"/>
  <c r="AD281" i="25"/>
  <c r="AD269" i="25"/>
  <c r="AD265" i="25"/>
  <c r="AD222" i="25"/>
  <c r="AD198" i="25"/>
  <c r="AD196" i="25"/>
  <c r="AD194" i="25"/>
  <c r="AD186" i="25"/>
  <c r="AD172" i="25"/>
  <c r="AD168" i="25"/>
  <c r="AD164" i="25"/>
  <c r="AD156" i="25"/>
  <c r="AD154" i="25"/>
  <c r="AD152" i="25"/>
  <c r="AD79" i="25"/>
  <c r="AD71" i="25"/>
  <c r="AD63" i="25"/>
  <c r="AD61" i="25"/>
  <c r="AD59" i="25"/>
  <c r="AD55" i="25"/>
  <c r="AD53" i="25"/>
  <c r="AD47" i="25"/>
  <c r="AD31" i="25"/>
  <c r="AD827" i="25"/>
  <c r="AD819" i="25"/>
  <c r="AD815" i="25"/>
  <c r="AD805" i="25"/>
  <c r="AD803" i="25"/>
  <c r="AD801" i="25"/>
  <c r="AD795" i="25"/>
  <c r="AD791" i="25"/>
  <c r="AD779" i="25"/>
  <c r="AD759" i="25"/>
  <c r="AD743" i="25"/>
  <c r="AD741" i="25"/>
  <c r="AD713" i="25"/>
  <c r="AD711" i="25"/>
  <c r="AD679" i="25"/>
  <c r="AD671" i="25"/>
  <c r="AD655" i="25"/>
  <c r="AD641" i="25"/>
  <c r="AD630" i="25"/>
  <c r="AD590" i="25"/>
  <c r="AD512" i="25"/>
  <c r="AD471" i="25"/>
  <c r="AD350" i="25"/>
  <c r="AD297" i="25"/>
  <c r="AD293" i="25"/>
  <c r="AD246" i="25"/>
  <c r="AD242" i="25"/>
  <c r="AD139" i="25"/>
  <c r="AD650" i="25"/>
  <c r="AD519" i="25"/>
  <c r="AD515" i="25"/>
  <c r="AD431" i="25"/>
  <c r="AD423" i="25"/>
  <c r="AD338" i="25"/>
  <c r="AD334" i="25"/>
  <c r="AD332" i="25"/>
  <c r="AD283" i="25"/>
  <c r="AD277" i="25"/>
  <c r="AD267" i="25"/>
  <c r="AD261" i="25"/>
  <c r="AD401" i="25"/>
  <c r="AD395" i="25"/>
  <c r="AD393" i="25"/>
  <c r="AD391" i="25"/>
  <c r="AD385" i="25"/>
  <c r="AD377" i="25"/>
  <c r="AD373" i="25"/>
  <c r="AD371" i="25"/>
  <c r="AD365" i="25"/>
  <c r="AD361" i="25"/>
  <c r="AD357" i="25"/>
  <c r="AD314" i="25"/>
  <c r="AD312" i="25"/>
  <c r="AD310" i="25"/>
  <c r="AD308" i="25"/>
  <c r="AD306" i="25"/>
  <c r="AD304" i="25"/>
  <c r="AD302" i="25"/>
  <c r="AD300" i="25"/>
  <c r="AD292" i="25"/>
  <c r="AD288" i="25"/>
  <c r="AD286" i="25"/>
  <c r="AD276" i="25"/>
  <c r="AD241" i="25"/>
  <c r="AD225" i="25"/>
  <c r="AD197" i="25"/>
  <c r="AD138" i="25"/>
  <c r="AD136" i="25"/>
  <c r="AD128" i="25"/>
  <c r="AD124" i="25"/>
  <c r="AD104" i="25"/>
  <c r="AD68" i="25"/>
  <c r="AD60" i="25"/>
  <c r="AD52" i="25"/>
  <c r="AD44" i="25"/>
  <c r="AD36" i="25"/>
  <c r="AD756" i="25"/>
  <c r="AD754" i="25"/>
  <c r="AD744" i="25"/>
  <c r="AD728" i="25"/>
  <c r="AD708" i="25"/>
  <c r="AD619" i="25"/>
  <c r="AD609" i="25"/>
  <c r="AD605" i="25"/>
  <c r="AD585" i="25"/>
  <c r="AD573" i="25"/>
  <c r="AD2" i="25"/>
  <c r="AD458" i="25"/>
  <c r="AD454" i="25"/>
  <c r="AD446" i="25"/>
  <c r="AD382" i="25"/>
  <c r="AD380" i="25"/>
  <c r="AD337" i="25"/>
  <c r="AD272" i="25"/>
  <c r="AD270" i="25"/>
  <c r="AD215" i="25"/>
  <c r="AD213" i="25"/>
  <c r="AD211" i="25"/>
  <c r="AD209" i="25"/>
  <c r="AD207" i="25"/>
  <c r="AD205" i="25"/>
  <c r="AD185" i="25"/>
  <c r="AD179" i="25"/>
  <c r="AD175" i="25"/>
  <c r="AD159" i="25"/>
  <c r="AD117" i="25"/>
  <c r="AD115" i="25"/>
  <c r="AD113" i="25"/>
  <c r="AD109" i="25"/>
  <c r="AD107" i="25"/>
  <c r="AD13" i="25"/>
  <c r="AD11" i="25"/>
  <c r="AD955" i="25"/>
  <c r="AD949" i="25"/>
  <c r="AD899" i="25"/>
  <c r="AD875" i="25"/>
  <c r="AD851" i="25"/>
  <c r="AD811" i="25"/>
  <c r="AD807" i="25"/>
  <c r="AD758" i="25"/>
  <c r="AD740" i="25"/>
  <c r="AD736" i="25"/>
  <c r="AD716" i="25"/>
  <c r="AD712" i="25"/>
  <c r="AD677" i="25"/>
  <c r="AD653" i="25"/>
  <c r="AD651" i="25"/>
  <c r="AD566" i="25"/>
  <c r="AD558" i="25"/>
  <c r="AD556" i="25"/>
  <c r="AD554" i="25"/>
  <c r="AD548" i="25"/>
  <c r="AD532" i="25"/>
  <c r="AD503" i="25"/>
  <c r="AD499" i="25"/>
  <c r="AE467" i="25"/>
  <c r="AA467" i="25" s="1"/>
  <c r="AD465" i="25"/>
  <c r="AE459" i="25"/>
  <c r="AA459" i="25" s="1"/>
  <c r="AD441" i="25"/>
  <c r="AD381" i="25"/>
  <c r="AD122" i="25"/>
  <c r="AD120" i="25"/>
  <c r="AD75" i="25"/>
  <c r="AD67" i="25"/>
  <c r="AD35" i="25"/>
  <c r="AD12" i="25"/>
  <c r="AD4" i="25"/>
  <c r="AD944" i="25"/>
  <c r="AD942" i="25"/>
  <c r="AD924" i="25"/>
  <c r="AD890" i="25"/>
  <c r="AD876" i="25"/>
  <c r="AD842" i="25"/>
  <c r="AD751" i="25"/>
  <c r="AD672" i="25"/>
  <c r="AD662" i="25"/>
  <c r="AD658" i="25"/>
  <c r="AD642" i="25"/>
  <c r="AD635" i="25"/>
  <c r="AD633" i="25"/>
  <c r="AD631" i="25"/>
  <c r="AD625" i="25"/>
  <c r="AD603" i="25"/>
  <c r="AD601" i="25"/>
  <c r="AD599" i="25"/>
  <c r="AD593" i="25"/>
  <c r="AD591" i="25"/>
  <c r="AD514" i="25"/>
  <c r="AD313" i="25"/>
  <c r="AD305" i="25"/>
  <c r="AD301" i="25"/>
  <c r="AD131" i="25"/>
  <c r="AD19" i="25"/>
  <c r="AD786" i="25"/>
  <c r="AD784" i="25"/>
  <c r="AD772" i="25"/>
  <c r="AD614" i="25"/>
  <c r="AD610" i="25"/>
  <c r="AD580" i="25"/>
  <c r="AD572" i="25"/>
  <c r="AD549" i="25"/>
  <c r="AD545" i="25"/>
  <c r="AD533" i="25"/>
  <c r="AD525" i="25"/>
  <c r="AD509" i="25"/>
  <c r="AD502" i="25"/>
  <c r="AD500" i="25"/>
  <c r="AD498" i="25"/>
  <c r="AD492" i="25"/>
  <c r="AD931" i="25"/>
  <c r="AD925" i="25"/>
  <c r="AD923" i="25"/>
  <c r="AD917" i="25"/>
  <c r="AD907" i="25"/>
  <c r="AD903" i="25"/>
  <c r="AD898" i="25"/>
  <c r="AD896" i="25"/>
  <c r="AD892" i="25"/>
  <c r="AD888" i="25"/>
  <c r="AD886" i="25"/>
  <c r="AD882" i="25"/>
  <c r="AD880" i="25"/>
  <c r="AD869" i="25"/>
  <c r="AD867" i="25"/>
  <c r="AD855" i="25"/>
  <c r="AD850" i="25"/>
  <c r="AD848" i="25"/>
  <c r="AD844" i="25"/>
  <c r="AD840" i="25"/>
  <c r="AD838" i="25"/>
  <c r="AD836" i="25"/>
  <c r="AD809" i="25"/>
  <c r="AD769" i="25"/>
  <c r="AD767" i="25"/>
  <c r="AD763" i="25"/>
  <c r="AD752" i="25"/>
  <c r="AD735" i="25"/>
  <c r="AD729" i="25"/>
  <c r="AD727" i="25"/>
  <c r="AD725" i="25"/>
  <c r="AD719" i="25"/>
  <c r="AD696" i="25"/>
  <c r="AD681" i="25"/>
  <c r="AD675" i="25"/>
  <c r="AD668" i="25"/>
  <c r="AD666" i="25"/>
  <c r="AD656" i="25"/>
  <c r="AD649" i="25"/>
  <c r="AD647" i="25"/>
  <c r="AD624" i="25"/>
  <c r="AD620" i="25"/>
  <c r="AD618" i="25"/>
  <c r="AD616" i="25"/>
  <c r="AD598" i="25"/>
  <c r="AD594" i="25"/>
  <c r="AD588" i="25"/>
  <c r="AD583" i="25"/>
  <c r="AD581" i="25"/>
  <c r="AD577" i="25"/>
  <c r="AD575" i="25"/>
  <c r="AD557" i="25"/>
  <c r="AD542" i="25"/>
  <c r="AD529" i="25"/>
  <c r="AD527" i="25"/>
  <c r="AD523" i="25"/>
  <c r="AD521" i="25"/>
  <c r="AD517" i="25"/>
  <c r="AD510" i="25"/>
  <c r="AD508" i="25"/>
  <c r="AD506" i="25"/>
  <c r="AD496" i="25"/>
  <c r="AD947" i="25"/>
  <c r="AD940" i="25"/>
  <c r="AD930" i="25"/>
  <c r="AD928" i="25"/>
  <c r="AD922" i="25"/>
  <c r="AD920" i="25"/>
  <c r="AD918" i="25"/>
  <c r="AD916" i="25"/>
  <c r="AD908" i="25"/>
  <c r="AD904" i="25"/>
  <c r="AD893" i="25"/>
  <c r="AD891" i="25"/>
  <c r="AD885" i="25"/>
  <c r="AD883" i="25"/>
  <c r="AD877" i="25"/>
  <c r="AD870" i="25"/>
  <c r="AD868" i="25"/>
  <c r="AD860" i="25"/>
  <c r="AD856" i="25"/>
  <c r="AD845" i="25"/>
  <c r="AD843" i="25"/>
  <c r="AD837" i="25"/>
  <c r="AD823" i="25"/>
  <c r="AD808" i="25"/>
  <c r="AD785" i="25"/>
  <c r="AD775" i="25"/>
  <c r="AD770" i="25"/>
  <c r="AD768" i="25"/>
  <c r="AD766" i="25"/>
  <c r="AD764" i="25"/>
  <c r="AD747" i="25"/>
  <c r="AD732" i="25"/>
  <c r="AD724" i="25"/>
  <c r="AD720" i="25"/>
  <c r="AD709" i="25"/>
  <c r="AD703" i="25"/>
  <c r="AD682" i="25"/>
  <c r="AD680" i="25"/>
  <c r="AD676" i="25"/>
  <c r="AD665" i="25"/>
  <c r="AD663" i="25"/>
  <c r="AD657" i="25"/>
  <c r="AD648" i="25"/>
  <c r="AD646" i="25"/>
  <c r="AD626" i="25"/>
  <c r="AD623" i="25"/>
  <c r="AD621" i="25"/>
  <c r="AD617" i="25"/>
  <c r="AD615" i="25"/>
  <c r="AD607" i="25"/>
  <c r="AD589" i="25"/>
  <c r="AD582" i="25"/>
  <c r="AD574" i="25"/>
  <c r="AD564" i="25"/>
  <c r="AD543" i="25"/>
  <c r="AD541" i="25"/>
  <c r="AD537" i="25"/>
  <c r="AD526" i="25"/>
  <c r="AD524" i="25"/>
  <c r="AD522" i="25"/>
  <c r="AD511" i="25"/>
  <c r="AD507" i="25"/>
  <c r="AD505" i="25"/>
  <c r="AD501" i="25"/>
  <c r="AD490" i="25"/>
  <c r="AD488" i="25"/>
  <c r="AD486" i="25"/>
  <c r="AD484" i="25"/>
  <c r="AD482" i="25"/>
  <c r="AD459" i="25"/>
  <c r="AD442" i="25"/>
  <c r="AD417" i="25"/>
  <c r="AD415" i="25"/>
  <c r="AD406" i="25"/>
  <c r="AD376" i="25"/>
  <c r="AD370" i="25"/>
  <c r="AD368" i="25"/>
  <c r="AD366" i="25"/>
  <c r="AD360" i="25"/>
  <c r="AD349" i="25"/>
  <c r="AD330" i="25"/>
  <c r="AD328" i="25"/>
  <c r="AD326" i="25"/>
  <c r="AD315" i="25"/>
  <c r="AD311" i="25"/>
  <c r="AD309" i="25"/>
  <c r="AD296" i="25"/>
  <c r="AD294" i="25"/>
  <c r="AD291" i="25"/>
  <c r="AD289" i="25"/>
  <c r="AD280" i="25"/>
  <c r="AD278" i="25"/>
  <c r="AD275" i="25"/>
  <c r="AD273" i="25"/>
  <c r="AD264" i="25"/>
  <c r="AD262" i="25"/>
  <c r="AD259" i="25"/>
  <c r="AD257" i="25"/>
  <c r="AD216" i="25"/>
  <c r="AD214" i="25"/>
  <c r="AD199" i="25"/>
  <c r="AD184" i="25"/>
  <c r="AD182" i="25"/>
  <c r="AD180" i="25"/>
  <c r="AD169" i="25"/>
  <c r="AD163" i="25"/>
  <c r="AD153" i="25"/>
  <c r="AD148" i="25"/>
  <c r="AD144" i="25"/>
  <c r="AD105" i="25"/>
  <c r="AD103" i="25"/>
  <c r="AD97" i="25"/>
  <c r="AD45" i="25"/>
  <c r="AD43" i="25"/>
  <c r="AD39" i="25"/>
  <c r="AD37" i="25"/>
  <c r="AE477" i="25"/>
  <c r="AA477" i="25" s="1"/>
  <c r="AE475" i="25"/>
  <c r="AA475" i="25" s="1"/>
  <c r="AD474" i="25"/>
  <c r="AD455" i="25"/>
  <c r="AD447" i="25"/>
  <c r="AE443" i="25"/>
  <c r="AA443" i="25" s="1"/>
  <c r="AD430" i="25"/>
  <c r="AD426" i="25"/>
  <c r="AD411" i="25"/>
  <c r="AD398" i="25"/>
  <c r="AD396" i="25"/>
  <c r="AD394" i="25"/>
  <c r="AD369" i="25"/>
  <c r="AD354" i="25"/>
  <c r="AD341" i="25"/>
  <c r="AD339" i="25"/>
  <c r="AD333" i="25"/>
  <c r="AD329" i="25"/>
  <c r="AD322" i="25"/>
  <c r="AD320" i="25"/>
  <c r="AD318" i="25"/>
  <c r="AD307" i="25"/>
  <c r="AD303" i="25"/>
  <c r="AD251" i="25"/>
  <c r="AD249" i="25"/>
  <c r="AD236" i="25"/>
  <c r="AD234" i="25"/>
  <c r="AD232" i="25"/>
  <c r="AD223" i="25"/>
  <c r="AD208" i="25"/>
  <c r="AD206" i="25"/>
  <c r="AD202" i="25"/>
  <c r="AD191" i="25"/>
  <c r="AD176" i="25"/>
  <c r="AD174" i="25"/>
  <c r="AD170" i="25"/>
  <c r="AD158" i="25"/>
  <c r="AD135" i="25"/>
  <c r="AD127" i="25"/>
  <c r="AD123" i="25"/>
  <c r="AD108" i="25"/>
  <c r="AD93" i="25"/>
  <c r="AD91" i="25"/>
  <c r="AD87" i="25"/>
  <c r="AD29" i="25"/>
  <c r="AD27" i="25"/>
  <c r="AD23" i="25"/>
  <c r="AD21" i="25"/>
  <c r="AD466" i="25"/>
  <c r="AD462" i="25"/>
  <c r="AD450" i="25"/>
  <c r="AD435" i="25"/>
  <c r="AD410" i="25"/>
  <c r="AD389" i="25"/>
  <c r="AD378" i="25"/>
  <c r="AD353" i="25"/>
  <c r="AD321" i="25"/>
  <c r="AD252" i="25"/>
  <c r="AD233" i="25"/>
  <c r="AD219" i="25"/>
  <c r="AD188" i="25"/>
  <c r="AD130" i="25"/>
  <c r="AD111" i="25"/>
  <c r="AD96" i="25"/>
  <c r="AD77" i="25"/>
  <c r="AD69" i="25"/>
  <c r="AD51" i="25"/>
  <c r="AD28" i="25"/>
  <c r="AD20" i="25"/>
  <c r="AD7" i="25"/>
  <c r="AD5" i="25"/>
  <c r="AD467" i="25"/>
  <c r="AD478" i="25"/>
  <c r="AE469" i="25"/>
  <c r="AA469" i="25" s="1"/>
  <c r="AE452" i="25"/>
  <c r="AA452" i="25" s="1"/>
  <c r="AD451" i="25"/>
  <c r="AD449" i="25"/>
  <c r="AD439" i="25"/>
  <c r="AD407" i="25"/>
  <c r="AD298" i="25"/>
  <c r="AD295" i="25"/>
  <c r="AD290" i="25"/>
  <c r="AD287" i="25"/>
  <c r="AD282" i="25"/>
  <c r="AD279" i="25"/>
  <c r="AD274" i="25"/>
  <c r="AD271" i="25"/>
  <c r="AD266" i="25"/>
  <c r="AD263" i="25"/>
  <c r="AD258" i="25"/>
  <c r="AD255" i="25"/>
  <c r="AD250" i="25"/>
  <c r="AD247" i="25"/>
  <c r="AD245" i="25"/>
  <c r="AD229" i="25"/>
  <c r="AD224" i="25"/>
  <c r="AE884" i="25"/>
  <c r="AA884" i="25" s="1"/>
  <c r="AE460" i="25"/>
  <c r="AA460" i="25" s="1"/>
  <c r="AD457" i="25"/>
  <c r="AE445" i="25"/>
  <c r="AA445" i="25" s="1"/>
  <c r="AD433" i="25"/>
  <c r="AE421" i="25"/>
  <c r="AA421" i="25" s="1"/>
  <c r="AD403" i="25"/>
  <c r="AD388" i="25"/>
  <c r="AD386" i="25"/>
  <c r="AD358" i="25"/>
  <c r="AD346" i="25"/>
  <c r="AE453" i="25"/>
  <c r="AA453" i="25" s="1"/>
  <c r="AE451" i="25"/>
  <c r="AA451" i="25" s="1"/>
  <c r="AE104" i="25"/>
  <c r="AA104" i="25" s="1"/>
  <c r="AE468" i="25"/>
  <c r="AA468" i="25" s="1"/>
  <c r="AE476" i="25"/>
  <c r="AA476" i="25" s="1"/>
  <c r="AD475" i="25"/>
  <c r="AD473" i="25"/>
  <c r="AD463" i="25"/>
  <c r="AE461" i="25"/>
  <c r="AA461" i="25" s="1"/>
  <c r="AE444" i="25"/>
  <c r="AA444" i="25" s="1"/>
  <c r="AD443" i="25"/>
  <c r="AD427" i="25"/>
  <c r="AE420" i="25"/>
  <c r="AA420" i="25" s="1"/>
  <c r="AD419" i="25"/>
  <c r="AD404" i="25"/>
  <c r="AD399" i="25"/>
  <c r="AD397" i="25"/>
  <c r="AD387" i="25"/>
  <c r="AD374" i="25"/>
  <c r="AD362" i="25"/>
  <c r="AD347" i="25"/>
  <c r="AD342" i="25"/>
  <c r="AD340" i="25"/>
  <c r="AD237" i="25"/>
  <c r="AD221" i="25"/>
  <c r="AD203" i="25"/>
  <c r="AD167" i="25"/>
  <c r="AD166" i="25"/>
  <c r="AD146" i="25"/>
  <c r="AD101" i="25"/>
  <c r="AD85" i="25"/>
  <c r="AD493" i="25"/>
  <c r="AE212" i="25"/>
  <c r="AA212" i="25" s="1"/>
  <c r="AD190" i="25"/>
  <c r="AE105" i="25"/>
  <c r="AA105" i="25" s="1"/>
  <c r="AD81" i="25"/>
  <c r="AD76" i="25"/>
  <c r="AD72" i="25"/>
  <c r="AD65" i="25"/>
  <c r="AD56" i="25"/>
  <c r="AD49" i="25"/>
  <c r="AD40" i="25"/>
  <c r="AD33" i="25"/>
  <c r="AD24" i="25"/>
  <c r="AD17" i="25"/>
  <c r="AD8" i="25"/>
  <c r="AE768" i="25"/>
  <c r="AA768" i="25" s="1"/>
  <c r="AD933" i="25"/>
  <c r="AD926" i="25"/>
  <c r="AD919" i="25"/>
  <c r="AD914" i="25"/>
  <c r="AD912" i="25"/>
  <c r="AD902" i="25"/>
  <c r="AD900" i="25"/>
  <c r="AD879" i="25"/>
  <c r="AD866" i="25"/>
  <c r="AD864" i="25"/>
  <c r="AD854" i="25"/>
  <c r="AD852" i="25"/>
  <c r="AD829" i="25"/>
  <c r="AD812" i="25"/>
  <c r="AD782" i="25"/>
  <c r="AD780" i="25"/>
  <c r="AD762" i="25"/>
  <c r="AD760" i="25"/>
  <c r="AD737" i="25"/>
  <c r="AD717" i="25"/>
  <c r="AD705" i="25"/>
  <c r="AD685" i="25"/>
  <c r="AD683" i="25"/>
  <c r="AD673" i="25"/>
  <c r="AD659" i="25"/>
  <c r="AD640" i="25"/>
  <c r="AD613" i="25"/>
  <c r="AD611" i="25"/>
  <c r="AD604" i="25"/>
  <c r="AD595" i="25"/>
  <c r="AD586" i="25"/>
  <c r="AD570" i="25"/>
  <c r="AD546" i="25"/>
  <c r="AD534" i="25"/>
  <c r="AD489" i="25"/>
  <c r="AE3" i="25"/>
  <c r="AA3" i="25" s="1"/>
  <c r="AD243" i="25"/>
  <c r="AD238" i="25"/>
  <c r="AD235" i="25"/>
  <c r="AD218" i="25"/>
  <c r="AD195" i="25"/>
  <c r="AD165" i="25"/>
  <c r="AD160" i="25"/>
  <c r="AD150" i="25"/>
  <c r="AD132" i="25"/>
  <c r="AD112" i="25"/>
  <c r="AD100" i="25"/>
  <c r="AD89" i="25"/>
  <c r="AD84" i="25"/>
  <c r="AD73" i="25"/>
  <c r="AD64" i="25"/>
  <c r="AD57" i="25"/>
  <c r="AD48" i="25"/>
  <c r="AD41" i="25"/>
  <c r="AD32" i="25"/>
  <c r="AD25" i="25"/>
  <c r="AD16" i="25"/>
  <c r="AD9" i="25"/>
  <c r="AD951" i="25"/>
  <c r="AD941" i="25"/>
  <c r="AD938" i="25"/>
  <c r="AD936" i="25"/>
  <c r="AD934" i="25"/>
  <c r="AD932" i="25"/>
  <c r="AD927" i="25"/>
  <c r="AD909" i="25"/>
  <c r="AD901" i="25"/>
  <c r="AD895" i="25"/>
  <c r="AD887" i="25"/>
  <c r="AD884" i="25"/>
  <c r="AD861" i="25"/>
  <c r="AD853" i="25"/>
  <c r="AD847" i="25"/>
  <c r="AD834" i="25"/>
  <c r="AD832" i="25"/>
  <c r="AD820" i="25"/>
  <c r="AD798" i="25"/>
  <c r="AD796" i="25"/>
  <c r="AD781" i="25"/>
  <c r="AD753" i="25"/>
  <c r="AD750" i="25"/>
  <c r="AD748" i="25"/>
  <c r="AD733" i="25"/>
  <c r="AD721" i="25"/>
  <c r="AD701" i="25"/>
  <c r="AD689" i="25"/>
  <c r="AD674" i="25"/>
  <c r="AD669" i="25"/>
  <c r="AD667" i="25"/>
  <c r="AD645" i="25"/>
  <c r="AD643" i="25"/>
  <c r="AD636" i="25"/>
  <c r="AD627" i="25"/>
  <c r="AD608" i="25"/>
  <c r="AD592" i="25"/>
  <c r="AD578" i="25"/>
  <c r="AD562" i="25"/>
  <c r="AD550" i="25"/>
  <c r="AD535" i="25"/>
  <c r="AD530" i="25"/>
  <c r="AD497" i="25"/>
  <c r="AD494" i="25"/>
  <c r="AD481" i="25"/>
  <c r="AE484" i="25"/>
  <c r="AA484" i="25" s="1"/>
  <c r="AE481" i="25"/>
  <c r="AA481" i="25" s="1"/>
  <c r="AE828" i="25"/>
  <c r="AA828" i="25" s="1"/>
  <c r="AE825" i="25"/>
  <c r="AA825" i="25" s="1"/>
  <c r="AE824" i="25"/>
  <c r="AA824" i="25" s="1"/>
  <c r="AE482" i="25"/>
  <c r="AA482" i="25" s="1"/>
  <c r="AE819" i="25"/>
  <c r="AA819" i="25" s="1"/>
  <c r="AE852" i="25"/>
  <c r="AA852" i="25" s="1"/>
  <c r="AE793" i="25"/>
  <c r="AA793" i="25" s="1"/>
  <c r="AE791" i="25"/>
  <c r="AA791" i="25" s="1"/>
  <c r="AE740" i="25"/>
  <c r="AA740" i="25" s="1"/>
  <c r="AE730" i="25"/>
  <c r="AA730" i="25" s="1"/>
  <c r="AE729" i="25"/>
  <c r="AA729" i="25" s="1"/>
  <c r="AE545" i="25"/>
  <c r="AA545" i="25" s="1"/>
  <c r="AE527" i="25"/>
  <c r="AA527" i="25" s="1"/>
  <c r="AE525" i="25"/>
  <c r="AA525" i="25" s="1"/>
  <c r="AE751" i="25"/>
  <c r="AA751" i="25" s="1"/>
  <c r="AE749" i="25"/>
  <c r="AA749" i="25" s="1"/>
  <c r="AE708" i="25"/>
  <c r="AA708" i="25" s="1"/>
  <c r="AE700" i="25"/>
  <c r="AA700" i="25" s="1"/>
  <c r="AE646" i="25"/>
  <c r="AA646" i="25" s="1"/>
  <c r="AE612" i="25"/>
  <c r="AA612" i="25" s="1"/>
  <c r="AE610" i="25"/>
  <c r="AA610" i="25" s="1"/>
  <c r="AE900" i="25"/>
  <c r="AA900" i="25" s="1"/>
  <c r="AE944" i="25"/>
  <c r="AA944" i="25" s="1"/>
  <c r="AE868" i="25"/>
  <c r="AA868" i="25" s="1"/>
  <c r="AE896" i="25"/>
  <c r="AA896" i="25" s="1"/>
  <c r="AE838" i="25"/>
  <c r="AA838" i="25" s="1"/>
  <c r="AE836" i="25"/>
  <c r="AA836" i="25" s="1"/>
  <c r="AE478" i="25"/>
  <c r="AA478" i="25" s="1"/>
  <c r="AE462" i="25"/>
  <c r="AA462" i="25" s="1"/>
  <c r="AE454" i="25"/>
  <c r="AA454" i="25" s="1"/>
  <c r="AE446" i="25"/>
  <c r="AA446" i="25" s="1"/>
  <c r="AE438" i="25"/>
  <c r="AA438" i="25" s="1"/>
  <c r="AE430" i="25"/>
  <c r="AA430" i="25" s="1"/>
  <c r="AE413" i="25"/>
  <c r="AA413" i="25" s="1"/>
  <c r="AE412" i="25"/>
  <c r="AA412" i="25" s="1"/>
  <c r="AE411" i="25"/>
  <c r="AA411" i="25" s="1"/>
  <c r="AE409" i="25"/>
  <c r="AA409" i="25" s="1"/>
  <c r="AE408" i="25"/>
  <c r="AA408" i="25" s="1"/>
  <c r="AE406" i="25"/>
  <c r="AA406" i="25" s="1"/>
  <c r="AE73" i="25"/>
  <c r="AA73" i="25" s="1"/>
  <c r="AE72" i="25"/>
  <c r="AA72" i="25" s="1"/>
  <c r="AE7" i="25"/>
  <c r="AA7" i="25" s="1"/>
  <c r="AE5" i="25"/>
  <c r="AA5" i="25" s="1"/>
  <c r="AE4" i="25"/>
  <c r="AA4" i="25" s="1"/>
  <c r="AE479" i="25"/>
  <c r="AA479" i="25" s="1"/>
  <c r="AE955" i="25"/>
  <c r="AA955" i="25" s="1"/>
  <c r="AE953" i="25"/>
  <c r="AA953" i="25" s="1"/>
  <c r="AE951" i="25"/>
  <c r="AA951" i="25" s="1"/>
  <c r="AE945" i="25"/>
  <c r="AA945" i="25" s="1"/>
  <c r="AE939" i="25"/>
  <c r="AA939" i="25" s="1"/>
  <c r="AE937" i="25"/>
  <c r="AA937" i="25" s="1"/>
  <c r="AE935" i="25"/>
  <c r="AA935" i="25" s="1"/>
  <c r="AE929" i="25"/>
  <c r="AA929" i="25" s="1"/>
  <c r="AE923" i="25"/>
  <c r="AA923" i="25" s="1"/>
  <c r="AE921" i="25"/>
  <c r="AA921" i="25" s="1"/>
  <c r="AE919" i="25"/>
  <c r="AA919" i="25" s="1"/>
  <c r="AE913" i="25"/>
  <c r="AA913" i="25" s="1"/>
  <c r="AE911" i="25"/>
  <c r="AA911" i="25" s="1"/>
  <c r="AE823" i="25"/>
  <c r="AA823" i="25" s="1"/>
  <c r="AE814" i="25"/>
  <c r="AA814" i="25" s="1"/>
  <c r="AE813" i="25"/>
  <c r="AA813" i="25" s="1"/>
  <c r="AE812" i="25"/>
  <c r="AA812" i="25" s="1"/>
  <c r="AE810" i="25"/>
  <c r="AA810" i="25" s="1"/>
  <c r="AE809" i="25"/>
  <c r="AA809" i="25" s="1"/>
  <c r="AE808" i="25"/>
  <c r="AA808" i="25" s="1"/>
  <c r="AE806" i="25"/>
  <c r="AA806" i="25" s="1"/>
  <c r="AE799" i="25"/>
  <c r="AA799" i="25" s="1"/>
  <c r="AE797" i="25"/>
  <c r="AA797" i="25" s="1"/>
  <c r="AE796" i="25"/>
  <c r="AA796" i="25" s="1"/>
  <c r="AE784" i="25"/>
  <c r="AA784" i="25" s="1"/>
  <c r="AE752" i="25"/>
  <c r="AA752" i="25" s="1"/>
  <c r="AE746" i="25"/>
  <c r="AA746" i="25" s="1"/>
  <c r="AE745" i="25"/>
  <c r="AA745" i="25" s="1"/>
  <c r="AE714" i="25"/>
  <c r="AA714" i="25" s="1"/>
  <c r="AE713" i="25"/>
  <c r="AA713" i="25" s="1"/>
  <c r="AE692" i="25"/>
  <c r="AA692" i="25" s="1"/>
  <c r="AE664" i="25"/>
  <c r="AA664" i="25" s="1"/>
  <c r="AE663" i="25"/>
  <c r="AA663" i="25" s="1"/>
  <c r="AE635" i="25"/>
  <c r="AA635" i="25" s="1"/>
  <c r="AE602" i="25"/>
  <c r="AA602" i="25" s="1"/>
  <c r="AE600" i="25"/>
  <c r="AA600" i="25" s="1"/>
  <c r="AE599" i="25"/>
  <c r="AA599" i="25" s="1"/>
  <c r="AE592" i="25"/>
  <c r="AA592" i="25" s="1"/>
  <c r="AE551" i="25"/>
  <c r="AA551" i="25" s="1"/>
  <c r="AE550" i="25"/>
  <c r="AA550" i="25" s="1"/>
  <c r="AE537" i="25"/>
  <c r="AA537" i="25" s="1"/>
  <c r="AE470" i="25"/>
  <c r="AA470" i="25" s="1"/>
  <c r="AE422" i="25"/>
  <c r="AA422" i="25" s="1"/>
  <c r="AE410" i="25"/>
  <c r="AA410" i="25" s="1"/>
  <c r="AE384" i="25"/>
  <c r="AA384" i="25" s="1"/>
  <c r="AE383" i="25"/>
  <c r="AA383" i="25" s="1"/>
  <c r="AE349" i="25"/>
  <c r="AA349" i="25" s="1"/>
  <c r="AE119" i="25"/>
  <c r="AA119" i="25" s="1"/>
  <c r="AE43" i="25"/>
  <c r="AA43" i="25" s="1"/>
  <c r="AE41" i="25"/>
  <c r="AA41" i="25" s="1"/>
  <c r="AE40" i="25"/>
  <c r="AA40" i="25" s="1"/>
  <c r="AE950" i="25"/>
  <c r="AA950" i="25" s="1"/>
  <c r="AE949" i="25"/>
  <c r="AA949" i="25" s="1"/>
  <c r="AE940" i="25"/>
  <c r="AA940" i="25" s="1"/>
  <c r="AE934" i="25"/>
  <c r="AA934" i="25" s="1"/>
  <c r="AE933" i="25"/>
  <c r="AA933" i="25" s="1"/>
  <c r="AE924" i="25"/>
  <c r="AA924" i="25" s="1"/>
  <c r="AE918" i="25"/>
  <c r="AA918" i="25" s="1"/>
  <c r="AE917" i="25"/>
  <c r="AA917" i="25" s="1"/>
  <c r="AE910" i="25"/>
  <c r="AA910" i="25" s="1"/>
  <c r="AE909" i="25"/>
  <c r="AA909" i="25" s="1"/>
  <c r="AE907" i="25"/>
  <c r="AA907" i="25" s="1"/>
  <c r="AE897" i="25"/>
  <c r="AA897" i="25" s="1"/>
  <c r="AE895" i="25"/>
  <c r="AA895" i="25" s="1"/>
  <c r="AE891" i="25"/>
  <c r="AA891" i="25" s="1"/>
  <c r="AE881" i="25"/>
  <c r="AA881" i="25" s="1"/>
  <c r="AE879" i="25"/>
  <c r="AA879" i="25" s="1"/>
  <c r="AE875" i="25"/>
  <c r="AA875" i="25" s="1"/>
  <c r="AE865" i="25"/>
  <c r="AA865" i="25" s="1"/>
  <c r="AE863" i="25"/>
  <c r="AA863" i="25" s="1"/>
  <c r="AE859" i="25"/>
  <c r="AA859" i="25" s="1"/>
  <c r="AE912" i="25"/>
  <c r="AA912" i="25" s="1"/>
  <c r="AE847" i="25"/>
  <c r="AA847" i="25" s="1"/>
  <c r="AE843" i="25"/>
  <c r="AA843" i="25" s="1"/>
  <c r="AE880" i="25"/>
  <c r="AA880" i="25" s="1"/>
  <c r="AE831" i="25"/>
  <c r="AA831" i="25" s="1"/>
  <c r="AE818" i="25"/>
  <c r="AA818" i="25" s="1"/>
  <c r="AE817" i="25"/>
  <c r="AA817" i="25" s="1"/>
  <c r="AE816" i="25"/>
  <c r="AA816" i="25" s="1"/>
  <c r="AE807" i="25"/>
  <c r="AA807" i="25" s="1"/>
  <c r="AE795" i="25"/>
  <c r="AA795" i="25" s="1"/>
  <c r="AE698" i="25"/>
  <c r="AA698" i="25" s="1"/>
  <c r="AE697" i="25"/>
  <c r="AA697" i="25" s="1"/>
  <c r="AE644" i="25"/>
  <c r="AA644" i="25" s="1"/>
  <c r="AE642" i="25"/>
  <c r="AA642" i="25" s="1"/>
  <c r="AE614" i="25"/>
  <c r="AA614" i="25" s="1"/>
  <c r="AE566" i="25"/>
  <c r="AA566" i="25" s="1"/>
  <c r="AE542" i="25"/>
  <c r="AA542" i="25" s="1"/>
  <c r="AE529" i="25"/>
  <c r="AA529" i="25" s="1"/>
  <c r="AE488" i="25"/>
  <c r="AA488" i="25" s="1"/>
  <c r="AE486" i="25"/>
  <c r="AA486" i="25" s="1"/>
  <c r="AE485" i="25"/>
  <c r="AA485" i="25" s="1"/>
  <c r="AE480" i="25"/>
  <c r="AA480" i="25" s="1"/>
  <c r="AE437" i="25"/>
  <c r="AA437" i="25" s="1"/>
  <c r="AE436" i="25"/>
  <c r="AA436" i="25" s="1"/>
  <c r="AE435" i="25"/>
  <c r="AA435" i="25" s="1"/>
  <c r="AE429" i="25"/>
  <c r="AA429" i="25" s="1"/>
  <c r="AE428" i="25"/>
  <c r="AA428" i="25" s="1"/>
  <c r="AE427" i="25"/>
  <c r="AA427" i="25" s="1"/>
  <c r="AE414" i="25"/>
  <c r="AA414" i="25" s="1"/>
  <c r="AE405" i="25"/>
  <c r="AA405" i="25" s="1"/>
  <c r="AE404" i="25"/>
  <c r="AA404" i="25" s="1"/>
  <c r="AE355" i="25"/>
  <c r="AA355" i="25" s="1"/>
  <c r="AE354" i="25"/>
  <c r="AA354" i="25" s="1"/>
  <c r="AE194" i="25"/>
  <c r="AA194" i="25" s="1"/>
  <c r="AE141" i="25"/>
  <c r="AA141" i="25" s="1"/>
  <c r="AE124" i="25"/>
  <c r="AA124" i="25" s="1"/>
  <c r="AE11" i="25"/>
  <c r="AA11" i="25" s="1"/>
  <c r="AE9" i="25"/>
  <c r="AA9" i="25" s="1"/>
  <c r="AE8" i="25"/>
  <c r="AA8" i="25" s="1"/>
  <c r="AE916" i="25"/>
  <c r="AA916" i="25" s="1"/>
  <c r="AE908" i="25"/>
  <c r="AA908" i="25" s="1"/>
  <c r="AE905" i="25"/>
  <c r="AA905" i="25" s="1"/>
  <c r="AE894" i="25"/>
  <c r="AA894" i="25" s="1"/>
  <c r="AE893" i="25"/>
  <c r="AA893" i="25" s="1"/>
  <c r="AE889" i="25"/>
  <c r="AA889" i="25" s="1"/>
  <c r="AE878" i="25"/>
  <c r="AA878" i="25" s="1"/>
  <c r="AE877" i="25"/>
  <c r="AA877" i="25" s="1"/>
  <c r="AE873" i="25"/>
  <c r="AA873" i="25" s="1"/>
  <c r="AE862" i="25"/>
  <c r="AA862" i="25" s="1"/>
  <c r="AE861" i="25"/>
  <c r="AA861" i="25" s="1"/>
  <c r="AE857" i="25"/>
  <c r="AA857" i="25" s="1"/>
  <c r="AE846" i="25"/>
  <c r="AA846" i="25" s="1"/>
  <c r="AE845" i="25"/>
  <c r="AA845" i="25" s="1"/>
  <c r="AE841" i="25"/>
  <c r="AA841" i="25" s="1"/>
  <c r="AE830" i="25"/>
  <c r="AA830" i="25" s="1"/>
  <c r="AE829" i="25"/>
  <c r="AA829" i="25" s="1"/>
  <c r="AE827" i="25"/>
  <c r="AA827" i="25" s="1"/>
  <c r="AE822" i="25"/>
  <c r="AA822" i="25" s="1"/>
  <c r="AE821" i="25"/>
  <c r="AA821" i="25" s="1"/>
  <c r="AE820" i="25"/>
  <c r="AA820" i="25" s="1"/>
  <c r="AE815" i="25"/>
  <c r="AA815" i="25" s="1"/>
  <c r="AE811" i="25"/>
  <c r="AA811" i="25" s="1"/>
  <c r="AE800" i="25"/>
  <c r="AA800" i="25" s="1"/>
  <c r="AE790" i="25"/>
  <c r="AA790" i="25" s="1"/>
  <c r="AE783" i="25"/>
  <c r="AA783" i="25" s="1"/>
  <c r="AE781" i="25"/>
  <c r="AA781" i="25" s="1"/>
  <c r="AE767" i="25"/>
  <c r="AA767" i="25" s="1"/>
  <c r="AE765" i="25"/>
  <c r="AA765" i="25" s="1"/>
  <c r="AE763" i="25"/>
  <c r="AA763" i="25" s="1"/>
  <c r="AE724" i="25"/>
  <c r="AA724" i="25" s="1"/>
  <c r="AE716" i="25"/>
  <c r="AA716" i="25" s="1"/>
  <c r="AE689" i="25"/>
  <c r="AA689" i="25" s="1"/>
  <c r="AE634" i="25"/>
  <c r="AA634" i="25" s="1"/>
  <c r="AE632" i="25"/>
  <c r="AA632" i="25" s="1"/>
  <c r="AE631" i="25"/>
  <c r="AA631" i="25" s="1"/>
  <c r="AE603" i="25"/>
  <c r="AA603" i="25" s="1"/>
  <c r="AE597" i="25"/>
  <c r="AA597" i="25" s="1"/>
  <c r="AE596" i="25"/>
  <c r="AA596" i="25" s="1"/>
  <c r="AE535" i="25"/>
  <c r="AA535" i="25" s="1"/>
  <c r="AE534" i="25"/>
  <c r="AA534" i="25" s="1"/>
  <c r="AE524" i="25"/>
  <c r="AA524" i="25" s="1"/>
  <c r="AE903" i="25"/>
  <c r="AA903" i="25" s="1"/>
  <c r="AE902" i="25"/>
  <c r="AA902" i="25" s="1"/>
  <c r="AE901" i="25"/>
  <c r="AA901" i="25" s="1"/>
  <c r="AE892" i="25"/>
  <c r="AA892" i="25" s="1"/>
  <c r="AE887" i="25"/>
  <c r="AA887" i="25" s="1"/>
  <c r="AE886" i="25"/>
  <c r="AA886" i="25" s="1"/>
  <c r="AE885" i="25"/>
  <c r="AA885" i="25" s="1"/>
  <c r="AE876" i="25"/>
  <c r="AA876" i="25" s="1"/>
  <c r="AE871" i="25"/>
  <c r="AA871" i="25" s="1"/>
  <c r="AE870" i="25"/>
  <c r="AA870" i="25" s="1"/>
  <c r="AE869" i="25"/>
  <c r="AA869" i="25" s="1"/>
  <c r="AE860" i="25"/>
  <c r="AA860" i="25" s="1"/>
  <c r="AE855" i="25"/>
  <c r="AA855" i="25" s="1"/>
  <c r="AE854" i="25"/>
  <c r="AA854" i="25" s="1"/>
  <c r="AE853" i="25"/>
  <c r="AA853" i="25" s="1"/>
  <c r="AE844" i="25"/>
  <c r="AA844" i="25" s="1"/>
  <c r="AE839" i="25"/>
  <c r="AA839" i="25" s="1"/>
  <c r="AE837" i="25"/>
  <c r="AA837" i="25" s="1"/>
  <c r="AE803" i="25"/>
  <c r="AA803" i="25" s="1"/>
  <c r="AE802" i="25"/>
  <c r="AA802" i="25" s="1"/>
  <c r="AD799" i="25"/>
  <c r="AE779" i="25"/>
  <c r="AA779" i="25" s="1"/>
  <c r="AD771" i="25"/>
  <c r="AE771" i="25"/>
  <c r="AA771" i="25" s="1"/>
  <c r="AE762" i="25"/>
  <c r="AA762" i="25" s="1"/>
  <c r="AE761" i="25"/>
  <c r="AA761" i="25" s="1"/>
  <c r="AD953" i="25"/>
  <c r="AE952" i="25"/>
  <c r="AA952" i="25" s="1"/>
  <c r="AE947" i="25"/>
  <c r="AA947" i="25" s="1"/>
  <c r="AE946" i="25"/>
  <c r="AA946" i="25" s="1"/>
  <c r="AD937" i="25"/>
  <c r="AE936" i="25"/>
  <c r="AA936" i="25" s="1"/>
  <c r="AE931" i="25"/>
  <c r="AA931" i="25" s="1"/>
  <c r="AE930" i="25"/>
  <c r="AA930" i="25" s="1"/>
  <c r="AD921" i="25"/>
  <c r="AE920" i="25"/>
  <c r="AA920" i="25" s="1"/>
  <c r="AE915" i="25"/>
  <c r="AA915" i="25" s="1"/>
  <c r="AE914" i="25"/>
  <c r="AA914" i="25" s="1"/>
  <c r="AD910" i="25"/>
  <c r="AD905" i="25"/>
  <c r="AE904" i="25"/>
  <c r="AA904" i="25" s="1"/>
  <c r="AE899" i="25"/>
  <c r="AA899" i="25" s="1"/>
  <c r="AE898" i="25"/>
  <c r="AA898" i="25" s="1"/>
  <c r="AD894" i="25"/>
  <c r="AD889" i="25"/>
  <c r="AE888" i="25"/>
  <c r="AA888" i="25" s="1"/>
  <c r="AE883" i="25"/>
  <c r="AA883" i="25" s="1"/>
  <c r="AE882" i="25"/>
  <c r="AA882" i="25" s="1"/>
  <c r="AD878" i="25"/>
  <c r="AD873" i="25"/>
  <c r="AE872" i="25"/>
  <c r="AA872" i="25" s="1"/>
  <c r="AD871" i="25"/>
  <c r="AE867" i="25"/>
  <c r="AA867" i="25" s="1"/>
  <c r="AE866" i="25"/>
  <c r="AA866" i="25" s="1"/>
  <c r="AD862" i="25"/>
  <c r="AD857" i="25"/>
  <c r="AE856" i="25"/>
  <c r="AA856" i="25" s="1"/>
  <c r="AE851" i="25"/>
  <c r="AA851" i="25" s="1"/>
  <c r="AE850" i="25"/>
  <c r="AA850" i="25" s="1"/>
  <c r="AE849" i="25"/>
  <c r="AA849" i="25" s="1"/>
  <c r="AD846" i="25"/>
  <c r="AD841" i="25"/>
  <c r="AE840" i="25"/>
  <c r="AA840" i="25" s="1"/>
  <c r="AD839" i="25"/>
  <c r="AE835" i="25"/>
  <c r="AA835" i="25" s="1"/>
  <c r="AE834" i="25"/>
  <c r="AA834" i="25" s="1"/>
  <c r="AE833" i="25"/>
  <c r="AA833" i="25" s="1"/>
  <c r="AD830" i="25"/>
  <c r="AD825" i="25"/>
  <c r="AD822" i="25"/>
  <c r="AD817" i="25"/>
  <c r="AD814" i="25"/>
  <c r="AD755" i="25"/>
  <c r="AE755" i="25"/>
  <c r="AA755" i="25" s="1"/>
  <c r="AE731" i="25"/>
  <c r="AA731" i="25" s="1"/>
  <c r="AD731" i="25"/>
  <c r="AE715" i="25"/>
  <c r="AA715" i="25" s="1"/>
  <c r="AD715" i="25"/>
  <c r="AE699" i="25"/>
  <c r="AA699" i="25" s="1"/>
  <c r="AD699" i="25"/>
  <c r="AE948" i="25"/>
  <c r="AA948" i="25" s="1"/>
  <c r="AE943" i="25"/>
  <c r="AA943" i="25" s="1"/>
  <c r="AE941" i="25"/>
  <c r="AA941" i="25" s="1"/>
  <c r="AE927" i="25"/>
  <c r="AA927" i="25" s="1"/>
  <c r="AE926" i="25"/>
  <c r="AA926" i="25" s="1"/>
  <c r="AE805" i="25"/>
  <c r="AA805" i="25" s="1"/>
  <c r="AE804" i="25"/>
  <c r="AA804" i="25" s="1"/>
  <c r="AD797" i="25"/>
  <c r="AE794" i="25"/>
  <c r="AA794" i="25" s="1"/>
  <c r="AD787" i="25"/>
  <c r="AE787" i="25"/>
  <c r="AA787" i="25" s="1"/>
  <c r="AE747" i="25"/>
  <c r="AA747" i="25" s="1"/>
  <c r="AD746" i="25"/>
  <c r="AE732" i="25"/>
  <c r="AA732" i="25" s="1"/>
  <c r="AE942" i="25"/>
  <c r="AA942" i="25" s="1"/>
  <c r="AE932" i="25"/>
  <c r="AA932" i="25" s="1"/>
  <c r="AE925" i="25"/>
  <c r="AA925" i="25" s="1"/>
  <c r="AE954" i="25"/>
  <c r="AA954" i="25" s="1"/>
  <c r="AD945" i="25"/>
  <c r="AE938" i="25"/>
  <c r="AA938" i="25" s="1"/>
  <c r="AD929" i="25"/>
  <c r="AE928" i="25"/>
  <c r="AA928" i="25" s="1"/>
  <c r="AE922" i="25"/>
  <c r="AA922" i="25" s="1"/>
  <c r="AD913" i="25"/>
  <c r="AE906" i="25"/>
  <c r="AA906" i="25" s="1"/>
  <c r="AD897" i="25"/>
  <c r="AE890" i="25"/>
  <c r="AA890" i="25" s="1"/>
  <c r="AD881" i="25"/>
  <c r="AE874" i="25"/>
  <c r="AA874" i="25" s="1"/>
  <c r="AD865" i="25"/>
  <c r="AE864" i="25"/>
  <c r="AA864" i="25" s="1"/>
  <c r="AE858" i="25"/>
  <c r="AA858" i="25" s="1"/>
  <c r="AD849" i="25"/>
  <c r="AE848" i="25"/>
  <c r="AA848" i="25" s="1"/>
  <c r="AE842" i="25"/>
  <c r="AA842" i="25" s="1"/>
  <c r="AD833" i="25"/>
  <c r="AE832" i="25"/>
  <c r="AA832" i="25" s="1"/>
  <c r="AE826" i="25"/>
  <c r="AA826" i="25" s="1"/>
  <c r="AD821" i="25"/>
  <c r="AD818" i="25"/>
  <c r="AD813" i="25"/>
  <c r="AD810" i="25"/>
  <c r="AE789" i="25"/>
  <c r="AA789" i="25" s="1"/>
  <c r="AD783" i="25"/>
  <c r="AE778" i="25"/>
  <c r="AA778" i="25" s="1"/>
  <c r="AE777" i="25"/>
  <c r="AA777" i="25" s="1"/>
  <c r="AE739" i="25"/>
  <c r="AA739" i="25" s="1"/>
  <c r="AD739" i="25"/>
  <c r="AE738" i="25"/>
  <c r="AA738" i="25" s="1"/>
  <c r="AE737" i="25"/>
  <c r="AA737" i="25" s="1"/>
  <c r="AE723" i="25"/>
  <c r="AA723" i="25" s="1"/>
  <c r="AD723" i="25"/>
  <c r="AE722" i="25"/>
  <c r="AA722" i="25" s="1"/>
  <c r="AE721" i="25"/>
  <c r="AA721" i="25" s="1"/>
  <c r="AE707" i="25"/>
  <c r="AA707" i="25" s="1"/>
  <c r="AD707" i="25"/>
  <c r="AE706" i="25"/>
  <c r="AA706" i="25" s="1"/>
  <c r="AE705" i="25"/>
  <c r="AA705" i="25" s="1"/>
  <c r="AE691" i="25"/>
  <c r="AA691" i="25" s="1"/>
  <c r="AD691" i="25"/>
  <c r="AE690" i="25"/>
  <c r="AA690" i="25" s="1"/>
  <c r="AE760" i="25"/>
  <c r="AA760" i="25" s="1"/>
  <c r="AE769" i="25"/>
  <c r="AA769" i="25" s="1"/>
  <c r="AE776" i="25"/>
  <c r="AA776" i="25" s="1"/>
  <c r="AE792" i="25"/>
  <c r="AA792" i="25" s="1"/>
  <c r="AE801" i="25"/>
  <c r="AA801" i="25" s="1"/>
  <c r="AE753" i="25"/>
  <c r="AA753" i="25" s="1"/>
  <c r="AE785" i="25"/>
  <c r="AA785" i="25" s="1"/>
  <c r="AE748" i="25"/>
  <c r="AA748" i="25" s="1"/>
  <c r="AE757" i="25"/>
  <c r="AA757" i="25" s="1"/>
  <c r="AE759" i="25"/>
  <c r="AA759" i="25" s="1"/>
  <c r="AE764" i="25"/>
  <c r="AA764" i="25" s="1"/>
  <c r="AE773" i="25"/>
  <c r="AA773" i="25" s="1"/>
  <c r="AE775" i="25"/>
  <c r="AA775" i="25" s="1"/>
  <c r="AE780" i="25"/>
  <c r="AA780" i="25" s="1"/>
  <c r="AE774" i="25"/>
  <c r="AA774" i="25" s="1"/>
  <c r="AD765" i="25"/>
  <c r="AE758" i="25"/>
  <c r="AA758" i="25" s="1"/>
  <c r="AD749" i="25"/>
  <c r="AD738" i="25"/>
  <c r="AD730" i="25"/>
  <c r="AD722" i="25"/>
  <c r="AD714" i="25"/>
  <c r="AD706" i="25"/>
  <c r="AD698" i="25"/>
  <c r="AD690" i="25"/>
  <c r="AD654" i="25"/>
  <c r="AE654" i="25"/>
  <c r="AA654" i="25" s="1"/>
  <c r="AD622" i="25"/>
  <c r="AE622" i="25"/>
  <c r="AA622" i="25" s="1"/>
  <c r="AD777" i="25"/>
  <c r="AE770" i="25"/>
  <c r="AA770" i="25" s="1"/>
  <c r="AE744" i="25"/>
  <c r="AA744" i="25" s="1"/>
  <c r="AE743" i="25"/>
  <c r="AA743" i="25" s="1"/>
  <c r="AE741" i="25"/>
  <c r="AA741" i="25" s="1"/>
  <c r="AE736" i="25"/>
  <c r="AA736" i="25" s="1"/>
  <c r="AE733" i="25"/>
  <c r="AA733" i="25" s="1"/>
  <c r="AE728" i="25"/>
  <c r="AA728" i="25" s="1"/>
  <c r="AE726" i="25"/>
  <c r="AA726" i="25" s="1"/>
  <c r="AE725" i="25"/>
  <c r="AA725" i="25" s="1"/>
  <c r="AE720" i="25"/>
  <c r="AA720" i="25" s="1"/>
  <c r="AE717" i="25"/>
  <c r="AA717" i="25" s="1"/>
  <c r="AE711" i="25"/>
  <c r="AA711" i="25" s="1"/>
  <c r="AE709" i="25"/>
  <c r="AA709" i="25" s="1"/>
  <c r="AE703" i="25"/>
  <c r="AA703" i="25" s="1"/>
  <c r="AE696" i="25"/>
  <c r="AA696" i="25" s="1"/>
  <c r="AE695" i="25"/>
  <c r="AA695" i="25" s="1"/>
  <c r="AE694" i="25"/>
  <c r="AA694" i="25" s="1"/>
  <c r="AE693" i="25"/>
  <c r="AA693" i="25" s="1"/>
  <c r="AE688" i="25"/>
  <c r="AA688" i="25" s="1"/>
  <c r="AE687" i="25"/>
  <c r="AA687" i="25" s="1"/>
  <c r="AE686" i="25"/>
  <c r="AA686" i="25" s="1"/>
  <c r="AE685" i="25"/>
  <c r="AA685" i="25" s="1"/>
  <c r="AE680" i="25"/>
  <c r="AA680" i="25" s="1"/>
  <c r="AE679" i="25"/>
  <c r="AA679" i="25" s="1"/>
  <c r="AE678" i="25"/>
  <c r="AA678" i="25" s="1"/>
  <c r="AE677" i="25"/>
  <c r="AA677" i="25" s="1"/>
  <c r="AE672" i="25"/>
  <c r="AA672" i="25" s="1"/>
  <c r="AE671" i="25"/>
  <c r="AA671" i="25" s="1"/>
  <c r="AE670" i="25"/>
  <c r="AA670" i="25" s="1"/>
  <c r="AE669" i="25"/>
  <c r="AA669" i="25" s="1"/>
  <c r="AD664" i="25"/>
  <c r="AE661" i="25"/>
  <c r="AA661" i="25" s="1"/>
  <c r="AE660" i="25"/>
  <c r="AA660" i="25" s="1"/>
  <c r="AE657" i="25"/>
  <c r="AA657" i="25" s="1"/>
  <c r="AE656" i="25"/>
  <c r="AA656" i="25" s="1"/>
  <c r="AE652" i="25"/>
  <c r="AA652" i="25" s="1"/>
  <c r="AD632" i="25"/>
  <c r="AE629" i="25"/>
  <c r="AA629" i="25" s="1"/>
  <c r="AE628" i="25"/>
  <c r="AA628" i="25" s="1"/>
  <c r="AE625" i="25"/>
  <c r="AA625" i="25" s="1"/>
  <c r="AE624" i="25"/>
  <c r="AA624" i="25" s="1"/>
  <c r="AE620" i="25"/>
  <c r="AA620" i="25" s="1"/>
  <c r="AD600" i="25"/>
  <c r="AE552" i="25"/>
  <c r="AA552" i="25" s="1"/>
  <c r="AD552" i="25"/>
  <c r="AD793" i="25"/>
  <c r="AE786" i="25"/>
  <c r="AA786" i="25" s="1"/>
  <c r="AD761" i="25"/>
  <c r="AE754" i="25"/>
  <c r="AA754" i="25" s="1"/>
  <c r="AD745" i="25"/>
  <c r="AE742" i="25"/>
  <c r="AA742" i="25" s="1"/>
  <c r="AE735" i="25"/>
  <c r="AA735" i="25" s="1"/>
  <c r="AE734" i="25"/>
  <c r="AA734" i="25" s="1"/>
  <c r="AE727" i="25"/>
  <c r="AA727" i="25" s="1"/>
  <c r="AE719" i="25"/>
  <c r="AA719" i="25" s="1"/>
  <c r="AE718" i="25"/>
  <c r="AA718" i="25" s="1"/>
  <c r="AE712" i="25"/>
  <c r="AA712" i="25" s="1"/>
  <c r="AE710" i="25"/>
  <c r="AA710" i="25" s="1"/>
  <c r="AE704" i="25"/>
  <c r="AA704" i="25" s="1"/>
  <c r="AE702" i="25"/>
  <c r="AA702" i="25" s="1"/>
  <c r="AE701" i="25"/>
  <c r="AA701" i="25" s="1"/>
  <c r="AE798" i="25"/>
  <c r="AA798" i="25" s="1"/>
  <c r="AD789" i="25"/>
  <c r="AE788" i="25"/>
  <c r="AA788" i="25" s="1"/>
  <c r="AE782" i="25"/>
  <c r="AA782" i="25" s="1"/>
  <c r="AD773" i="25"/>
  <c r="AE772" i="25"/>
  <c r="AA772" i="25" s="1"/>
  <c r="AE766" i="25"/>
  <c r="AA766" i="25" s="1"/>
  <c r="AD757" i="25"/>
  <c r="AE756" i="25"/>
  <c r="AA756" i="25" s="1"/>
  <c r="AE750" i="25"/>
  <c r="AA750" i="25" s="1"/>
  <c r="AD742" i="25"/>
  <c r="AD734" i="25"/>
  <c r="AD726" i="25"/>
  <c r="AD718" i="25"/>
  <c r="AD710" i="25"/>
  <c r="AD702" i="25"/>
  <c r="AD694" i="25"/>
  <c r="AD686" i="25"/>
  <c r="AD678" i="25"/>
  <c r="AD670" i="25"/>
  <c r="AE662" i="25"/>
  <c r="AA662" i="25" s="1"/>
  <c r="AD661" i="25"/>
  <c r="AE658" i="25"/>
  <c r="AA658" i="25" s="1"/>
  <c r="AE651" i="25"/>
  <c r="AA651" i="25" s="1"/>
  <c r="AE650" i="25"/>
  <c r="AA650" i="25" s="1"/>
  <c r="AE648" i="25"/>
  <c r="AA648" i="25" s="1"/>
  <c r="AE647" i="25"/>
  <c r="AA647" i="25" s="1"/>
  <c r="AD638" i="25"/>
  <c r="AE638" i="25"/>
  <c r="AA638" i="25" s="1"/>
  <c r="AE630" i="25"/>
  <c r="AA630" i="25" s="1"/>
  <c r="AD629" i="25"/>
  <c r="AE626" i="25"/>
  <c r="AA626" i="25" s="1"/>
  <c r="AE619" i="25"/>
  <c r="AA619" i="25" s="1"/>
  <c r="AE618" i="25"/>
  <c r="AA618" i="25" s="1"/>
  <c r="AE616" i="25"/>
  <c r="AA616" i="25" s="1"/>
  <c r="AE615" i="25"/>
  <c r="AA615" i="25" s="1"/>
  <c r="AD606" i="25"/>
  <c r="AE606" i="25"/>
  <c r="AA606" i="25" s="1"/>
  <c r="AE598" i="25"/>
  <c r="AA598" i="25" s="1"/>
  <c r="AD597" i="25"/>
  <c r="AE594" i="25"/>
  <c r="AA594" i="25" s="1"/>
  <c r="AE584" i="25"/>
  <c r="AA584" i="25" s="1"/>
  <c r="AD584" i="25"/>
  <c r="AE583" i="25"/>
  <c r="AA583" i="25" s="1"/>
  <c r="AE582" i="25"/>
  <c r="AA582" i="25" s="1"/>
  <c r="AE568" i="25"/>
  <c r="AA568" i="25" s="1"/>
  <c r="AD568" i="25"/>
  <c r="AE567" i="25"/>
  <c r="AA567" i="25" s="1"/>
  <c r="AE684" i="25"/>
  <c r="AA684" i="25" s="1"/>
  <c r="AE683" i="25"/>
  <c r="AA683" i="25" s="1"/>
  <c r="AE682" i="25"/>
  <c r="AA682" i="25" s="1"/>
  <c r="AE681" i="25"/>
  <c r="AA681" i="25" s="1"/>
  <c r="AE676" i="25"/>
  <c r="AA676" i="25" s="1"/>
  <c r="AE675" i="25"/>
  <c r="AA675" i="25" s="1"/>
  <c r="AE674" i="25"/>
  <c r="AA674" i="25" s="1"/>
  <c r="AE673" i="25"/>
  <c r="AA673" i="25" s="1"/>
  <c r="AE668" i="25"/>
  <c r="AA668" i="25" s="1"/>
  <c r="AE667" i="25"/>
  <c r="AA667" i="25" s="1"/>
  <c r="AE666" i="25"/>
  <c r="AA666" i="25" s="1"/>
  <c r="AE665" i="25"/>
  <c r="AA665" i="25" s="1"/>
  <c r="AE645" i="25"/>
  <c r="AA645" i="25" s="1"/>
  <c r="AE641" i="25"/>
  <c r="AA641" i="25" s="1"/>
  <c r="AE640" i="25"/>
  <c r="AA640" i="25" s="1"/>
  <c r="AE636" i="25"/>
  <c r="AA636" i="25" s="1"/>
  <c r="AD634" i="25"/>
  <c r="AE613" i="25"/>
  <c r="AA613" i="25" s="1"/>
  <c r="AE609" i="25"/>
  <c r="AA609" i="25" s="1"/>
  <c r="AE608" i="25"/>
  <c r="AA608" i="25" s="1"/>
  <c r="AE604" i="25"/>
  <c r="AA604" i="25" s="1"/>
  <c r="AD602" i="25"/>
  <c r="AE585" i="25"/>
  <c r="AA585" i="25" s="1"/>
  <c r="AE581" i="25"/>
  <c r="AA581" i="25" s="1"/>
  <c r="AE580" i="25"/>
  <c r="AA580" i="25" s="1"/>
  <c r="AE579" i="25"/>
  <c r="AA579" i="25" s="1"/>
  <c r="AE578" i="25"/>
  <c r="AA578" i="25" s="1"/>
  <c r="AE569" i="25"/>
  <c r="AA569" i="25" s="1"/>
  <c r="AE565" i="25"/>
  <c r="AA565" i="25" s="1"/>
  <c r="AE564" i="25"/>
  <c r="AA564" i="25" s="1"/>
  <c r="AE563" i="25"/>
  <c r="AA563" i="25" s="1"/>
  <c r="AE562" i="25"/>
  <c r="AA562" i="25" s="1"/>
  <c r="AE544" i="25"/>
  <c r="AA544" i="25" s="1"/>
  <c r="AD544" i="25"/>
  <c r="AE543" i="25"/>
  <c r="AA543" i="25" s="1"/>
  <c r="AE561" i="25"/>
  <c r="AA561" i="25" s="1"/>
  <c r="AE570" i="25"/>
  <c r="AA570" i="25" s="1"/>
  <c r="AE573" i="25"/>
  <c r="AA573" i="25" s="1"/>
  <c r="AE577" i="25"/>
  <c r="AA577" i="25" s="1"/>
  <c r="AE586" i="25"/>
  <c r="AA586" i="25" s="1"/>
  <c r="AE589" i="25"/>
  <c r="AA589" i="25" s="1"/>
  <c r="AE607" i="25"/>
  <c r="AA607" i="25" s="1"/>
  <c r="AE623" i="25"/>
  <c r="AA623" i="25" s="1"/>
  <c r="AE639" i="25"/>
  <c r="AA639" i="25" s="1"/>
  <c r="AE655" i="25"/>
  <c r="AA655" i="25" s="1"/>
  <c r="AE595" i="25"/>
  <c r="AA595" i="25" s="1"/>
  <c r="AE611" i="25"/>
  <c r="AA611" i="25" s="1"/>
  <c r="AE627" i="25"/>
  <c r="AA627" i="25" s="1"/>
  <c r="AE643" i="25"/>
  <c r="AA643" i="25" s="1"/>
  <c r="AE659" i="25"/>
  <c r="AA659" i="25" s="1"/>
  <c r="AD660" i="25"/>
  <c r="AE653" i="25"/>
  <c r="AA653" i="25" s="1"/>
  <c r="AD644" i="25"/>
  <c r="AE637" i="25"/>
  <c r="AA637" i="25" s="1"/>
  <c r="AD628" i="25"/>
  <c r="AE621" i="25"/>
  <c r="AA621" i="25" s="1"/>
  <c r="AD612" i="25"/>
  <c r="AE605" i="25"/>
  <c r="AA605" i="25" s="1"/>
  <c r="AD596" i="25"/>
  <c r="AE591" i="25"/>
  <c r="AA591" i="25" s="1"/>
  <c r="AE590" i="25"/>
  <c r="AA590" i="25" s="1"/>
  <c r="AE576" i="25"/>
  <c r="AA576" i="25" s="1"/>
  <c r="AD576" i="25"/>
  <c r="AE575" i="25"/>
  <c r="AA575" i="25" s="1"/>
  <c r="AE574" i="25"/>
  <c r="AA574" i="25" s="1"/>
  <c r="AE560" i="25"/>
  <c r="AA560" i="25" s="1"/>
  <c r="AD560" i="25"/>
  <c r="AE559" i="25"/>
  <c r="AA559" i="25" s="1"/>
  <c r="AE558" i="25"/>
  <c r="AA558" i="25" s="1"/>
  <c r="AE553" i="25"/>
  <c r="AA553" i="25" s="1"/>
  <c r="AD551" i="25"/>
  <c r="AE528" i="25"/>
  <c r="AA528" i="25" s="1"/>
  <c r="AD528" i="25"/>
  <c r="AD487" i="25"/>
  <c r="AE487" i="25"/>
  <c r="AA487" i="25" s="1"/>
  <c r="AE497" i="25"/>
  <c r="AA497" i="25" s="1"/>
  <c r="AE501" i="25"/>
  <c r="AA501" i="25" s="1"/>
  <c r="AE505" i="25"/>
  <c r="AA505" i="25" s="1"/>
  <c r="AE509" i="25"/>
  <c r="AA509" i="25" s="1"/>
  <c r="AE513" i="25"/>
  <c r="AA513" i="25" s="1"/>
  <c r="AE517" i="25"/>
  <c r="AA517" i="25" s="1"/>
  <c r="AE521" i="25"/>
  <c r="AA521" i="25" s="1"/>
  <c r="AE493" i="25"/>
  <c r="AA493" i="25" s="1"/>
  <c r="AE593" i="25"/>
  <c r="AA593" i="25" s="1"/>
  <c r="AE489" i="25"/>
  <c r="AA489" i="25" s="1"/>
  <c r="AE530" i="25"/>
  <c r="AA530" i="25" s="1"/>
  <c r="AE533" i="25"/>
  <c r="AA533" i="25" s="1"/>
  <c r="AE538" i="25"/>
  <c r="AA538" i="25" s="1"/>
  <c r="AE541" i="25"/>
  <c r="AA541" i="25" s="1"/>
  <c r="AE546" i="25"/>
  <c r="AA546" i="25" s="1"/>
  <c r="AE549" i="25"/>
  <c r="AA549" i="25" s="1"/>
  <c r="AE554" i="25"/>
  <c r="AA554" i="25" s="1"/>
  <c r="AE557" i="25"/>
  <c r="AA557" i="25" s="1"/>
  <c r="AE649" i="25"/>
  <c r="AA649" i="25" s="1"/>
  <c r="AE633" i="25"/>
  <c r="AA633" i="25" s="1"/>
  <c r="AE617" i="25"/>
  <c r="AA617" i="25" s="1"/>
  <c r="AE601" i="25"/>
  <c r="AA601" i="25" s="1"/>
  <c r="AE588" i="25"/>
  <c r="AA588" i="25" s="1"/>
  <c r="AE587" i="25"/>
  <c r="AA587" i="25" s="1"/>
  <c r="AE572" i="25"/>
  <c r="AA572" i="25" s="1"/>
  <c r="AE571" i="25"/>
  <c r="AA571" i="25" s="1"/>
  <c r="AE536" i="25"/>
  <c r="AA536" i="25" s="1"/>
  <c r="AD536" i="25"/>
  <c r="AE556" i="25"/>
  <c r="AA556" i="25" s="1"/>
  <c r="AE555" i="25"/>
  <c r="AA555" i="25" s="1"/>
  <c r="AE548" i="25"/>
  <c r="AA548" i="25" s="1"/>
  <c r="AE547" i="25"/>
  <c r="AA547" i="25" s="1"/>
  <c r="AE540" i="25"/>
  <c r="AA540" i="25" s="1"/>
  <c r="AE539" i="25"/>
  <c r="AA539" i="25" s="1"/>
  <c r="AE532" i="25"/>
  <c r="AA532" i="25" s="1"/>
  <c r="AE531" i="25"/>
  <c r="AA531" i="25" s="1"/>
  <c r="AE492" i="25"/>
  <c r="AA492" i="25" s="1"/>
  <c r="AD491" i="25"/>
  <c r="AE491" i="25"/>
  <c r="AA491" i="25" s="1"/>
  <c r="AE490" i="25"/>
  <c r="AA490" i="25" s="1"/>
  <c r="AD587" i="25"/>
  <c r="AD579" i="25"/>
  <c r="AD571" i="25"/>
  <c r="AD563" i="25"/>
  <c r="AD555" i="25"/>
  <c r="AD547" i="25"/>
  <c r="AD539" i="25"/>
  <c r="AD531" i="25"/>
  <c r="AE496" i="25"/>
  <c r="AA496" i="25" s="1"/>
  <c r="AD495" i="25"/>
  <c r="AE495" i="25"/>
  <c r="AA495" i="25" s="1"/>
  <c r="AE494" i="25"/>
  <c r="AA494" i="25" s="1"/>
  <c r="AE523" i="25"/>
  <c r="AA523" i="25" s="1"/>
  <c r="AE520" i="25"/>
  <c r="AA520" i="25" s="1"/>
  <c r="AE519" i="25"/>
  <c r="AA519" i="25" s="1"/>
  <c r="AE516" i="25"/>
  <c r="AA516" i="25" s="1"/>
  <c r="AE515" i="25"/>
  <c r="AA515" i="25" s="1"/>
  <c r="AE512" i="25"/>
  <c r="AA512" i="25" s="1"/>
  <c r="AE511" i="25"/>
  <c r="AA511" i="25" s="1"/>
  <c r="AE508" i="25"/>
  <c r="AA508" i="25" s="1"/>
  <c r="AE507" i="25"/>
  <c r="AA507" i="25" s="1"/>
  <c r="AE504" i="25"/>
  <c r="AA504" i="25" s="1"/>
  <c r="AE503" i="25"/>
  <c r="AA503" i="25" s="1"/>
  <c r="AE500" i="25"/>
  <c r="AA500" i="25" s="1"/>
  <c r="AE499" i="25"/>
  <c r="AA499" i="25" s="1"/>
  <c r="AD483" i="25"/>
  <c r="AE483" i="25"/>
  <c r="AA483" i="25" s="1"/>
  <c r="AE498" i="25"/>
  <c r="AA498" i="25" s="1"/>
  <c r="AE502" i="25"/>
  <c r="AA502" i="25" s="1"/>
  <c r="AE506" i="25"/>
  <c r="AA506" i="25" s="1"/>
  <c r="AE510" i="25"/>
  <c r="AA510" i="25" s="1"/>
  <c r="AE514" i="25"/>
  <c r="AA514" i="25" s="1"/>
  <c r="AE518" i="25"/>
  <c r="AA518" i="25" s="1"/>
  <c r="AE522" i="25"/>
  <c r="AA522" i="25" s="1"/>
  <c r="AE526" i="25"/>
  <c r="AA526" i="25" s="1"/>
  <c r="AD479" i="25"/>
  <c r="AD476" i="25"/>
  <c r="AD468" i="25"/>
  <c r="AD460" i="25"/>
  <c r="AD452" i="25"/>
  <c r="AD444" i="25"/>
  <c r="AD436" i="25"/>
  <c r="AD428" i="25"/>
  <c r="AD420" i="25"/>
  <c r="AD412" i="25"/>
  <c r="AE356" i="25"/>
  <c r="AA356" i="25" s="1"/>
  <c r="AD356" i="25"/>
  <c r="AE473" i="25"/>
  <c r="AA473" i="25" s="1"/>
  <c r="AE471" i="25"/>
  <c r="AA471" i="25" s="1"/>
  <c r="AE466" i="25"/>
  <c r="AA466" i="25" s="1"/>
  <c r="AE464" i="25"/>
  <c r="AA464" i="25" s="1"/>
  <c r="AE457" i="25"/>
  <c r="AA457" i="25" s="1"/>
  <c r="AE455" i="25"/>
  <c r="AA455" i="25" s="1"/>
  <c r="AE450" i="25"/>
  <c r="AA450" i="25" s="1"/>
  <c r="AE448" i="25"/>
  <c r="AA448" i="25" s="1"/>
  <c r="AE441" i="25"/>
  <c r="AA441" i="25" s="1"/>
  <c r="AE439" i="25"/>
  <c r="AA439" i="25" s="1"/>
  <c r="AE434" i="25"/>
  <c r="AA434" i="25" s="1"/>
  <c r="AE432" i="25"/>
  <c r="AA432" i="25" s="1"/>
  <c r="AE425" i="25"/>
  <c r="AA425" i="25" s="1"/>
  <c r="AE423" i="25"/>
  <c r="AA423" i="25" s="1"/>
  <c r="AE417" i="25"/>
  <c r="AA417" i="25" s="1"/>
  <c r="AE415" i="25"/>
  <c r="AA415" i="25" s="1"/>
  <c r="AE401" i="25"/>
  <c r="AA401" i="25" s="1"/>
  <c r="AE399" i="25"/>
  <c r="AA399" i="25" s="1"/>
  <c r="AE394" i="25"/>
  <c r="AA394" i="25" s="1"/>
  <c r="AE392" i="25"/>
  <c r="AA392" i="25" s="1"/>
  <c r="AE385" i="25"/>
  <c r="AA385" i="25" s="1"/>
  <c r="AD384" i="25"/>
  <c r="AE380" i="25"/>
  <c r="AA380" i="25" s="1"/>
  <c r="AE363" i="25"/>
  <c r="AA363" i="25" s="1"/>
  <c r="AE362" i="25"/>
  <c r="AA362" i="25" s="1"/>
  <c r="AE357" i="25"/>
  <c r="AA357" i="25" s="1"/>
  <c r="AD355" i="25"/>
  <c r="AE142" i="25"/>
  <c r="AA142" i="25" s="1"/>
  <c r="AD142" i="25"/>
  <c r="AE126" i="25"/>
  <c r="AA126" i="25" s="1"/>
  <c r="AD126" i="25"/>
  <c r="AE346" i="25"/>
  <c r="AA346" i="25" s="1"/>
  <c r="AE143" i="25"/>
  <c r="AA143" i="25" s="1"/>
  <c r="AE474" i="25"/>
  <c r="AA474" i="25" s="1"/>
  <c r="AE472" i="25"/>
  <c r="AA472" i="25" s="1"/>
  <c r="AE465" i="25"/>
  <c r="AA465" i="25" s="1"/>
  <c r="AE463" i="25"/>
  <c r="AA463" i="25" s="1"/>
  <c r="AE458" i="25"/>
  <c r="AA458" i="25" s="1"/>
  <c r="AE456" i="25"/>
  <c r="AA456" i="25" s="1"/>
  <c r="AE449" i="25"/>
  <c r="AA449" i="25" s="1"/>
  <c r="AE447" i="25"/>
  <c r="AA447" i="25" s="1"/>
  <c r="AE442" i="25"/>
  <c r="AA442" i="25" s="1"/>
  <c r="AE440" i="25"/>
  <c r="AA440" i="25" s="1"/>
  <c r="AE433" i="25"/>
  <c r="AA433" i="25" s="1"/>
  <c r="AE431" i="25"/>
  <c r="AA431" i="25" s="1"/>
  <c r="AE426" i="25"/>
  <c r="AA426" i="25" s="1"/>
  <c r="AE424" i="25"/>
  <c r="AA424" i="25" s="1"/>
  <c r="AE418" i="25"/>
  <c r="AA418" i="25" s="1"/>
  <c r="AE416" i="25"/>
  <c r="AA416" i="25" s="1"/>
  <c r="AE407" i="25"/>
  <c r="AA407" i="25" s="1"/>
  <c r="AE402" i="25"/>
  <c r="AA402" i="25" s="1"/>
  <c r="AE400" i="25"/>
  <c r="AA400" i="25" s="1"/>
  <c r="AE393" i="25"/>
  <c r="AA393" i="25" s="1"/>
  <c r="AE391" i="25"/>
  <c r="AA391" i="25" s="1"/>
  <c r="AE381" i="25"/>
  <c r="AA381" i="25" s="1"/>
  <c r="AE379" i="25"/>
  <c r="AA379" i="25" s="1"/>
  <c r="AE364" i="25"/>
  <c r="AA364" i="25" s="1"/>
  <c r="AD364" i="25"/>
  <c r="AD477" i="25"/>
  <c r="AD472" i="25"/>
  <c r="AD469" i="25"/>
  <c r="AD464" i="25"/>
  <c r="AD461" i="25"/>
  <c r="AD456" i="25"/>
  <c r="AD453" i="25"/>
  <c r="AD448" i="25"/>
  <c r="AD445" i="25"/>
  <c r="AD440" i="25"/>
  <c r="AD437" i="25"/>
  <c r="AD432" i="25"/>
  <c r="AD429" i="25"/>
  <c r="AD424" i="25"/>
  <c r="AD421" i="25"/>
  <c r="AD416" i="25"/>
  <c r="AD413" i="25"/>
  <c r="AD408" i="25"/>
  <c r="AD405" i="25"/>
  <c r="AD400" i="25"/>
  <c r="AD392" i="25"/>
  <c r="AE372" i="25"/>
  <c r="AA372" i="25" s="1"/>
  <c r="AD372" i="25"/>
  <c r="AE371" i="25"/>
  <c r="AA371" i="25" s="1"/>
  <c r="AE370" i="25"/>
  <c r="AA370" i="25" s="1"/>
  <c r="AE365" i="25"/>
  <c r="AA365" i="25" s="1"/>
  <c r="AD363" i="25"/>
  <c r="AE403" i="25"/>
  <c r="AA403" i="25" s="1"/>
  <c r="AE398" i="25"/>
  <c r="AA398" i="25" s="1"/>
  <c r="AE397" i="25"/>
  <c r="AA397" i="25" s="1"/>
  <c r="AE396" i="25"/>
  <c r="AA396" i="25" s="1"/>
  <c r="AE395" i="25"/>
  <c r="AA395" i="25" s="1"/>
  <c r="AE390" i="25"/>
  <c r="AA390" i="25" s="1"/>
  <c r="AE389" i="25"/>
  <c r="AA389" i="25" s="1"/>
  <c r="AE387" i="25"/>
  <c r="AA387" i="25" s="1"/>
  <c r="AE386" i="25"/>
  <c r="AA386" i="25" s="1"/>
  <c r="AE373" i="25"/>
  <c r="AA373" i="25" s="1"/>
  <c r="AE348" i="25"/>
  <c r="AA348" i="25" s="1"/>
  <c r="AD348" i="25"/>
  <c r="AE347" i="25"/>
  <c r="AA347" i="25" s="1"/>
  <c r="AE228" i="25"/>
  <c r="AA228" i="25" s="1"/>
  <c r="AE382" i="25"/>
  <c r="AA382" i="25" s="1"/>
  <c r="AE376" i="25"/>
  <c r="AA376" i="25" s="1"/>
  <c r="AE374" i="25"/>
  <c r="AA374" i="25" s="1"/>
  <c r="AE369" i="25"/>
  <c r="AA369" i="25" s="1"/>
  <c r="AE367" i="25"/>
  <c r="AA367" i="25" s="1"/>
  <c r="AE361" i="25"/>
  <c r="AA361" i="25" s="1"/>
  <c r="AE351" i="25"/>
  <c r="AA351" i="25" s="1"/>
  <c r="AE344" i="25"/>
  <c r="AA344" i="25" s="1"/>
  <c r="AE335" i="25"/>
  <c r="AA335" i="25" s="1"/>
  <c r="AE334" i="25"/>
  <c r="AA334" i="25" s="1"/>
  <c r="AE217" i="25"/>
  <c r="AA217" i="25" s="1"/>
  <c r="AE216" i="25"/>
  <c r="AA216" i="25" s="1"/>
  <c r="AE201" i="25"/>
  <c r="AA201" i="25" s="1"/>
  <c r="AD201" i="25"/>
  <c r="AE200" i="25"/>
  <c r="AA200" i="25" s="1"/>
  <c r="AE199" i="25"/>
  <c r="AA199" i="25" s="1"/>
  <c r="AE183" i="25"/>
  <c r="AA183" i="25" s="1"/>
  <c r="AD183" i="25"/>
  <c r="AE181" i="25"/>
  <c r="AA181" i="25" s="1"/>
  <c r="AE180" i="25"/>
  <c r="AA180" i="25" s="1"/>
  <c r="AE145" i="25"/>
  <c r="AA145" i="25" s="1"/>
  <c r="AE125" i="25"/>
  <c r="AA125" i="25" s="1"/>
  <c r="AE164" i="25"/>
  <c r="AA164" i="25" s="1"/>
  <c r="AE168" i="25"/>
  <c r="AA168" i="25" s="1"/>
  <c r="AE189" i="25"/>
  <c r="AA189" i="25" s="1"/>
  <c r="AE211" i="25"/>
  <c r="AA211" i="25" s="1"/>
  <c r="AE227" i="25"/>
  <c r="AA227" i="25" s="1"/>
  <c r="AE135" i="25"/>
  <c r="AA135" i="25" s="1"/>
  <c r="AE148" i="25"/>
  <c r="AA148" i="25" s="1"/>
  <c r="AE152" i="25"/>
  <c r="AA152" i="25" s="1"/>
  <c r="AE173" i="25"/>
  <c r="AA173" i="25" s="1"/>
  <c r="AE175" i="25"/>
  <c r="AA175" i="25" s="1"/>
  <c r="AE179" i="25"/>
  <c r="AA179" i="25" s="1"/>
  <c r="AE195" i="25"/>
  <c r="AA195" i="25" s="1"/>
  <c r="AE198" i="25"/>
  <c r="AA198" i="25" s="1"/>
  <c r="AE203" i="25"/>
  <c r="AA203" i="25" s="1"/>
  <c r="AE206" i="25"/>
  <c r="AA206" i="25" s="1"/>
  <c r="AE208" i="25"/>
  <c r="AA208" i="25" s="1"/>
  <c r="AE215" i="25"/>
  <c r="AA215" i="25" s="1"/>
  <c r="AE224" i="25"/>
  <c r="AA224" i="25" s="1"/>
  <c r="AE127" i="25"/>
  <c r="AA127" i="25" s="1"/>
  <c r="AE132" i="25"/>
  <c r="AA132" i="25" s="1"/>
  <c r="AE157" i="25"/>
  <c r="AA157" i="25" s="1"/>
  <c r="AE159" i="25"/>
  <c r="AA159" i="25" s="1"/>
  <c r="AE163" i="25"/>
  <c r="AA163" i="25" s="1"/>
  <c r="AE177" i="25"/>
  <c r="AA177" i="25" s="1"/>
  <c r="AE214" i="25"/>
  <c r="AA214" i="25" s="1"/>
  <c r="AE219" i="25"/>
  <c r="AA219" i="25" s="1"/>
  <c r="AE230" i="25"/>
  <c r="AA230" i="25" s="1"/>
  <c r="AE234" i="25"/>
  <c r="AA234" i="25" s="1"/>
  <c r="AE238" i="25"/>
  <c r="AA238" i="25" s="1"/>
  <c r="AE242" i="25"/>
  <c r="AA242" i="25" s="1"/>
  <c r="AE246" i="25"/>
  <c r="AA246" i="25" s="1"/>
  <c r="AE250" i="25"/>
  <c r="AA250" i="25" s="1"/>
  <c r="AE254" i="25"/>
  <c r="AA254" i="25" s="1"/>
  <c r="AE258" i="25"/>
  <c r="AA258" i="25" s="1"/>
  <c r="AE262" i="25"/>
  <c r="AA262" i="25" s="1"/>
  <c r="AE266" i="25"/>
  <c r="AA266" i="25" s="1"/>
  <c r="AE270" i="25"/>
  <c r="AA270" i="25" s="1"/>
  <c r="AE274" i="25"/>
  <c r="AA274" i="25" s="1"/>
  <c r="AE278" i="25"/>
  <c r="AA278" i="25" s="1"/>
  <c r="AE282" i="25"/>
  <c r="AA282" i="25" s="1"/>
  <c r="AE286" i="25"/>
  <c r="AA286" i="25" s="1"/>
  <c r="AE290" i="25"/>
  <c r="AA290" i="25" s="1"/>
  <c r="AE294" i="25"/>
  <c r="AA294" i="25" s="1"/>
  <c r="AE298" i="25"/>
  <c r="AA298" i="25" s="1"/>
  <c r="AE302" i="25"/>
  <c r="AA302" i="25" s="1"/>
  <c r="AE306" i="25"/>
  <c r="AA306" i="25" s="1"/>
  <c r="AE310" i="25"/>
  <c r="AA310" i="25" s="1"/>
  <c r="AE314" i="25"/>
  <c r="AA314" i="25" s="1"/>
  <c r="AE318" i="25"/>
  <c r="AA318" i="25" s="1"/>
  <c r="AE322" i="25"/>
  <c r="AA322" i="25" s="1"/>
  <c r="AE326" i="25"/>
  <c r="AA326" i="25" s="1"/>
  <c r="AE330" i="25"/>
  <c r="AA330" i="25" s="1"/>
  <c r="AD383" i="25"/>
  <c r="AE377" i="25"/>
  <c r="AA377" i="25" s="1"/>
  <c r="AE375" i="25"/>
  <c r="AA375" i="25" s="1"/>
  <c r="AE368" i="25"/>
  <c r="AA368" i="25" s="1"/>
  <c r="AE366" i="25"/>
  <c r="AA366" i="25" s="1"/>
  <c r="AE360" i="25"/>
  <c r="AA360" i="25" s="1"/>
  <c r="AE359" i="25"/>
  <c r="AA359" i="25" s="1"/>
  <c r="AE358" i="25"/>
  <c r="AA358" i="25" s="1"/>
  <c r="AE353" i="25"/>
  <c r="AA353" i="25" s="1"/>
  <c r="AE352" i="25"/>
  <c r="AA352" i="25" s="1"/>
  <c r="AE350" i="25"/>
  <c r="AA350" i="25" s="1"/>
  <c r="AE345" i="25"/>
  <c r="AA345" i="25" s="1"/>
  <c r="AE343" i="25"/>
  <c r="AA343" i="25" s="1"/>
  <c r="AE342" i="25"/>
  <c r="AA342" i="25" s="1"/>
  <c r="AE337" i="25"/>
  <c r="AA337" i="25" s="1"/>
  <c r="AE336" i="25"/>
  <c r="AA336" i="25" s="1"/>
  <c r="AE388" i="25"/>
  <c r="AA388" i="25" s="1"/>
  <c r="AD379" i="25"/>
  <c r="AE378" i="25"/>
  <c r="AA378" i="25" s="1"/>
  <c r="AD375" i="25"/>
  <c r="AD367" i="25"/>
  <c r="AD359" i="25"/>
  <c r="AD351" i="25"/>
  <c r="AD343" i="25"/>
  <c r="AD335" i="25"/>
  <c r="AE232" i="25"/>
  <c r="AA232" i="25" s="1"/>
  <c r="AE231" i="25"/>
  <c r="AA231" i="25" s="1"/>
  <c r="AD226" i="25"/>
  <c r="AE226" i="25"/>
  <c r="AA226" i="25" s="1"/>
  <c r="AD217" i="25"/>
  <c r="AD210" i="25"/>
  <c r="AE210" i="25"/>
  <c r="AA210" i="25" s="1"/>
  <c r="AE202" i="25"/>
  <c r="AA202" i="25" s="1"/>
  <c r="AE184" i="25"/>
  <c r="AA184" i="25" s="1"/>
  <c r="AE162" i="25"/>
  <c r="AA162" i="25" s="1"/>
  <c r="AE161" i="25"/>
  <c r="AA161" i="25" s="1"/>
  <c r="AE147" i="25"/>
  <c r="AA147" i="25" s="1"/>
  <c r="AE341" i="25"/>
  <c r="AA341" i="25" s="1"/>
  <c r="AE340" i="25"/>
  <c r="AA340" i="25" s="1"/>
  <c r="AE339" i="25"/>
  <c r="AA339" i="25" s="1"/>
  <c r="AE338" i="25"/>
  <c r="AA338" i="25" s="1"/>
  <c r="AE333" i="25"/>
  <c r="AA333" i="25" s="1"/>
  <c r="AE332" i="25"/>
  <c r="AA332" i="25" s="1"/>
  <c r="AE331" i="25"/>
  <c r="AA331" i="25" s="1"/>
  <c r="AE329" i="25"/>
  <c r="AA329" i="25" s="1"/>
  <c r="AE328" i="25"/>
  <c r="AA328" i="25" s="1"/>
  <c r="AE327" i="25"/>
  <c r="AA327" i="25" s="1"/>
  <c r="AE325" i="25"/>
  <c r="AA325" i="25" s="1"/>
  <c r="AE324" i="25"/>
  <c r="AA324" i="25" s="1"/>
  <c r="AE323" i="25"/>
  <c r="AA323" i="25" s="1"/>
  <c r="AE321" i="25"/>
  <c r="AA321" i="25" s="1"/>
  <c r="AE320" i="25"/>
  <c r="AA320" i="25" s="1"/>
  <c r="AE319" i="25"/>
  <c r="AA319" i="25" s="1"/>
  <c r="AE317" i="25"/>
  <c r="AA317" i="25" s="1"/>
  <c r="AE316" i="25"/>
  <c r="AA316" i="25" s="1"/>
  <c r="AE315" i="25"/>
  <c r="AA315" i="25" s="1"/>
  <c r="AE313" i="25"/>
  <c r="AA313" i="25" s="1"/>
  <c r="AE312" i="25"/>
  <c r="AA312" i="25" s="1"/>
  <c r="AE311" i="25"/>
  <c r="AA311" i="25" s="1"/>
  <c r="AE309" i="25"/>
  <c r="AA309" i="25" s="1"/>
  <c r="AE308" i="25"/>
  <c r="AA308" i="25" s="1"/>
  <c r="AE307" i="25"/>
  <c r="AA307" i="25" s="1"/>
  <c r="AE305" i="25"/>
  <c r="AA305" i="25" s="1"/>
  <c r="AE304" i="25"/>
  <c r="AA304" i="25" s="1"/>
  <c r="AE303" i="25"/>
  <c r="AA303" i="25" s="1"/>
  <c r="AE301" i="25"/>
  <c r="AA301" i="25" s="1"/>
  <c r="AE300" i="25"/>
  <c r="AA300" i="25" s="1"/>
  <c r="AE299" i="25"/>
  <c r="AA299" i="25" s="1"/>
  <c r="AE297" i="25"/>
  <c r="AA297" i="25" s="1"/>
  <c r="AE296" i="25"/>
  <c r="AA296" i="25" s="1"/>
  <c r="AE295" i="25"/>
  <c r="AA295" i="25" s="1"/>
  <c r="AE293" i="25"/>
  <c r="AA293" i="25" s="1"/>
  <c r="AE292" i="25"/>
  <c r="AA292" i="25" s="1"/>
  <c r="AE291" i="25"/>
  <c r="AA291" i="25" s="1"/>
  <c r="AE289" i="25"/>
  <c r="AA289" i="25" s="1"/>
  <c r="AE288" i="25"/>
  <c r="AA288" i="25" s="1"/>
  <c r="AE287" i="25"/>
  <c r="AA287" i="25" s="1"/>
  <c r="AE285" i="25"/>
  <c r="AA285" i="25" s="1"/>
  <c r="AE284" i="25"/>
  <c r="AA284" i="25" s="1"/>
  <c r="AE283" i="25"/>
  <c r="AA283" i="25" s="1"/>
  <c r="AE281" i="25"/>
  <c r="AA281" i="25" s="1"/>
  <c r="AE280" i="25"/>
  <c r="AA280" i="25" s="1"/>
  <c r="AE279" i="25"/>
  <c r="AA279" i="25" s="1"/>
  <c r="AE277" i="25"/>
  <c r="AA277" i="25" s="1"/>
  <c r="AE276" i="25"/>
  <c r="AA276" i="25" s="1"/>
  <c r="AE275" i="25"/>
  <c r="AA275" i="25" s="1"/>
  <c r="AE273" i="25"/>
  <c r="AA273" i="25" s="1"/>
  <c r="AE272" i="25"/>
  <c r="AA272" i="25" s="1"/>
  <c r="AE271" i="25"/>
  <c r="AA271" i="25" s="1"/>
  <c r="AE269" i="25"/>
  <c r="AA269" i="25" s="1"/>
  <c r="AE268" i="25"/>
  <c r="AA268" i="25" s="1"/>
  <c r="AE267" i="25"/>
  <c r="AA267" i="25" s="1"/>
  <c r="AE265" i="25"/>
  <c r="AA265" i="25" s="1"/>
  <c r="AE264" i="25"/>
  <c r="AA264" i="25" s="1"/>
  <c r="AE263" i="25"/>
  <c r="AA263" i="25" s="1"/>
  <c r="AE261" i="25"/>
  <c r="AA261" i="25" s="1"/>
  <c r="AE260" i="25"/>
  <c r="AA260" i="25" s="1"/>
  <c r="AE259" i="25"/>
  <c r="AA259" i="25" s="1"/>
  <c r="AE257" i="25"/>
  <c r="AA257" i="25" s="1"/>
  <c r="AE256" i="25"/>
  <c r="AA256" i="25" s="1"/>
  <c r="AE255" i="25"/>
  <c r="AA255" i="25" s="1"/>
  <c r="AE253" i="25"/>
  <c r="AA253" i="25" s="1"/>
  <c r="AE252" i="25"/>
  <c r="AA252" i="25" s="1"/>
  <c r="AE251" i="25"/>
  <c r="AA251" i="25" s="1"/>
  <c r="AE249" i="25"/>
  <c r="AA249" i="25" s="1"/>
  <c r="AE248" i="25"/>
  <c r="AA248" i="25" s="1"/>
  <c r="AE247" i="25"/>
  <c r="AA247" i="25" s="1"/>
  <c r="AE245" i="25"/>
  <c r="AA245" i="25" s="1"/>
  <c r="AE244" i="25"/>
  <c r="AA244" i="25" s="1"/>
  <c r="AE243" i="25"/>
  <c r="AA243" i="25" s="1"/>
  <c r="AE241" i="25"/>
  <c r="AA241" i="25" s="1"/>
  <c r="AE240" i="25"/>
  <c r="AA240" i="25" s="1"/>
  <c r="AE239" i="25"/>
  <c r="AA239" i="25" s="1"/>
  <c r="AE237" i="25"/>
  <c r="AA237" i="25" s="1"/>
  <c r="AE236" i="25"/>
  <c r="AA236" i="25" s="1"/>
  <c r="AE235" i="25"/>
  <c r="AA235" i="25" s="1"/>
  <c r="AE233" i="25"/>
  <c r="AA233" i="25" s="1"/>
  <c r="AE223" i="25"/>
  <c r="AA223" i="25" s="1"/>
  <c r="AE222" i="25"/>
  <c r="AA222" i="25" s="1"/>
  <c r="AE220" i="25"/>
  <c r="AA220" i="25" s="1"/>
  <c r="AE218" i="25"/>
  <c r="AA218" i="25" s="1"/>
  <c r="AE207" i="25"/>
  <c r="AA207" i="25" s="1"/>
  <c r="AE193" i="25"/>
  <c r="AA193" i="25" s="1"/>
  <c r="AD193" i="25"/>
  <c r="AE192" i="25"/>
  <c r="AA192" i="25" s="1"/>
  <c r="AE191" i="25"/>
  <c r="AA191" i="25" s="1"/>
  <c r="AD155" i="25"/>
  <c r="AE155" i="25"/>
  <c r="AA155" i="25" s="1"/>
  <c r="AE229" i="25"/>
  <c r="AA229" i="25" s="1"/>
  <c r="AD220" i="25"/>
  <c r="AE213" i="25"/>
  <c r="AA213" i="25" s="1"/>
  <c r="AD200" i="25"/>
  <c r="AD192" i="25"/>
  <c r="AD181" i="25"/>
  <c r="AE178" i="25"/>
  <c r="AA178" i="25" s="1"/>
  <c r="AD171" i="25"/>
  <c r="AE171" i="25"/>
  <c r="AA171" i="25" s="1"/>
  <c r="AD162" i="25"/>
  <c r="AE158" i="25"/>
  <c r="AA158" i="25" s="1"/>
  <c r="AE134" i="25"/>
  <c r="AA134" i="25" s="1"/>
  <c r="AD134" i="25"/>
  <c r="AE133" i="25"/>
  <c r="AA133" i="25" s="1"/>
  <c r="AD125" i="25"/>
  <c r="AD106" i="25"/>
  <c r="AE106" i="25"/>
  <c r="AA106" i="25" s="1"/>
  <c r="AD74" i="25"/>
  <c r="AE74" i="25"/>
  <c r="AA74" i="25" s="1"/>
  <c r="AD42" i="25"/>
  <c r="AE42" i="25"/>
  <c r="AA42" i="25" s="1"/>
  <c r="AD10" i="25"/>
  <c r="AE10" i="25"/>
  <c r="AA10" i="25" s="1"/>
  <c r="AE20" i="25"/>
  <c r="AA20" i="25" s="1"/>
  <c r="AE36" i="25"/>
  <c r="AA36" i="25" s="1"/>
  <c r="AE52" i="25"/>
  <c r="AA52" i="25" s="1"/>
  <c r="AE68" i="25"/>
  <c r="AA68" i="25" s="1"/>
  <c r="AE84" i="25"/>
  <c r="AA84" i="25" s="1"/>
  <c r="AE100" i="25"/>
  <c r="AA100" i="25" s="1"/>
  <c r="AE115" i="25"/>
  <c r="AA115" i="25" s="1"/>
  <c r="AE16" i="25"/>
  <c r="AA16" i="25" s="1"/>
  <c r="AE32" i="25"/>
  <c r="AA32" i="25" s="1"/>
  <c r="AE48" i="25"/>
  <c r="AA48" i="25" s="1"/>
  <c r="AE64" i="25"/>
  <c r="AA64" i="25" s="1"/>
  <c r="AE80" i="25"/>
  <c r="AA80" i="25" s="1"/>
  <c r="AE96" i="25"/>
  <c r="AA96" i="25" s="1"/>
  <c r="AE112" i="25"/>
  <c r="AA112" i="25" s="1"/>
  <c r="AE140" i="25"/>
  <c r="AA140" i="25" s="1"/>
  <c r="AE156" i="25"/>
  <c r="AA156" i="25" s="1"/>
  <c r="AE172" i="25"/>
  <c r="AA172" i="25" s="1"/>
  <c r="AE188" i="25"/>
  <c r="AA188" i="25" s="1"/>
  <c r="AE12" i="25"/>
  <c r="AA12" i="25" s="1"/>
  <c r="AE28" i="25"/>
  <c r="AA28" i="25" s="1"/>
  <c r="AE44" i="25"/>
  <c r="AA44" i="25" s="1"/>
  <c r="AE60" i="25"/>
  <c r="AA60" i="25" s="1"/>
  <c r="AE76" i="25"/>
  <c r="AA76" i="25" s="1"/>
  <c r="AE92" i="25"/>
  <c r="AA92" i="25" s="1"/>
  <c r="AE108" i="25"/>
  <c r="AA108" i="25" s="1"/>
  <c r="AE120" i="25"/>
  <c r="AA120" i="25" s="1"/>
  <c r="AE123" i="25"/>
  <c r="AA123" i="25" s="1"/>
  <c r="AE128" i="25"/>
  <c r="AA128" i="25" s="1"/>
  <c r="AE131" i="25"/>
  <c r="AA131" i="25" s="1"/>
  <c r="AE136" i="25"/>
  <c r="AA136" i="25" s="1"/>
  <c r="AE139" i="25"/>
  <c r="AA139" i="25" s="1"/>
  <c r="AE144" i="25"/>
  <c r="AA144" i="25" s="1"/>
  <c r="AE153" i="25"/>
  <c r="AA153" i="25" s="1"/>
  <c r="AE160" i="25"/>
  <c r="AA160" i="25" s="1"/>
  <c r="AE169" i="25"/>
  <c r="AA169" i="25" s="1"/>
  <c r="AE176" i="25"/>
  <c r="AA176" i="25" s="1"/>
  <c r="AE185" i="25"/>
  <c r="AA185" i="25" s="1"/>
  <c r="AE225" i="25"/>
  <c r="AA225" i="25" s="1"/>
  <c r="AE209" i="25"/>
  <c r="AA209" i="25" s="1"/>
  <c r="AE205" i="25"/>
  <c r="AA205" i="25" s="1"/>
  <c r="AE204" i="25"/>
  <c r="AA204" i="25" s="1"/>
  <c r="AE197" i="25"/>
  <c r="AA197" i="25" s="1"/>
  <c r="AE196" i="25"/>
  <c r="AA196" i="25" s="1"/>
  <c r="AD187" i="25"/>
  <c r="AE187" i="25"/>
  <c r="AA187" i="25" s="1"/>
  <c r="AD178" i="25"/>
  <c r="AE174" i="25"/>
  <c r="AA174" i="25" s="1"/>
  <c r="AE151" i="25"/>
  <c r="AA151" i="25" s="1"/>
  <c r="AE149" i="25"/>
  <c r="AA149" i="25" s="1"/>
  <c r="AD133" i="25"/>
  <c r="AD228" i="25"/>
  <c r="AE221" i="25"/>
  <c r="AA221" i="25" s="1"/>
  <c r="AD212" i="25"/>
  <c r="AD204" i="25"/>
  <c r="AE190" i="25"/>
  <c r="AA190" i="25" s="1"/>
  <c r="AE167" i="25"/>
  <c r="AA167" i="25" s="1"/>
  <c r="AE165" i="25"/>
  <c r="AA165" i="25" s="1"/>
  <c r="AE146" i="25"/>
  <c r="AA146" i="25" s="1"/>
  <c r="AE118" i="25"/>
  <c r="AA118" i="25" s="1"/>
  <c r="AD118" i="25"/>
  <c r="AE117" i="25"/>
  <c r="AA117" i="25" s="1"/>
  <c r="AE116" i="25"/>
  <c r="AA116" i="25" s="1"/>
  <c r="AD90" i="25"/>
  <c r="AE90" i="25"/>
  <c r="AA90" i="25" s="1"/>
  <c r="AE89" i="25"/>
  <c r="AA89" i="25" s="1"/>
  <c r="AE88" i="25"/>
  <c r="AA88" i="25" s="1"/>
  <c r="AE59" i="25"/>
  <c r="AA59" i="25" s="1"/>
  <c r="AD58" i="25"/>
  <c r="AE58" i="25"/>
  <c r="AA58" i="25" s="1"/>
  <c r="AE57" i="25"/>
  <c r="AA57" i="25" s="1"/>
  <c r="AE56" i="25"/>
  <c r="AA56" i="25" s="1"/>
  <c r="AE27" i="25"/>
  <c r="AA27" i="25" s="1"/>
  <c r="AD26" i="25"/>
  <c r="AE26" i="25"/>
  <c r="AA26" i="25" s="1"/>
  <c r="AE25" i="25"/>
  <c r="AA25" i="25" s="1"/>
  <c r="AE24" i="25"/>
  <c r="AA24" i="25" s="1"/>
  <c r="AE186" i="25"/>
  <c r="AA186" i="25" s="1"/>
  <c r="AD177" i="25"/>
  <c r="AE170" i="25"/>
  <c r="AA170" i="25" s="1"/>
  <c r="AD161" i="25"/>
  <c r="AE154" i="25"/>
  <c r="AA154" i="25" s="1"/>
  <c r="AD145" i="25"/>
  <c r="AE138" i="25"/>
  <c r="AA138" i="25" s="1"/>
  <c r="AE137" i="25"/>
  <c r="AA137" i="25" s="1"/>
  <c r="AE130" i="25"/>
  <c r="AA130" i="25" s="1"/>
  <c r="AE129" i="25"/>
  <c r="AA129" i="25" s="1"/>
  <c r="AE122" i="25"/>
  <c r="AA122" i="25" s="1"/>
  <c r="AE121" i="25"/>
  <c r="AA121" i="25" s="1"/>
  <c r="AD110" i="25"/>
  <c r="AE110" i="25"/>
  <c r="AA110" i="25" s="1"/>
  <c r="AE109" i="25"/>
  <c r="AA109" i="25" s="1"/>
  <c r="AD94" i="25"/>
  <c r="AE94" i="25"/>
  <c r="AA94" i="25" s="1"/>
  <c r="AE93" i="25"/>
  <c r="AA93" i="25" s="1"/>
  <c r="AD78" i="25"/>
  <c r="AE78" i="25"/>
  <c r="AA78" i="25" s="1"/>
  <c r="AE77" i="25"/>
  <c r="AA77" i="25" s="1"/>
  <c r="AE63" i="25"/>
  <c r="AA63" i="25" s="1"/>
  <c r="AD62" i="25"/>
  <c r="AE62" i="25"/>
  <c r="AA62" i="25" s="1"/>
  <c r="AE61" i="25"/>
  <c r="AA61" i="25" s="1"/>
  <c r="AE47" i="25"/>
  <c r="AA47" i="25" s="1"/>
  <c r="AD46" i="25"/>
  <c r="AE46" i="25"/>
  <c r="AA46" i="25" s="1"/>
  <c r="AE45" i="25"/>
  <c r="AA45" i="25" s="1"/>
  <c r="AE31" i="25"/>
  <c r="AA31" i="25" s="1"/>
  <c r="AD30" i="25"/>
  <c r="AE30" i="25"/>
  <c r="AA30" i="25" s="1"/>
  <c r="AE29" i="25"/>
  <c r="AA29" i="25" s="1"/>
  <c r="AE15" i="25"/>
  <c r="AA15" i="25" s="1"/>
  <c r="AD14" i="25"/>
  <c r="AE14" i="25"/>
  <c r="AA14" i="25" s="1"/>
  <c r="AE13" i="25"/>
  <c r="AA13" i="25" s="1"/>
  <c r="AD189" i="25"/>
  <c r="AE182" i="25"/>
  <c r="AA182" i="25" s="1"/>
  <c r="AD173" i="25"/>
  <c r="AE166" i="25"/>
  <c r="AA166" i="25" s="1"/>
  <c r="AD157" i="25"/>
  <c r="AE150" i="25"/>
  <c r="AA150" i="25" s="1"/>
  <c r="AD141" i="25"/>
  <c r="AD137" i="25"/>
  <c r="AD129" i="25"/>
  <c r="AD121" i="25"/>
  <c r="AD114" i="25"/>
  <c r="AE114" i="25"/>
  <c r="AA114" i="25" s="1"/>
  <c r="AE113" i="25"/>
  <c r="AA113" i="25" s="1"/>
  <c r="AD98" i="25"/>
  <c r="AE98" i="25"/>
  <c r="AA98" i="25" s="1"/>
  <c r="AE97" i="25"/>
  <c r="AA97" i="25" s="1"/>
  <c r="AD82" i="25"/>
  <c r="AE82" i="25"/>
  <c r="AA82" i="25" s="1"/>
  <c r="AE81" i="25"/>
  <c r="AA81" i="25" s="1"/>
  <c r="AD66" i="25"/>
  <c r="AE66" i="25"/>
  <c r="AA66" i="25" s="1"/>
  <c r="AE65" i="25"/>
  <c r="AA65" i="25" s="1"/>
  <c r="AE51" i="25"/>
  <c r="AA51" i="25" s="1"/>
  <c r="AD50" i="25"/>
  <c r="AE50" i="25"/>
  <c r="AA50" i="25" s="1"/>
  <c r="AE49" i="25"/>
  <c r="AA49" i="25" s="1"/>
  <c r="AE35" i="25"/>
  <c r="AA35" i="25" s="1"/>
  <c r="AD34" i="25"/>
  <c r="AE34" i="25"/>
  <c r="AA34" i="25" s="1"/>
  <c r="AE33" i="25"/>
  <c r="AA33" i="25" s="1"/>
  <c r="AE19" i="25"/>
  <c r="AA19" i="25" s="1"/>
  <c r="AD18" i="25"/>
  <c r="AE18" i="25"/>
  <c r="AA18" i="25" s="1"/>
  <c r="AE17" i="25"/>
  <c r="AA17" i="25" s="1"/>
  <c r="AD116" i="25"/>
  <c r="AD102" i="25"/>
  <c r="AE102" i="25"/>
  <c r="AA102" i="25" s="1"/>
  <c r="AE101" i="25"/>
  <c r="AA101" i="25" s="1"/>
  <c r="AD86" i="25"/>
  <c r="AE86" i="25"/>
  <c r="AA86" i="25" s="1"/>
  <c r="AE85" i="25"/>
  <c r="AA85" i="25" s="1"/>
  <c r="AD70" i="25"/>
  <c r="AE70" i="25"/>
  <c r="AA70" i="25" s="1"/>
  <c r="AE69" i="25"/>
  <c r="AA69" i="25" s="1"/>
  <c r="AE55" i="25"/>
  <c r="AA55" i="25" s="1"/>
  <c r="AD54" i="25"/>
  <c r="AE54" i="25"/>
  <c r="AA54" i="25" s="1"/>
  <c r="AE53" i="25"/>
  <c r="AA53" i="25" s="1"/>
  <c r="AE39" i="25"/>
  <c r="AA39" i="25" s="1"/>
  <c r="AD38" i="25"/>
  <c r="AE38" i="25"/>
  <c r="AA38" i="25" s="1"/>
  <c r="AE37" i="25"/>
  <c r="AA37" i="25" s="1"/>
  <c r="AE23" i="25"/>
  <c r="AA23" i="25" s="1"/>
  <c r="AD22" i="25"/>
  <c r="AE22" i="25"/>
  <c r="AA22" i="25" s="1"/>
  <c r="AE21" i="25"/>
  <c r="AA21" i="25" s="1"/>
  <c r="AD6" i="25"/>
  <c r="AE67" i="25"/>
  <c r="AA67" i="25" s="1"/>
  <c r="AE71" i="25"/>
  <c r="AA71" i="25" s="1"/>
  <c r="AE75" i="25"/>
  <c r="AA75" i="25" s="1"/>
  <c r="AE79" i="25"/>
  <c r="AA79" i="25" s="1"/>
  <c r="AE83" i="25"/>
  <c r="AA83" i="25" s="1"/>
  <c r="AE87" i="25"/>
  <c r="AA87" i="25" s="1"/>
  <c r="AE91" i="25"/>
  <c r="AA91" i="25" s="1"/>
  <c r="AE95" i="25"/>
  <c r="AA95" i="25" s="1"/>
  <c r="AE99" i="25"/>
  <c r="AA99" i="25" s="1"/>
  <c r="AE103" i="25"/>
  <c r="AA103" i="25" s="1"/>
  <c r="AE107" i="25"/>
  <c r="AA107" i="25" s="1"/>
  <c r="AE111" i="25"/>
  <c r="AA111" i="25" s="1"/>
  <c r="AE6" i="25"/>
  <c r="AA6" i="25" s="1"/>
  <c r="D38" i="36" l="1"/>
  <c r="D29" i="36"/>
  <c r="C65" i="36"/>
  <c r="B43" i="36"/>
  <c r="E43" i="36" s="1"/>
  <c r="D93" i="36"/>
  <c r="C85" i="36"/>
  <c r="B68" i="36"/>
  <c r="E68" i="36" s="1"/>
  <c r="C68" i="36"/>
  <c r="D88" i="36"/>
  <c r="D30" i="36"/>
  <c r="B27" i="36"/>
  <c r="E27" i="36" s="1"/>
  <c r="B24" i="33"/>
  <c r="C24" i="33"/>
  <c r="D24" i="33"/>
  <c r="C53" i="36"/>
  <c r="D64" i="36"/>
  <c r="C83" i="36"/>
  <c r="C96" i="36"/>
  <c r="C55" i="36"/>
  <c r="D39" i="36"/>
  <c r="C28" i="36"/>
  <c r="C35" i="36"/>
  <c r="B39" i="36"/>
  <c r="E39" i="36" s="1"/>
  <c r="D45" i="36"/>
  <c r="B49" i="36"/>
  <c r="E49" i="36" s="1"/>
  <c r="C54" i="36"/>
  <c r="C29" i="36"/>
  <c r="B36" i="36"/>
  <c r="E36" i="36" s="1"/>
  <c r="C41" i="36"/>
  <c r="B25" i="36"/>
  <c r="B30" i="36"/>
  <c r="E30" i="36" s="1"/>
  <c r="D34" i="36"/>
  <c r="B40" i="36"/>
  <c r="E40" i="36" s="1"/>
  <c r="C45" i="36"/>
  <c r="B52" i="36"/>
  <c r="E52" i="36" s="1"/>
  <c r="D49" i="36"/>
  <c r="D56" i="36"/>
  <c r="C60" i="36"/>
  <c r="C67" i="36"/>
  <c r="B71" i="36"/>
  <c r="E71" i="36" s="1"/>
  <c r="D77" i="36"/>
  <c r="B81" i="36"/>
  <c r="E81" i="36" s="1"/>
  <c r="C86" i="36"/>
  <c r="D91" i="36"/>
  <c r="C98" i="36"/>
  <c r="D40" i="36"/>
  <c r="C44" i="36"/>
  <c r="C57" i="36"/>
  <c r="D62" i="36"/>
  <c r="D67" i="36"/>
  <c r="B73" i="36"/>
  <c r="E73" i="36" s="1"/>
  <c r="C78" i="36"/>
  <c r="D84" i="36"/>
  <c r="C88" i="36"/>
  <c r="B94" i="36"/>
  <c r="E94" i="36" s="1"/>
  <c r="D98" i="36"/>
  <c r="B65" i="36"/>
  <c r="E65" i="36" s="1"/>
  <c r="C77" i="36"/>
  <c r="C89" i="36"/>
  <c r="D100" i="36"/>
  <c r="D47" i="36"/>
  <c r="C61" i="36"/>
  <c r="D73" i="36"/>
  <c r="B80" i="36"/>
  <c r="E80" i="36" s="1"/>
  <c r="C91" i="36"/>
  <c r="D69" i="36"/>
  <c r="D92" i="36"/>
  <c r="C70" i="36"/>
  <c r="D97" i="36"/>
  <c r="D54" i="36"/>
  <c r="B62" i="36"/>
  <c r="E62" i="36" s="1"/>
  <c r="B89" i="36"/>
  <c r="E89" i="36" s="1"/>
  <c r="D57" i="36"/>
  <c r="C80" i="36"/>
  <c r="C30" i="36"/>
  <c r="D36" i="36"/>
  <c r="C40" i="36"/>
  <c r="B46" i="36"/>
  <c r="E46" i="36" s="1"/>
  <c r="D50" i="36"/>
  <c r="D25" i="36"/>
  <c r="B31" i="36"/>
  <c r="E31" i="36" s="1"/>
  <c r="D37" i="36"/>
  <c r="C43" i="36"/>
  <c r="D26" i="36"/>
  <c r="C31" i="36"/>
  <c r="B35" i="36"/>
  <c r="E35" i="36" s="1"/>
  <c r="D41" i="36"/>
  <c r="B47" i="36"/>
  <c r="E47" i="36" s="1"/>
  <c r="D53" i="36"/>
  <c r="B50" i="36"/>
  <c r="E50" i="36" s="1"/>
  <c r="B57" i="36"/>
  <c r="E57" i="36" s="1"/>
  <c r="C62" i="36"/>
  <c r="D68" i="36"/>
  <c r="C72" i="36"/>
  <c r="B78" i="36"/>
  <c r="E78" i="36" s="1"/>
  <c r="D82" i="36"/>
  <c r="B88" i="36"/>
  <c r="E88" i="36" s="1"/>
  <c r="C93" i="36"/>
  <c r="B100" i="36"/>
  <c r="E100" i="36" s="1"/>
  <c r="B41" i="36"/>
  <c r="E41" i="36" s="1"/>
  <c r="D46" i="36"/>
  <c r="C59" i="36"/>
  <c r="B64" i="36"/>
  <c r="E64" i="36" s="1"/>
  <c r="C69" i="36"/>
  <c r="D74" i="36"/>
  <c r="D79" i="36"/>
  <c r="B85" i="36"/>
  <c r="E85" i="36" s="1"/>
  <c r="C90" i="36"/>
  <c r="C95" i="36"/>
  <c r="B99" i="36"/>
  <c r="E99" i="36" s="1"/>
  <c r="C58" i="36"/>
  <c r="C66" i="36"/>
  <c r="D78" i="36"/>
  <c r="D90" i="36"/>
  <c r="D52" i="36"/>
  <c r="D66" i="36"/>
  <c r="B74" i="36"/>
  <c r="E74" i="36" s="1"/>
  <c r="D85" i="36"/>
  <c r="C92" i="36"/>
  <c r="B48" i="36"/>
  <c r="E48" i="36" s="1"/>
  <c r="B70" i="36"/>
  <c r="E70" i="36" s="1"/>
  <c r="B93" i="36"/>
  <c r="E93" i="36" s="1"/>
  <c r="D71" i="36"/>
  <c r="B98" i="36"/>
  <c r="E98" i="36" s="1"/>
  <c r="B55" i="36"/>
  <c r="E55" i="36" s="1"/>
  <c r="B63" i="36"/>
  <c r="E63" i="36" s="1"/>
  <c r="D99" i="36"/>
  <c r="B58" i="36"/>
  <c r="E58" i="36" s="1"/>
  <c r="D81" i="36"/>
  <c r="C27" i="36"/>
  <c r="B32" i="36"/>
  <c r="E32" i="36" s="1"/>
  <c r="C37" i="36"/>
  <c r="D31" i="36"/>
  <c r="C42" i="36"/>
  <c r="B51" i="36"/>
  <c r="E51" i="36" s="1"/>
  <c r="C32" i="36"/>
  <c r="D44" i="36"/>
  <c r="D32" i="36"/>
  <c r="B42" i="36"/>
  <c r="E42" i="36" s="1"/>
  <c r="B54" i="36"/>
  <c r="E54" i="36" s="1"/>
  <c r="D58" i="36"/>
  <c r="B69" i="36"/>
  <c r="E69" i="36" s="1"/>
  <c r="C79" i="36"/>
  <c r="D89" i="36"/>
  <c r="D51" i="36"/>
  <c r="D65" i="36"/>
  <c r="B75" i="36"/>
  <c r="E75" i="36" s="1"/>
  <c r="D86" i="36"/>
  <c r="D96" i="36"/>
  <c r="B72" i="36"/>
  <c r="E72" i="36" s="1"/>
  <c r="B91" i="36"/>
  <c r="E91" i="36" s="1"/>
  <c r="B53" i="36"/>
  <c r="E53" i="36" s="1"/>
  <c r="C75" i="36"/>
  <c r="B96" i="36"/>
  <c r="E96" i="36" s="1"/>
  <c r="D76" i="36"/>
  <c r="D87" i="36"/>
  <c r="B56" i="36"/>
  <c r="E56" i="36" s="1"/>
  <c r="B82" i="36"/>
  <c r="E82" i="36" s="1"/>
  <c r="B26" i="36"/>
  <c r="E26" i="36" s="1"/>
  <c r="D33" i="36"/>
  <c r="D83" i="36"/>
  <c r="C33" i="36"/>
  <c r="B44" i="36"/>
  <c r="E44" i="36" s="1"/>
  <c r="C52" i="36"/>
  <c r="C34" i="36"/>
  <c r="B45" i="36"/>
  <c r="E45" i="36" s="1"/>
  <c r="B33" i="36"/>
  <c r="E33" i="36" s="1"/>
  <c r="D43" i="36"/>
  <c r="C46" i="36"/>
  <c r="B59" i="36"/>
  <c r="E59" i="36" s="1"/>
  <c r="D70" i="36"/>
  <c r="D80" i="36"/>
  <c r="B90" i="36"/>
  <c r="E90" i="36" s="1"/>
  <c r="C39" i="36"/>
  <c r="D55" i="36"/>
  <c r="B66" i="36"/>
  <c r="E66" i="36" s="1"/>
  <c r="C76" i="36"/>
  <c r="B87" i="36"/>
  <c r="E87" i="36" s="1"/>
  <c r="B97" i="36"/>
  <c r="E97" i="36" s="1"/>
  <c r="C73" i="36"/>
  <c r="D95" i="36"/>
  <c r="B60" i="36"/>
  <c r="E60" i="36" s="1"/>
  <c r="B79" i="36"/>
  <c r="E79" i="36" s="1"/>
  <c r="C97" i="36"/>
  <c r="B77" i="36"/>
  <c r="E77" i="36" s="1"/>
  <c r="D94" i="36"/>
  <c r="D61" i="36"/>
  <c r="C56" i="36"/>
  <c r="D28" i="36"/>
  <c r="B34" i="36"/>
  <c r="E34" i="36" s="1"/>
  <c r="C25" i="36"/>
  <c r="B37" i="36"/>
  <c r="E37" i="36" s="1"/>
  <c r="C47" i="36"/>
  <c r="C26" i="36"/>
  <c r="B38" i="36"/>
  <c r="E38" i="36" s="1"/>
  <c r="B28" i="36"/>
  <c r="E28" i="36" s="1"/>
  <c r="C36" i="36"/>
  <c r="C48" i="36"/>
  <c r="C51" i="36"/>
  <c r="D63" i="36"/>
  <c r="C74" i="36"/>
  <c r="B83" i="36"/>
  <c r="E83" i="36" s="1"/>
  <c r="B95" i="36"/>
  <c r="E95" i="36" s="1"/>
  <c r="D42" i="36"/>
  <c r="D60" i="36"/>
  <c r="C71" i="36"/>
  <c r="C81" i="36"/>
  <c r="B92" i="36"/>
  <c r="E92" i="36" s="1"/>
  <c r="C100" i="36"/>
  <c r="D59" i="36"/>
  <c r="B84" i="36"/>
  <c r="E84" i="36" s="1"/>
  <c r="B67" i="36"/>
  <c r="E67" i="36" s="1"/>
  <c r="B86" i="36"/>
  <c r="E86" i="36" s="1"/>
  <c r="C49" i="36"/>
  <c r="C94" i="36"/>
  <c r="C99" i="36"/>
  <c r="D75" i="36"/>
  <c r="C63" i="36"/>
  <c r="B29" i="36"/>
  <c r="E29" i="36" s="1"/>
  <c r="D35" i="36"/>
  <c r="D24" i="36"/>
  <c r="C64" i="36"/>
  <c r="D72" i="36"/>
  <c r="C84" i="36"/>
  <c r="C50" i="36"/>
  <c r="D27" i="36"/>
  <c r="B24" i="36"/>
  <c r="C24" i="36"/>
  <c r="C82" i="36"/>
  <c r="C87" i="36"/>
  <c r="B61" i="36"/>
  <c r="E61" i="36" s="1"/>
  <c r="B76" i="36"/>
  <c r="E76" i="36" s="1"/>
  <c r="C38" i="36"/>
  <c r="D48" i="36"/>
  <c r="AF637" i="25"/>
  <c r="AF950" i="25"/>
  <c r="AF942" i="25"/>
  <c r="AF934" i="25"/>
  <c r="AF926" i="25"/>
  <c r="AF918" i="25"/>
  <c r="AF910" i="25"/>
  <c r="AF902" i="25"/>
  <c r="AF894" i="25"/>
  <c r="AF886" i="25"/>
  <c r="AF878" i="25"/>
  <c r="AF870" i="25"/>
  <c r="AF862" i="25"/>
  <c r="AF854" i="25"/>
  <c r="AF846" i="25"/>
  <c r="AF838" i="25"/>
  <c r="AF830" i="25"/>
  <c r="AF822" i="25"/>
  <c r="AF814" i="25"/>
  <c r="AF806" i="25"/>
  <c r="AF798" i="25"/>
  <c r="AF790" i="25"/>
  <c r="AF782" i="25"/>
  <c r="AF774" i="25"/>
  <c r="AF766" i="25"/>
  <c r="AF758" i="25"/>
  <c r="AF750" i="25"/>
  <c r="AF742" i="25"/>
  <c r="AF734" i="25"/>
  <c r="AF726" i="25"/>
  <c r="AF718" i="25"/>
  <c r="AF710" i="25"/>
  <c r="AF702" i="25"/>
  <c r="AF694" i="25"/>
  <c r="AG953" i="25"/>
  <c r="AG945" i="25"/>
  <c r="AG937" i="25"/>
  <c r="AG929" i="25"/>
  <c r="AG921" i="25"/>
  <c r="AG913" i="25"/>
  <c r="AG905" i="25"/>
  <c r="AG897" i="25"/>
  <c r="AG889" i="25"/>
  <c r="AG881" i="25"/>
  <c r="AG873" i="25"/>
  <c r="AG865" i="25"/>
  <c r="AG857" i="25"/>
  <c r="AG849" i="25"/>
  <c r="AG841" i="25"/>
  <c r="AG833" i="25"/>
  <c r="AG825" i="25"/>
  <c r="AG817" i="25"/>
  <c r="AG809" i="25"/>
  <c r="AG801" i="25"/>
  <c r="AG793" i="25"/>
  <c r="AG785" i="25"/>
  <c r="AG777" i="25"/>
  <c r="AG769" i="25"/>
  <c r="AG761" i="25"/>
  <c r="AG753" i="25"/>
  <c r="AG745" i="25"/>
  <c r="AG737" i="25"/>
  <c r="AG729" i="25"/>
  <c r="AG721" i="25"/>
  <c r="AG713" i="25"/>
  <c r="AG705" i="25"/>
  <c r="AG697" i="25"/>
  <c r="AG689" i="25"/>
  <c r="AF949" i="25"/>
  <c r="AF941" i="25"/>
  <c r="AF933" i="25"/>
  <c r="AF925" i="25"/>
  <c r="AF917" i="25"/>
  <c r="AF909" i="25"/>
  <c r="AF901" i="25"/>
  <c r="AF893" i="25"/>
  <c r="AF885" i="25"/>
  <c r="AF877" i="25"/>
  <c r="AF869" i="25"/>
  <c r="AF861" i="25"/>
  <c r="AF853" i="25"/>
  <c r="AF845" i="25"/>
  <c r="AF837" i="25"/>
  <c r="AF829" i="25"/>
  <c r="AF821" i="25"/>
  <c r="AF813" i="25"/>
  <c r="AF805" i="25"/>
  <c r="AF797" i="25"/>
  <c r="AF789" i="25"/>
  <c r="AF781" i="25"/>
  <c r="AF773" i="25"/>
  <c r="AF765" i="25"/>
  <c r="AF757" i="25"/>
  <c r="AF749" i="25"/>
  <c r="AF741" i="25"/>
  <c r="AF733" i="25"/>
  <c r="AF725" i="25"/>
  <c r="AF717" i="25"/>
  <c r="AF709" i="25"/>
  <c r="AF701" i="25"/>
  <c r="AF693" i="25"/>
  <c r="AG954" i="25"/>
  <c r="AG946" i="25"/>
  <c r="AG938" i="25"/>
  <c r="AG930" i="25"/>
  <c r="AG922" i="25"/>
  <c r="AG914" i="25"/>
  <c r="AG906" i="25"/>
  <c r="AG898" i="25"/>
  <c r="AG890" i="25"/>
  <c r="AG882" i="25"/>
  <c r="AG874" i="25"/>
  <c r="AG866" i="25"/>
  <c r="AG858" i="25"/>
  <c r="AG850" i="25"/>
  <c r="AG842" i="25"/>
  <c r="AG834" i="25"/>
  <c r="AG826" i="25"/>
  <c r="AG818" i="25"/>
  <c r="AG810" i="25"/>
  <c r="AG802" i="25"/>
  <c r="AG794" i="25"/>
  <c r="AG786" i="25"/>
  <c r="AG778" i="25"/>
  <c r="AG770" i="25"/>
  <c r="AG762" i="25"/>
  <c r="AG754" i="25"/>
  <c r="AG746" i="25"/>
  <c r="AG738" i="25"/>
  <c r="AG730" i="25"/>
  <c r="AG722" i="25"/>
  <c r="AG706" i="25"/>
  <c r="AG690" i="25"/>
  <c r="AF675" i="25"/>
  <c r="AF659" i="25"/>
  <c r="AF643" i="25"/>
  <c r="AF2" i="25"/>
  <c r="B24" i="34" s="1"/>
  <c r="AF948" i="25"/>
  <c r="AF940" i="25"/>
  <c r="AF932" i="25"/>
  <c r="AF924" i="25"/>
  <c r="AF916" i="25"/>
  <c r="AF908" i="25"/>
  <c r="AF900" i="25"/>
  <c r="AF892" i="25"/>
  <c r="AF884" i="25"/>
  <c r="AF876" i="25"/>
  <c r="AF868" i="25"/>
  <c r="AF860" i="25"/>
  <c r="AF852" i="25"/>
  <c r="AF844" i="25"/>
  <c r="AF836" i="25"/>
  <c r="AF828" i="25"/>
  <c r="AF820" i="25"/>
  <c r="AF812" i="25"/>
  <c r="AF804" i="25"/>
  <c r="AF796" i="25"/>
  <c r="AF788" i="25"/>
  <c r="AF780" i="25"/>
  <c r="AF772" i="25"/>
  <c r="AF764" i="25"/>
  <c r="AF756" i="25"/>
  <c r="AF748" i="25"/>
  <c r="AF740" i="25"/>
  <c r="AF732" i="25"/>
  <c r="AF724" i="25"/>
  <c r="AF716" i="25"/>
  <c r="AF708" i="25"/>
  <c r="AF700" i="25"/>
  <c r="AF692" i="25"/>
  <c r="AG951" i="25"/>
  <c r="AG943" i="25"/>
  <c r="AG935" i="25"/>
  <c r="AG927" i="25"/>
  <c r="AG919" i="25"/>
  <c r="AG911" i="25"/>
  <c r="AG903" i="25"/>
  <c r="AG895" i="25"/>
  <c r="AG887" i="25"/>
  <c r="AG879" i="25"/>
  <c r="AG871" i="25"/>
  <c r="AG863" i="25"/>
  <c r="AG855" i="25"/>
  <c r="AG847" i="25"/>
  <c r="AG839" i="25"/>
  <c r="AG831" i="25"/>
  <c r="AG823" i="25"/>
  <c r="AG815" i="25"/>
  <c r="AG807" i="25"/>
  <c r="AG799" i="25"/>
  <c r="AG791" i="25"/>
  <c r="AG783" i="25"/>
  <c r="AG775" i="25"/>
  <c r="AG767" i="25"/>
  <c r="AG759" i="25"/>
  <c r="AG751" i="25"/>
  <c r="AG743" i="25"/>
  <c r="AG735" i="25"/>
  <c r="AG727" i="25"/>
  <c r="AG719" i="25"/>
  <c r="AG711" i="25"/>
  <c r="AG703" i="25"/>
  <c r="AG695" i="25"/>
  <c r="AF955" i="25"/>
  <c r="AF947" i="25"/>
  <c r="AF939" i="25"/>
  <c r="AF931" i="25"/>
  <c r="AF923" i="25"/>
  <c r="AF915" i="25"/>
  <c r="AF907" i="25"/>
  <c r="AF899" i="25"/>
  <c r="AF891" i="25"/>
  <c r="AF883" i="25"/>
  <c r="AF875" i="25"/>
  <c r="AF867" i="25"/>
  <c r="AF859" i="25"/>
  <c r="AF851" i="25"/>
  <c r="AF843" i="25"/>
  <c r="AF835" i="25"/>
  <c r="AF827" i="25"/>
  <c r="AF819" i="25"/>
  <c r="AF811" i="25"/>
  <c r="AF803" i="25"/>
  <c r="AF795" i="25"/>
  <c r="AF787" i="25"/>
  <c r="AF779" i="25"/>
  <c r="AF771" i="25"/>
  <c r="AF763" i="25"/>
  <c r="AF755" i="25"/>
  <c r="AF747" i="25"/>
  <c r="AF739" i="25"/>
  <c r="AF731" i="25"/>
  <c r="AF723" i="25"/>
  <c r="AF715" i="25"/>
  <c r="AF707" i="25"/>
  <c r="AF699" i="25"/>
  <c r="AF691" i="25"/>
  <c r="AG952" i="25"/>
  <c r="AG944" i="25"/>
  <c r="AG936" i="25"/>
  <c r="AG928" i="25"/>
  <c r="AG920" i="25"/>
  <c r="AG912" i="25"/>
  <c r="AG904" i="25"/>
  <c r="AG896" i="25"/>
  <c r="AG888" i="25"/>
  <c r="AG880" i="25"/>
  <c r="AG872" i="25"/>
  <c r="AG864" i="25"/>
  <c r="AG856" i="25"/>
  <c r="AG848" i="25"/>
  <c r="AG840" i="25"/>
  <c r="AG832" i="25"/>
  <c r="AG824" i="25"/>
  <c r="AG816" i="25"/>
  <c r="AG808" i="25"/>
  <c r="AG800" i="25"/>
  <c r="AG792" i="25"/>
  <c r="AG784" i="25"/>
  <c r="AG776" i="25"/>
  <c r="AG768" i="25"/>
  <c r="AG760" i="25"/>
  <c r="AG752" i="25"/>
  <c r="AG744" i="25"/>
  <c r="AG736" i="25"/>
  <c r="AG728" i="25"/>
  <c r="AG716" i="25"/>
  <c r="AG700" i="25"/>
  <c r="AF685" i="25"/>
  <c r="AF669" i="25"/>
  <c r="AF653" i="25"/>
  <c r="AF3" i="25"/>
  <c r="B25" i="34" s="1"/>
  <c r="AF11" i="25"/>
  <c r="B33" i="34" s="1"/>
  <c r="E33" i="34" s="1"/>
  <c r="AF19" i="25"/>
  <c r="B41" i="34" s="1"/>
  <c r="E41" i="34" s="1"/>
  <c r="AF27" i="25"/>
  <c r="B49" i="34" s="1"/>
  <c r="E49" i="34" s="1"/>
  <c r="AF35" i="25"/>
  <c r="B57" i="34" s="1"/>
  <c r="E57" i="34" s="1"/>
  <c r="AF43" i="25"/>
  <c r="B65" i="34" s="1"/>
  <c r="E65" i="34" s="1"/>
  <c r="AF51" i="25"/>
  <c r="B73" i="34" s="1"/>
  <c r="E73" i="34" s="1"/>
  <c r="AF59" i="25"/>
  <c r="B81" i="34" s="1"/>
  <c r="E81" i="34" s="1"/>
  <c r="AF67" i="25"/>
  <c r="B89" i="34" s="1"/>
  <c r="E89" i="34" s="1"/>
  <c r="AF75" i="25"/>
  <c r="B97" i="34" s="1"/>
  <c r="E97" i="34" s="1"/>
  <c r="AF83" i="25"/>
  <c r="B105" i="34" s="1"/>
  <c r="E105" i="34" s="1"/>
  <c r="AF91" i="25"/>
  <c r="B113" i="34" s="1"/>
  <c r="E113" i="34" s="1"/>
  <c r="AF99" i="25"/>
  <c r="B121" i="34" s="1"/>
  <c r="E121" i="34" s="1"/>
  <c r="AF107" i="25"/>
  <c r="B129" i="34" s="1"/>
  <c r="E129" i="34" s="1"/>
  <c r="AF115" i="25"/>
  <c r="B137" i="34" s="1"/>
  <c r="E137" i="34" s="1"/>
  <c r="AF123" i="25"/>
  <c r="B145" i="34" s="1"/>
  <c r="E145" i="34" s="1"/>
  <c r="AF131" i="25"/>
  <c r="B153" i="34" s="1"/>
  <c r="E153" i="34" s="1"/>
  <c r="AF139" i="25"/>
  <c r="B161" i="34" s="1"/>
  <c r="E161" i="34" s="1"/>
  <c r="AF147" i="25"/>
  <c r="B169" i="34" s="1"/>
  <c r="E169" i="34" s="1"/>
  <c r="AF155" i="25"/>
  <c r="B177" i="34" s="1"/>
  <c r="E177" i="34" s="1"/>
  <c r="AF163" i="25"/>
  <c r="B185" i="34" s="1"/>
  <c r="E185" i="34" s="1"/>
  <c r="AF171" i="25"/>
  <c r="B193" i="34" s="1"/>
  <c r="E193" i="34" s="1"/>
  <c r="AG9" i="25"/>
  <c r="C31" i="34" s="1"/>
  <c r="AG17" i="25"/>
  <c r="C39" i="34" s="1"/>
  <c r="AG25" i="25"/>
  <c r="C47" i="34" s="1"/>
  <c r="AG33" i="25"/>
  <c r="C55" i="34" s="1"/>
  <c r="AG41" i="25"/>
  <c r="C63" i="34" s="1"/>
  <c r="AG49" i="25"/>
  <c r="C71" i="34" s="1"/>
  <c r="AG57" i="25"/>
  <c r="C79" i="34" s="1"/>
  <c r="AG65" i="25"/>
  <c r="C87" i="34" s="1"/>
  <c r="AG73" i="25"/>
  <c r="C95" i="34" s="1"/>
  <c r="AG81" i="25"/>
  <c r="C103" i="34" s="1"/>
  <c r="AG89" i="25"/>
  <c r="C111" i="34" s="1"/>
  <c r="AG97" i="25"/>
  <c r="C119" i="34" s="1"/>
  <c r="AG105" i="25"/>
  <c r="C127" i="34" s="1"/>
  <c r="AG113" i="25"/>
  <c r="C135" i="34" s="1"/>
  <c r="AG121" i="25"/>
  <c r="C143" i="34" s="1"/>
  <c r="AG129" i="25"/>
  <c r="C151" i="34" s="1"/>
  <c r="AG137" i="25"/>
  <c r="C159" i="34" s="1"/>
  <c r="AG145" i="25"/>
  <c r="C167" i="34" s="1"/>
  <c r="AG153" i="25"/>
  <c r="C175" i="34" s="1"/>
  <c r="AG161" i="25"/>
  <c r="C183" i="34" s="1"/>
  <c r="AG169" i="25"/>
  <c r="C191" i="34" s="1"/>
  <c r="AF8" i="25"/>
  <c r="B30" i="34" s="1"/>
  <c r="E30" i="34" s="1"/>
  <c r="AF16" i="25"/>
  <c r="B38" i="34" s="1"/>
  <c r="E38" i="34" s="1"/>
  <c r="AF24" i="25"/>
  <c r="B46" i="34" s="1"/>
  <c r="E46" i="34" s="1"/>
  <c r="AF32" i="25"/>
  <c r="B54" i="34" s="1"/>
  <c r="E54" i="34" s="1"/>
  <c r="AF40" i="25"/>
  <c r="B62" i="34" s="1"/>
  <c r="E62" i="34" s="1"/>
  <c r="AF48" i="25"/>
  <c r="B70" i="34" s="1"/>
  <c r="E70" i="34" s="1"/>
  <c r="AF56" i="25"/>
  <c r="B78" i="34" s="1"/>
  <c r="E78" i="34" s="1"/>
  <c r="AF64" i="25"/>
  <c r="B86" i="34" s="1"/>
  <c r="E86" i="34" s="1"/>
  <c r="AF72" i="25"/>
  <c r="B94" i="34" s="1"/>
  <c r="E94" i="34" s="1"/>
  <c r="AF80" i="25"/>
  <c r="B102" i="34" s="1"/>
  <c r="E102" i="34" s="1"/>
  <c r="AF88" i="25"/>
  <c r="B110" i="34" s="1"/>
  <c r="E110" i="34" s="1"/>
  <c r="AF96" i="25"/>
  <c r="B118" i="34" s="1"/>
  <c r="E118" i="34" s="1"/>
  <c r="AF104" i="25"/>
  <c r="B126" i="34" s="1"/>
  <c r="E126" i="34" s="1"/>
  <c r="AF112" i="25"/>
  <c r="B134" i="34" s="1"/>
  <c r="E134" i="34" s="1"/>
  <c r="AF120" i="25"/>
  <c r="B142" i="34" s="1"/>
  <c r="E142" i="34" s="1"/>
  <c r="AF128" i="25"/>
  <c r="B150" i="34" s="1"/>
  <c r="E150" i="34" s="1"/>
  <c r="AF136" i="25"/>
  <c r="B158" i="34" s="1"/>
  <c r="E158" i="34" s="1"/>
  <c r="AF144" i="25"/>
  <c r="B166" i="34" s="1"/>
  <c r="E166" i="34" s="1"/>
  <c r="AF152" i="25"/>
  <c r="B174" i="34" s="1"/>
  <c r="E174" i="34" s="1"/>
  <c r="AF160" i="25"/>
  <c r="B182" i="34" s="1"/>
  <c r="E182" i="34" s="1"/>
  <c r="AF168" i="25"/>
  <c r="B190" i="34" s="1"/>
  <c r="E190" i="34" s="1"/>
  <c r="AG6" i="25"/>
  <c r="C28" i="34" s="1"/>
  <c r="AG14" i="25"/>
  <c r="C36" i="34" s="1"/>
  <c r="AG22" i="25"/>
  <c r="C44" i="34" s="1"/>
  <c r="AG30" i="25"/>
  <c r="C52" i="34" s="1"/>
  <c r="AG38" i="25"/>
  <c r="C60" i="34" s="1"/>
  <c r="AG46" i="25"/>
  <c r="C68" i="34" s="1"/>
  <c r="AG54" i="25"/>
  <c r="C76" i="34" s="1"/>
  <c r="AG62" i="25"/>
  <c r="C84" i="34" s="1"/>
  <c r="AG70" i="25"/>
  <c r="C92" i="34" s="1"/>
  <c r="AG78" i="25"/>
  <c r="C100" i="34" s="1"/>
  <c r="AG86" i="25"/>
  <c r="C108" i="34" s="1"/>
  <c r="AG94" i="25"/>
  <c r="C116" i="34" s="1"/>
  <c r="AG102" i="25"/>
  <c r="C124" i="34" s="1"/>
  <c r="AG110" i="25"/>
  <c r="C132" i="34" s="1"/>
  <c r="AG118" i="25"/>
  <c r="C140" i="34" s="1"/>
  <c r="AG126" i="25"/>
  <c r="C148" i="34" s="1"/>
  <c r="AG134" i="25"/>
  <c r="C156" i="34" s="1"/>
  <c r="AG142" i="25"/>
  <c r="C164" i="34" s="1"/>
  <c r="AG150" i="25"/>
  <c r="C172" i="34" s="1"/>
  <c r="AG158" i="25"/>
  <c r="C180" i="34" s="1"/>
  <c r="AG166" i="25"/>
  <c r="C188" i="34" s="1"/>
  <c r="AF173" i="25"/>
  <c r="B195" i="34" s="1"/>
  <c r="E195" i="34" s="1"/>
  <c r="AF181" i="25"/>
  <c r="AF189" i="25"/>
  <c r="AF197" i="25"/>
  <c r="AF205" i="25"/>
  <c r="AF213" i="25"/>
  <c r="AF221" i="25"/>
  <c r="AF229" i="25"/>
  <c r="AF237" i="25"/>
  <c r="AF245" i="25"/>
  <c r="AF253" i="25"/>
  <c r="AF261" i="25"/>
  <c r="AF269" i="25"/>
  <c r="AF277" i="25"/>
  <c r="AF285" i="25"/>
  <c r="AF293" i="25"/>
  <c r="AF301" i="25"/>
  <c r="AF309" i="25"/>
  <c r="AF317" i="25"/>
  <c r="AF325" i="25"/>
  <c r="AF333" i="25"/>
  <c r="AF341" i="25"/>
  <c r="AG177" i="25"/>
  <c r="C199" i="34" s="1"/>
  <c r="AG185" i="25"/>
  <c r="AG193" i="25"/>
  <c r="AG201" i="25"/>
  <c r="AG209" i="25"/>
  <c r="AG217" i="25"/>
  <c r="AG225" i="25"/>
  <c r="AG233" i="25"/>
  <c r="AG241" i="25"/>
  <c r="AG249" i="25"/>
  <c r="AG257" i="25"/>
  <c r="AG265" i="25"/>
  <c r="AG273" i="25"/>
  <c r="AG281" i="25"/>
  <c r="AG289" i="25"/>
  <c r="AG297" i="25"/>
  <c r="AG305" i="25"/>
  <c r="AG313" i="25"/>
  <c r="AG321" i="25"/>
  <c r="AG329" i="25"/>
  <c r="AG337" i="25"/>
  <c r="AF176" i="25"/>
  <c r="B198" i="34" s="1"/>
  <c r="E198" i="34" s="1"/>
  <c r="AF184" i="25"/>
  <c r="AF192" i="25"/>
  <c r="AF200" i="25"/>
  <c r="AF208" i="25"/>
  <c r="AF216" i="25"/>
  <c r="AF224" i="25"/>
  <c r="AF232" i="25"/>
  <c r="AF240" i="25"/>
  <c r="AF248" i="25"/>
  <c r="AF256" i="25"/>
  <c r="AF264" i="25"/>
  <c r="AF272" i="25"/>
  <c r="AF280" i="25"/>
  <c r="AF288" i="25"/>
  <c r="AF296" i="25"/>
  <c r="AF304" i="25"/>
  <c r="AF312" i="25"/>
  <c r="AF320" i="25"/>
  <c r="AF328" i="25"/>
  <c r="AF336" i="25"/>
  <c r="AG174" i="25"/>
  <c r="C196" i="34" s="1"/>
  <c r="AG182" i="25"/>
  <c r="AG190" i="25"/>
  <c r="AG198" i="25"/>
  <c r="AG206" i="25"/>
  <c r="AG214" i="25"/>
  <c r="AG222" i="25"/>
  <c r="AG230" i="25"/>
  <c r="AG238" i="25"/>
  <c r="AG246" i="25"/>
  <c r="AG254" i="25"/>
  <c r="AG262" i="25"/>
  <c r="AG270" i="25"/>
  <c r="AG278" i="25"/>
  <c r="AG286" i="25"/>
  <c r="AG294" i="25"/>
  <c r="AG302" i="25"/>
  <c r="AG310" i="25"/>
  <c r="AG318" i="25"/>
  <c r="AG326" i="25"/>
  <c r="AG334" i="25"/>
  <c r="AG342" i="25"/>
  <c r="AF5" i="25"/>
  <c r="B27" i="34" s="1"/>
  <c r="E27" i="34" s="1"/>
  <c r="AF13" i="25"/>
  <c r="B35" i="34" s="1"/>
  <c r="E35" i="34" s="1"/>
  <c r="AF21" i="25"/>
  <c r="B43" i="34" s="1"/>
  <c r="E43" i="34" s="1"/>
  <c r="AF29" i="25"/>
  <c r="B51" i="34" s="1"/>
  <c r="E51" i="34" s="1"/>
  <c r="AF37" i="25"/>
  <c r="B59" i="34" s="1"/>
  <c r="E59" i="34" s="1"/>
  <c r="AF45" i="25"/>
  <c r="B67" i="34" s="1"/>
  <c r="E67" i="34" s="1"/>
  <c r="AF53" i="25"/>
  <c r="B75" i="34" s="1"/>
  <c r="E75" i="34" s="1"/>
  <c r="AF61" i="25"/>
  <c r="B83" i="34" s="1"/>
  <c r="E83" i="34" s="1"/>
  <c r="AF69" i="25"/>
  <c r="B91" i="34" s="1"/>
  <c r="E91" i="34" s="1"/>
  <c r="AF77" i="25"/>
  <c r="B99" i="34" s="1"/>
  <c r="E99" i="34" s="1"/>
  <c r="AF85" i="25"/>
  <c r="B107" i="34" s="1"/>
  <c r="E107" i="34" s="1"/>
  <c r="AF93" i="25"/>
  <c r="B115" i="34" s="1"/>
  <c r="E115" i="34" s="1"/>
  <c r="AF101" i="25"/>
  <c r="B123" i="34" s="1"/>
  <c r="E123" i="34" s="1"/>
  <c r="AF109" i="25"/>
  <c r="B131" i="34" s="1"/>
  <c r="E131" i="34" s="1"/>
  <c r="AF117" i="25"/>
  <c r="B139" i="34" s="1"/>
  <c r="E139" i="34" s="1"/>
  <c r="AF125" i="25"/>
  <c r="B147" i="34" s="1"/>
  <c r="E147" i="34" s="1"/>
  <c r="AF133" i="25"/>
  <c r="B155" i="34" s="1"/>
  <c r="E155" i="34" s="1"/>
  <c r="AF141" i="25"/>
  <c r="B163" i="34" s="1"/>
  <c r="E163" i="34" s="1"/>
  <c r="AF149" i="25"/>
  <c r="B171" i="34" s="1"/>
  <c r="E171" i="34" s="1"/>
  <c r="AF157" i="25"/>
  <c r="B179" i="34" s="1"/>
  <c r="E179" i="34" s="1"/>
  <c r="AF165" i="25"/>
  <c r="B187" i="34" s="1"/>
  <c r="E187" i="34" s="1"/>
  <c r="AG3" i="25"/>
  <c r="C25" i="34" s="1"/>
  <c r="AG11" i="25"/>
  <c r="C33" i="34" s="1"/>
  <c r="AG19" i="25"/>
  <c r="C41" i="34" s="1"/>
  <c r="AG27" i="25"/>
  <c r="C49" i="34" s="1"/>
  <c r="AG35" i="25"/>
  <c r="C57" i="34" s="1"/>
  <c r="AG43" i="25"/>
  <c r="C65" i="34" s="1"/>
  <c r="AG51" i="25"/>
  <c r="C73" i="34" s="1"/>
  <c r="AG59" i="25"/>
  <c r="C81" i="34" s="1"/>
  <c r="AG67" i="25"/>
  <c r="C89" i="34" s="1"/>
  <c r="AG75" i="25"/>
  <c r="C97" i="34" s="1"/>
  <c r="AG83" i="25"/>
  <c r="C105" i="34" s="1"/>
  <c r="AG91" i="25"/>
  <c r="C113" i="34" s="1"/>
  <c r="AG99" i="25"/>
  <c r="C121" i="34" s="1"/>
  <c r="AG107" i="25"/>
  <c r="C129" i="34" s="1"/>
  <c r="AG115" i="25"/>
  <c r="C137" i="34" s="1"/>
  <c r="AG123" i="25"/>
  <c r="C145" i="34" s="1"/>
  <c r="AG131" i="25"/>
  <c r="C153" i="34" s="1"/>
  <c r="AG139" i="25"/>
  <c r="C161" i="34" s="1"/>
  <c r="AG147" i="25"/>
  <c r="C169" i="34" s="1"/>
  <c r="AG155" i="25"/>
  <c r="C177" i="34" s="1"/>
  <c r="AG163" i="25"/>
  <c r="C185" i="34" s="1"/>
  <c r="AG171" i="25"/>
  <c r="C193" i="34" s="1"/>
  <c r="AF10" i="25"/>
  <c r="B32" i="34" s="1"/>
  <c r="E32" i="34" s="1"/>
  <c r="AF18" i="25"/>
  <c r="B40" i="34" s="1"/>
  <c r="E40" i="34" s="1"/>
  <c r="AF26" i="25"/>
  <c r="B48" i="34" s="1"/>
  <c r="E48" i="34" s="1"/>
  <c r="AF34" i="25"/>
  <c r="B56" i="34" s="1"/>
  <c r="E56" i="34" s="1"/>
  <c r="AF42" i="25"/>
  <c r="B64" i="34" s="1"/>
  <c r="E64" i="34" s="1"/>
  <c r="AF50" i="25"/>
  <c r="B72" i="34" s="1"/>
  <c r="E72" i="34" s="1"/>
  <c r="AF58" i="25"/>
  <c r="B80" i="34" s="1"/>
  <c r="E80" i="34" s="1"/>
  <c r="AF66" i="25"/>
  <c r="B88" i="34" s="1"/>
  <c r="E88" i="34" s="1"/>
  <c r="AF74" i="25"/>
  <c r="B96" i="34" s="1"/>
  <c r="E96" i="34" s="1"/>
  <c r="AF82" i="25"/>
  <c r="B104" i="34" s="1"/>
  <c r="E104" i="34" s="1"/>
  <c r="AF90" i="25"/>
  <c r="B112" i="34" s="1"/>
  <c r="E112" i="34" s="1"/>
  <c r="AF98" i="25"/>
  <c r="B120" i="34" s="1"/>
  <c r="E120" i="34" s="1"/>
  <c r="AF106" i="25"/>
  <c r="B128" i="34" s="1"/>
  <c r="E128" i="34" s="1"/>
  <c r="AF114" i="25"/>
  <c r="B136" i="34" s="1"/>
  <c r="E136" i="34" s="1"/>
  <c r="AF122" i="25"/>
  <c r="B144" i="34" s="1"/>
  <c r="E144" i="34" s="1"/>
  <c r="AF130" i="25"/>
  <c r="B152" i="34" s="1"/>
  <c r="E152" i="34" s="1"/>
  <c r="AF138" i="25"/>
  <c r="B160" i="34" s="1"/>
  <c r="E160" i="34" s="1"/>
  <c r="AF146" i="25"/>
  <c r="B168" i="34" s="1"/>
  <c r="E168" i="34" s="1"/>
  <c r="AF154" i="25"/>
  <c r="B176" i="34" s="1"/>
  <c r="E176" i="34" s="1"/>
  <c r="AF162" i="25"/>
  <c r="B184" i="34" s="1"/>
  <c r="E184" i="34" s="1"/>
  <c r="AF170" i="25"/>
  <c r="B192" i="34" s="1"/>
  <c r="E192" i="34" s="1"/>
  <c r="AG8" i="25"/>
  <c r="C30" i="34" s="1"/>
  <c r="AG16" i="25"/>
  <c r="C38" i="34" s="1"/>
  <c r="AG24" i="25"/>
  <c r="C46" i="34" s="1"/>
  <c r="AG32" i="25"/>
  <c r="C54" i="34" s="1"/>
  <c r="AG40" i="25"/>
  <c r="C62" i="34" s="1"/>
  <c r="AG48" i="25"/>
  <c r="C70" i="34" s="1"/>
  <c r="AG56" i="25"/>
  <c r="C78" i="34" s="1"/>
  <c r="AG64" i="25"/>
  <c r="C86" i="34" s="1"/>
  <c r="AG72" i="25"/>
  <c r="C94" i="34" s="1"/>
  <c r="AG80" i="25"/>
  <c r="C102" i="34" s="1"/>
  <c r="AG88" i="25"/>
  <c r="C110" i="34" s="1"/>
  <c r="AG96" i="25"/>
  <c r="C118" i="34" s="1"/>
  <c r="AG104" i="25"/>
  <c r="C126" i="34" s="1"/>
  <c r="AG112" i="25"/>
  <c r="C134" i="34" s="1"/>
  <c r="AG120" i="25"/>
  <c r="C142" i="34" s="1"/>
  <c r="AG128" i="25"/>
  <c r="C150" i="34" s="1"/>
  <c r="AG136" i="25"/>
  <c r="C158" i="34" s="1"/>
  <c r="AG144" i="25"/>
  <c r="C166" i="34" s="1"/>
  <c r="AG152" i="25"/>
  <c r="C174" i="34" s="1"/>
  <c r="AG160" i="25"/>
  <c r="C182" i="34" s="1"/>
  <c r="AG168" i="25"/>
  <c r="C190" i="34" s="1"/>
  <c r="AF175" i="25"/>
  <c r="B197" i="34" s="1"/>
  <c r="E197" i="34" s="1"/>
  <c r="AF183" i="25"/>
  <c r="AF191" i="25"/>
  <c r="AF199" i="25"/>
  <c r="AF207" i="25"/>
  <c r="AF215" i="25"/>
  <c r="AF223" i="25"/>
  <c r="AF231" i="25"/>
  <c r="AF239" i="25"/>
  <c r="AF247" i="25"/>
  <c r="AF255" i="25"/>
  <c r="AF263" i="25"/>
  <c r="AF271" i="25"/>
  <c r="AF279" i="25"/>
  <c r="AF287" i="25"/>
  <c r="AF295" i="25"/>
  <c r="AF303" i="25"/>
  <c r="AF311" i="25"/>
  <c r="AF319" i="25"/>
  <c r="AF327" i="25"/>
  <c r="AF335" i="25"/>
  <c r="AF343" i="25"/>
  <c r="AG179" i="25"/>
  <c r="AG187" i="25"/>
  <c r="AG195" i="25"/>
  <c r="AG203" i="25"/>
  <c r="AG211" i="25"/>
  <c r="AG219" i="25"/>
  <c r="AG227" i="25"/>
  <c r="AG235" i="25"/>
  <c r="AG243" i="25"/>
  <c r="AG251" i="25"/>
  <c r="AG259" i="25"/>
  <c r="AG267" i="25"/>
  <c r="AG275" i="25"/>
  <c r="AG283" i="25"/>
  <c r="AG291" i="25"/>
  <c r="AG299" i="25"/>
  <c r="AG307" i="25"/>
  <c r="AG315" i="25"/>
  <c r="AG323" i="25"/>
  <c r="AG331" i="25"/>
  <c r="AG339" i="25"/>
  <c r="AF178" i="25"/>
  <c r="B200" i="34" s="1"/>
  <c r="E200" i="34" s="1"/>
  <c r="AF186" i="25"/>
  <c r="AF194" i="25"/>
  <c r="AF202" i="25"/>
  <c r="AF210" i="25"/>
  <c r="AF218" i="25"/>
  <c r="AF226" i="25"/>
  <c r="AF234" i="25"/>
  <c r="AF242" i="25"/>
  <c r="AF250" i="25"/>
  <c r="AF258" i="25"/>
  <c r="AF266" i="25"/>
  <c r="AF274" i="25"/>
  <c r="AF282" i="25"/>
  <c r="AF290" i="25"/>
  <c r="AF298" i="25"/>
  <c r="AF306" i="25"/>
  <c r="AF314" i="25"/>
  <c r="AF322" i="25"/>
  <c r="AF330" i="25"/>
  <c r="AF338" i="25"/>
  <c r="AG176" i="25"/>
  <c r="C198" i="34" s="1"/>
  <c r="AG184" i="25"/>
  <c r="AG192" i="25"/>
  <c r="AG200" i="25"/>
  <c r="AG208" i="25"/>
  <c r="AG216" i="25"/>
  <c r="AG224" i="25"/>
  <c r="AG232" i="25"/>
  <c r="AG240" i="25"/>
  <c r="AG248" i="25"/>
  <c r="AG256" i="25"/>
  <c r="AG264" i="25"/>
  <c r="AG272" i="25"/>
  <c r="AG280" i="25"/>
  <c r="AG288" i="25"/>
  <c r="AG296" i="25"/>
  <c r="AG304" i="25"/>
  <c r="AG312" i="25"/>
  <c r="AG320" i="25"/>
  <c r="AG328" i="25"/>
  <c r="AG336" i="25"/>
  <c r="AF7" i="25"/>
  <c r="B29" i="34" s="1"/>
  <c r="E29" i="34" s="1"/>
  <c r="AF15" i="25"/>
  <c r="B37" i="34" s="1"/>
  <c r="E37" i="34" s="1"/>
  <c r="AF23" i="25"/>
  <c r="B45" i="34" s="1"/>
  <c r="E45" i="34" s="1"/>
  <c r="AF31" i="25"/>
  <c r="B53" i="34" s="1"/>
  <c r="E53" i="34" s="1"/>
  <c r="AF39" i="25"/>
  <c r="B61" i="34" s="1"/>
  <c r="E61" i="34" s="1"/>
  <c r="AF47" i="25"/>
  <c r="B69" i="34" s="1"/>
  <c r="E69" i="34" s="1"/>
  <c r="AF55" i="25"/>
  <c r="B77" i="34" s="1"/>
  <c r="E77" i="34" s="1"/>
  <c r="AF63" i="25"/>
  <c r="B85" i="34" s="1"/>
  <c r="E85" i="34" s="1"/>
  <c r="AF71" i="25"/>
  <c r="B93" i="34" s="1"/>
  <c r="E93" i="34" s="1"/>
  <c r="AF79" i="25"/>
  <c r="B101" i="34" s="1"/>
  <c r="E101" i="34" s="1"/>
  <c r="AF87" i="25"/>
  <c r="B109" i="34" s="1"/>
  <c r="E109" i="34" s="1"/>
  <c r="AF95" i="25"/>
  <c r="B117" i="34" s="1"/>
  <c r="E117" i="34" s="1"/>
  <c r="AF103" i="25"/>
  <c r="B125" i="34" s="1"/>
  <c r="E125" i="34" s="1"/>
  <c r="AF111" i="25"/>
  <c r="B133" i="34" s="1"/>
  <c r="E133" i="34" s="1"/>
  <c r="AF119" i="25"/>
  <c r="B141" i="34" s="1"/>
  <c r="E141" i="34" s="1"/>
  <c r="AF127" i="25"/>
  <c r="B149" i="34" s="1"/>
  <c r="E149" i="34" s="1"/>
  <c r="AF135" i="25"/>
  <c r="B157" i="34" s="1"/>
  <c r="E157" i="34" s="1"/>
  <c r="AF143" i="25"/>
  <c r="B165" i="34" s="1"/>
  <c r="E165" i="34" s="1"/>
  <c r="AF151" i="25"/>
  <c r="B173" i="34" s="1"/>
  <c r="E173" i="34" s="1"/>
  <c r="AF159" i="25"/>
  <c r="B181" i="34" s="1"/>
  <c r="E181" i="34" s="1"/>
  <c r="AF167" i="25"/>
  <c r="B189" i="34" s="1"/>
  <c r="E189" i="34" s="1"/>
  <c r="AG5" i="25"/>
  <c r="C27" i="34" s="1"/>
  <c r="AG13" i="25"/>
  <c r="C35" i="34" s="1"/>
  <c r="AG21" i="25"/>
  <c r="C43" i="34" s="1"/>
  <c r="AG29" i="25"/>
  <c r="C51" i="34" s="1"/>
  <c r="AG37" i="25"/>
  <c r="C59" i="34" s="1"/>
  <c r="AG45" i="25"/>
  <c r="C67" i="34" s="1"/>
  <c r="AG53" i="25"/>
  <c r="C75" i="34" s="1"/>
  <c r="AG61" i="25"/>
  <c r="C83" i="34" s="1"/>
  <c r="AG69" i="25"/>
  <c r="C91" i="34" s="1"/>
  <c r="AG77" i="25"/>
  <c r="C99" i="34" s="1"/>
  <c r="AG85" i="25"/>
  <c r="C107" i="34" s="1"/>
  <c r="AG93" i="25"/>
  <c r="C115" i="34" s="1"/>
  <c r="AG101" i="25"/>
  <c r="C123" i="34" s="1"/>
  <c r="AG109" i="25"/>
  <c r="C131" i="34" s="1"/>
  <c r="AG117" i="25"/>
  <c r="C139" i="34" s="1"/>
  <c r="AG125" i="25"/>
  <c r="C147" i="34" s="1"/>
  <c r="AG133" i="25"/>
  <c r="C155" i="34" s="1"/>
  <c r="AG141" i="25"/>
  <c r="C163" i="34" s="1"/>
  <c r="AG149" i="25"/>
  <c r="C171" i="34" s="1"/>
  <c r="AG157" i="25"/>
  <c r="C179" i="34" s="1"/>
  <c r="AG165" i="25"/>
  <c r="C187" i="34" s="1"/>
  <c r="AF4" i="25"/>
  <c r="B26" i="34" s="1"/>
  <c r="E26" i="34" s="1"/>
  <c r="AF12" i="25"/>
  <c r="B34" i="34" s="1"/>
  <c r="E34" i="34" s="1"/>
  <c r="AF20" i="25"/>
  <c r="B42" i="34" s="1"/>
  <c r="E42" i="34" s="1"/>
  <c r="AF28" i="25"/>
  <c r="B50" i="34" s="1"/>
  <c r="E50" i="34" s="1"/>
  <c r="AF36" i="25"/>
  <c r="B58" i="34" s="1"/>
  <c r="E58" i="34" s="1"/>
  <c r="AF44" i="25"/>
  <c r="B66" i="34" s="1"/>
  <c r="E66" i="34" s="1"/>
  <c r="AF52" i="25"/>
  <c r="B74" i="34" s="1"/>
  <c r="E74" i="34" s="1"/>
  <c r="AF60" i="25"/>
  <c r="B82" i="34" s="1"/>
  <c r="E82" i="34" s="1"/>
  <c r="AF68" i="25"/>
  <c r="B90" i="34" s="1"/>
  <c r="E90" i="34" s="1"/>
  <c r="AF76" i="25"/>
  <c r="B98" i="34" s="1"/>
  <c r="E98" i="34" s="1"/>
  <c r="AF84" i="25"/>
  <c r="B106" i="34" s="1"/>
  <c r="E106" i="34" s="1"/>
  <c r="AF92" i="25"/>
  <c r="B114" i="34" s="1"/>
  <c r="E114" i="34" s="1"/>
  <c r="AF100" i="25"/>
  <c r="B122" i="34" s="1"/>
  <c r="E122" i="34" s="1"/>
  <c r="AF108" i="25"/>
  <c r="B130" i="34" s="1"/>
  <c r="E130" i="34" s="1"/>
  <c r="AF116" i="25"/>
  <c r="B138" i="34" s="1"/>
  <c r="E138" i="34" s="1"/>
  <c r="AF124" i="25"/>
  <c r="B146" i="34" s="1"/>
  <c r="E146" i="34" s="1"/>
  <c r="AF132" i="25"/>
  <c r="B154" i="34" s="1"/>
  <c r="E154" i="34" s="1"/>
  <c r="AF140" i="25"/>
  <c r="B162" i="34" s="1"/>
  <c r="E162" i="34" s="1"/>
  <c r="AF148" i="25"/>
  <c r="B170" i="34" s="1"/>
  <c r="E170" i="34" s="1"/>
  <c r="AF156" i="25"/>
  <c r="B178" i="34" s="1"/>
  <c r="E178" i="34" s="1"/>
  <c r="AF164" i="25"/>
  <c r="B186" i="34" s="1"/>
  <c r="E186" i="34" s="1"/>
  <c r="AF172" i="25"/>
  <c r="B194" i="34" s="1"/>
  <c r="E194" i="34" s="1"/>
  <c r="AG10" i="25"/>
  <c r="C32" i="34" s="1"/>
  <c r="AG18" i="25"/>
  <c r="C40" i="34" s="1"/>
  <c r="AG26" i="25"/>
  <c r="C48" i="34" s="1"/>
  <c r="AG34" i="25"/>
  <c r="C56" i="34" s="1"/>
  <c r="AG42" i="25"/>
  <c r="C64" i="34" s="1"/>
  <c r="AG50" i="25"/>
  <c r="C72" i="34" s="1"/>
  <c r="AG58" i="25"/>
  <c r="C80" i="34" s="1"/>
  <c r="AG66" i="25"/>
  <c r="C88" i="34" s="1"/>
  <c r="AG74" i="25"/>
  <c r="C96" i="34" s="1"/>
  <c r="AG82" i="25"/>
  <c r="C104" i="34" s="1"/>
  <c r="AG90" i="25"/>
  <c r="C112" i="34" s="1"/>
  <c r="AG98" i="25"/>
  <c r="C120" i="34" s="1"/>
  <c r="AG106" i="25"/>
  <c r="C128" i="34" s="1"/>
  <c r="AG114" i="25"/>
  <c r="C136" i="34" s="1"/>
  <c r="AG122" i="25"/>
  <c r="C144" i="34" s="1"/>
  <c r="AG130" i="25"/>
  <c r="C152" i="34" s="1"/>
  <c r="AG138" i="25"/>
  <c r="C160" i="34" s="1"/>
  <c r="AG146" i="25"/>
  <c r="C168" i="34" s="1"/>
  <c r="AG154" i="25"/>
  <c r="C176" i="34" s="1"/>
  <c r="AG162" i="25"/>
  <c r="C184" i="34" s="1"/>
  <c r="AG170" i="25"/>
  <c r="C192" i="34" s="1"/>
  <c r="AF177" i="25"/>
  <c r="B199" i="34" s="1"/>
  <c r="E199" i="34" s="1"/>
  <c r="AF185" i="25"/>
  <c r="AF193" i="25"/>
  <c r="AF201" i="25"/>
  <c r="AF209" i="25"/>
  <c r="AF217" i="25"/>
  <c r="AF225" i="25"/>
  <c r="AF233" i="25"/>
  <c r="AF241" i="25"/>
  <c r="AF249" i="25"/>
  <c r="AF257" i="25"/>
  <c r="AF265" i="25"/>
  <c r="AF273" i="25"/>
  <c r="AF281" i="25"/>
  <c r="AF289" i="25"/>
  <c r="AF297" i="25"/>
  <c r="AF305" i="25"/>
  <c r="AF313" i="25"/>
  <c r="AF321" i="25"/>
  <c r="AF329" i="25"/>
  <c r="AF337" i="25"/>
  <c r="AG173" i="25"/>
  <c r="C195" i="34" s="1"/>
  <c r="AG181" i="25"/>
  <c r="AG189" i="25"/>
  <c r="AG197" i="25"/>
  <c r="AG205" i="25"/>
  <c r="AG213" i="25"/>
  <c r="AG221" i="25"/>
  <c r="AG229" i="25"/>
  <c r="AG237" i="25"/>
  <c r="AG245" i="25"/>
  <c r="AG253" i="25"/>
  <c r="AG261" i="25"/>
  <c r="AG269" i="25"/>
  <c r="AG277" i="25"/>
  <c r="AG285" i="25"/>
  <c r="AG293" i="25"/>
  <c r="AG301" i="25"/>
  <c r="AG309" i="25"/>
  <c r="AG317" i="25"/>
  <c r="AG325" i="25"/>
  <c r="AG333" i="25"/>
  <c r="AG341" i="25"/>
  <c r="AF180" i="25"/>
  <c r="AF188" i="25"/>
  <c r="AF196" i="25"/>
  <c r="AF204" i="25"/>
  <c r="AF212" i="25"/>
  <c r="AF220" i="25"/>
  <c r="AF228" i="25"/>
  <c r="AF236" i="25"/>
  <c r="AF244" i="25"/>
  <c r="AF252" i="25"/>
  <c r="AF260" i="25"/>
  <c r="AF268" i="25"/>
  <c r="AF276" i="25"/>
  <c r="AF284" i="25"/>
  <c r="AF292" i="25"/>
  <c r="AF300" i="25"/>
  <c r="AF308" i="25"/>
  <c r="AF316" i="25"/>
  <c r="AF324" i="25"/>
  <c r="AF332" i="25"/>
  <c r="AF340" i="25"/>
  <c r="AG178" i="25"/>
  <c r="C200" i="34" s="1"/>
  <c r="AG186" i="25"/>
  <c r="AG194" i="25"/>
  <c r="AG202" i="25"/>
  <c r="AG210" i="25"/>
  <c r="AG218" i="25"/>
  <c r="AG226" i="25"/>
  <c r="AG234" i="25"/>
  <c r="AG242" i="25"/>
  <c r="AG250" i="25"/>
  <c r="AF9" i="25"/>
  <c r="B31" i="34" s="1"/>
  <c r="E31" i="34" s="1"/>
  <c r="AF17" i="25"/>
  <c r="B39" i="34" s="1"/>
  <c r="E39" i="34" s="1"/>
  <c r="AF25" i="25"/>
  <c r="B47" i="34" s="1"/>
  <c r="E47" i="34" s="1"/>
  <c r="AF33" i="25"/>
  <c r="B55" i="34" s="1"/>
  <c r="E55" i="34" s="1"/>
  <c r="AF41" i="25"/>
  <c r="B63" i="34" s="1"/>
  <c r="E63" i="34" s="1"/>
  <c r="AF49" i="25"/>
  <c r="B71" i="34" s="1"/>
  <c r="E71" i="34" s="1"/>
  <c r="AF57" i="25"/>
  <c r="B79" i="34" s="1"/>
  <c r="E79" i="34" s="1"/>
  <c r="AF65" i="25"/>
  <c r="B87" i="34" s="1"/>
  <c r="E87" i="34" s="1"/>
  <c r="AF73" i="25"/>
  <c r="B95" i="34" s="1"/>
  <c r="E95" i="34" s="1"/>
  <c r="AF81" i="25"/>
  <c r="B103" i="34" s="1"/>
  <c r="E103" i="34" s="1"/>
  <c r="AF89" i="25"/>
  <c r="B111" i="34" s="1"/>
  <c r="E111" i="34" s="1"/>
  <c r="AF97" i="25"/>
  <c r="B119" i="34" s="1"/>
  <c r="E119" i="34" s="1"/>
  <c r="AF105" i="25"/>
  <c r="B127" i="34" s="1"/>
  <c r="E127" i="34" s="1"/>
  <c r="AF113" i="25"/>
  <c r="B135" i="34" s="1"/>
  <c r="E135" i="34" s="1"/>
  <c r="AF121" i="25"/>
  <c r="B143" i="34" s="1"/>
  <c r="E143" i="34" s="1"/>
  <c r="AF129" i="25"/>
  <c r="B151" i="34" s="1"/>
  <c r="E151" i="34" s="1"/>
  <c r="AF137" i="25"/>
  <c r="B159" i="34" s="1"/>
  <c r="E159" i="34" s="1"/>
  <c r="AF145" i="25"/>
  <c r="B167" i="34" s="1"/>
  <c r="E167" i="34" s="1"/>
  <c r="AF153" i="25"/>
  <c r="B175" i="34" s="1"/>
  <c r="E175" i="34" s="1"/>
  <c r="AF161" i="25"/>
  <c r="B183" i="34" s="1"/>
  <c r="E183" i="34" s="1"/>
  <c r="AF169" i="25"/>
  <c r="B191" i="34" s="1"/>
  <c r="E191" i="34" s="1"/>
  <c r="AG7" i="25"/>
  <c r="C29" i="34" s="1"/>
  <c r="AG15" i="25"/>
  <c r="C37" i="34" s="1"/>
  <c r="AG23" i="25"/>
  <c r="C45" i="34" s="1"/>
  <c r="AG31" i="25"/>
  <c r="C53" i="34" s="1"/>
  <c r="AG39" i="25"/>
  <c r="C61" i="34" s="1"/>
  <c r="AG47" i="25"/>
  <c r="C69" i="34" s="1"/>
  <c r="AG55" i="25"/>
  <c r="C77" i="34" s="1"/>
  <c r="AG63" i="25"/>
  <c r="C85" i="34" s="1"/>
  <c r="AG71" i="25"/>
  <c r="C93" i="34" s="1"/>
  <c r="AG79" i="25"/>
  <c r="C101" i="34" s="1"/>
  <c r="AG87" i="25"/>
  <c r="C109" i="34" s="1"/>
  <c r="AG95" i="25"/>
  <c r="C117" i="34" s="1"/>
  <c r="AG103" i="25"/>
  <c r="C125" i="34" s="1"/>
  <c r="AG111" i="25"/>
  <c r="C133" i="34" s="1"/>
  <c r="AG119" i="25"/>
  <c r="C141" i="34" s="1"/>
  <c r="AG127" i="25"/>
  <c r="C149" i="34" s="1"/>
  <c r="AG135" i="25"/>
  <c r="C157" i="34" s="1"/>
  <c r="AG143" i="25"/>
  <c r="C165" i="34" s="1"/>
  <c r="AG151" i="25"/>
  <c r="C173" i="34" s="1"/>
  <c r="AG159" i="25"/>
  <c r="C181" i="34" s="1"/>
  <c r="AG167" i="25"/>
  <c r="C189" i="34" s="1"/>
  <c r="AF6" i="25"/>
  <c r="B28" i="34" s="1"/>
  <c r="E28" i="34" s="1"/>
  <c r="AF14" i="25"/>
  <c r="B36" i="34" s="1"/>
  <c r="E36" i="34" s="1"/>
  <c r="AF22" i="25"/>
  <c r="B44" i="34" s="1"/>
  <c r="E44" i="34" s="1"/>
  <c r="AF30" i="25"/>
  <c r="B52" i="34" s="1"/>
  <c r="E52" i="34" s="1"/>
  <c r="AF38" i="25"/>
  <c r="B60" i="34" s="1"/>
  <c r="E60" i="34" s="1"/>
  <c r="AF46" i="25"/>
  <c r="B68" i="34" s="1"/>
  <c r="E68" i="34" s="1"/>
  <c r="AF54" i="25"/>
  <c r="B76" i="34" s="1"/>
  <c r="E76" i="34" s="1"/>
  <c r="AF62" i="25"/>
  <c r="B84" i="34" s="1"/>
  <c r="E84" i="34" s="1"/>
  <c r="AF70" i="25"/>
  <c r="B92" i="34" s="1"/>
  <c r="E92" i="34" s="1"/>
  <c r="AF78" i="25"/>
  <c r="B100" i="34" s="1"/>
  <c r="E100" i="34" s="1"/>
  <c r="AF86" i="25"/>
  <c r="B108" i="34" s="1"/>
  <c r="E108" i="34" s="1"/>
  <c r="AF94" i="25"/>
  <c r="B116" i="34" s="1"/>
  <c r="E116" i="34" s="1"/>
  <c r="AF102" i="25"/>
  <c r="B124" i="34" s="1"/>
  <c r="E124" i="34" s="1"/>
  <c r="AF110" i="25"/>
  <c r="B132" i="34" s="1"/>
  <c r="E132" i="34" s="1"/>
  <c r="AF118" i="25"/>
  <c r="B140" i="34" s="1"/>
  <c r="E140" i="34" s="1"/>
  <c r="AF126" i="25"/>
  <c r="B148" i="34" s="1"/>
  <c r="E148" i="34" s="1"/>
  <c r="AF134" i="25"/>
  <c r="B156" i="34" s="1"/>
  <c r="E156" i="34" s="1"/>
  <c r="AF142" i="25"/>
  <c r="B164" i="34" s="1"/>
  <c r="E164" i="34" s="1"/>
  <c r="AF150" i="25"/>
  <c r="B172" i="34" s="1"/>
  <c r="E172" i="34" s="1"/>
  <c r="AF158" i="25"/>
  <c r="B180" i="34" s="1"/>
  <c r="E180" i="34" s="1"/>
  <c r="AF166" i="25"/>
  <c r="B188" i="34" s="1"/>
  <c r="E188" i="34" s="1"/>
  <c r="AG4" i="25"/>
  <c r="C26" i="34" s="1"/>
  <c r="AG12" i="25"/>
  <c r="C34" i="34" s="1"/>
  <c r="AG20" i="25"/>
  <c r="C42" i="34" s="1"/>
  <c r="AG28" i="25"/>
  <c r="C50" i="34" s="1"/>
  <c r="AG36" i="25"/>
  <c r="C58" i="34" s="1"/>
  <c r="AG44" i="25"/>
  <c r="C66" i="34" s="1"/>
  <c r="AG52" i="25"/>
  <c r="C74" i="34" s="1"/>
  <c r="AG60" i="25"/>
  <c r="C82" i="34" s="1"/>
  <c r="AG68" i="25"/>
  <c r="C90" i="34" s="1"/>
  <c r="AG76" i="25"/>
  <c r="C98" i="34" s="1"/>
  <c r="AG84" i="25"/>
  <c r="C106" i="34" s="1"/>
  <c r="AG92" i="25"/>
  <c r="C114" i="34" s="1"/>
  <c r="AG100" i="25"/>
  <c r="C122" i="34" s="1"/>
  <c r="AG108" i="25"/>
  <c r="C130" i="34" s="1"/>
  <c r="AG116" i="25"/>
  <c r="C138" i="34" s="1"/>
  <c r="AG124" i="25"/>
  <c r="C146" i="34" s="1"/>
  <c r="AG132" i="25"/>
  <c r="C154" i="34" s="1"/>
  <c r="AG140" i="25"/>
  <c r="C162" i="34" s="1"/>
  <c r="AG148" i="25"/>
  <c r="C170" i="34" s="1"/>
  <c r="AG156" i="25"/>
  <c r="C178" i="34" s="1"/>
  <c r="AG164" i="25"/>
  <c r="C186" i="34" s="1"/>
  <c r="AG172" i="25"/>
  <c r="C194" i="34" s="1"/>
  <c r="AF179" i="25"/>
  <c r="AF187" i="25"/>
  <c r="AF195" i="25"/>
  <c r="AF203" i="25"/>
  <c r="AF211" i="25"/>
  <c r="AF219" i="25"/>
  <c r="AF227" i="25"/>
  <c r="AF235" i="25"/>
  <c r="AF243" i="25"/>
  <c r="AF251" i="25"/>
  <c r="AF259" i="25"/>
  <c r="AF267" i="25"/>
  <c r="AF275" i="25"/>
  <c r="AF283" i="25"/>
  <c r="AF291" i="25"/>
  <c r="AF299" i="25"/>
  <c r="AF307" i="25"/>
  <c r="AF315" i="25"/>
  <c r="AF323" i="25"/>
  <c r="AF331" i="25"/>
  <c r="AF339" i="25"/>
  <c r="AG175" i="25"/>
  <c r="C197" i="34" s="1"/>
  <c r="AG183" i="25"/>
  <c r="AG191" i="25"/>
  <c r="AG199" i="25"/>
  <c r="AG207" i="25"/>
  <c r="AG215" i="25"/>
  <c r="AG223" i="25"/>
  <c r="AG231" i="25"/>
  <c r="AG239" i="25"/>
  <c r="AG247" i="25"/>
  <c r="AG255" i="25"/>
  <c r="AG263" i="25"/>
  <c r="AG271" i="25"/>
  <c r="AG279" i="25"/>
  <c r="AG287" i="25"/>
  <c r="AG295" i="25"/>
  <c r="AG303" i="25"/>
  <c r="AG311" i="25"/>
  <c r="AG319" i="25"/>
  <c r="AG327" i="25"/>
  <c r="AG335" i="25"/>
  <c r="AF174" i="25"/>
  <c r="B196" i="34" s="1"/>
  <c r="E196" i="34" s="1"/>
  <c r="AF182" i="25"/>
  <c r="AF190" i="25"/>
  <c r="AF198" i="25"/>
  <c r="AF206" i="25"/>
  <c r="AF214" i="25"/>
  <c r="AF222" i="25"/>
  <c r="AF230" i="25"/>
  <c r="AF238" i="25"/>
  <c r="AF246" i="25"/>
  <c r="AF254" i="25"/>
  <c r="AF262" i="25"/>
  <c r="AF270" i="25"/>
  <c r="AF278" i="25"/>
  <c r="AF286" i="25"/>
  <c r="AF294" i="25"/>
  <c r="AF302" i="25"/>
  <c r="AF310" i="25"/>
  <c r="AF318" i="25"/>
  <c r="AF326" i="25"/>
  <c r="AF334" i="25"/>
  <c r="AF342" i="25"/>
  <c r="AG180" i="25"/>
  <c r="AG188" i="25"/>
  <c r="AG196" i="25"/>
  <c r="AG204" i="25"/>
  <c r="AG212" i="25"/>
  <c r="AG220" i="25"/>
  <c r="AG228" i="25"/>
  <c r="AG236" i="25"/>
  <c r="AG244" i="25"/>
  <c r="AG252" i="25"/>
  <c r="AG258" i="25"/>
  <c r="AG274" i="25"/>
  <c r="AG290" i="25"/>
  <c r="AG306" i="25"/>
  <c r="AG322" i="25"/>
  <c r="AG338" i="25"/>
  <c r="AG347" i="25"/>
  <c r="AG355" i="25"/>
  <c r="AG363" i="25"/>
  <c r="AG371" i="25"/>
  <c r="AG379" i="25"/>
  <c r="AG387" i="25"/>
  <c r="AG395" i="25"/>
  <c r="AG403" i="25"/>
  <c r="AG411" i="25"/>
  <c r="AG419" i="25"/>
  <c r="AG427" i="25"/>
  <c r="AG435" i="25"/>
  <c r="AG443" i="25"/>
  <c r="AG451" i="25"/>
  <c r="AG459" i="25"/>
  <c r="AG467" i="25"/>
  <c r="AG475" i="25"/>
  <c r="AG483" i="25"/>
  <c r="AG491" i="25"/>
  <c r="AG499" i="25"/>
  <c r="AG507" i="25"/>
  <c r="AG515" i="25"/>
  <c r="AF346" i="25"/>
  <c r="AF354" i="25"/>
  <c r="AF362" i="25"/>
  <c r="AF370" i="25"/>
  <c r="AF378" i="25"/>
  <c r="AF386" i="25"/>
  <c r="AF394" i="25"/>
  <c r="AF402" i="25"/>
  <c r="AF410" i="25"/>
  <c r="AF418" i="25"/>
  <c r="AF426" i="25"/>
  <c r="AF434" i="25"/>
  <c r="AF442" i="25"/>
  <c r="AF450" i="25"/>
  <c r="AF458" i="25"/>
  <c r="AF466" i="25"/>
  <c r="AF474" i="25"/>
  <c r="AF482" i="25"/>
  <c r="AF490" i="25"/>
  <c r="AF498" i="25"/>
  <c r="AF506" i="25"/>
  <c r="AF514" i="25"/>
  <c r="AG344" i="25"/>
  <c r="AG352" i="25"/>
  <c r="AG360" i="25"/>
  <c r="AG368" i="25"/>
  <c r="AG376" i="25"/>
  <c r="AG384" i="25"/>
  <c r="AG392" i="25"/>
  <c r="AG400" i="25"/>
  <c r="AG408" i="25"/>
  <c r="AG416" i="25"/>
  <c r="AG424" i="25"/>
  <c r="AG432" i="25"/>
  <c r="AG440" i="25"/>
  <c r="AG448" i="25"/>
  <c r="AG456" i="25"/>
  <c r="AG464" i="25"/>
  <c r="AG472" i="25"/>
  <c r="AG480" i="25"/>
  <c r="AG488" i="25"/>
  <c r="AG496" i="25"/>
  <c r="AG504" i="25"/>
  <c r="AG512" i="25"/>
  <c r="AF351" i="25"/>
  <c r="AF359" i="25"/>
  <c r="AF367" i="25"/>
  <c r="AF375" i="25"/>
  <c r="AF383" i="25"/>
  <c r="AF391" i="25"/>
  <c r="AF399" i="25"/>
  <c r="AF407" i="25"/>
  <c r="AF415" i="25"/>
  <c r="AF423" i="25"/>
  <c r="AF431" i="25"/>
  <c r="AF439" i="25"/>
  <c r="AF447" i="25"/>
  <c r="AF455" i="25"/>
  <c r="AF463" i="25"/>
  <c r="AF471" i="25"/>
  <c r="AF479" i="25"/>
  <c r="AF487" i="25"/>
  <c r="AF495" i="25"/>
  <c r="AF503" i="25"/>
  <c r="AF511" i="25"/>
  <c r="AG521" i="25"/>
  <c r="AG529" i="25"/>
  <c r="AG537" i="25"/>
  <c r="AG545" i="25"/>
  <c r="AG553" i="25"/>
  <c r="AG561" i="25"/>
  <c r="AG569" i="25"/>
  <c r="AG577" i="25"/>
  <c r="AG585" i="25"/>
  <c r="AG593" i="25"/>
  <c r="AG601" i="25"/>
  <c r="AG609" i="25"/>
  <c r="AG617" i="25"/>
  <c r="AG625" i="25"/>
  <c r="AG633" i="25"/>
  <c r="AG641" i="25"/>
  <c r="AG649" i="25"/>
  <c r="AG657" i="25"/>
  <c r="AG665" i="25"/>
  <c r="AG673" i="25"/>
  <c r="AG681" i="25"/>
  <c r="AF515" i="25"/>
  <c r="AF526" i="25"/>
  <c r="AF534" i="25"/>
  <c r="AF542" i="25"/>
  <c r="AF550" i="25"/>
  <c r="AF558" i="25"/>
  <c r="AF566" i="25"/>
  <c r="AF574" i="25"/>
  <c r="AF582" i="25"/>
  <c r="AF590" i="25"/>
  <c r="AF598" i="25"/>
  <c r="AF606" i="25"/>
  <c r="AF614" i="25"/>
  <c r="AF622" i="25"/>
  <c r="AF630" i="25"/>
  <c r="AF638" i="25"/>
  <c r="AF646" i="25"/>
  <c r="AF654" i="25"/>
  <c r="AF662" i="25"/>
  <c r="AF670" i="25"/>
  <c r="AF678" i="25"/>
  <c r="AF686" i="25"/>
  <c r="AG522" i="25"/>
  <c r="AG530" i="25"/>
  <c r="AG538" i="25"/>
  <c r="AG546" i="25"/>
  <c r="AG554" i="25"/>
  <c r="AG562" i="25"/>
  <c r="AG570" i="25"/>
  <c r="AG578" i="25"/>
  <c r="AG586" i="25"/>
  <c r="AG594" i="25"/>
  <c r="AG602" i="25"/>
  <c r="AG610" i="25"/>
  <c r="AG618" i="25"/>
  <c r="AG626" i="25"/>
  <c r="AG634" i="25"/>
  <c r="AG642" i="25"/>
  <c r="AG650" i="25"/>
  <c r="AG658" i="25"/>
  <c r="AG666" i="25"/>
  <c r="AG674" i="25"/>
  <c r="AG682" i="25"/>
  <c r="AF521" i="25"/>
  <c r="AF529" i="25"/>
  <c r="AF537" i="25"/>
  <c r="AF545" i="25"/>
  <c r="AF553" i="25"/>
  <c r="AF561" i="25"/>
  <c r="AF569" i="25"/>
  <c r="AF577" i="25"/>
  <c r="AF585" i="25"/>
  <c r="AF593" i="25"/>
  <c r="AF601" i="25"/>
  <c r="AF609" i="25"/>
  <c r="AF617" i="25"/>
  <c r="AF625" i="25"/>
  <c r="AF633" i="25"/>
  <c r="AF641" i="25"/>
  <c r="AF649" i="25"/>
  <c r="AF657" i="25"/>
  <c r="AF665" i="25"/>
  <c r="AF673" i="25"/>
  <c r="AF681" i="25"/>
  <c r="AG688" i="25"/>
  <c r="AG696" i="25"/>
  <c r="AG704" i="25"/>
  <c r="AG712" i="25"/>
  <c r="AG720" i="25"/>
  <c r="AG260" i="25"/>
  <c r="AG276" i="25"/>
  <c r="AG292" i="25"/>
  <c r="AG308" i="25"/>
  <c r="AG324" i="25"/>
  <c r="AG340" i="25"/>
  <c r="AG349" i="25"/>
  <c r="AG357" i="25"/>
  <c r="AG365" i="25"/>
  <c r="AG373" i="25"/>
  <c r="AG381" i="25"/>
  <c r="AG389" i="25"/>
  <c r="AG397" i="25"/>
  <c r="AG405" i="25"/>
  <c r="AG413" i="25"/>
  <c r="AG421" i="25"/>
  <c r="AG429" i="25"/>
  <c r="AG437" i="25"/>
  <c r="AG445" i="25"/>
  <c r="AG453" i="25"/>
  <c r="AG461" i="25"/>
  <c r="AG469" i="25"/>
  <c r="AG477" i="25"/>
  <c r="AG485" i="25"/>
  <c r="AG493" i="25"/>
  <c r="AG501" i="25"/>
  <c r="AG509" i="25"/>
  <c r="AG517" i="25"/>
  <c r="AF348" i="25"/>
  <c r="AF356" i="25"/>
  <c r="AF364" i="25"/>
  <c r="AF372" i="25"/>
  <c r="AF380" i="25"/>
  <c r="AF388" i="25"/>
  <c r="AF396" i="25"/>
  <c r="AF404" i="25"/>
  <c r="AF412" i="25"/>
  <c r="AF420" i="25"/>
  <c r="AF428" i="25"/>
  <c r="AF436" i="25"/>
  <c r="AF444" i="25"/>
  <c r="AF452" i="25"/>
  <c r="AF460" i="25"/>
  <c r="AF468" i="25"/>
  <c r="AF476" i="25"/>
  <c r="AF484" i="25"/>
  <c r="AF492" i="25"/>
  <c r="AF500" i="25"/>
  <c r="AF508" i="25"/>
  <c r="AF516" i="25"/>
  <c r="AG346" i="25"/>
  <c r="AG354" i="25"/>
  <c r="AG362" i="25"/>
  <c r="AG370" i="25"/>
  <c r="AG378" i="25"/>
  <c r="AG386" i="25"/>
  <c r="AG394" i="25"/>
  <c r="AG402" i="25"/>
  <c r="AG410" i="25"/>
  <c r="AG418" i="25"/>
  <c r="AG426" i="25"/>
  <c r="AG434" i="25"/>
  <c r="AG442" i="25"/>
  <c r="AG450" i="25"/>
  <c r="AG458" i="25"/>
  <c r="AG466" i="25"/>
  <c r="AG474" i="25"/>
  <c r="AG482" i="25"/>
  <c r="AG490" i="25"/>
  <c r="AG498" i="25"/>
  <c r="AG506" i="25"/>
  <c r="AF345" i="25"/>
  <c r="AF353" i="25"/>
  <c r="AF361" i="25"/>
  <c r="AF369" i="25"/>
  <c r="AF377" i="25"/>
  <c r="AF385" i="25"/>
  <c r="AF393" i="25"/>
  <c r="AF401" i="25"/>
  <c r="AF409" i="25"/>
  <c r="AF417" i="25"/>
  <c r="AF425" i="25"/>
  <c r="AF433" i="25"/>
  <c r="AF441" i="25"/>
  <c r="AF449" i="25"/>
  <c r="AF457" i="25"/>
  <c r="AF465" i="25"/>
  <c r="AF473" i="25"/>
  <c r="AF481" i="25"/>
  <c r="AF489" i="25"/>
  <c r="AF497" i="25"/>
  <c r="AF505" i="25"/>
  <c r="AF513" i="25"/>
  <c r="AG523" i="25"/>
  <c r="AG531" i="25"/>
  <c r="AG539" i="25"/>
  <c r="AG547" i="25"/>
  <c r="AG555" i="25"/>
  <c r="AG563" i="25"/>
  <c r="AG571" i="25"/>
  <c r="AG579" i="25"/>
  <c r="AG587" i="25"/>
  <c r="AG595" i="25"/>
  <c r="AG603" i="25"/>
  <c r="AG611" i="25"/>
  <c r="AG619" i="25"/>
  <c r="AG627" i="25"/>
  <c r="AG635" i="25"/>
  <c r="AG643" i="25"/>
  <c r="AG651" i="25"/>
  <c r="AG659" i="25"/>
  <c r="AG667" i="25"/>
  <c r="AG675" i="25"/>
  <c r="AG683" i="25"/>
  <c r="AF519" i="25"/>
  <c r="AF528" i="25"/>
  <c r="AF536" i="25"/>
  <c r="AF544" i="25"/>
  <c r="AF552" i="25"/>
  <c r="AF560" i="25"/>
  <c r="AF568" i="25"/>
  <c r="AF576" i="25"/>
  <c r="AF584" i="25"/>
  <c r="AF592" i="25"/>
  <c r="AF600" i="25"/>
  <c r="AF608" i="25"/>
  <c r="AF616" i="25"/>
  <c r="AF624" i="25"/>
  <c r="AF632" i="25"/>
  <c r="AF640" i="25"/>
  <c r="AF648" i="25"/>
  <c r="AF656" i="25"/>
  <c r="AF664" i="25"/>
  <c r="AF672" i="25"/>
  <c r="AF680" i="25"/>
  <c r="AF688" i="25"/>
  <c r="AG524" i="25"/>
  <c r="AG532" i="25"/>
  <c r="AG540" i="25"/>
  <c r="AG548" i="25"/>
  <c r="AG556" i="25"/>
  <c r="AG564" i="25"/>
  <c r="AG572" i="25"/>
  <c r="AG580" i="25"/>
  <c r="AG588" i="25"/>
  <c r="AG596" i="25"/>
  <c r="AG604" i="25"/>
  <c r="AG612" i="25"/>
  <c r="AG620" i="25"/>
  <c r="AG628" i="25"/>
  <c r="AG636" i="25"/>
  <c r="AG644" i="25"/>
  <c r="AG652" i="25"/>
  <c r="AG660" i="25"/>
  <c r="AG668" i="25"/>
  <c r="AG676" i="25"/>
  <c r="AG684" i="25"/>
  <c r="AF523" i="25"/>
  <c r="AF531" i="25"/>
  <c r="AF539" i="25"/>
  <c r="AF547" i="25"/>
  <c r="AF555" i="25"/>
  <c r="AF563" i="25"/>
  <c r="AF571" i="25"/>
  <c r="AF579" i="25"/>
  <c r="AF587" i="25"/>
  <c r="AF595" i="25"/>
  <c r="AF603" i="25"/>
  <c r="AF611" i="25"/>
  <c r="AF619" i="25"/>
  <c r="AF627" i="25"/>
  <c r="AG266" i="25"/>
  <c r="AG282" i="25"/>
  <c r="AG298" i="25"/>
  <c r="AG314" i="25"/>
  <c r="AG330" i="25"/>
  <c r="AG343" i="25"/>
  <c r="AG351" i="25"/>
  <c r="AG359" i="25"/>
  <c r="AG367" i="25"/>
  <c r="AG375" i="25"/>
  <c r="AG383" i="25"/>
  <c r="AG391" i="25"/>
  <c r="AG399" i="25"/>
  <c r="AG407" i="25"/>
  <c r="AG415" i="25"/>
  <c r="AG423" i="25"/>
  <c r="AG431" i="25"/>
  <c r="AG439" i="25"/>
  <c r="AG447" i="25"/>
  <c r="AG455" i="25"/>
  <c r="AG463" i="25"/>
  <c r="AG471" i="25"/>
  <c r="AG479" i="25"/>
  <c r="AG487" i="25"/>
  <c r="AG495" i="25"/>
  <c r="AG503" i="25"/>
  <c r="AG511" i="25"/>
  <c r="AG519" i="25"/>
  <c r="AF350" i="25"/>
  <c r="AF358" i="25"/>
  <c r="AF366" i="25"/>
  <c r="AF374" i="25"/>
  <c r="AF382" i="25"/>
  <c r="AF390" i="25"/>
  <c r="AF398" i="25"/>
  <c r="AF406" i="25"/>
  <c r="AF414" i="25"/>
  <c r="AF422" i="25"/>
  <c r="AF430" i="25"/>
  <c r="AF438" i="25"/>
  <c r="AF446" i="25"/>
  <c r="AF454" i="25"/>
  <c r="AF462" i="25"/>
  <c r="AF470" i="25"/>
  <c r="AF478" i="25"/>
  <c r="AF486" i="25"/>
  <c r="AF494" i="25"/>
  <c r="AF502" i="25"/>
  <c r="AF510" i="25"/>
  <c r="AF518" i="25"/>
  <c r="AG348" i="25"/>
  <c r="AG356" i="25"/>
  <c r="AG364" i="25"/>
  <c r="AG372" i="25"/>
  <c r="AG380" i="25"/>
  <c r="AG388" i="25"/>
  <c r="AG396" i="25"/>
  <c r="AG404" i="25"/>
  <c r="AG412" i="25"/>
  <c r="AG420" i="25"/>
  <c r="AG428" i="25"/>
  <c r="AG436" i="25"/>
  <c r="AG444" i="25"/>
  <c r="AG452" i="25"/>
  <c r="AG460" i="25"/>
  <c r="AG468" i="25"/>
  <c r="AG476" i="25"/>
  <c r="AG484" i="25"/>
  <c r="AG492" i="25"/>
  <c r="AG500" i="25"/>
  <c r="AG508" i="25"/>
  <c r="AF347" i="25"/>
  <c r="AF355" i="25"/>
  <c r="AF363" i="25"/>
  <c r="AF371" i="25"/>
  <c r="AF379" i="25"/>
  <c r="AF387" i="25"/>
  <c r="AF395" i="25"/>
  <c r="AF403" i="25"/>
  <c r="AF411" i="25"/>
  <c r="AF419" i="25"/>
  <c r="AF427" i="25"/>
  <c r="AF435" i="25"/>
  <c r="AF443" i="25"/>
  <c r="AF451" i="25"/>
  <c r="AF459" i="25"/>
  <c r="AF467" i="25"/>
  <c r="AF475" i="25"/>
  <c r="AF483" i="25"/>
  <c r="AF491" i="25"/>
  <c r="AF499" i="25"/>
  <c r="AF507" i="25"/>
  <c r="AG514" i="25"/>
  <c r="AG525" i="25"/>
  <c r="AG533" i="25"/>
  <c r="AG541" i="25"/>
  <c r="AG549" i="25"/>
  <c r="AG557" i="25"/>
  <c r="AG565" i="25"/>
  <c r="AG573" i="25"/>
  <c r="AG581" i="25"/>
  <c r="AG589" i="25"/>
  <c r="AG597" i="25"/>
  <c r="AG605" i="25"/>
  <c r="AG613" i="25"/>
  <c r="AG621" i="25"/>
  <c r="AG629" i="25"/>
  <c r="AG637" i="25"/>
  <c r="AG645" i="25"/>
  <c r="AG653" i="25"/>
  <c r="AG661" i="25"/>
  <c r="AG669" i="25"/>
  <c r="AG677" i="25"/>
  <c r="AG685" i="25"/>
  <c r="AF522" i="25"/>
  <c r="AF530" i="25"/>
  <c r="AF538" i="25"/>
  <c r="AF546" i="25"/>
  <c r="AF554" i="25"/>
  <c r="AF562" i="25"/>
  <c r="AF570" i="25"/>
  <c r="AF578" i="25"/>
  <c r="AF586" i="25"/>
  <c r="AF594" i="25"/>
  <c r="AF602" i="25"/>
  <c r="AF610" i="25"/>
  <c r="AF618" i="25"/>
  <c r="AF626" i="25"/>
  <c r="AF634" i="25"/>
  <c r="AF642" i="25"/>
  <c r="AF650" i="25"/>
  <c r="AF658" i="25"/>
  <c r="AF666" i="25"/>
  <c r="AF674" i="25"/>
  <c r="AF682" i="25"/>
  <c r="AG516" i="25"/>
  <c r="AG526" i="25"/>
  <c r="AG534" i="25"/>
  <c r="AG542" i="25"/>
  <c r="AG550" i="25"/>
  <c r="AG558" i="25"/>
  <c r="AG566" i="25"/>
  <c r="AG574" i="25"/>
  <c r="AG582" i="25"/>
  <c r="AG590" i="25"/>
  <c r="AG598" i="25"/>
  <c r="AG606" i="25"/>
  <c r="AG614" i="25"/>
  <c r="AG622" i="25"/>
  <c r="AG630" i="25"/>
  <c r="AG638" i="25"/>
  <c r="AG646" i="25"/>
  <c r="AG654" i="25"/>
  <c r="AG662" i="25"/>
  <c r="AG670" i="25"/>
  <c r="AG678" i="25"/>
  <c r="AG686" i="25"/>
  <c r="AF525" i="25"/>
  <c r="AF533" i="25"/>
  <c r="AF541" i="25"/>
  <c r="AF549" i="25"/>
  <c r="AF557" i="25"/>
  <c r="AF565" i="25"/>
  <c r="AF573" i="25"/>
  <c r="AF581" i="25"/>
  <c r="AF589" i="25"/>
  <c r="AF597" i="25"/>
  <c r="AF605" i="25"/>
  <c r="AF613" i="25"/>
  <c r="AF621" i="25"/>
  <c r="AG268" i="25"/>
  <c r="AG284" i="25"/>
  <c r="AG300" i="25"/>
  <c r="AG316" i="25"/>
  <c r="AG332" i="25"/>
  <c r="AG345" i="25"/>
  <c r="AG353" i="25"/>
  <c r="AG361" i="25"/>
  <c r="AG369" i="25"/>
  <c r="AG377" i="25"/>
  <c r="AG385" i="25"/>
  <c r="AG393" i="25"/>
  <c r="AG401" i="25"/>
  <c r="AG409" i="25"/>
  <c r="AG417" i="25"/>
  <c r="AG425" i="25"/>
  <c r="AG433" i="25"/>
  <c r="AG441" i="25"/>
  <c r="AG449" i="25"/>
  <c r="AG457" i="25"/>
  <c r="AG465" i="25"/>
  <c r="AG473" i="25"/>
  <c r="AG481" i="25"/>
  <c r="AG489" i="25"/>
  <c r="AG497" i="25"/>
  <c r="AG505" i="25"/>
  <c r="AG513" i="25"/>
  <c r="AF344" i="25"/>
  <c r="AF352" i="25"/>
  <c r="AF360" i="25"/>
  <c r="AF368" i="25"/>
  <c r="AF376" i="25"/>
  <c r="AF384" i="25"/>
  <c r="AF392" i="25"/>
  <c r="AF400" i="25"/>
  <c r="AF408" i="25"/>
  <c r="AF416" i="25"/>
  <c r="AF424" i="25"/>
  <c r="AF432" i="25"/>
  <c r="AF440" i="25"/>
  <c r="AF448" i="25"/>
  <c r="AF456" i="25"/>
  <c r="AF464" i="25"/>
  <c r="AF472" i="25"/>
  <c r="AF480" i="25"/>
  <c r="AF488" i="25"/>
  <c r="AF496" i="25"/>
  <c r="AF504" i="25"/>
  <c r="AF512" i="25"/>
  <c r="AF520" i="25"/>
  <c r="AG350" i="25"/>
  <c r="AG358" i="25"/>
  <c r="AG366" i="25"/>
  <c r="AG374" i="25"/>
  <c r="AG382" i="25"/>
  <c r="AG390" i="25"/>
  <c r="AG398" i="25"/>
  <c r="AG406" i="25"/>
  <c r="AG414" i="25"/>
  <c r="AG422" i="25"/>
  <c r="AG430" i="25"/>
  <c r="AG438" i="25"/>
  <c r="AG446" i="25"/>
  <c r="AG454" i="25"/>
  <c r="AG462" i="25"/>
  <c r="AG470" i="25"/>
  <c r="AG478" i="25"/>
  <c r="AG486" i="25"/>
  <c r="AG494" i="25"/>
  <c r="AG502" i="25"/>
  <c r="AG510" i="25"/>
  <c r="AF349" i="25"/>
  <c r="AF357" i="25"/>
  <c r="AF365" i="25"/>
  <c r="AF373" i="25"/>
  <c r="AF381" i="25"/>
  <c r="AF389" i="25"/>
  <c r="AF397" i="25"/>
  <c r="AF405" i="25"/>
  <c r="AF413" i="25"/>
  <c r="AF421" i="25"/>
  <c r="AF429" i="25"/>
  <c r="AF437" i="25"/>
  <c r="AF445" i="25"/>
  <c r="AF453" i="25"/>
  <c r="AF461" i="25"/>
  <c r="AF469" i="25"/>
  <c r="AF477" i="25"/>
  <c r="AF485" i="25"/>
  <c r="AF493" i="25"/>
  <c r="AF501" i="25"/>
  <c r="AF509" i="25"/>
  <c r="AG518" i="25"/>
  <c r="AG527" i="25"/>
  <c r="AG535" i="25"/>
  <c r="AG543" i="25"/>
  <c r="AG551" i="25"/>
  <c r="AG559" i="25"/>
  <c r="AG567" i="25"/>
  <c r="AG575" i="25"/>
  <c r="AG583" i="25"/>
  <c r="AG591" i="25"/>
  <c r="AG599" i="25"/>
  <c r="AG607" i="25"/>
  <c r="AG615" i="25"/>
  <c r="AG623" i="25"/>
  <c r="AG631" i="25"/>
  <c r="AG639" i="25"/>
  <c r="AG647" i="25"/>
  <c r="AG655" i="25"/>
  <c r="AG663" i="25"/>
  <c r="AG671" i="25"/>
  <c r="AG679" i="25"/>
  <c r="AG687" i="25"/>
  <c r="AF524" i="25"/>
  <c r="AF532" i="25"/>
  <c r="AF540" i="25"/>
  <c r="AF548" i="25"/>
  <c r="AF556" i="25"/>
  <c r="AF564" i="25"/>
  <c r="AF572" i="25"/>
  <c r="AF580" i="25"/>
  <c r="AF588" i="25"/>
  <c r="AF596" i="25"/>
  <c r="AF604" i="25"/>
  <c r="AF612" i="25"/>
  <c r="AF620" i="25"/>
  <c r="AF628" i="25"/>
  <c r="AF636" i="25"/>
  <c r="AF644" i="25"/>
  <c r="AF652" i="25"/>
  <c r="AF660" i="25"/>
  <c r="AF668" i="25"/>
  <c r="AF676" i="25"/>
  <c r="AF684" i="25"/>
  <c r="AG520" i="25"/>
  <c r="AG528" i="25"/>
  <c r="AG536" i="25"/>
  <c r="AG544" i="25"/>
  <c r="AG552" i="25"/>
  <c r="AG560" i="25"/>
  <c r="AG568" i="25"/>
  <c r="AG576" i="25"/>
  <c r="AG584" i="25"/>
  <c r="AG592" i="25"/>
  <c r="AG600" i="25"/>
  <c r="AG608" i="25"/>
  <c r="AG616" i="25"/>
  <c r="AG624" i="25"/>
  <c r="AG632" i="25"/>
  <c r="AG640" i="25"/>
  <c r="AG648" i="25"/>
  <c r="AG656" i="25"/>
  <c r="AG664" i="25"/>
  <c r="AG672" i="25"/>
  <c r="AG680" i="25"/>
  <c r="AF517" i="25"/>
  <c r="AF527" i="25"/>
  <c r="AF535" i="25"/>
  <c r="AF543" i="25"/>
  <c r="AF551" i="25"/>
  <c r="AF559" i="25"/>
  <c r="AF567" i="25"/>
  <c r="AF575" i="25"/>
  <c r="AF583" i="25"/>
  <c r="AF591" i="25"/>
  <c r="AF599" i="25"/>
  <c r="AF607" i="25"/>
  <c r="AF615" i="25"/>
  <c r="AF623" i="25"/>
  <c r="AF631" i="25"/>
  <c r="AF639" i="25"/>
  <c r="AF647" i="25"/>
  <c r="AF655" i="25"/>
  <c r="AF663" i="25"/>
  <c r="AF671" i="25"/>
  <c r="AF679" i="25"/>
  <c r="AF687" i="25"/>
  <c r="AG694" i="25"/>
  <c r="AG702" i="25"/>
  <c r="AG710" i="25"/>
  <c r="AG718" i="25"/>
  <c r="AF954" i="25"/>
  <c r="AF946" i="25"/>
  <c r="AF938" i="25"/>
  <c r="AF930" i="25"/>
  <c r="AF922" i="25"/>
  <c r="AF914" i="25"/>
  <c r="AF906" i="25"/>
  <c r="AF898" i="25"/>
  <c r="AF890" i="25"/>
  <c r="AF882" i="25"/>
  <c r="AF874" i="25"/>
  <c r="AF866" i="25"/>
  <c r="AF858" i="25"/>
  <c r="AF850" i="25"/>
  <c r="AF842" i="25"/>
  <c r="AF834" i="25"/>
  <c r="AF826" i="25"/>
  <c r="AF818" i="25"/>
  <c r="AF810" i="25"/>
  <c r="AF802" i="25"/>
  <c r="AF794" i="25"/>
  <c r="AF786" i="25"/>
  <c r="AF778" i="25"/>
  <c r="AF770" i="25"/>
  <c r="AF762" i="25"/>
  <c r="AF754" i="25"/>
  <c r="AF746" i="25"/>
  <c r="AF738" i="25"/>
  <c r="AF730" i="25"/>
  <c r="AF722" i="25"/>
  <c r="AF714" i="25"/>
  <c r="AF706" i="25"/>
  <c r="AF698" i="25"/>
  <c r="AF690" i="25"/>
  <c r="AG949" i="25"/>
  <c r="AG941" i="25"/>
  <c r="AG933" i="25"/>
  <c r="AG925" i="25"/>
  <c r="AG917" i="25"/>
  <c r="AG909" i="25"/>
  <c r="AG901" i="25"/>
  <c r="AG893" i="25"/>
  <c r="AG885" i="25"/>
  <c r="AG877" i="25"/>
  <c r="AG869" i="25"/>
  <c r="AG861" i="25"/>
  <c r="AG853" i="25"/>
  <c r="AG845" i="25"/>
  <c r="AG837" i="25"/>
  <c r="AG829" i="25"/>
  <c r="AG821" i="25"/>
  <c r="AG813" i="25"/>
  <c r="AG805" i="25"/>
  <c r="AG797" i="25"/>
  <c r="AG789" i="25"/>
  <c r="AG781" i="25"/>
  <c r="AG773" i="25"/>
  <c r="AG765" i="25"/>
  <c r="AG757" i="25"/>
  <c r="AG749" i="25"/>
  <c r="AG741" i="25"/>
  <c r="AG733" i="25"/>
  <c r="AG725" i="25"/>
  <c r="AG717" i="25"/>
  <c r="AG709" i="25"/>
  <c r="AG701" i="25"/>
  <c r="AG693" i="25"/>
  <c r="AF953" i="25"/>
  <c r="AF945" i="25"/>
  <c r="AF937" i="25"/>
  <c r="AF929" i="25"/>
  <c r="AF921" i="25"/>
  <c r="AF913" i="25"/>
  <c r="AF905" i="25"/>
  <c r="AF897" i="25"/>
  <c r="AF889" i="25"/>
  <c r="AF881" i="25"/>
  <c r="AF873" i="25"/>
  <c r="AF865" i="25"/>
  <c r="AF857" i="25"/>
  <c r="AF849" i="25"/>
  <c r="AF841" i="25"/>
  <c r="AF833" i="25"/>
  <c r="AF825" i="25"/>
  <c r="AF817" i="25"/>
  <c r="AF809" i="25"/>
  <c r="AF801" i="25"/>
  <c r="AF793" i="25"/>
  <c r="AF785" i="25"/>
  <c r="AF777" i="25"/>
  <c r="AF769" i="25"/>
  <c r="AF761" i="25"/>
  <c r="AF753" i="25"/>
  <c r="AF745" i="25"/>
  <c r="AF737" i="25"/>
  <c r="AF729" i="25"/>
  <c r="AF721" i="25"/>
  <c r="AF713" i="25"/>
  <c r="AF705" i="25"/>
  <c r="AF697" i="25"/>
  <c r="AF689" i="25"/>
  <c r="AG950" i="25"/>
  <c r="AG942" i="25"/>
  <c r="AG934" i="25"/>
  <c r="AG926" i="25"/>
  <c r="AG918" i="25"/>
  <c r="AG910" i="25"/>
  <c r="AG902" i="25"/>
  <c r="AG894" i="25"/>
  <c r="AG886" i="25"/>
  <c r="AG878" i="25"/>
  <c r="AG870" i="25"/>
  <c r="AG862" i="25"/>
  <c r="AG854" i="25"/>
  <c r="AG846" i="25"/>
  <c r="AG838" i="25"/>
  <c r="AG830" i="25"/>
  <c r="AG822" i="25"/>
  <c r="AG814" i="25"/>
  <c r="AG806" i="25"/>
  <c r="AG798" i="25"/>
  <c r="AG790" i="25"/>
  <c r="AG782" i="25"/>
  <c r="AG774" i="25"/>
  <c r="AG766" i="25"/>
  <c r="AG758" i="25"/>
  <c r="AG750" i="25"/>
  <c r="AG742" i="25"/>
  <c r="AG734" i="25"/>
  <c r="AG726" i="25"/>
  <c r="AG714" i="25"/>
  <c r="AG698" i="25"/>
  <c r="AF683" i="25"/>
  <c r="AF667" i="25"/>
  <c r="AF651" i="25"/>
  <c r="AF635" i="25"/>
  <c r="AF952" i="25"/>
  <c r="AF944" i="25"/>
  <c r="AF936" i="25"/>
  <c r="AF928" i="25"/>
  <c r="AF920" i="25"/>
  <c r="AF912" i="25"/>
  <c r="AF904" i="25"/>
  <c r="AF896" i="25"/>
  <c r="AF888" i="25"/>
  <c r="AF880" i="25"/>
  <c r="AF872" i="25"/>
  <c r="AF864" i="25"/>
  <c r="AF856" i="25"/>
  <c r="AF848" i="25"/>
  <c r="AF840" i="25"/>
  <c r="AF832" i="25"/>
  <c r="AF824" i="25"/>
  <c r="AF816" i="25"/>
  <c r="AF808" i="25"/>
  <c r="AF800" i="25"/>
  <c r="AF792" i="25"/>
  <c r="AF784" i="25"/>
  <c r="AF776" i="25"/>
  <c r="AF768" i="25"/>
  <c r="AF760" i="25"/>
  <c r="AF752" i="25"/>
  <c r="AF744" i="25"/>
  <c r="AF736" i="25"/>
  <c r="AF728" i="25"/>
  <c r="AF720" i="25"/>
  <c r="AF712" i="25"/>
  <c r="AF704" i="25"/>
  <c r="AF696" i="25"/>
  <c r="AG955" i="25"/>
  <c r="AG947" i="25"/>
  <c r="AG939" i="25"/>
  <c r="AG931" i="25"/>
  <c r="AG923" i="25"/>
  <c r="AG915" i="25"/>
  <c r="AG907" i="25"/>
  <c r="AG899" i="25"/>
  <c r="AG891" i="25"/>
  <c r="AG883" i="25"/>
  <c r="AG875" i="25"/>
  <c r="AG867" i="25"/>
  <c r="AG859" i="25"/>
  <c r="AG851" i="25"/>
  <c r="AG843" i="25"/>
  <c r="AG835" i="25"/>
  <c r="AG827" i="25"/>
  <c r="AG819" i="25"/>
  <c r="AG811" i="25"/>
  <c r="AG803" i="25"/>
  <c r="AG795" i="25"/>
  <c r="AG787" i="25"/>
  <c r="AG779" i="25"/>
  <c r="AG771" i="25"/>
  <c r="AG763" i="25"/>
  <c r="AG755" i="25"/>
  <c r="AG747" i="25"/>
  <c r="AG739" i="25"/>
  <c r="AG731" i="25"/>
  <c r="AG723" i="25"/>
  <c r="AG715" i="25"/>
  <c r="AG707" i="25"/>
  <c r="AG699" i="25"/>
  <c r="AG691" i="25"/>
  <c r="AF951" i="25"/>
  <c r="AF943" i="25"/>
  <c r="AF935" i="25"/>
  <c r="AF927" i="25"/>
  <c r="AF919" i="25"/>
  <c r="AF911" i="25"/>
  <c r="AF903" i="25"/>
  <c r="AF895" i="25"/>
  <c r="AF887" i="25"/>
  <c r="AF879" i="25"/>
  <c r="AF871" i="25"/>
  <c r="AF863" i="25"/>
  <c r="AF855" i="25"/>
  <c r="AF847" i="25"/>
  <c r="AF839" i="25"/>
  <c r="AF831" i="25"/>
  <c r="AF823" i="25"/>
  <c r="AF815" i="25"/>
  <c r="AF807" i="25"/>
  <c r="AF799" i="25"/>
  <c r="AF791" i="25"/>
  <c r="AF783" i="25"/>
  <c r="AF775" i="25"/>
  <c r="AF767" i="25"/>
  <c r="AF759" i="25"/>
  <c r="AF751" i="25"/>
  <c r="AF743" i="25"/>
  <c r="AF735" i="25"/>
  <c r="AF727" i="25"/>
  <c r="AF719" i="25"/>
  <c r="AF711" i="25"/>
  <c r="AF703" i="25"/>
  <c r="AF695" i="25"/>
  <c r="AG2" i="25"/>
  <c r="C24" i="34" s="1"/>
  <c r="AG948" i="25"/>
  <c r="AG940" i="25"/>
  <c r="AG932" i="25"/>
  <c r="AG924" i="25"/>
  <c r="AG916" i="25"/>
  <c r="AG908" i="25"/>
  <c r="AG900" i="25"/>
  <c r="AG892" i="25"/>
  <c r="AG884" i="25"/>
  <c r="AG876" i="25"/>
  <c r="AG868" i="25"/>
  <c r="AG860" i="25"/>
  <c r="AG852" i="25"/>
  <c r="AG844" i="25"/>
  <c r="AG836" i="25"/>
  <c r="AG828" i="25"/>
  <c r="AG820" i="25"/>
  <c r="AG812" i="25"/>
  <c r="AG804" i="25"/>
  <c r="AG796" i="25"/>
  <c r="AG788" i="25"/>
  <c r="AG780" i="25"/>
  <c r="AG772" i="25"/>
  <c r="AG764" i="25"/>
  <c r="AG756" i="25"/>
  <c r="AG748" i="25"/>
  <c r="AG740" i="25"/>
  <c r="AG732" i="25"/>
  <c r="AG724" i="25"/>
  <c r="AG708" i="25"/>
  <c r="AG692" i="25"/>
  <c r="AF677" i="25"/>
  <c r="AF661" i="25"/>
  <c r="AF645" i="25"/>
  <c r="AF629" i="25"/>
  <c r="E25" i="36" l="1"/>
  <c r="E24" i="33"/>
  <c r="H24" i="33" s="1"/>
  <c r="J24" i="33"/>
  <c r="K24" i="33"/>
  <c r="E24" i="36"/>
  <c r="J24" i="36" s="1"/>
  <c r="J90" i="36"/>
  <c r="I90" i="36"/>
  <c r="H90" i="36"/>
  <c r="G90" i="36"/>
  <c r="F90" i="36"/>
  <c r="K90" i="36"/>
  <c r="L90" i="36"/>
  <c r="L64" i="36"/>
  <c r="K64" i="36"/>
  <c r="J64" i="36"/>
  <c r="I64" i="36"/>
  <c r="H64" i="36"/>
  <c r="G64" i="36"/>
  <c r="F64" i="36"/>
  <c r="L78" i="36"/>
  <c r="K78" i="36"/>
  <c r="J78" i="36"/>
  <c r="I78" i="36"/>
  <c r="H78" i="36"/>
  <c r="G78" i="36"/>
  <c r="F78" i="36"/>
  <c r="H40" i="36"/>
  <c r="G40" i="36"/>
  <c r="F40" i="36"/>
  <c r="I40" i="36"/>
  <c r="L40" i="36"/>
  <c r="K40" i="36"/>
  <c r="J40" i="36"/>
  <c r="L92" i="36"/>
  <c r="K92" i="36"/>
  <c r="J92" i="36"/>
  <c r="I92" i="36"/>
  <c r="H92" i="36"/>
  <c r="G92" i="36"/>
  <c r="F92" i="36"/>
  <c r="L66" i="36"/>
  <c r="K66" i="36"/>
  <c r="J66" i="36"/>
  <c r="I66" i="36"/>
  <c r="H66" i="36"/>
  <c r="G66" i="36"/>
  <c r="F66" i="36"/>
  <c r="L69" i="36"/>
  <c r="K69" i="36"/>
  <c r="J69" i="36"/>
  <c r="I69" i="36"/>
  <c r="H69" i="36"/>
  <c r="G69" i="36"/>
  <c r="F69" i="36"/>
  <c r="L46" i="36"/>
  <c r="K46" i="36"/>
  <c r="J46" i="36"/>
  <c r="I46" i="36"/>
  <c r="H46" i="36"/>
  <c r="G46" i="36"/>
  <c r="F46" i="36"/>
  <c r="L80" i="36"/>
  <c r="K80" i="36"/>
  <c r="J80" i="36"/>
  <c r="I80" i="36"/>
  <c r="H80" i="36"/>
  <c r="G80" i="36"/>
  <c r="F80" i="36"/>
  <c r="L87" i="36"/>
  <c r="K87" i="36"/>
  <c r="J87" i="36"/>
  <c r="I87" i="36"/>
  <c r="H87" i="36"/>
  <c r="G87" i="36"/>
  <c r="F87" i="36"/>
  <c r="G95" i="36"/>
  <c r="F95" i="36"/>
  <c r="L95" i="36"/>
  <c r="K95" i="36"/>
  <c r="H95" i="36"/>
  <c r="J95" i="36"/>
  <c r="I95" i="36"/>
  <c r="L89" i="36"/>
  <c r="K89" i="36"/>
  <c r="J89" i="36"/>
  <c r="I89" i="36"/>
  <c r="H89" i="36"/>
  <c r="G89" i="36"/>
  <c r="F89" i="36"/>
  <c r="L94" i="36"/>
  <c r="K94" i="36"/>
  <c r="J94" i="36"/>
  <c r="I94" i="36"/>
  <c r="H94" i="36"/>
  <c r="G94" i="36"/>
  <c r="F94" i="36"/>
  <c r="L30" i="36"/>
  <c r="K30" i="36"/>
  <c r="J30" i="36"/>
  <c r="I30" i="36"/>
  <c r="H30" i="36"/>
  <c r="G30" i="36"/>
  <c r="F30" i="36"/>
  <c r="L68" i="36"/>
  <c r="K68" i="36"/>
  <c r="J68" i="36"/>
  <c r="I68" i="36"/>
  <c r="H68" i="36"/>
  <c r="G68" i="36"/>
  <c r="F68" i="36"/>
  <c r="K83" i="36"/>
  <c r="J83" i="36"/>
  <c r="I83" i="36"/>
  <c r="H83" i="36"/>
  <c r="G83" i="36"/>
  <c r="F83" i="36"/>
  <c r="L83" i="36"/>
  <c r="L59" i="36"/>
  <c r="K59" i="36"/>
  <c r="J59" i="36"/>
  <c r="I59" i="36"/>
  <c r="H59" i="36"/>
  <c r="G59" i="36"/>
  <c r="F59" i="36"/>
  <c r="F54" i="36"/>
  <c r="G54" i="36"/>
  <c r="L54" i="36"/>
  <c r="K54" i="36"/>
  <c r="J54" i="36"/>
  <c r="I54" i="36"/>
  <c r="H54" i="36"/>
  <c r="L41" i="36"/>
  <c r="K41" i="36"/>
  <c r="J41" i="36"/>
  <c r="I41" i="36"/>
  <c r="H41" i="36"/>
  <c r="G41" i="36"/>
  <c r="F41" i="36"/>
  <c r="L62" i="36"/>
  <c r="K62" i="36"/>
  <c r="J62" i="36"/>
  <c r="I62" i="36"/>
  <c r="H62" i="36"/>
  <c r="G62" i="36"/>
  <c r="F62" i="36"/>
  <c r="F25" i="36"/>
  <c r="G25" i="36" s="1"/>
  <c r="J25" i="36"/>
  <c r="L25" i="36"/>
  <c r="I25" i="36"/>
  <c r="K25" i="36"/>
  <c r="H25" i="36"/>
  <c r="L96" i="36"/>
  <c r="K96" i="36"/>
  <c r="J96" i="36"/>
  <c r="I96" i="36"/>
  <c r="H96" i="36"/>
  <c r="G96" i="36"/>
  <c r="F96" i="36"/>
  <c r="J42" i="36"/>
  <c r="I42" i="36"/>
  <c r="H42" i="36"/>
  <c r="G42" i="36"/>
  <c r="F42" i="36"/>
  <c r="K42" i="36"/>
  <c r="L42" i="36"/>
  <c r="L57" i="36"/>
  <c r="K57" i="36"/>
  <c r="J57" i="36"/>
  <c r="I57" i="36"/>
  <c r="H57" i="36"/>
  <c r="G57" i="36"/>
  <c r="F57" i="36"/>
  <c r="L76" i="36"/>
  <c r="K76" i="36"/>
  <c r="J76" i="36"/>
  <c r="I76" i="36"/>
  <c r="H76" i="36"/>
  <c r="G76" i="36"/>
  <c r="F76" i="36"/>
  <c r="L50" i="36"/>
  <c r="K50" i="36"/>
  <c r="J50" i="36"/>
  <c r="I50" i="36"/>
  <c r="H50" i="36"/>
  <c r="G50" i="36"/>
  <c r="F50" i="36"/>
  <c r="L36" i="36"/>
  <c r="K36" i="36"/>
  <c r="J36" i="36"/>
  <c r="I36" i="36"/>
  <c r="H36" i="36"/>
  <c r="G36" i="36"/>
  <c r="F36" i="36"/>
  <c r="L43" i="36"/>
  <c r="K43" i="36"/>
  <c r="J43" i="36"/>
  <c r="I43" i="36"/>
  <c r="H43" i="36"/>
  <c r="G43" i="36"/>
  <c r="F43" i="36"/>
  <c r="L34" i="36"/>
  <c r="K34" i="36"/>
  <c r="J34" i="36"/>
  <c r="I34" i="36"/>
  <c r="H34" i="36"/>
  <c r="G34" i="36"/>
  <c r="F34" i="36"/>
  <c r="G79" i="36"/>
  <c r="H79" i="36"/>
  <c r="F79" i="36"/>
  <c r="L79" i="36"/>
  <c r="K79" i="36"/>
  <c r="J79" i="36"/>
  <c r="I79" i="36"/>
  <c r="I33" i="36"/>
  <c r="H33" i="36"/>
  <c r="G33" i="36"/>
  <c r="F33" i="36"/>
  <c r="J33" i="36"/>
  <c r="L33" i="36"/>
  <c r="K33" i="36"/>
  <c r="H56" i="36"/>
  <c r="G56" i="36"/>
  <c r="F56" i="36"/>
  <c r="L56" i="36"/>
  <c r="K56" i="36"/>
  <c r="I56" i="36"/>
  <c r="J56" i="36"/>
  <c r="L53" i="36"/>
  <c r="K53" i="36"/>
  <c r="J53" i="36"/>
  <c r="I53" i="36"/>
  <c r="H53" i="36"/>
  <c r="G53" i="36"/>
  <c r="F53" i="36"/>
  <c r="L73" i="36"/>
  <c r="K73" i="36"/>
  <c r="J73" i="36"/>
  <c r="I73" i="36"/>
  <c r="H73" i="36"/>
  <c r="G73" i="36"/>
  <c r="F73" i="36"/>
  <c r="L60" i="36"/>
  <c r="K60" i="36"/>
  <c r="J60" i="36"/>
  <c r="I60" i="36"/>
  <c r="H60" i="36"/>
  <c r="G60" i="36"/>
  <c r="F60" i="36"/>
  <c r="L45" i="36"/>
  <c r="K45" i="36"/>
  <c r="J45" i="36"/>
  <c r="I45" i="36"/>
  <c r="H45" i="36"/>
  <c r="G45" i="36"/>
  <c r="F45" i="36"/>
  <c r="L82" i="36"/>
  <c r="K82" i="36"/>
  <c r="J82" i="36"/>
  <c r="I82" i="36"/>
  <c r="H82" i="36"/>
  <c r="G82" i="36"/>
  <c r="F82" i="36"/>
  <c r="G47" i="36"/>
  <c r="F47" i="36"/>
  <c r="H47" i="36"/>
  <c r="L47" i="36"/>
  <c r="K47" i="36"/>
  <c r="J47" i="36"/>
  <c r="I47" i="36"/>
  <c r="I81" i="36"/>
  <c r="H81" i="36"/>
  <c r="G81" i="36"/>
  <c r="F81" i="36"/>
  <c r="L81" i="36"/>
  <c r="K81" i="36"/>
  <c r="J81" i="36"/>
  <c r="L27" i="36"/>
  <c r="K27" i="36"/>
  <c r="J27" i="36"/>
  <c r="I27" i="36"/>
  <c r="H27" i="36"/>
  <c r="G27" i="36"/>
  <c r="F27" i="36"/>
  <c r="F86" i="36"/>
  <c r="G86" i="36"/>
  <c r="L86" i="36"/>
  <c r="K86" i="36"/>
  <c r="J86" i="36"/>
  <c r="I86" i="36"/>
  <c r="H86" i="36"/>
  <c r="K51" i="36"/>
  <c r="L51" i="36"/>
  <c r="J51" i="36"/>
  <c r="I51" i="36"/>
  <c r="H51" i="36"/>
  <c r="G51" i="36"/>
  <c r="F51" i="36"/>
  <c r="I49" i="36"/>
  <c r="H49" i="36"/>
  <c r="G49" i="36"/>
  <c r="F49" i="36"/>
  <c r="J49" i="36"/>
  <c r="L49" i="36"/>
  <c r="K49" i="36"/>
  <c r="L61" i="36"/>
  <c r="K61" i="36"/>
  <c r="J61" i="36"/>
  <c r="I61" i="36"/>
  <c r="F61" i="36"/>
  <c r="H61" i="36"/>
  <c r="G61" i="36"/>
  <c r="L29" i="36"/>
  <c r="K29" i="36"/>
  <c r="J29" i="36"/>
  <c r="I29" i="36"/>
  <c r="H29" i="36"/>
  <c r="F29" i="36"/>
  <c r="G29" i="36"/>
  <c r="K67" i="36"/>
  <c r="J67" i="36"/>
  <c r="I67" i="36"/>
  <c r="H67" i="36"/>
  <c r="G67" i="36"/>
  <c r="L67" i="36"/>
  <c r="F67" i="36"/>
  <c r="L28" i="36"/>
  <c r="K28" i="36"/>
  <c r="J28" i="36"/>
  <c r="I28" i="36"/>
  <c r="H28" i="36"/>
  <c r="G28" i="36"/>
  <c r="F28" i="36"/>
  <c r="L91" i="36"/>
  <c r="K91" i="36"/>
  <c r="J91" i="36"/>
  <c r="I91" i="36"/>
  <c r="H91" i="36"/>
  <c r="G91" i="36"/>
  <c r="F91" i="36"/>
  <c r="F93" i="36"/>
  <c r="L93" i="36"/>
  <c r="K93" i="36"/>
  <c r="J93" i="36"/>
  <c r="I93" i="36"/>
  <c r="H93" i="36"/>
  <c r="G93" i="36"/>
  <c r="K99" i="36"/>
  <c r="J99" i="36"/>
  <c r="I99" i="36"/>
  <c r="H99" i="36"/>
  <c r="G99" i="36"/>
  <c r="F99" i="36"/>
  <c r="L99" i="36"/>
  <c r="K35" i="36"/>
  <c r="J35" i="36"/>
  <c r="I35" i="36"/>
  <c r="H35" i="36"/>
  <c r="G35" i="36"/>
  <c r="F35" i="36"/>
  <c r="L35" i="36"/>
  <c r="L71" i="36"/>
  <c r="K71" i="36"/>
  <c r="J71" i="36"/>
  <c r="I71" i="36"/>
  <c r="H71" i="36"/>
  <c r="G71" i="36"/>
  <c r="F71" i="36"/>
  <c r="F38" i="36"/>
  <c r="L38" i="36"/>
  <c r="K38" i="36"/>
  <c r="G38" i="36"/>
  <c r="J38" i="36"/>
  <c r="I38" i="36"/>
  <c r="H38" i="36"/>
  <c r="L44" i="36"/>
  <c r="K44" i="36"/>
  <c r="J44" i="36"/>
  <c r="I44" i="36"/>
  <c r="H44" i="36"/>
  <c r="G44" i="36"/>
  <c r="F44" i="36"/>
  <c r="H72" i="36"/>
  <c r="G72" i="36"/>
  <c r="F72" i="36"/>
  <c r="I72" i="36"/>
  <c r="L72" i="36"/>
  <c r="K72" i="36"/>
  <c r="J72" i="36"/>
  <c r="F70" i="36"/>
  <c r="G70" i="36"/>
  <c r="L70" i="36"/>
  <c r="K70" i="36"/>
  <c r="J70" i="36"/>
  <c r="I70" i="36"/>
  <c r="H70" i="36"/>
  <c r="J74" i="36"/>
  <c r="I74" i="36"/>
  <c r="H74" i="36"/>
  <c r="G74" i="36"/>
  <c r="F74" i="36"/>
  <c r="K74" i="36"/>
  <c r="L74" i="36"/>
  <c r="L39" i="36"/>
  <c r="K39" i="36"/>
  <c r="J39" i="36"/>
  <c r="I39" i="36"/>
  <c r="H39" i="36"/>
  <c r="G39" i="36"/>
  <c r="F39" i="36"/>
  <c r="L75" i="36"/>
  <c r="K75" i="36"/>
  <c r="J75" i="36"/>
  <c r="I75" i="36"/>
  <c r="H75" i="36"/>
  <c r="G75" i="36"/>
  <c r="F75" i="36"/>
  <c r="L32" i="36"/>
  <c r="K32" i="36"/>
  <c r="J32" i="36"/>
  <c r="I32" i="36"/>
  <c r="H32" i="36"/>
  <c r="G32" i="36"/>
  <c r="F32" i="36"/>
  <c r="G63" i="36"/>
  <c r="F63" i="36"/>
  <c r="H63" i="36"/>
  <c r="L63" i="36"/>
  <c r="K63" i="36"/>
  <c r="J63" i="36"/>
  <c r="I63" i="36"/>
  <c r="L48" i="36"/>
  <c r="K48" i="36"/>
  <c r="J48" i="36"/>
  <c r="I48" i="36"/>
  <c r="H48" i="36"/>
  <c r="G48" i="36"/>
  <c r="F48" i="36"/>
  <c r="L55" i="36"/>
  <c r="K55" i="36"/>
  <c r="J55" i="36"/>
  <c r="I55" i="36"/>
  <c r="H55" i="36"/>
  <c r="G55" i="36"/>
  <c r="F55" i="36"/>
  <c r="L85" i="36"/>
  <c r="K85" i="36"/>
  <c r="J85" i="36"/>
  <c r="I85" i="36"/>
  <c r="H85" i="36"/>
  <c r="G85" i="36"/>
  <c r="F85" i="36"/>
  <c r="L100" i="36"/>
  <c r="K100" i="36"/>
  <c r="J100" i="36"/>
  <c r="I100" i="36"/>
  <c r="H100" i="36"/>
  <c r="G100" i="36"/>
  <c r="F100" i="36"/>
  <c r="I65" i="36"/>
  <c r="H65" i="36"/>
  <c r="G65" i="36"/>
  <c r="F65" i="36"/>
  <c r="J65" i="36"/>
  <c r="L65" i="36"/>
  <c r="K65" i="36"/>
  <c r="J58" i="36"/>
  <c r="I58" i="36"/>
  <c r="H58" i="36"/>
  <c r="G58" i="36"/>
  <c r="F58" i="36"/>
  <c r="K58" i="36"/>
  <c r="L58" i="36"/>
  <c r="L84" i="36"/>
  <c r="K84" i="36"/>
  <c r="J84" i="36"/>
  <c r="I84" i="36"/>
  <c r="H84" i="36"/>
  <c r="G84" i="36"/>
  <c r="F84" i="36"/>
  <c r="L37" i="36"/>
  <c r="K37" i="36"/>
  <c r="J37" i="36"/>
  <c r="I37" i="36"/>
  <c r="H37" i="36"/>
  <c r="G37" i="36"/>
  <c r="F37" i="36"/>
  <c r="L98" i="36"/>
  <c r="K98" i="36"/>
  <c r="J98" i="36"/>
  <c r="I98" i="36"/>
  <c r="H98" i="36"/>
  <c r="G98" i="36"/>
  <c r="F98" i="36"/>
  <c r="L24" i="36"/>
  <c r="K24" i="36"/>
  <c r="H24" i="36"/>
  <c r="L77" i="36"/>
  <c r="K77" i="36"/>
  <c r="J77" i="36"/>
  <c r="F77" i="36"/>
  <c r="I77" i="36"/>
  <c r="H77" i="36"/>
  <c r="G77" i="36"/>
  <c r="I97" i="36"/>
  <c r="H97" i="36"/>
  <c r="G97" i="36"/>
  <c r="F97" i="36"/>
  <c r="L97" i="36"/>
  <c r="J97" i="36"/>
  <c r="K97" i="36"/>
  <c r="H88" i="36"/>
  <c r="G88" i="36"/>
  <c r="F88" i="36"/>
  <c r="I88" i="36"/>
  <c r="L88" i="36"/>
  <c r="K88" i="36"/>
  <c r="J88" i="36"/>
  <c r="G31" i="36"/>
  <c r="F31" i="36"/>
  <c r="H31" i="36"/>
  <c r="L31" i="36"/>
  <c r="K31" i="36"/>
  <c r="J31" i="36"/>
  <c r="I31" i="36"/>
  <c r="L52" i="36"/>
  <c r="K52" i="36"/>
  <c r="J52" i="36"/>
  <c r="I52" i="36"/>
  <c r="H52" i="36"/>
  <c r="G52" i="36"/>
  <c r="F52" i="36"/>
  <c r="D24" i="34"/>
  <c r="E24" i="34"/>
  <c r="E25" i="34"/>
  <c r="B85" i="33"/>
  <c r="E85" i="33" s="1"/>
  <c r="B57" i="33"/>
  <c r="E57" i="33" s="1"/>
  <c r="F57" i="33" s="1"/>
  <c r="D27" i="33"/>
  <c r="D96" i="33"/>
  <c r="C75" i="33"/>
  <c r="B54" i="33"/>
  <c r="E54" i="33" s="1"/>
  <c r="D32" i="33"/>
  <c r="C80" i="33"/>
  <c r="B59" i="33"/>
  <c r="E59" i="33" s="1"/>
  <c r="D37" i="33"/>
  <c r="D42" i="33"/>
  <c r="B28" i="33"/>
  <c r="E28" i="33" s="1"/>
  <c r="B84" i="33"/>
  <c r="E84" i="33" s="1"/>
  <c r="D34" i="33"/>
  <c r="D54" i="33"/>
  <c r="C90" i="33"/>
  <c r="C62" i="33"/>
  <c r="B33" i="33"/>
  <c r="E33" i="33" s="1"/>
  <c r="F33" i="33" s="1"/>
  <c r="D100" i="33"/>
  <c r="C79" i="33"/>
  <c r="B58" i="33"/>
  <c r="E58" i="33" s="1"/>
  <c r="F58" i="33" s="1"/>
  <c r="D36" i="33"/>
  <c r="C84" i="33"/>
  <c r="B63" i="33"/>
  <c r="E63" i="33" s="1"/>
  <c r="D41" i="33"/>
  <c r="D58" i="33"/>
  <c r="B76" i="33"/>
  <c r="E76" i="33" s="1"/>
  <c r="B100" i="33"/>
  <c r="E100" i="33" s="1"/>
  <c r="D50" i="33"/>
  <c r="B29" i="33"/>
  <c r="E29" i="33" s="1"/>
  <c r="C50" i="33"/>
  <c r="D71" i="33"/>
  <c r="B93" i="33"/>
  <c r="E93" i="33" s="1"/>
  <c r="D95" i="33"/>
  <c r="D67" i="33"/>
  <c r="C38" i="33"/>
  <c r="C83" i="33"/>
  <c r="B62" i="33"/>
  <c r="E62" i="33" s="1"/>
  <c r="D40" i="33"/>
  <c r="C88" i="33"/>
  <c r="B67" i="33"/>
  <c r="E67" i="33" s="1"/>
  <c r="D45" i="33"/>
  <c r="D74" i="33"/>
  <c r="D30" i="33"/>
  <c r="D66" i="33"/>
  <c r="B40" i="33"/>
  <c r="E40" i="33" s="1"/>
  <c r="C89" i="33"/>
  <c r="B44" i="33"/>
  <c r="E44" i="33" s="1"/>
  <c r="B48" i="33"/>
  <c r="E48" i="33" s="1"/>
  <c r="B39" i="33"/>
  <c r="E39" i="33" s="1"/>
  <c r="F39" i="33" s="1"/>
  <c r="C60" i="33"/>
  <c r="D81" i="33"/>
  <c r="B34" i="33"/>
  <c r="E34" i="33" s="1"/>
  <c r="G34" i="33" s="1"/>
  <c r="C55" i="33"/>
  <c r="D76" i="33"/>
  <c r="B98" i="33"/>
  <c r="E98" i="33" s="1"/>
  <c r="F98" i="33" s="1"/>
  <c r="C30" i="33"/>
  <c r="C58" i="33"/>
  <c r="C86" i="33"/>
  <c r="C78" i="33"/>
  <c r="B49" i="33"/>
  <c r="E49" i="33" s="1"/>
  <c r="C91" i="33"/>
  <c r="B70" i="33"/>
  <c r="E70" i="33" s="1"/>
  <c r="G70" i="33" s="1"/>
  <c r="D48" i="33"/>
  <c r="C27" i="33"/>
  <c r="C96" i="33"/>
  <c r="B75" i="33"/>
  <c r="E75" i="33" s="1"/>
  <c r="F75" i="33" s="1"/>
  <c r="D53" i="33"/>
  <c r="C32" i="33"/>
  <c r="D62" i="33"/>
  <c r="D98" i="33"/>
  <c r="D83" i="33"/>
  <c r="C54" i="33"/>
  <c r="C26" i="33"/>
  <c r="C95" i="33"/>
  <c r="B74" i="33"/>
  <c r="E74" i="33" s="1"/>
  <c r="D52" i="33"/>
  <c r="C31" i="33"/>
  <c r="C100" i="33"/>
  <c r="B79" i="33"/>
  <c r="E79" i="33" s="1"/>
  <c r="D57" i="33"/>
  <c r="C36" i="33"/>
  <c r="C37" i="33"/>
  <c r="D78" i="33"/>
  <c r="C29" i="33"/>
  <c r="D38" i="33"/>
  <c r="C34" i="33"/>
  <c r="D55" i="33"/>
  <c r="B77" i="33"/>
  <c r="E77" i="33" s="1"/>
  <c r="C98" i="33"/>
  <c r="B89" i="33"/>
  <c r="E89" i="33" s="1"/>
  <c r="D59" i="33"/>
  <c r="D31" i="33"/>
  <c r="C99" i="33"/>
  <c r="B78" i="33"/>
  <c r="E78" i="33" s="1"/>
  <c r="G78" i="33" s="1"/>
  <c r="D56" i="33"/>
  <c r="C35" i="33"/>
  <c r="B83" i="33"/>
  <c r="E83" i="33" s="1"/>
  <c r="F83" i="33" s="1"/>
  <c r="D61" i="33"/>
  <c r="C40" i="33"/>
  <c r="C53" i="33"/>
  <c r="B60" i="33"/>
  <c r="E60" i="33" s="1"/>
  <c r="F60" i="33" s="1"/>
  <c r="D94" i="33"/>
  <c r="C45" i="33"/>
  <c r="D86" i="33"/>
  <c r="C61" i="33"/>
  <c r="C25" i="33"/>
  <c r="C69" i="33"/>
  <c r="C44" i="33"/>
  <c r="D65" i="33"/>
  <c r="B87" i="33"/>
  <c r="E87" i="33" s="1"/>
  <c r="G87" i="33" s="1"/>
  <c r="C39" i="33"/>
  <c r="D60" i="33"/>
  <c r="B82" i="33"/>
  <c r="E82" i="33" s="1"/>
  <c r="F82" i="33" s="1"/>
  <c r="B37" i="33"/>
  <c r="E37" i="33" s="1"/>
  <c r="G37" i="33" s="1"/>
  <c r="B65" i="33"/>
  <c r="E65" i="33" s="1"/>
  <c r="F65" i="33" s="1"/>
  <c r="C94" i="33"/>
  <c r="D99" i="33"/>
  <c r="C70" i="33"/>
  <c r="C42" i="33"/>
  <c r="B86" i="33"/>
  <c r="E86" i="33" s="1"/>
  <c r="D64" i="33"/>
  <c r="C43" i="33"/>
  <c r="B91" i="33"/>
  <c r="E91" i="33" s="1"/>
  <c r="D69" i="33"/>
  <c r="C48" i="33"/>
  <c r="B27" i="33"/>
  <c r="E27" i="33" s="1"/>
  <c r="F27" i="33" s="1"/>
  <c r="C85" i="33"/>
  <c r="C41" i="33"/>
  <c r="C49" i="33"/>
  <c r="C77" i="33"/>
  <c r="D75" i="33"/>
  <c r="D47" i="33"/>
  <c r="B90" i="33"/>
  <c r="E90" i="33" s="1"/>
  <c r="D68" i="33"/>
  <c r="C47" i="33"/>
  <c r="B26" i="33"/>
  <c r="E26" i="33" s="1"/>
  <c r="F26" i="33" s="1"/>
  <c r="G26" i="33" s="1"/>
  <c r="B95" i="33"/>
  <c r="E95" i="33" s="1"/>
  <c r="D73" i="33"/>
  <c r="C52" i="33"/>
  <c r="B31" i="33"/>
  <c r="E31" i="33" s="1"/>
  <c r="F31" i="33" s="1"/>
  <c r="C57" i="33"/>
  <c r="C97" i="33"/>
  <c r="C93" i="33"/>
  <c r="D39" i="33"/>
  <c r="B61" i="33"/>
  <c r="E61" i="33" s="1"/>
  <c r="C82" i="33"/>
  <c r="B81" i="33"/>
  <c r="E81" i="33" s="1"/>
  <c r="F81" i="33" s="1"/>
  <c r="B53" i="33"/>
  <c r="E53" i="33" s="1"/>
  <c r="B25" i="33"/>
  <c r="B94" i="33"/>
  <c r="E94" i="33" s="1"/>
  <c r="D72" i="33"/>
  <c r="C51" i="33"/>
  <c r="B30" i="33"/>
  <c r="E30" i="33" s="1"/>
  <c r="B99" i="33"/>
  <c r="E99" i="33" s="1"/>
  <c r="D77" i="33"/>
  <c r="C56" i="33"/>
  <c r="B35" i="33"/>
  <c r="E35" i="33" s="1"/>
  <c r="B32" i="33"/>
  <c r="E32" i="33" s="1"/>
  <c r="F32" i="33" s="1"/>
  <c r="C73" i="33"/>
  <c r="D82" i="33"/>
  <c r="C65" i="33"/>
  <c r="D46" i="33"/>
  <c r="D90" i="33"/>
  <c r="C28" i="33"/>
  <c r="D49" i="33"/>
  <c r="B71" i="33"/>
  <c r="E71" i="33" s="1"/>
  <c r="F71" i="33" s="1"/>
  <c r="C92" i="33"/>
  <c r="D44" i="33"/>
  <c r="B66" i="33"/>
  <c r="E66" i="33" s="1"/>
  <c r="C87" i="33"/>
  <c r="D43" i="33"/>
  <c r="B73" i="33"/>
  <c r="E73" i="33" s="1"/>
  <c r="F73" i="33" s="1"/>
  <c r="D91" i="33"/>
  <c r="D63" i="33"/>
  <c r="D35" i="33"/>
  <c r="D80" i="33"/>
  <c r="C59" i="33"/>
  <c r="B38" i="33"/>
  <c r="E38" i="33" s="1"/>
  <c r="F38" i="33" s="1"/>
  <c r="D85" i="33"/>
  <c r="C64" i="33"/>
  <c r="B43" i="33"/>
  <c r="E43" i="33" s="1"/>
  <c r="F43" i="33" s="1"/>
  <c r="B64" i="33"/>
  <c r="E64" i="33" s="1"/>
  <c r="B92" i="33"/>
  <c r="E92" i="33" s="1"/>
  <c r="F92" i="33" s="1"/>
  <c r="B56" i="33"/>
  <c r="E56" i="33" s="1"/>
  <c r="F56" i="33" s="1"/>
  <c r="B97" i="33"/>
  <c r="E97" i="33" s="1"/>
  <c r="B69" i="33"/>
  <c r="E69" i="33" s="1"/>
  <c r="B41" i="33"/>
  <c r="E41" i="33" s="1"/>
  <c r="D84" i="33"/>
  <c r="C63" i="33"/>
  <c r="B42" i="33"/>
  <c r="E42" i="33" s="1"/>
  <c r="F42" i="33" s="1"/>
  <c r="D89" i="33"/>
  <c r="C68" i="33"/>
  <c r="B47" i="33"/>
  <c r="E47" i="33" s="1"/>
  <c r="G47" i="33" s="1"/>
  <c r="D25" i="33"/>
  <c r="B80" i="33"/>
  <c r="E80" i="33" s="1"/>
  <c r="G80" i="33" s="1"/>
  <c r="B36" i="33"/>
  <c r="E36" i="33" s="1"/>
  <c r="F36" i="33" s="1"/>
  <c r="C33" i="33"/>
  <c r="B72" i="33"/>
  <c r="E72" i="33" s="1"/>
  <c r="F72" i="33" s="1"/>
  <c r="B45" i="33"/>
  <c r="E45" i="33" s="1"/>
  <c r="C66" i="33"/>
  <c r="D87" i="33"/>
  <c r="C74" i="33"/>
  <c r="C46" i="33"/>
  <c r="D88" i="33"/>
  <c r="C67" i="33"/>
  <c r="B46" i="33"/>
  <c r="E46" i="33" s="1"/>
  <c r="D93" i="33"/>
  <c r="C72" i="33"/>
  <c r="B51" i="33"/>
  <c r="E51" i="33" s="1"/>
  <c r="G51" i="33" s="1"/>
  <c r="D29" i="33"/>
  <c r="B96" i="33"/>
  <c r="E96" i="33" s="1"/>
  <c r="F96" i="33" s="1"/>
  <c r="B52" i="33"/>
  <c r="E52" i="33" s="1"/>
  <c r="F52" i="33" s="1"/>
  <c r="C81" i="33"/>
  <c r="B88" i="33"/>
  <c r="E88" i="33" s="1"/>
  <c r="F88" i="33" s="1"/>
  <c r="D70" i="33"/>
  <c r="B68" i="33"/>
  <c r="E68" i="33" s="1"/>
  <c r="F68" i="33" s="1"/>
  <c r="D26" i="33"/>
  <c r="D33" i="33"/>
  <c r="B55" i="33"/>
  <c r="E55" i="33" s="1"/>
  <c r="C76" i="33"/>
  <c r="D97" i="33"/>
  <c r="D28" i="33"/>
  <c r="B50" i="33"/>
  <c r="E50" i="33" s="1"/>
  <c r="F50" i="33" s="1"/>
  <c r="C71" i="33"/>
  <c r="D92" i="33"/>
  <c r="D51" i="33"/>
  <c r="D79" i="33"/>
  <c r="D180" i="34"/>
  <c r="D148" i="34"/>
  <c r="D116" i="34"/>
  <c r="D84" i="34"/>
  <c r="D52" i="34"/>
  <c r="D167" i="34"/>
  <c r="D135" i="34"/>
  <c r="D103" i="34"/>
  <c r="D71" i="34"/>
  <c r="D39" i="34"/>
  <c r="D170" i="34"/>
  <c r="D138" i="34"/>
  <c r="D106" i="34"/>
  <c r="D74" i="34"/>
  <c r="D42" i="34"/>
  <c r="D189" i="34"/>
  <c r="D157" i="34"/>
  <c r="D125" i="34"/>
  <c r="D93" i="34"/>
  <c r="D61" i="34"/>
  <c r="D29" i="34"/>
  <c r="D184" i="34"/>
  <c r="D152" i="34"/>
  <c r="D120" i="34"/>
  <c r="D88" i="34"/>
  <c r="D56" i="34"/>
  <c r="D171" i="34"/>
  <c r="D139" i="34"/>
  <c r="D107" i="34"/>
  <c r="D75" i="34"/>
  <c r="D43" i="34"/>
  <c r="D195" i="34"/>
  <c r="D174" i="34"/>
  <c r="D142" i="34"/>
  <c r="D110" i="34"/>
  <c r="D78" i="34"/>
  <c r="D46" i="34"/>
  <c r="D193" i="34"/>
  <c r="D161" i="34"/>
  <c r="D129" i="34"/>
  <c r="D97" i="34"/>
  <c r="D65" i="34"/>
  <c r="D33" i="34"/>
  <c r="D172" i="34"/>
  <c r="D140" i="34"/>
  <c r="D108" i="34"/>
  <c r="D76" i="34"/>
  <c r="D44" i="34"/>
  <c r="D191" i="34"/>
  <c r="D159" i="34"/>
  <c r="D127" i="34"/>
  <c r="D95" i="34"/>
  <c r="D63" i="34"/>
  <c r="D31" i="34"/>
  <c r="D194" i="34"/>
  <c r="D162" i="34"/>
  <c r="D130" i="34"/>
  <c r="D98" i="34"/>
  <c r="D66" i="34"/>
  <c r="D34" i="34"/>
  <c r="D181" i="34"/>
  <c r="D149" i="34"/>
  <c r="D117" i="34"/>
  <c r="D85" i="34"/>
  <c r="D53" i="34"/>
  <c r="D197" i="34"/>
  <c r="D176" i="34"/>
  <c r="D144" i="34"/>
  <c r="D112" i="34"/>
  <c r="D80" i="34"/>
  <c r="D48" i="34"/>
  <c r="D163" i="34"/>
  <c r="D131" i="34"/>
  <c r="D99" i="34"/>
  <c r="D67" i="34"/>
  <c r="D35" i="34"/>
  <c r="D198" i="34"/>
  <c r="D166" i="34"/>
  <c r="D134" i="34"/>
  <c r="D102" i="34"/>
  <c r="D70" i="34"/>
  <c r="D38" i="34"/>
  <c r="D185" i="34"/>
  <c r="D153" i="34"/>
  <c r="D121" i="34"/>
  <c r="D89" i="34"/>
  <c r="D57" i="34"/>
  <c r="D25" i="34"/>
  <c r="D196" i="34"/>
  <c r="D164" i="34"/>
  <c r="D132" i="34"/>
  <c r="D100" i="34"/>
  <c r="D68" i="34"/>
  <c r="D36" i="34"/>
  <c r="D183" i="34"/>
  <c r="D151" i="34"/>
  <c r="D119" i="34"/>
  <c r="D87" i="34"/>
  <c r="D55" i="34"/>
  <c r="D186" i="34"/>
  <c r="D154" i="34"/>
  <c r="D122" i="34"/>
  <c r="D90" i="34"/>
  <c r="D58" i="34"/>
  <c r="D26" i="34"/>
  <c r="D173" i="34"/>
  <c r="D141" i="34"/>
  <c r="D109" i="34"/>
  <c r="D77" i="34"/>
  <c r="D45" i="34"/>
  <c r="D200" i="34"/>
  <c r="D168" i="34"/>
  <c r="D136" i="34"/>
  <c r="D104" i="34"/>
  <c r="D72" i="34"/>
  <c r="D40" i="34"/>
  <c r="D187" i="34"/>
  <c r="D155" i="34"/>
  <c r="D123" i="34"/>
  <c r="D91" i="34"/>
  <c r="D59" i="34"/>
  <c r="D27" i="34"/>
  <c r="D190" i="34"/>
  <c r="D158" i="34"/>
  <c r="D126" i="34"/>
  <c r="D94" i="34"/>
  <c r="D62" i="34"/>
  <c r="D30" i="34"/>
  <c r="D177" i="34"/>
  <c r="D145" i="34"/>
  <c r="D113" i="34"/>
  <c r="D81" i="34"/>
  <c r="D49" i="34"/>
  <c r="D188" i="34"/>
  <c r="D156" i="34"/>
  <c r="D124" i="34"/>
  <c r="D92" i="34"/>
  <c r="D60" i="34"/>
  <c r="D28" i="34"/>
  <c r="D175" i="34"/>
  <c r="D143" i="34"/>
  <c r="D111" i="34"/>
  <c r="D79" i="34"/>
  <c r="D47" i="34"/>
  <c r="D199" i="34"/>
  <c r="D178" i="34"/>
  <c r="D146" i="34"/>
  <c r="D114" i="34"/>
  <c r="D82" i="34"/>
  <c r="D50" i="34"/>
  <c r="D165" i="34"/>
  <c r="D133" i="34"/>
  <c r="D101" i="34"/>
  <c r="D69" i="34"/>
  <c r="D37" i="34"/>
  <c r="D192" i="34"/>
  <c r="D160" i="34"/>
  <c r="D128" i="34"/>
  <c r="D96" i="34"/>
  <c r="D64" i="34"/>
  <c r="D32" i="34"/>
  <c r="D179" i="34"/>
  <c r="D147" i="34"/>
  <c r="D115" i="34"/>
  <c r="D83" i="34"/>
  <c r="D51" i="34"/>
  <c r="D182" i="34"/>
  <c r="D150" i="34"/>
  <c r="D118" i="34"/>
  <c r="D86" i="34"/>
  <c r="D54" i="34"/>
  <c r="D169" i="34"/>
  <c r="D137" i="34"/>
  <c r="D105" i="34"/>
  <c r="D73" i="34"/>
  <c r="D41" i="34"/>
  <c r="F28" i="33"/>
  <c r="G28" i="33"/>
  <c r="F30" i="33"/>
  <c r="G30" i="33"/>
  <c r="F34" i="33"/>
  <c r="F35" i="33"/>
  <c r="G35" i="33"/>
  <c r="F37" i="33"/>
  <c r="F40" i="33"/>
  <c r="G40" i="33"/>
  <c r="F41" i="33"/>
  <c r="G41" i="33"/>
  <c r="G43" i="33"/>
  <c r="F44" i="33"/>
  <c r="G44" i="33"/>
  <c r="F48" i="33"/>
  <c r="G48" i="33"/>
  <c r="F49" i="33"/>
  <c r="G49" i="33"/>
  <c r="F55" i="33"/>
  <c r="G55" i="33"/>
  <c r="G65" i="33"/>
  <c r="F66" i="33"/>
  <c r="G66" i="33"/>
  <c r="F69" i="33"/>
  <c r="G69" i="33"/>
  <c r="G73" i="33"/>
  <c r="F74" i="33"/>
  <c r="G74" i="33"/>
  <c r="F76" i="33"/>
  <c r="G76" i="33"/>
  <c r="F79" i="33"/>
  <c r="G79" i="33"/>
  <c r="F84" i="33"/>
  <c r="G84" i="33"/>
  <c r="F87" i="33"/>
  <c r="F89" i="33"/>
  <c r="G89" i="33"/>
  <c r="G90" i="33"/>
  <c r="F91" i="33"/>
  <c r="G91" i="33"/>
  <c r="F95" i="33"/>
  <c r="G95" i="33"/>
  <c r="F97" i="33"/>
  <c r="G97" i="33"/>
  <c r="F99" i="33"/>
  <c r="G99" i="33"/>
  <c r="F100" i="33"/>
  <c r="G100" i="33"/>
  <c r="E5" i="33"/>
  <c r="E4" i="33"/>
  <c r="E3" i="33"/>
  <c r="E2" i="33"/>
  <c r="G81" i="33" l="1"/>
  <c r="G58" i="33"/>
  <c r="F80" i="33"/>
  <c r="G96" i="33"/>
  <c r="F24" i="36"/>
  <c r="G24" i="36" s="1"/>
  <c r="I24" i="36"/>
  <c r="G32" i="33"/>
  <c r="G42" i="33"/>
  <c r="G31" i="33"/>
  <c r="G75" i="33"/>
  <c r="I24" i="33"/>
  <c r="F51" i="33"/>
  <c r="G83" i="33"/>
  <c r="G50" i="33"/>
  <c r="G38" i="33"/>
  <c r="G27" i="33"/>
  <c r="E25" i="33"/>
  <c r="F25" i="33" s="1"/>
  <c r="G25" i="33" s="1"/>
  <c r="F24" i="33"/>
  <c r="G24" i="33" s="1"/>
  <c r="G82" i="33"/>
  <c r="K59" i="33"/>
  <c r="J59" i="33"/>
  <c r="I59" i="33"/>
  <c r="H59" i="33"/>
  <c r="K63" i="33"/>
  <c r="J63" i="33"/>
  <c r="I63" i="33"/>
  <c r="H63" i="33"/>
  <c r="K64" i="33"/>
  <c r="J64" i="33"/>
  <c r="I64" i="33"/>
  <c r="H64" i="33"/>
  <c r="K43" i="33"/>
  <c r="J43" i="33"/>
  <c r="I43" i="33"/>
  <c r="H43" i="33"/>
  <c r="H90" i="33"/>
  <c r="I90" i="33"/>
  <c r="K90" i="33"/>
  <c r="J90" i="33"/>
  <c r="K60" i="33"/>
  <c r="J60" i="33"/>
  <c r="I60" i="33"/>
  <c r="H60" i="33"/>
  <c r="H54" i="33"/>
  <c r="K54" i="33"/>
  <c r="J54" i="33"/>
  <c r="I54" i="33"/>
  <c r="F90" i="33"/>
  <c r="K36" i="33"/>
  <c r="J36" i="33"/>
  <c r="I36" i="33"/>
  <c r="H36" i="33"/>
  <c r="H34" i="33"/>
  <c r="K34" i="33"/>
  <c r="J34" i="33"/>
  <c r="I34" i="33"/>
  <c r="H58" i="33"/>
  <c r="K58" i="33"/>
  <c r="J58" i="33"/>
  <c r="I58" i="33"/>
  <c r="G57" i="33"/>
  <c r="G33" i="33"/>
  <c r="K96" i="33"/>
  <c r="J96" i="33"/>
  <c r="I96" i="33"/>
  <c r="H96" i="33"/>
  <c r="K80" i="33"/>
  <c r="J80" i="33"/>
  <c r="I80" i="33"/>
  <c r="H80" i="33"/>
  <c r="K81" i="33"/>
  <c r="J81" i="33"/>
  <c r="I81" i="33"/>
  <c r="H81" i="33"/>
  <c r="K65" i="33"/>
  <c r="J65" i="33"/>
  <c r="I65" i="33"/>
  <c r="H65" i="33"/>
  <c r="H86" i="33"/>
  <c r="I86" i="33"/>
  <c r="K86" i="33"/>
  <c r="J86" i="33"/>
  <c r="K45" i="33"/>
  <c r="J45" i="33"/>
  <c r="I45" i="33"/>
  <c r="H45" i="33"/>
  <c r="F59" i="33"/>
  <c r="H94" i="33"/>
  <c r="J94" i="33"/>
  <c r="I94" i="33"/>
  <c r="K94" i="33"/>
  <c r="H62" i="33"/>
  <c r="I62" i="33"/>
  <c r="K62" i="33"/>
  <c r="J62" i="33"/>
  <c r="K52" i="33"/>
  <c r="J52" i="33"/>
  <c r="I52" i="33"/>
  <c r="H52" i="33"/>
  <c r="K53" i="33"/>
  <c r="J53" i="33"/>
  <c r="I53" i="33"/>
  <c r="H53" i="33"/>
  <c r="H38" i="33"/>
  <c r="I38" i="33"/>
  <c r="K38" i="33"/>
  <c r="J38" i="33"/>
  <c r="K37" i="33"/>
  <c r="J37" i="33"/>
  <c r="I37" i="33"/>
  <c r="H37" i="33"/>
  <c r="K75" i="33"/>
  <c r="J75" i="33"/>
  <c r="I75" i="33"/>
  <c r="H75" i="33"/>
  <c r="H98" i="33"/>
  <c r="I98" i="33"/>
  <c r="J98" i="33"/>
  <c r="K98" i="33"/>
  <c r="K57" i="33"/>
  <c r="J57" i="33"/>
  <c r="I57" i="33"/>
  <c r="H57" i="33"/>
  <c r="G88" i="33"/>
  <c r="G56" i="33"/>
  <c r="K61" i="33"/>
  <c r="J61" i="33"/>
  <c r="I61" i="33"/>
  <c r="H61" i="33"/>
  <c r="H82" i="33"/>
  <c r="J82" i="33"/>
  <c r="I82" i="33"/>
  <c r="K82" i="33"/>
  <c r="K83" i="33"/>
  <c r="J83" i="33"/>
  <c r="I83" i="33"/>
  <c r="H83" i="33"/>
  <c r="K39" i="33"/>
  <c r="J39" i="33"/>
  <c r="I39" i="33"/>
  <c r="H39" i="33"/>
  <c r="K33" i="33"/>
  <c r="J33" i="33"/>
  <c r="I33" i="33"/>
  <c r="H33" i="33"/>
  <c r="F64" i="33"/>
  <c r="K48" i="33"/>
  <c r="J48" i="33"/>
  <c r="I48" i="33"/>
  <c r="H48" i="33"/>
  <c r="K93" i="33"/>
  <c r="J93" i="33"/>
  <c r="I93" i="33"/>
  <c r="H93" i="33"/>
  <c r="K85" i="33"/>
  <c r="J85" i="33"/>
  <c r="I85" i="33"/>
  <c r="H85" i="33"/>
  <c r="G71" i="33"/>
  <c r="G63" i="33"/>
  <c r="G39" i="33"/>
  <c r="H50" i="33"/>
  <c r="K50" i="33"/>
  <c r="J50" i="33"/>
  <c r="I50" i="33"/>
  <c r="K79" i="33"/>
  <c r="J79" i="33"/>
  <c r="I79" i="33"/>
  <c r="H79" i="33"/>
  <c r="K44" i="33"/>
  <c r="J44" i="33"/>
  <c r="I44" i="33"/>
  <c r="H44" i="33"/>
  <c r="K68" i="33"/>
  <c r="J68" i="33"/>
  <c r="I68" i="33"/>
  <c r="H68" i="33"/>
  <c r="K77" i="33"/>
  <c r="J77" i="33"/>
  <c r="I77" i="33"/>
  <c r="H77" i="33"/>
  <c r="G59" i="33"/>
  <c r="K92" i="33"/>
  <c r="J92" i="33"/>
  <c r="I92" i="33"/>
  <c r="H92" i="33"/>
  <c r="K72" i="33"/>
  <c r="J72" i="33"/>
  <c r="I72" i="33"/>
  <c r="H72" i="33"/>
  <c r="G98" i="33"/>
  <c r="G64" i="33"/>
  <c r="H46" i="33"/>
  <c r="K46" i="33"/>
  <c r="J46" i="33"/>
  <c r="I46" i="33"/>
  <c r="K27" i="33"/>
  <c r="J27" i="33"/>
  <c r="I27" i="33"/>
  <c r="H27" i="33"/>
  <c r="G86" i="33"/>
  <c r="G54" i="33"/>
  <c r="K29" i="33"/>
  <c r="J29" i="33"/>
  <c r="I29" i="33"/>
  <c r="H29" i="33"/>
  <c r="F94" i="33"/>
  <c r="F86" i="33"/>
  <c r="F78" i="33"/>
  <c r="F70" i="33"/>
  <c r="F62" i="33"/>
  <c r="F54" i="33"/>
  <c r="F46" i="33"/>
  <c r="K73" i="33"/>
  <c r="J73" i="33"/>
  <c r="I73" i="33"/>
  <c r="H73" i="33"/>
  <c r="K31" i="33"/>
  <c r="J31" i="33"/>
  <c r="I31" i="33"/>
  <c r="H31" i="33"/>
  <c r="K49" i="33"/>
  <c r="J49" i="33"/>
  <c r="I49" i="33"/>
  <c r="H49" i="33"/>
  <c r="K84" i="33"/>
  <c r="J84" i="33"/>
  <c r="I84" i="33"/>
  <c r="H84" i="33"/>
  <c r="K71" i="33"/>
  <c r="J71" i="33"/>
  <c r="I71" i="33"/>
  <c r="H71" i="33"/>
  <c r="K47" i="33"/>
  <c r="J47" i="33"/>
  <c r="I47" i="33"/>
  <c r="H47" i="33"/>
  <c r="K32" i="33"/>
  <c r="J32" i="33"/>
  <c r="I32" i="33"/>
  <c r="H32" i="33"/>
  <c r="K87" i="33"/>
  <c r="J87" i="33"/>
  <c r="I87" i="33"/>
  <c r="H87" i="33"/>
  <c r="G94" i="33"/>
  <c r="G62" i="33"/>
  <c r="G46" i="33"/>
  <c r="G85" i="33"/>
  <c r="G77" i="33"/>
  <c r="G61" i="33"/>
  <c r="G53" i="33"/>
  <c r="G45" i="33"/>
  <c r="G29" i="33"/>
  <c r="K55" i="33"/>
  <c r="J55" i="33"/>
  <c r="I55" i="33"/>
  <c r="H55" i="33"/>
  <c r="K41" i="33"/>
  <c r="J41" i="33"/>
  <c r="I41" i="33"/>
  <c r="H41" i="33"/>
  <c r="K91" i="33"/>
  <c r="J91" i="33"/>
  <c r="I91" i="33"/>
  <c r="H91" i="33"/>
  <c r="H74" i="33"/>
  <c r="J74" i="33"/>
  <c r="K74" i="33"/>
  <c r="I74" i="33"/>
  <c r="K100" i="33"/>
  <c r="J100" i="33"/>
  <c r="I100" i="33"/>
  <c r="H100" i="33"/>
  <c r="K28" i="33"/>
  <c r="J28" i="33"/>
  <c r="I28" i="33"/>
  <c r="H28" i="33"/>
  <c r="K67" i="33"/>
  <c r="J67" i="33"/>
  <c r="I67" i="33"/>
  <c r="H67" i="33"/>
  <c r="F67" i="33"/>
  <c r="K88" i="33"/>
  <c r="J88" i="33"/>
  <c r="I88" i="33"/>
  <c r="H88" i="33"/>
  <c r="G72" i="33"/>
  <c r="H78" i="33"/>
  <c r="J78" i="33"/>
  <c r="I78" i="33"/>
  <c r="K78" i="33"/>
  <c r="K40" i="33"/>
  <c r="J40" i="33"/>
  <c r="I40" i="33"/>
  <c r="H40" i="33"/>
  <c r="G93" i="33"/>
  <c r="F93" i="33"/>
  <c r="F85" i="33"/>
  <c r="F77" i="33"/>
  <c r="F61" i="33"/>
  <c r="F53" i="33"/>
  <c r="F45" i="33"/>
  <c r="F29" i="33"/>
  <c r="K69" i="33"/>
  <c r="J69" i="33"/>
  <c r="I69" i="33"/>
  <c r="H69" i="33"/>
  <c r="K99" i="33"/>
  <c r="J99" i="33"/>
  <c r="I99" i="33"/>
  <c r="H99" i="33"/>
  <c r="K89" i="33"/>
  <c r="J89" i="33"/>
  <c r="I89" i="33"/>
  <c r="H89" i="33"/>
  <c r="K76" i="33"/>
  <c r="J76" i="33"/>
  <c r="I76" i="33"/>
  <c r="H76" i="33"/>
  <c r="K56" i="33"/>
  <c r="J56" i="33"/>
  <c r="I56" i="33"/>
  <c r="H56" i="33"/>
  <c r="G67" i="33"/>
  <c r="K51" i="33"/>
  <c r="J51" i="33"/>
  <c r="I51" i="33"/>
  <c r="H51" i="33"/>
  <c r="F63" i="33"/>
  <c r="F47" i="33"/>
  <c r="H42" i="33"/>
  <c r="K42" i="33"/>
  <c r="I42" i="33"/>
  <c r="J42" i="33"/>
  <c r="H70" i="33"/>
  <c r="K70" i="33"/>
  <c r="J70" i="33"/>
  <c r="I70" i="33"/>
  <c r="K35" i="33"/>
  <c r="J35" i="33"/>
  <c r="I35" i="33"/>
  <c r="H35" i="33"/>
  <c r="G92" i="33"/>
  <c r="G68" i="33"/>
  <c r="G60" i="33"/>
  <c r="G52" i="33"/>
  <c r="G36" i="33"/>
  <c r="K97" i="33"/>
  <c r="J97" i="33"/>
  <c r="I97" i="33"/>
  <c r="H97" i="33"/>
  <c r="H66" i="33"/>
  <c r="J66" i="33"/>
  <c r="K66" i="33"/>
  <c r="I66" i="33"/>
  <c r="H30" i="33"/>
  <c r="K30" i="33"/>
  <c r="I30" i="33"/>
  <c r="J30" i="33"/>
  <c r="K95" i="33"/>
  <c r="J95" i="33"/>
  <c r="I95" i="33"/>
  <c r="H95" i="33"/>
  <c r="J26" i="36"/>
  <c r="F26" i="36"/>
  <c r="G26" i="36" s="1"/>
  <c r="I26" i="36"/>
  <c r="K26" i="36"/>
  <c r="L26" i="36"/>
  <c r="H26" i="36"/>
  <c r="K26" i="33"/>
  <c r="H26" i="33"/>
  <c r="J26" i="33"/>
  <c r="I26" i="33"/>
  <c r="V3" i="25"/>
  <c r="V4" i="25"/>
  <c r="V5" i="25"/>
  <c r="V6" i="25"/>
  <c r="U6" i="25" s="1"/>
  <c r="V7" i="25"/>
  <c r="U7" i="25" s="1"/>
  <c r="V8" i="25"/>
  <c r="U8" i="25" s="1"/>
  <c r="V9" i="25"/>
  <c r="V10" i="25"/>
  <c r="U10" i="25" s="1"/>
  <c r="V11" i="25"/>
  <c r="U11" i="25" s="1"/>
  <c r="V12" i="25"/>
  <c r="U12" i="25" s="1"/>
  <c r="V13" i="25"/>
  <c r="U13" i="25" s="1"/>
  <c r="V14" i="25"/>
  <c r="U14" i="25" s="1"/>
  <c r="V15" i="25"/>
  <c r="U15" i="25" s="1"/>
  <c r="V16" i="25"/>
  <c r="U16" i="25" s="1"/>
  <c r="V17" i="25"/>
  <c r="U17" i="25" s="1"/>
  <c r="V18" i="25"/>
  <c r="U18" i="25" s="1"/>
  <c r="V19" i="25"/>
  <c r="U19" i="25" s="1"/>
  <c r="V20" i="25"/>
  <c r="U20" i="25" s="1"/>
  <c r="V21" i="25"/>
  <c r="U21" i="25" s="1"/>
  <c r="V22" i="25"/>
  <c r="U22" i="25" s="1"/>
  <c r="V23" i="25"/>
  <c r="U23" i="25" s="1"/>
  <c r="V24" i="25"/>
  <c r="U24" i="25" s="1"/>
  <c r="V25" i="25"/>
  <c r="U25" i="25" s="1"/>
  <c r="V26" i="25"/>
  <c r="U26" i="25" s="1"/>
  <c r="V27" i="25"/>
  <c r="U27" i="25" s="1"/>
  <c r="V28" i="25"/>
  <c r="U28" i="25" s="1"/>
  <c r="V29" i="25"/>
  <c r="U29" i="25" s="1"/>
  <c r="V30" i="25"/>
  <c r="U30" i="25" s="1"/>
  <c r="V31" i="25"/>
  <c r="U31" i="25" s="1"/>
  <c r="V32" i="25"/>
  <c r="U32" i="25" s="1"/>
  <c r="V33" i="25"/>
  <c r="U33" i="25" s="1"/>
  <c r="V34" i="25"/>
  <c r="U34" i="25" s="1"/>
  <c r="V35" i="25"/>
  <c r="U35" i="25" s="1"/>
  <c r="V36" i="25"/>
  <c r="U36" i="25" s="1"/>
  <c r="V37" i="25"/>
  <c r="U37" i="25" s="1"/>
  <c r="V38" i="25"/>
  <c r="U38" i="25" s="1"/>
  <c r="V39" i="25"/>
  <c r="U39" i="25" s="1"/>
  <c r="V40" i="25"/>
  <c r="U40" i="25" s="1"/>
  <c r="V41" i="25"/>
  <c r="U41" i="25" s="1"/>
  <c r="V42" i="25"/>
  <c r="U42" i="25" s="1"/>
  <c r="V43" i="25"/>
  <c r="U43" i="25" s="1"/>
  <c r="V44" i="25"/>
  <c r="U44" i="25" s="1"/>
  <c r="V45" i="25"/>
  <c r="U45" i="25" s="1"/>
  <c r="V46" i="25"/>
  <c r="U46" i="25" s="1"/>
  <c r="V47" i="25"/>
  <c r="U47" i="25" s="1"/>
  <c r="V48" i="25"/>
  <c r="U48" i="25" s="1"/>
  <c r="V49" i="25"/>
  <c r="U49" i="25" s="1"/>
  <c r="V50" i="25"/>
  <c r="U50" i="25" s="1"/>
  <c r="V51" i="25"/>
  <c r="U51" i="25" s="1"/>
  <c r="V52" i="25"/>
  <c r="U52" i="25" s="1"/>
  <c r="V53" i="25"/>
  <c r="U53" i="25" s="1"/>
  <c r="V54" i="25"/>
  <c r="U54" i="25" s="1"/>
  <c r="V55" i="25"/>
  <c r="U55" i="25" s="1"/>
  <c r="V56" i="25"/>
  <c r="U56" i="25" s="1"/>
  <c r="V57" i="25"/>
  <c r="U57" i="25" s="1"/>
  <c r="V58" i="25"/>
  <c r="U58" i="25" s="1"/>
  <c r="V59" i="25"/>
  <c r="U59" i="25" s="1"/>
  <c r="V60" i="25"/>
  <c r="U60" i="25" s="1"/>
  <c r="V61" i="25"/>
  <c r="U61" i="25" s="1"/>
  <c r="V62" i="25"/>
  <c r="U62" i="25" s="1"/>
  <c r="V63" i="25"/>
  <c r="U63" i="25" s="1"/>
  <c r="V64" i="25"/>
  <c r="U64" i="25" s="1"/>
  <c r="V65" i="25"/>
  <c r="U65" i="25" s="1"/>
  <c r="V66" i="25"/>
  <c r="U66" i="25" s="1"/>
  <c r="V67" i="25"/>
  <c r="U67" i="25" s="1"/>
  <c r="V68" i="25"/>
  <c r="U68" i="25" s="1"/>
  <c r="V69" i="25"/>
  <c r="U69" i="25" s="1"/>
  <c r="V70" i="25"/>
  <c r="U70" i="25" s="1"/>
  <c r="V71" i="25"/>
  <c r="U71" i="25" s="1"/>
  <c r="V72" i="25"/>
  <c r="U72" i="25" s="1"/>
  <c r="V73" i="25"/>
  <c r="U73" i="25" s="1"/>
  <c r="V74" i="25"/>
  <c r="U74" i="25" s="1"/>
  <c r="V75" i="25"/>
  <c r="U75" i="25" s="1"/>
  <c r="V76" i="25"/>
  <c r="U76" i="25" s="1"/>
  <c r="V77" i="25"/>
  <c r="U77" i="25" s="1"/>
  <c r="V78" i="25"/>
  <c r="U78" i="25" s="1"/>
  <c r="V2" i="25"/>
  <c r="U2" i="25" s="1"/>
  <c r="H25" i="33" l="1"/>
  <c r="I25" i="33"/>
  <c r="J25" i="33"/>
  <c r="K25" i="33"/>
  <c r="U3" i="25"/>
  <c r="U4" i="25" s="1"/>
  <c r="J2" i="25"/>
  <c r="I2" i="25" s="1"/>
  <c r="J3" i="25"/>
  <c r="I3" i="25" s="1"/>
  <c r="J4" i="25"/>
  <c r="I4" i="25" s="1"/>
  <c r="J5" i="25"/>
  <c r="I5" i="25" s="1"/>
  <c r="J6" i="25"/>
  <c r="I6" i="25" s="1"/>
  <c r="J7" i="25"/>
  <c r="I7" i="25" s="1"/>
  <c r="J8" i="25"/>
  <c r="I8" i="25" s="1"/>
  <c r="J9" i="25"/>
  <c r="I9" i="25" s="1"/>
  <c r="J10" i="25"/>
  <c r="I10" i="25" s="1"/>
  <c r="J11" i="25"/>
  <c r="I11" i="25" s="1"/>
  <c r="J12" i="25"/>
  <c r="I12" i="25" s="1"/>
  <c r="J13" i="25"/>
  <c r="I13" i="25" s="1"/>
  <c r="J14" i="25"/>
  <c r="I14" i="25" s="1"/>
  <c r="J15" i="25"/>
  <c r="I15" i="25" s="1"/>
  <c r="J16" i="25"/>
  <c r="I16" i="25" s="1"/>
  <c r="J17" i="25"/>
  <c r="I17" i="25" s="1"/>
  <c r="J18" i="25"/>
  <c r="I18" i="25" s="1"/>
  <c r="J19" i="25"/>
  <c r="I19" i="25" s="1"/>
  <c r="J20" i="25"/>
  <c r="I20" i="25" s="1"/>
  <c r="J21" i="25"/>
  <c r="I21" i="25" s="1"/>
  <c r="J22" i="25"/>
  <c r="I22" i="25" s="1"/>
  <c r="J23" i="25"/>
  <c r="I23" i="25" s="1"/>
  <c r="J24" i="25"/>
  <c r="I24" i="25" s="1"/>
  <c r="J25" i="25"/>
  <c r="I25" i="25" s="1"/>
  <c r="J26" i="25"/>
  <c r="I26" i="25" s="1"/>
  <c r="J27" i="25"/>
  <c r="I27" i="25" s="1"/>
  <c r="J28" i="25"/>
  <c r="I28" i="25" s="1"/>
  <c r="J29" i="25"/>
  <c r="I29" i="25" s="1"/>
  <c r="J30" i="25"/>
  <c r="I30" i="25" s="1"/>
  <c r="J31" i="25"/>
  <c r="I31" i="25" s="1"/>
  <c r="J32" i="25"/>
  <c r="I32" i="25" s="1"/>
  <c r="J33" i="25"/>
  <c r="I33" i="25" s="1"/>
  <c r="J34" i="25"/>
  <c r="I34" i="25" s="1"/>
  <c r="J35" i="25"/>
  <c r="I35" i="25" s="1"/>
  <c r="J36" i="25"/>
  <c r="I36" i="25" s="1"/>
  <c r="J37" i="25"/>
  <c r="I37" i="25" s="1"/>
  <c r="J38" i="25"/>
  <c r="I38" i="25" s="1"/>
  <c r="J39" i="25"/>
  <c r="I39" i="25" s="1"/>
  <c r="J40" i="25"/>
  <c r="I40" i="25" s="1"/>
  <c r="J41" i="25"/>
  <c r="I41" i="25" s="1"/>
  <c r="J42" i="25"/>
  <c r="I42" i="25" s="1"/>
  <c r="J43" i="25"/>
  <c r="I43" i="25" s="1"/>
  <c r="J44" i="25"/>
  <c r="I44" i="25" s="1"/>
  <c r="J45" i="25"/>
  <c r="I45" i="25" s="1"/>
  <c r="J46" i="25"/>
  <c r="I46" i="25" s="1"/>
  <c r="J47" i="25"/>
  <c r="I47" i="25" s="1"/>
  <c r="J48" i="25"/>
  <c r="I48" i="25" s="1"/>
  <c r="J49" i="25"/>
  <c r="I49" i="25" s="1"/>
  <c r="J50" i="25"/>
  <c r="I50" i="25" s="1"/>
  <c r="J51" i="25"/>
  <c r="I51" i="25" s="1"/>
  <c r="J52" i="25"/>
  <c r="I52" i="25" s="1"/>
  <c r="J53" i="25"/>
  <c r="I53" i="25" s="1"/>
  <c r="J54" i="25"/>
  <c r="I54" i="25" s="1"/>
  <c r="J55" i="25"/>
  <c r="I55" i="25" s="1"/>
  <c r="J56" i="25"/>
  <c r="I56" i="25" s="1"/>
  <c r="J57" i="25"/>
  <c r="I57" i="25" s="1"/>
  <c r="J58" i="25"/>
  <c r="I58" i="25" s="1"/>
  <c r="J59" i="25"/>
  <c r="I59" i="25" s="1"/>
  <c r="J60" i="25"/>
  <c r="I60" i="25" s="1"/>
  <c r="J61" i="25"/>
  <c r="I61" i="25" s="1"/>
  <c r="J62" i="25"/>
  <c r="I62" i="25" s="1"/>
  <c r="J63" i="25"/>
  <c r="I63" i="25" s="1"/>
  <c r="J64" i="25"/>
  <c r="I64" i="25" s="1"/>
  <c r="J65" i="25"/>
  <c r="I65" i="25" s="1"/>
  <c r="J66" i="25"/>
  <c r="I66" i="25" s="1"/>
  <c r="J67" i="25"/>
  <c r="I67" i="25" s="1"/>
  <c r="J68" i="25"/>
  <c r="I68" i="25" s="1"/>
  <c r="J69" i="25"/>
  <c r="I69" i="25" s="1"/>
  <c r="J70" i="25"/>
  <c r="I70" i="25" s="1"/>
  <c r="J71" i="25"/>
  <c r="I71" i="25" s="1"/>
  <c r="J72" i="25"/>
  <c r="I72" i="25" s="1"/>
  <c r="J73" i="25"/>
  <c r="I73" i="25" s="1"/>
  <c r="J74" i="25"/>
  <c r="I74" i="25" s="1"/>
  <c r="J75" i="25"/>
  <c r="I75" i="25" s="1"/>
  <c r="J76" i="25"/>
  <c r="I76" i="25" s="1"/>
  <c r="J77" i="25"/>
  <c r="I77" i="25" s="1"/>
  <c r="J78" i="25"/>
  <c r="I78" i="25" s="1"/>
  <c r="J79" i="25"/>
  <c r="I79" i="25" s="1"/>
  <c r="J80" i="25"/>
  <c r="I80" i="25" s="1"/>
  <c r="J81" i="25"/>
  <c r="I81" i="25" s="1"/>
  <c r="J82" i="25"/>
  <c r="I82" i="25" s="1"/>
  <c r="J83" i="25"/>
  <c r="I83" i="25" s="1"/>
  <c r="J84" i="25"/>
  <c r="I84" i="25" s="1"/>
  <c r="J85" i="25"/>
  <c r="I85" i="25" s="1"/>
  <c r="J86" i="25"/>
  <c r="I86" i="25" s="1"/>
  <c r="J87" i="25"/>
  <c r="I87" i="25" s="1"/>
  <c r="J88" i="25"/>
  <c r="I88" i="25" s="1"/>
  <c r="J89" i="25"/>
  <c r="I89" i="25" s="1"/>
  <c r="J90" i="25"/>
  <c r="I90" i="25" s="1"/>
  <c r="J91" i="25"/>
  <c r="I91" i="25" s="1"/>
  <c r="J92" i="25"/>
  <c r="I92" i="25" s="1"/>
  <c r="J93" i="25"/>
  <c r="I93" i="25" s="1"/>
  <c r="J94" i="25"/>
  <c r="I94" i="25" s="1"/>
  <c r="J95" i="25"/>
  <c r="I95" i="25" s="1"/>
  <c r="J96" i="25"/>
  <c r="I96" i="25" s="1"/>
  <c r="J97" i="25"/>
  <c r="I97" i="25" s="1"/>
  <c r="J98" i="25"/>
  <c r="I98" i="25" s="1"/>
  <c r="J99" i="25"/>
  <c r="I99" i="25" s="1"/>
  <c r="J100" i="25"/>
  <c r="I100" i="25" s="1"/>
  <c r="J101" i="25"/>
  <c r="I101" i="25" s="1"/>
  <c r="J102" i="25"/>
  <c r="I102" i="25" s="1"/>
  <c r="J103" i="25"/>
  <c r="I103" i="25" s="1"/>
  <c r="J104" i="25"/>
  <c r="I104" i="25" s="1"/>
  <c r="J105" i="25"/>
  <c r="I105" i="25" s="1"/>
  <c r="J106" i="25"/>
  <c r="I106" i="25" s="1"/>
  <c r="J107" i="25"/>
  <c r="I107" i="25" s="1"/>
  <c r="J108" i="25"/>
  <c r="I108" i="25" s="1"/>
  <c r="J109" i="25"/>
  <c r="I109" i="25" s="1"/>
  <c r="J110" i="25"/>
  <c r="I110" i="25" s="1"/>
  <c r="J111" i="25"/>
  <c r="I111" i="25" s="1"/>
  <c r="J112" i="25"/>
  <c r="I112" i="25" s="1"/>
  <c r="J113" i="25"/>
  <c r="I113" i="25" s="1"/>
  <c r="J114" i="25"/>
  <c r="I114" i="25" s="1"/>
  <c r="J115" i="25"/>
  <c r="I115" i="25" s="1"/>
  <c r="J116" i="25"/>
  <c r="I116" i="25" s="1"/>
  <c r="J117" i="25"/>
  <c r="I117" i="25" s="1"/>
  <c r="J118" i="25"/>
  <c r="I118" i="25" s="1"/>
  <c r="J119" i="25"/>
  <c r="I119" i="25" s="1"/>
  <c r="J120" i="25"/>
  <c r="I120" i="25" s="1"/>
  <c r="J121" i="25"/>
  <c r="I121" i="25" s="1"/>
  <c r="J122" i="25"/>
  <c r="I122" i="25" s="1"/>
  <c r="J123" i="25"/>
  <c r="I123" i="25" s="1"/>
  <c r="J124" i="25"/>
  <c r="I124" i="25" s="1"/>
  <c r="J125" i="25"/>
  <c r="I125" i="25" s="1"/>
  <c r="J126" i="25"/>
  <c r="I126" i="25" s="1"/>
  <c r="J127" i="25"/>
  <c r="I127" i="25" s="1"/>
  <c r="J128" i="25"/>
  <c r="I128" i="25" s="1"/>
  <c r="J129" i="25"/>
  <c r="I129" i="25" s="1"/>
  <c r="J130" i="25"/>
  <c r="I130" i="25" s="1"/>
  <c r="J131" i="25"/>
  <c r="I131" i="25" s="1"/>
  <c r="J132" i="25"/>
  <c r="I132" i="25" s="1"/>
  <c r="J133" i="25"/>
  <c r="I133" i="25" s="1"/>
  <c r="J134" i="25"/>
  <c r="I134" i="25" s="1"/>
  <c r="J135" i="25"/>
  <c r="I135" i="25" s="1"/>
  <c r="J136" i="25"/>
  <c r="I136" i="25" s="1"/>
  <c r="J137" i="25"/>
  <c r="I137" i="25" s="1"/>
  <c r="J138" i="25"/>
  <c r="I138" i="25" s="1"/>
  <c r="J139" i="25"/>
  <c r="I139" i="25" s="1"/>
  <c r="J140" i="25"/>
  <c r="I140" i="25" s="1"/>
  <c r="J141" i="25"/>
  <c r="I141" i="25" s="1"/>
  <c r="J142" i="25"/>
  <c r="I142" i="25" s="1"/>
  <c r="J143" i="25"/>
  <c r="I143" i="25" s="1"/>
  <c r="J144" i="25"/>
  <c r="I144" i="25" s="1"/>
  <c r="J145" i="25"/>
  <c r="I145" i="25" s="1"/>
  <c r="J146" i="25"/>
  <c r="I146" i="25" s="1"/>
  <c r="J147" i="25"/>
  <c r="I147" i="25" s="1"/>
  <c r="J148" i="25"/>
  <c r="I148" i="25" s="1"/>
  <c r="J149" i="25"/>
  <c r="I149" i="25" s="1"/>
  <c r="J150" i="25"/>
  <c r="I150" i="25" s="1"/>
  <c r="J151" i="25"/>
  <c r="I151" i="25" s="1"/>
  <c r="J152" i="25"/>
  <c r="I152" i="25" s="1"/>
  <c r="J153" i="25"/>
  <c r="I153" i="25" s="1"/>
  <c r="J154" i="25"/>
  <c r="I154" i="25" s="1"/>
  <c r="J155" i="25"/>
  <c r="I155" i="25" s="1"/>
  <c r="J156" i="25"/>
  <c r="I156" i="25" s="1"/>
  <c r="J157" i="25"/>
  <c r="I157" i="25" s="1"/>
  <c r="J158" i="25"/>
  <c r="I158" i="25" s="1"/>
  <c r="J159" i="25"/>
  <c r="I159" i="25" s="1"/>
  <c r="J160" i="25"/>
  <c r="I160" i="25" s="1"/>
  <c r="J161" i="25"/>
  <c r="I161" i="25" s="1"/>
  <c r="J162" i="25"/>
  <c r="I162" i="25" s="1"/>
  <c r="J163" i="25"/>
  <c r="I163" i="25" s="1"/>
  <c r="J164" i="25"/>
  <c r="I164" i="25" s="1"/>
  <c r="J165" i="25"/>
  <c r="I165" i="25" s="1"/>
  <c r="J166" i="25"/>
  <c r="I166" i="25" s="1"/>
  <c r="J167" i="25"/>
  <c r="I167" i="25" s="1"/>
  <c r="J168" i="25"/>
  <c r="I168" i="25" s="1"/>
  <c r="J169" i="25"/>
  <c r="I169" i="25" s="1"/>
  <c r="J170" i="25"/>
  <c r="I170" i="25" s="1"/>
  <c r="J171" i="25"/>
  <c r="I171" i="25" s="1"/>
  <c r="J172" i="25"/>
  <c r="I172" i="25" s="1"/>
  <c r="J173" i="25"/>
  <c r="I173" i="25" s="1"/>
  <c r="J174" i="25"/>
  <c r="I174" i="25" s="1"/>
  <c r="J175" i="25"/>
  <c r="I175" i="25" s="1"/>
  <c r="J176" i="25"/>
  <c r="I176" i="25" s="1"/>
  <c r="J177" i="25"/>
  <c r="I177" i="25" s="1"/>
  <c r="J178" i="25"/>
  <c r="I178" i="25" s="1"/>
  <c r="J179" i="25"/>
  <c r="I179" i="25" s="1"/>
  <c r="J180" i="25"/>
  <c r="I180" i="25" s="1"/>
  <c r="J181" i="25"/>
  <c r="I181" i="25" s="1"/>
  <c r="J182" i="25"/>
  <c r="I182" i="25" s="1"/>
  <c r="J183" i="25"/>
  <c r="I183" i="25" s="1"/>
  <c r="J184" i="25"/>
  <c r="I184" i="25" s="1"/>
  <c r="J185" i="25"/>
  <c r="I185" i="25" s="1"/>
  <c r="J186" i="25"/>
  <c r="I186" i="25" s="1"/>
  <c r="J187" i="25"/>
  <c r="I187" i="25" s="1"/>
  <c r="J188" i="25"/>
  <c r="I188" i="25" s="1"/>
  <c r="J189" i="25"/>
  <c r="I189" i="25" s="1"/>
  <c r="J190" i="25"/>
  <c r="I190" i="25" s="1"/>
  <c r="J191" i="25"/>
  <c r="I191" i="25" s="1"/>
  <c r="J192" i="25"/>
  <c r="I192" i="25" s="1"/>
  <c r="J193" i="25"/>
  <c r="I193" i="25" s="1"/>
  <c r="J194" i="25"/>
  <c r="I194" i="25" s="1"/>
  <c r="J195" i="25"/>
  <c r="I195" i="25" s="1"/>
  <c r="J196" i="25"/>
  <c r="I196" i="25" s="1"/>
  <c r="J197" i="25"/>
  <c r="I197" i="25" s="1"/>
  <c r="J198" i="25"/>
  <c r="I198" i="25" s="1"/>
  <c r="J199" i="25"/>
  <c r="I199" i="25" s="1"/>
  <c r="J200" i="25"/>
  <c r="I200" i="25" s="1"/>
  <c r="J201" i="25"/>
  <c r="I201" i="25" s="1"/>
  <c r="J202" i="25"/>
  <c r="I202" i="25" s="1"/>
  <c r="J203" i="25"/>
  <c r="I203" i="25" s="1"/>
  <c r="J204" i="25"/>
  <c r="I204" i="25" s="1"/>
  <c r="J205" i="25"/>
  <c r="I205" i="25" s="1"/>
  <c r="J206" i="25"/>
  <c r="I206" i="25" s="1"/>
  <c r="J207" i="25"/>
  <c r="I207" i="25" s="1"/>
  <c r="J208" i="25"/>
  <c r="I208" i="25" s="1"/>
  <c r="J209" i="25"/>
  <c r="I209" i="25" s="1"/>
  <c r="J210" i="25"/>
  <c r="I210" i="25" s="1"/>
  <c r="J211" i="25"/>
  <c r="I211" i="25" s="1"/>
  <c r="J212" i="25"/>
  <c r="I212" i="25" s="1"/>
  <c r="J213" i="25"/>
  <c r="I213" i="25" s="1"/>
  <c r="J214" i="25"/>
  <c r="I214" i="25" s="1"/>
  <c r="J215" i="25"/>
  <c r="I215" i="25" s="1"/>
  <c r="J216" i="25"/>
  <c r="I216" i="25" s="1"/>
  <c r="J217" i="25"/>
  <c r="I217" i="25" s="1"/>
  <c r="J218" i="25"/>
  <c r="I218" i="25" s="1"/>
  <c r="J219" i="25"/>
  <c r="I219" i="25" s="1"/>
  <c r="J220" i="25"/>
  <c r="I220" i="25" s="1"/>
  <c r="J221" i="25"/>
  <c r="I221" i="25" s="1"/>
  <c r="J222" i="25"/>
  <c r="I222" i="25" s="1"/>
  <c r="J223" i="25"/>
  <c r="I223" i="25" s="1"/>
  <c r="J224" i="25"/>
  <c r="I224" i="25" s="1"/>
  <c r="J225" i="25"/>
  <c r="I225" i="25" s="1"/>
  <c r="J226" i="25"/>
  <c r="I226" i="25" s="1"/>
  <c r="J227" i="25"/>
  <c r="I227" i="25" s="1"/>
  <c r="J228" i="25"/>
  <c r="I228" i="25" s="1"/>
  <c r="J229" i="25"/>
  <c r="I229" i="25" s="1"/>
  <c r="J230" i="25"/>
  <c r="I230" i="25" s="1"/>
  <c r="J231" i="25"/>
  <c r="I231" i="25" s="1"/>
  <c r="J232" i="25"/>
  <c r="I232" i="25" s="1"/>
  <c r="J233" i="25"/>
  <c r="I233" i="25" s="1"/>
  <c r="J234" i="25"/>
  <c r="I234" i="25" s="1"/>
  <c r="J235" i="25"/>
  <c r="I235" i="25" s="1"/>
  <c r="J236" i="25"/>
  <c r="I236" i="25" s="1"/>
  <c r="J237" i="25"/>
  <c r="I237" i="25" s="1"/>
  <c r="J238" i="25"/>
  <c r="I238" i="25" s="1"/>
  <c r="J239" i="25"/>
  <c r="I239" i="25" s="1"/>
  <c r="J240" i="25"/>
  <c r="I240" i="25" s="1"/>
  <c r="J241" i="25"/>
  <c r="I241" i="25" s="1"/>
  <c r="J242" i="25"/>
  <c r="I242" i="25" s="1"/>
  <c r="J243" i="25"/>
  <c r="I243" i="25" s="1"/>
  <c r="J244" i="25"/>
  <c r="I244" i="25" s="1"/>
  <c r="J245" i="25"/>
  <c r="I245" i="25" s="1"/>
  <c r="J246" i="25"/>
  <c r="I246" i="25" s="1"/>
  <c r="J247" i="25"/>
  <c r="I247" i="25" s="1"/>
  <c r="J248" i="25"/>
  <c r="I248" i="25" s="1"/>
  <c r="J249" i="25"/>
  <c r="I249" i="25" s="1"/>
  <c r="J250" i="25"/>
  <c r="I250" i="25" s="1"/>
  <c r="J251" i="25"/>
  <c r="I251" i="25" s="1"/>
  <c r="J252" i="25"/>
  <c r="I252" i="25" s="1"/>
  <c r="J253" i="25"/>
  <c r="I253" i="25" s="1"/>
  <c r="J254" i="25"/>
  <c r="I254" i="25" s="1"/>
  <c r="J255" i="25"/>
  <c r="I255" i="25" s="1"/>
  <c r="J256" i="25"/>
  <c r="I256" i="25" s="1"/>
  <c r="J257" i="25"/>
  <c r="I257" i="25" s="1"/>
  <c r="J258" i="25"/>
  <c r="I258" i="25" s="1"/>
  <c r="J259" i="25"/>
  <c r="I259" i="25" s="1"/>
  <c r="J260" i="25"/>
  <c r="I260" i="25" s="1"/>
  <c r="J261" i="25"/>
  <c r="I261" i="25" s="1"/>
  <c r="J262" i="25"/>
  <c r="I262" i="25" s="1"/>
  <c r="J263" i="25"/>
  <c r="I263" i="25" s="1"/>
  <c r="J264" i="25"/>
  <c r="I264" i="25" s="1"/>
  <c r="J265" i="25"/>
  <c r="I265" i="25" s="1"/>
  <c r="J266" i="25"/>
  <c r="I266" i="25" s="1"/>
  <c r="J267" i="25"/>
  <c r="I267" i="25" s="1"/>
  <c r="J268" i="25"/>
  <c r="I268" i="25" s="1"/>
  <c r="J269" i="25"/>
  <c r="I269" i="25" s="1"/>
  <c r="J270" i="25"/>
  <c r="I270" i="25" s="1"/>
  <c r="J271" i="25"/>
  <c r="I271" i="25" s="1"/>
  <c r="J272" i="25"/>
  <c r="I272" i="25" s="1"/>
  <c r="J273" i="25"/>
  <c r="I273" i="25" s="1"/>
  <c r="J274" i="25"/>
  <c r="I274" i="25" s="1"/>
  <c r="J275" i="25"/>
  <c r="I275" i="25" s="1"/>
  <c r="J276" i="25"/>
  <c r="I276" i="25" s="1"/>
  <c r="J277" i="25"/>
  <c r="I277" i="25" s="1"/>
  <c r="J278" i="25"/>
  <c r="I278" i="25" s="1"/>
  <c r="J279" i="25"/>
  <c r="I279" i="25" s="1"/>
  <c r="J280" i="25"/>
  <c r="I280" i="25" s="1"/>
  <c r="J281" i="25"/>
  <c r="I281" i="25" s="1"/>
  <c r="J282" i="25"/>
  <c r="I282" i="25" s="1"/>
  <c r="J283" i="25"/>
  <c r="I283" i="25" s="1"/>
  <c r="J284" i="25"/>
  <c r="I284" i="25" s="1"/>
  <c r="J285" i="25"/>
  <c r="I285" i="25" s="1"/>
  <c r="J286" i="25"/>
  <c r="I286" i="25" s="1"/>
  <c r="J287" i="25"/>
  <c r="I287" i="25" s="1"/>
  <c r="J288" i="25"/>
  <c r="I288" i="25" s="1"/>
  <c r="J289" i="25"/>
  <c r="I289" i="25" s="1"/>
  <c r="J290" i="25"/>
  <c r="I290" i="25" s="1"/>
  <c r="J291" i="25"/>
  <c r="I291" i="25" s="1"/>
  <c r="J292" i="25"/>
  <c r="I292" i="25" s="1"/>
  <c r="J293" i="25"/>
  <c r="I293" i="25" s="1"/>
  <c r="J294" i="25"/>
  <c r="I294" i="25" s="1"/>
  <c r="J295" i="25"/>
  <c r="I295" i="25" s="1"/>
  <c r="J296" i="25"/>
  <c r="I296" i="25" s="1"/>
  <c r="J297" i="25"/>
  <c r="I297" i="25" s="1"/>
  <c r="J298" i="25"/>
  <c r="I298" i="25" s="1"/>
  <c r="J299" i="25"/>
  <c r="I299" i="25" s="1"/>
  <c r="J300" i="25"/>
  <c r="I300" i="25" s="1"/>
  <c r="J301" i="25"/>
  <c r="I301" i="25" s="1"/>
  <c r="J302" i="25"/>
  <c r="I302" i="25" s="1"/>
  <c r="J303" i="25"/>
  <c r="I303" i="25" s="1"/>
  <c r="J304" i="25"/>
  <c r="I304" i="25" s="1"/>
  <c r="J305" i="25"/>
  <c r="I305" i="25" s="1"/>
  <c r="J306" i="25"/>
  <c r="I306" i="25" s="1"/>
  <c r="J307" i="25"/>
  <c r="I307" i="25" s="1"/>
  <c r="J308" i="25"/>
  <c r="I308" i="25" s="1"/>
  <c r="J309" i="25"/>
  <c r="I309" i="25" s="1"/>
  <c r="J310" i="25"/>
  <c r="I310" i="25" s="1"/>
  <c r="J311" i="25"/>
  <c r="I311" i="25" s="1"/>
  <c r="J312" i="25"/>
  <c r="I312" i="25" s="1"/>
  <c r="J313" i="25"/>
  <c r="I313" i="25" s="1"/>
  <c r="J314" i="25"/>
  <c r="I314" i="25" s="1"/>
  <c r="J315" i="25"/>
  <c r="I315" i="25" s="1"/>
  <c r="J316" i="25"/>
  <c r="I316" i="25" s="1"/>
  <c r="J317" i="25"/>
  <c r="I317" i="25" s="1"/>
  <c r="J318" i="25"/>
  <c r="I318" i="25" s="1"/>
  <c r="J319" i="25"/>
  <c r="I319" i="25" s="1"/>
  <c r="J320" i="25"/>
  <c r="I320" i="25" s="1"/>
  <c r="J321" i="25"/>
  <c r="I321" i="25" s="1"/>
  <c r="J322" i="25"/>
  <c r="I322" i="25" s="1"/>
  <c r="J323" i="25"/>
  <c r="I323" i="25" s="1"/>
  <c r="J324" i="25"/>
  <c r="I324" i="25" s="1"/>
  <c r="J325" i="25"/>
  <c r="I325" i="25" s="1"/>
  <c r="J326" i="25"/>
  <c r="I326" i="25" s="1"/>
  <c r="J327" i="25"/>
  <c r="I327" i="25" s="1"/>
  <c r="J328" i="25"/>
  <c r="I328" i="25" s="1"/>
  <c r="J329" i="25"/>
  <c r="I329" i="25" s="1"/>
  <c r="J330" i="25"/>
  <c r="I330" i="25" s="1"/>
  <c r="J331" i="25"/>
  <c r="I331" i="25" s="1"/>
  <c r="J332" i="25"/>
  <c r="I332" i="25" s="1"/>
  <c r="J333" i="25"/>
  <c r="I333" i="25" s="1"/>
  <c r="J334" i="25"/>
  <c r="I334" i="25" s="1"/>
  <c r="J335" i="25"/>
  <c r="I335" i="25" s="1"/>
  <c r="J336" i="25"/>
  <c r="I336" i="25" s="1"/>
  <c r="J337" i="25"/>
  <c r="I337" i="25" s="1"/>
  <c r="J338" i="25"/>
  <c r="I338" i="25" s="1"/>
  <c r="J339" i="25"/>
  <c r="I339" i="25" s="1"/>
  <c r="J340" i="25"/>
  <c r="I340" i="25" s="1"/>
  <c r="J341" i="25"/>
  <c r="I341" i="25" s="1"/>
  <c r="J342" i="25"/>
  <c r="I342" i="25" s="1"/>
  <c r="J343" i="25"/>
  <c r="I343" i="25" s="1"/>
  <c r="J344" i="25"/>
  <c r="I344" i="25" s="1"/>
  <c r="J345" i="25"/>
  <c r="I345" i="25" s="1"/>
  <c r="J346" i="25"/>
  <c r="I346" i="25" s="1"/>
  <c r="J347" i="25"/>
  <c r="I347" i="25" s="1"/>
  <c r="J348" i="25"/>
  <c r="I348" i="25" s="1"/>
  <c r="J349" i="25"/>
  <c r="I349" i="25" s="1"/>
  <c r="J350" i="25"/>
  <c r="I350" i="25" s="1"/>
  <c r="J351" i="25"/>
  <c r="I351" i="25" s="1"/>
  <c r="J352" i="25"/>
  <c r="I352" i="25" s="1"/>
  <c r="J353" i="25"/>
  <c r="I353" i="25" s="1"/>
  <c r="J354" i="25"/>
  <c r="I354" i="25" s="1"/>
  <c r="J355" i="25"/>
  <c r="I355" i="25" s="1"/>
  <c r="J356" i="25"/>
  <c r="I356" i="25" s="1"/>
  <c r="J357" i="25"/>
  <c r="I357" i="25" s="1"/>
  <c r="J358" i="25"/>
  <c r="I358" i="25" s="1"/>
  <c r="J359" i="25"/>
  <c r="I359" i="25" s="1"/>
  <c r="J360" i="25"/>
  <c r="I360" i="25" s="1"/>
  <c r="J361" i="25"/>
  <c r="I361" i="25" s="1"/>
  <c r="J362" i="25"/>
  <c r="I362" i="25" s="1"/>
  <c r="J363" i="25"/>
  <c r="I363" i="25" s="1"/>
  <c r="J364" i="25"/>
  <c r="I364" i="25" s="1"/>
  <c r="J365" i="25"/>
  <c r="I365" i="25" s="1"/>
  <c r="J366" i="25"/>
  <c r="I366" i="25" s="1"/>
  <c r="J367" i="25"/>
  <c r="I367" i="25" s="1"/>
  <c r="J368" i="25"/>
  <c r="I368" i="25" s="1"/>
  <c r="J369" i="25"/>
  <c r="I369" i="25" s="1"/>
  <c r="J370" i="25"/>
  <c r="I370" i="25" s="1"/>
  <c r="J371" i="25"/>
  <c r="I371" i="25" s="1"/>
  <c r="J372" i="25"/>
  <c r="I372" i="25" s="1"/>
  <c r="J373" i="25"/>
  <c r="I373" i="25" s="1"/>
  <c r="J374" i="25"/>
  <c r="I374" i="25" s="1"/>
  <c r="J375" i="25"/>
  <c r="I375" i="25" s="1"/>
  <c r="J376" i="25"/>
  <c r="I376" i="25" s="1"/>
  <c r="J377" i="25"/>
  <c r="I377" i="25" s="1"/>
  <c r="J378" i="25"/>
  <c r="I378" i="25" s="1"/>
  <c r="J379" i="25"/>
  <c r="I379" i="25" s="1"/>
  <c r="J380" i="25"/>
  <c r="I380" i="25" s="1"/>
  <c r="J381" i="25"/>
  <c r="I381" i="25" s="1"/>
  <c r="J382" i="25"/>
  <c r="I382" i="25" s="1"/>
  <c r="J383" i="25"/>
  <c r="I383" i="25" s="1"/>
  <c r="J384" i="25"/>
  <c r="I384" i="25" s="1"/>
  <c r="J385" i="25"/>
  <c r="I385" i="25" s="1"/>
  <c r="J386" i="25"/>
  <c r="I386" i="25" s="1"/>
  <c r="J387" i="25"/>
  <c r="I387" i="25" s="1"/>
  <c r="J388" i="25"/>
  <c r="I388" i="25" s="1"/>
  <c r="J389" i="25"/>
  <c r="I389" i="25" s="1"/>
  <c r="J390" i="25"/>
  <c r="I390" i="25" s="1"/>
  <c r="J391" i="25"/>
  <c r="I391" i="25" s="1"/>
  <c r="J392" i="25"/>
  <c r="I392" i="25" s="1"/>
  <c r="J393" i="25"/>
  <c r="I393" i="25" s="1"/>
  <c r="J394" i="25"/>
  <c r="I394" i="25" s="1"/>
  <c r="J395" i="25"/>
  <c r="I395" i="25" s="1"/>
  <c r="J396" i="25"/>
  <c r="I396" i="25" s="1"/>
  <c r="J397" i="25"/>
  <c r="I397" i="25" s="1"/>
  <c r="J398" i="25"/>
  <c r="I398" i="25" s="1"/>
  <c r="J399" i="25"/>
  <c r="I399" i="25" s="1"/>
  <c r="J400" i="25"/>
  <c r="I400" i="25" s="1"/>
  <c r="J401" i="25"/>
  <c r="I401" i="25" s="1"/>
  <c r="J402" i="25"/>
  <c r="I402" i="25" s="1"/>
  <c r="J403" i="25"/>
  <c r="I403" i="25" s="1"/>
  <c r="J404" i="25"/>
  <c r="I404" i="25" s="1"/>
  <c r="J405" i="25"/>
  <c r="I405" i="25" s="1"/>
  <c r="J406" i="25"/>
  <c r="I406" i="25" s="1"/>
  <c r="J407" i="25"/>
  <c r="I407" i="25" s="1"/>
  <c r="J408" i="25"/>
  <c r="I408" i="25" s="1"/>
  <c r="J409" i="25"/>
  <c r="I409" i="25" s="1"/>
  <c r="J410" i="25"/>
  <c r="I410" i="25" s="1"/>
  <c r="J411" i="25"/>
  <c r="I411" i="25" s="1"/>
  <c r="J412" i="25"/>
  <c r="I412" i="25" s="1"/>
  <c r="J413" i="25"/>
  <c r="I413" i="25" s="1"/>
  <c r="J414" i="25"/>
  <c r="I414" i="25" s="1"/>
  <c r="J415" i="25"/>
  <c r="I415" i="25" s="1"/>
  <c r="J416" i="25"/>
  <c r="I416" i="25" s="1"/>
  <c r="J417" i="25"/>
  <c r="I417" i="25" s="1"/>
  <c r="J418" i="25"/>
  <c r="I418" i="25" s="1"/>
  <c r="J419" i="25"/>
  <c r="I419" i="25" s="1"/>
  <c r="J420" i="25"/>
  <c r="I420" i="25" s="1"/>
  <c r="J421" i="25"/>
  <c r="I421" i="25" s="1"/>
  <c r="J422" i="25"/>
  <c r="I422" i="25" s="1"/>
  <c r="J423" i="25"/>
  <c r="I423" i="25" s="1"/>
  <c r="J424" i="25"/>
  <c r="I424" i="25" s="1"/>
  <c r="J425" i="25"/>
  <c r="I425" i="25" s="1"/>
  <c r="J426" i="25"/>
  <c r="I426" i="25" s="1"/>
  <c r="J427" i="25"/>
  <c r="I427" i="25" s="1"/>
  <c r="J428" i="25"/>
  <c r="I428" i="25" s="1"/>
  <c r="J429" i="25"/>
  <c r="I429" i="25" s="1"/>
  <c r="J430" i="25"/>
  <c r="I430" i="25" s="1"/>
  <c r="J431" i="25"/>
  <c r="I431" i="25" s="1"/>
  <c r="J432" i="25"/>
  <c r="I432" i="25" s="1"/>
  <c r="J433" i="25"/>
  <c r="I433" i="25" s="1"/>
  <c r="J434" i="25"/>
  <c r="I434" i="25" s="1"/>
  <c r="J435" i="25"/>
  <c r="I435" i="25" s="1"/>
  <c r="J436" i="25"/>
  <c r="I436" i="25" s="1"/>
  <c r="J437" i="25"/>
  <c r="I437" i="25" s="1"/>
  <c r="J438" i="25"/>
  <c r="I438" i="25" s="1"/>
  <c r="J439" i="25"/>
  <c r="I439" i="25" s="1"/>
  <c r="J440" i="25"/>
  <c r="I440" i="25" s="1"/>
  <c r="J441" i="25"/>
  <c r="I441" i="25" s="1"/>
  <c r="J442" i="25"/>
  <c r="I442" i="25" s="1"/>
  <c r="J443" i="25"/>
  <c r="I443" i="25" s="1"/>
  <c r="J444" i="25"/>
  <c r="I444" i="25" s="1"/>
  <c r="J445" i="25"/>
  <c r="I445" i="25" s="1"/>
  <c r="J446" i="25"/>
  <c r="I446" i="25" s="1"/>
  <c r="J447" i="25"/>
  <c r="I447" i="25" s="1"/>
  <c r="J448" i="25"/>
  <c r="I448" i="25" s="1"/>
  <c r="J449" i="25"/>
  <c r="I449" i="25" s="1"/>
  <c r="J450" i="25"/>
  <c r="I450" i="25" s="1"/>
  <c r="J451" i="25"/>
  <c r="I451" i="25" s="1"/>
  <c r="J452" i="25"/>
  <c r="I452" i="25" s="1"/>
  <c r="J453" i="25"/>
  <c r="I453" i="25" s="1"/>
  <c r="J454" i="25"/>
  <c r="I454" i="25" s="1"/>
  <c r="J455" i="25"/>
  <c r="I455" i="25" s="1"/>
  <c r="J456" i="25"/>
  <c r="I456" i="25" s="1"/>
  <c r="J457" i="25"/>
  <c r="I457" i="25" s="1"/>
  <c r="J458" i="25"/>
  <c r="I458" i="25" s="1"/>
  <c r="J459" i="25"/>
  <c r="I459" i="25" s="1"/>
  <c r="J460" i="25"/>
  <c r="I460" i="25" s="1"/>
  <c r="J461" i="25"/>
  <c r="I461" i="25" s="1"/>
  <c r="J462" i="25"/>
  <c r="I462" i="25" s="1"/>
  <c r="J463" i="25"/>
  <c r="I463" i="25" s="1"/>
  <c r="J464" i="25"/>
  <c r="I464" i="25" s="1"/>
  <c r="J465" i="25"/>
  <c r="I465" i="25" s="1"/>
  <c r="J466" i="25"/>
  <c r="I466" i="25" s="1"/>
  <c r="J467" i="25"/>
  <c r="I467" i="25" s="1"/>
  <c r="J468" i="25"/>
  <c r="I468" i="25" s="1"/>
  <c r="J469" i="25"/>
  <c r="I469" i="25" s="1"/>
  <c r="J470" i="25"/>
  <c r="I470" i="25" s="1"/>
  <c r="J471" i="25"/>
  <c r="I471" i="25" s="1"/>
  <c r="J472" i="25"/>
  <c r="I472" i="25" s="1"/>
  <c r="J473" i="25"/>
  <c r="I473" i="25" s="1"/>
  <c r="J474" i="25"/>
  <c r="I474" i="25" s="1"/>
  <c r="J475" i="25"/>
  <c r="I475" i="25" s="1"/>
  <c r="J476" i="25"/>
  <c r="I476" i="25" s="1"/>
  <c r="J477" i="25"/>
  <c r="I477" i="25" s="1"/>
  <c r="J478" i="25"/>
  <c r="I478" i="25" s="1"/>
  <c r="J479" i="25"/>
  <c r="I479" i="25" s="1"/>
  <c r="J480" i="25"/>
  <c r="I480" i="25" s="1"/>
  <c r="J481" i="25"/>
  <c r="I481" i="25" s="1"/>
  <c r="J482" i="25"/>
  <c r="I482" i="25" s="1"/>
  <c r="J483" i="25"/>
  <c r="I483" i="25" s="1"/>
  <c r="J484" i="25"/>
  <c r="I484" i="25" s="1"/>
  <c r="J485" i="25"/>
  <c r="I485" i="25" s="1"/>
  <c r="J486" i="25"/>
  <c r="I486" i="25" s="1"/>
  <c r="J487" i="25"/>
  <c r="I487" i="25" s="1"/>
  <c r="J488" i="25"/>
  <c r="I488" i="25" s="1"/>
  <c r="J489" i="25"/>
  <c r="I489" i="25" s="1"/>
  <c r="J490" i="25"/>
  <c r="I490" i="25" s="1"/>
  <c r="J491" i="25"/>
  <c r="I491" i="25" s="1"/>
  <c r="J492" i="25"/>
  <c r="I492" i="25" s="1"/>
  <c r="J493" i="25"/>
  <c r="I493" i="25" s="1"/>
  <c r="J494" i="25"/>
  <c r="I494" i="25" s="1"/>
  <c r="J495" i="25"/>
  <c r="I495" i="25" s="1"/>
  <c r="J496" i="25"/>
  <c r="I496" i="25" s="1"/>
  <c r="J497" i="25"/>
  <c r="I497" i="25" s="1"/>
  <c r="J498" i="25"/>
  <c r="I498" i="25" s="1"/>
  <c r="J499" i="25"/>
  <c r="I499" i="25" s="1"/>
  <c r="J500" i="25"/>
  <c r="I500" i="25" s="1"/>
  <c r="F2" i="25"/>
  <c r="E2" i="25" s="1"/>
  <c r="F3" i="25"/>
  <c r="E3" i="25" s="1"/>
  <c r="F4" i="25"/>
  <c r="E4" i="25" s="1"/>
  <c r="F5" i="25"/>
  <c r="E5" i="25" s="1"/>
  <c r="F6" i="25"/>
  <c r="E6" i="25" s="1"/>
  <c r="F7" i="25"/>
  <c r="E7" i="25" s="1"/>
  <c r="F8" i="25"/>
  <c r="E8" i="25" s="1"/>
  <c r="F9" i="25"/>
  <c r="E9" i="25" s="1"/>
  <c r="F10" i="25"/>
  <c r="E10" i="25" s="1"/>
  <c r="F11" i="25"/>
  <c r="E11" i="25" s="1"/>
  <c r="F12" i="25"/>
  <c r="E12" i="25" s="1"/>
  <c r="F13" i="25"/>
  <c r="E13" i="25" s="1"/>
  <c r="F14" i="25"/>
  <c r="E14" i="25" s="1"/>
  <c r="F15" i="25"/>
  <c r="E15" i="25" s="1"/>
  <c r="F16" i="25"/>
  <c r="E16" i="25" s="1"/>
  <c r="F17" i="25"/>
  <c r="E17" i="25" s="1"/>
  <c r="F18" i="25"/>
  <c r="E18" i="25" s="1"/>
  <c r="F19" i="25"/>
  <c r="E19" i="25" s="1"/>
  <c r="F20" i="25"/>
  <c r="E20" i="25" s="1"/>
  <c r="F21" i="25"/>
  <c r="E21" i="25" s="1"/>
  <c r="F22" i="25"/>
  <c r="E22" i="25" s="1"/>
  <c r="F23" i="25"/>
  <c r="E23" i="25" s="1"/>
  <c r="F24" i="25"/>
  <c r="E24" i="25" s="1"/>
  <c r="F25" i="25"/>
  <c r="E25" i="25" s="1"/>
  <c r="F26" i="25"/>
  <c r="E26" i="25" s="1"/>
  <c r="F27" i="25"/>
  <c r="E27" i="25" s="1"/>
  <c r="F28" i="25"/>
  <c r="E28" i="25" s="1"/>
  <c r="F29" i="25"/>
  <c r="E29" i="25" s="1"/>
  <c r="F30" i="25"/>
  <c r="E30" i="25" s="1"/>
  <c r="F31" i="25"/>
  <c r="E31" i="25" s="1"/>
  <c r="F32" i="25"/>
  <c r="E32" i="25" s="1"/>
  <c r="F33" i="25"/>
  <c r="E33" i="25" s="1"/>
  <c r="F34" i="25"/>
  <c r="E34" i="25" s="1"/>
  <c r="F35" i="25"/>
  <c r="E35" i="25" s="1"/>
  <c r="F36" i="25"/>
  <c r="E36" i="25" s="1"/>
  <c r="F37" i="25"/>
  <c r="E37" i="25" s="1"/>
  <c r="F38" i="25"/>
  <c r="E38" i="25" s="1"/>
  <c r="F39" i="25"/>
  <c r="E39" i="25" s="1"/>
  <c r="F40" i="25"/>
  <c r="E40" i="25" s="1"/>
  <c r="F41" i="25"/>
  <c r="E41" i="25" s="1"/>
  <c r="F42" i="25"/>
  <c r="E42" i="25" s="1"/>
  <c r="F43" i="25"/>
  <c r="E43" i="25" s="1"/>
  <c r="F44" i="25"/>
  <c r="E44" i="25" s="1"/>
  <c r="F45" i="25"/>
  <c r="E45" i="25" s="1"/>
  <c r="F46" i="25"/>
  <c r="E46" i="25" s="1"/>
  <c r="F47" i="25"/>
  <c r="E47" i="25" s="1"/>
  <c r="F48" i="25"/>
  <c r="E48" i="25" s="1"/>
  <c r="F49" i="25"/>
  <c r="E49" i="25" s="1"/>
  <c r="F50" i="25"/>
  <c r="E50" i="25" s="1"/>
  <c r="F51" i="25"/>
  <c r="E51" i="25" s="1"/>
  <c r="F52" i="25"/>
  <c r="E52" i="25" s="1"/>
  <c r="F53" i="25"/>
  <c r="E53" i="25" s="1"/>
  <c r="F54" i="25"/>
  <c r="E54" i="25" s="1"/>
  <c r="F55" i="25"/>
  <c r="E55" i="25" s="1"/>
  <c r="F56" i="25"/>
  <c r="E56" i="25" s="1"/>
  <c r="F57" i="25"/>
  <c r="E57" i="25" s="1"/>
  <c r="F58" i="25"/>
  <c r="E58" i="25" s="1"/>
  <c r="F59" i="25"/>
  <c r="E59" i="25" s="1"/>
  <c r="F60" i="25"/>
  <c r="E60" i="25" s="1"/>
  <c r="F61" i="25"/>
  <c r="E61" i="25" s="1"/>
  <c r="F62" i="25"/>
  <c r="E62" i="25" s="1"/>
  <c r="F63" i="25"/>
  <c r="E63" i="25" s="1"/>
  <c r="F64" i="25"/>
  <c r="E64" i="25" s="1"/>
  <c r="F65" i="25"/>
  <c r="E65" i="25" s="1"/>
  <c r="F66" i="25"/>
  <c r="E66" i="25" s="1"/>
  <c r="F67" i="25"/>
  <c r="E67" i="25" s="1"/>
  <c r="F68" i="25"/>
  <c r="E68" i="25" s="1"/>
  <c r="F69" i="25"/>
  <c r="E69" i="25" s="1"/>
  <c r="F70" i="25"/>
  <c r="E70" i="25" s="1"/>
  <c r="F71" i="25"/>
  <c r="E71" i="25" s="1"/>
  <c r="F72" i="25"/>
  <c r="E72" i="25" s="1"/>
  <c r="F73" i="25"/>
  <c r="E73" i="25" s="1"/>
  <c r="F74" i="25"/>
  <c r="E74" i="25" s="1"/>
  <c r="F75" i="25"/>
  <c r="E75" i="25" s="1"/>
  <c r="F76" i="25"/>
  <c r="E76" i="25" s="1"/>
  <c r="F77" i="25"/>
  <c r="E77" i="25" s="1"/>
  <c r="F78" i="25"/>
  <c r="E78" i="25" s="1"/>
  <c r="F79" i="25"/>
  <c r="E79" i="25" s="1"/>
  <c r="F80" i="25"/>
  <c r="E80" i="25" s="1"/>
  <c r="F81" i="25"/>
  <c r="E81" i="25" s="1"/>
  <c r="F82" i="25"/>
  <c r="E82" i="25" s="1"/>
  <c r="F83" i="25"/>
  <c r="E83" i="25" s="1"/>
  <c r="F84" i="25"/>
  <c r="E84" i="25" s="1"/>
  <c r="F85" i="25"/>
  <c r="E85" i="25" s="1"/>
  <c r="F86" i="25"/>
  <c r="E86" i="25" s="1"/>
  <c r="F87" i="25"/>
  <c r="E87" i="25" s="1"/>
  <c r="F88" i="25"/>
  <c r="E88" i="25" s="1"/>
  <c r="F89" i="25"/>
  <c r="E89" i="25" s="1"/>
  <c r="F90" i="25"/>
  <c r="E90" i="25" s="1"/>
  <c r="F91" i="25"/>
  <c r="E91" i="25" s="1"/>
  <c r="F92" i="25"/>
  <c r="E92" i="25" s="1"/>
  <c r="F93" i="25"/>
  <c r="E93" i="25" s="1"/>
  <c r="F94" i="25"/>
  <c r="E94" i="25" s="1"/>
  <c r="F95" i="25"/>
  <c r="E95" i="25" s="1"/>
  <c r="F96" i="25"/>
  <c r="E96" i="25" s="1"/>
  <c r="F97" i="25"/>
  <c r="E97" i="25" s="1"/>
  <c r="F98" i="25"/>
  <c r="E98" i="25" s="1"/>
  <c r="F99" i="25"/>
  <c r="E99" i="25" s="1"/>
  <c r="F100" i="25"/>
  <c r="E100" i="25" s="1"/>
  <c r="F101" i="25"/>
  <c r="E101" i="25" s="1"/>
  <c r="F102" i="25"/>
  <c r="E102" i="25" s="1"/>
  <c r="F103" i="25"/>
  <c r="E103" i="25" s="1"/>
  <c r="F104" i="25"/>
  <c r="E104" i="25" s="1"/>
  <c r="F105" i="25"/>
  <c r="E105" i="25" s="1"/>
  <c r="F106" i="25"/>
  <c r="E106" i="25" s="1"/>
  <c r="F107" i="25"/>
  <c r="E107" i="25" s="1"/>
  <c r="F108" i="25"/>
  <c r="E108" i="25" s="1"/>
  <c r="F109" i="25"/>
  <c r="E109" i="25" s="1"/>
  <c r="F110" i="25"/>
  <c r="E110" i="25" s="1"/>
  <c r="F111" i="25"/>
  <c r="E111" i="25" s="1"/>
  <c r="F112" i="25"/>
  <c r="E112" i="25" s="1"/>
  <c r="F113" i="25"/>
  <c r="E113" i="25" s="1"/>
  <c r="F114" i="25"/>
  <c r="E114" i="25" s="1"/>
  <c r="F115" i="25"/>
  <c r="E115" i="25" s="1"/>
  <c r="F116" i="25"/>
  <c r="E116" i="25" s="1"/>
  <c r="F117" i="25"/>
  <c r="E117" i="25" s="1"/>
  <c r="F118" i="25"/>
  <c r="E118" i="25" s="1"/>
  <c r="F119" i="25"/>
  <c r="E119" i="25" s="1"/>
  <c r="F120" i="25"/>
  <c r="E120" i="25" s="1"/>
  <c r="F121" i="25"/>
  <c r="E121" i="25" s="1"/>
  <c r="F122" i="25"/>
  <c r="E122" i="25" s="1"/>
  <c r="F123" i="25"/>
  <c r="E123" i="25" s="1"/>
  <c r="F124" i="25"/>
  <c r="E124" i="25" s="1"/>
  <c r="F125" i="25"/>
  <c r="E125" i="25" s="1"/>
  <c r="F126" i="25"/>
  <c r="E126" i="25" s="1"/>
  <c r="F127" i="25"/>
  <c r="E127" i="25" s="1"/>
  <c r="F128" i="25"/>
  <c r="E128" i="25" s="1"/>
  <c r="F129" i="25"/>
  <c r="E129" i="25" s="1"/>
  <c r="F130" i="25"/>
  <c r="E130" i="25" s="1"/>
  <c r="F131" i="25"/>
  <c r="E131" i="25" s="1"/>
  <c r="F132" i="25"/>
  <c r="E132" i="25" s="1"/>
  <c r="F133" i="25"/>
  <c r="E133" i="25" s="1"/>
  <c r="F134" i="25"/>
  <c r="E134" i="25" s="1"/>
  <c r="F135" i="25"/>
  <c r="E135" i="25" s="1"/>
  <c r="F136" i="25"/>
  <c r="E136" i="25" s="1"/>
  <c r="F137" i="25"/>
  <c r="E137" i="25" s="1"/>
  <c r="F138" i="25"/>
  <c r="E138" i="25" s="1"/>
  <c r="F139" i="25"/>
  <c r="E139" i="25" s="1"/>
  <c r="F140" i="25"/>
  <c r="E140" i="25" s="1"/>
  <c r="F141" i="25"/>
  <c r="E141" i="25" s="1"/>
  <c r="F142" i="25"/>
  <c r="E142" i="25" s="1"/>
  <c r="F143" i="25"/>
  <c r="E143" i="25" s="1"/>
  <c r="F144" i="25"/>
  <c r="E144" i="25" s="1"/>
  <c r="F145" i="25"/>
  <c r="E145" i="25" s="1"/>
  <c r="F146" i="25"/>
  <c r="E146" i="25" s="1"/>
  <c r="F147" i="25"/>
  <c r="E147" i="25" s="1"/>
  <c r="F148" i="25"/>
  <c r="E148" i="25" s="1"/>
  <c r="F149" i="25"/>
  <c r="E149" i="25" s="1"/>
  <c r="F150" i="25"/>
  <c r="E150" i="25" s="1"/>
  <c r="F151" i="25"/>
  <c r="E151" i="25" s="1"/>
  <c r="F152" i="25"/>
  <c r="E152" i="25" s="1"/>
  <c r="F153" i="25"/>
  <c r="E153" i="25" s="1"/>
  <c r="F154" i="25"/>
  <c r="E154" i="25" s="1"/>
  <c r="F155" i="25"/>
  <c r="E155" i="25" s="1"/>
  <c r="F156" i="25"/>
  <c r="E156" i="25" s="1"/>
  <c r="F157" i="25"/>
  <c r="E157" i="25" s="1"/>
  <c r="F158" i="25"/>
  <c r="E158" i="25" s="1"/>
  <c r="F159" i="25"/>
  <c r="E159" i="25" s="1"/>
  <c r="F160" i="25"/>
  <c r="E160" i="25" s="1"/>
  <c r="F161" i="25"/>
  <c r="E161" i="25" s="1"/>
  <c r="F162" i="25"/>
  <c r="E162" i="25" s="1"/>
  <c r="F163" i="25"/>
  <c r="E163" i="25" s="1"/>
  <c r="F164" i="25"/>
  <c r="E164" i="25" s="1"/>
  <c r="F165" i="25"/>
  <c r="E165" i="25" s="1"/>
  <c r="F166" i="25"/>
  <c r="E166" i="25" s="1"/>
  <c r="F167" i="25"/>
  <c r="E167" i="25" s="1"/>
  <c r="F168" i="25"/>
  <c r="E168" i="25" s="1"/>
  <c r="F169" i="25"/>
  <c r="E169" i="25" s="1"/>
  <c r="F170" i="25"/>
  <c r="E170" i="25" s="1"/>
  <c r="F171" i="25"/>
  <c r="E171" i="25" s="1"/>
  <c r="F172" i="25"/>
  <c r="E172" i="25" s="1"/>
  <c r="F173" i="25"/>
  <c r="E173" i="25" s="1"/>
  <c r="F174" i="25"/>
  <c r="E174" i="25" s="1"/>
  <c r="F175" i="25"/>
  <c r="E175" i="25" s="1"/>
  <c r="F176" i="25"/>
  <c r="E176" i="25" s="1"/>
  <c r="F177" i="25"/>
  <c r="E177" i="25" s="1"/>
  <c r="F178" i="25"/>
  <c r="E178" i="25" s="1"/>
  <c r="F179" i="25"/>
  <c r="E179" i="25" s="1"/>
  <c r="F180" i="25"/>
  <c r="E180" i="25" s="1"/>
  <c r="F181" i="25"/>
  <c r="E181" i="25" s="1"/>
  <c r="F182" i="25"/>
  <c r="E182" i="25" s="1"/>
  <c r="F183" i="25"/>
  <c r="E183" i="25" s="1"/>
  <c r="F184" i="25"/>
  <c r="E184" i="25" s="1"/>
  <c r="F185" i="25"/>
  <c r="E185" i="25" s="1"/>
  <c r="F186" i="25"/>
  <c r="E186" i="25" s="1"/>
  <c r="F187" i="25"/>
  <c r="E187" i="25" s="1"/>
  <c r="F188" i="25"/>
  <c r="E188" i="25" s="1"/>
  <c r="F189" i="25"/>
  <c r="E189" i="25" s="1"/>
  <c r="F190" i="25"/>
  <c r="E190" i="25" s="1"/>
  <c r="F191" i="25"/>
  <c r="E191" i="25" s="1"/>
  <c r="F192" i="25"/>
  <c r="E192" i="25" s="1"/>
  <c r="F193" i="25"/>
  <c r="E193" i="25" s="1"/>
  <c r="F194" i="25"/>
  <c r="E194" i="25" s="1"/>
  <c r="F195" i="25"/>
  <c r="E195" i="25" s="1"/>
  <c r="F196" i="25"/>
  <c r="E196" i="25" s="1"/>
  <c r="F197" i="25"/>
  <c r="E197" i="25" s="1"/>
  <c r="F198" i="25"/>
  <c r="E198" i="25" s="1"/>
  <c r="F199" i="25"/>
  <c r="E199" i="25" s="1"/>
  <c r="F200" i="25"/>
  <c r="E200" i="25" s="1"/>
  <c r="F201" i="25"/>
  <c r="E201" i="25" s="1"/>
  <c r="F202" i="25"/>
  <c r="E202" i="25" s="1"/>
  <c r="F203" i="25"/>
  <c r="E203" i="25" s="1"/>
  <c r="F204" i="25"/>
  <c r="E204" i="25" s="1"/>
  <c r="F205" i="25"/>
  <c r="E205" i="25" s="1"/>
  <c r="F206" i="25"/>
  <c r="E206" i="25" s="1"/>
  <c r="F207" i="25"/>
  <c r="E207" i="25" s="1"/>
  <c r="F208" i="25"/>
  <c r="E208" i="25" s="1"/>
  <c r="F209" i="25"/>
  <c r="E209" i="25" s="1"/>
  <c r="F210" i="25"/>
  <c r="E210" i="25" s="1"/>
  <c r="F211" i="25"/>
  <c r="E211" i="25" s="1"/>
  <c r="F212" i="25"/>
  <c r="E212" i="25" s="1"/>
  <c r="F213" i="25"/>
  <c r="E213" i="25" s="1"/>
  <c r="F214" i="25"/>
  <c r="E214" i="25" s="1"/>
  <c r="F215" i="25"/>
  <c r="E215" i="25" s="1"/>
  <c r="F216" i="25"/>
  <c r="E216" i="25" s="1"/>
  <c r="F217" i="25"/>
  <c r="E217" i="25" s="1"/>
  <c r="F218" i="25"/>
  <c r="E218" i="25" s="1"/>
  <c r="F219" i="25"/>
  <c r="E219" i="25" s="1"/>
  <c r="F220" i="25"/>
  <c r="E220" i="25" s="1"/>
  <c r="F221" i="25"/>
  <c r="E221" i="25" s="1"/>
  <c r="F222" i="25"/>
  <c r="E222" i="25" s="1"/>
  <c r="F223" i="25"/>
  <c r="E223" i="25" s="1"/>
  <c r="F224" i="25"/>
  <c r="E224" i="25" s="1"/>
  <c r="F225" i="25"/>
  <c r="E225" i="25" s="1"/>
  <c r="F226" i="25"/>
  <c r="E226" i="25" s="1"/>
  <c r="F227" i="25"/>
  <c r="E227" i="25" s="1"/>
  <c r="F228" i="25"/>
  <c r="E228" i="25" s="1"/>
  <c r="F229" i="25"/>
  <c r="E229" i="25" s="1"/>
  <c r="F230" i="25"/>
  <c r="E230" i="25" s="1"/>
  <c r="F231" i="25"/>
  <c r="E231" i="25" s="1"/>
  <c r="F232" i="25"/>
  <c r="E232" i="25" s="1"/>
  <c r="F233" i="25"/>
  <c r="E233" i="25" s="1"/>
  <c r="F234" i="25"/>
  <c r="E234" i="25" s="1"/>
  <c r="F235" i="25"/>
  <c r="E235" i="25" s="1"/>
  <c r="F236" i="25"/>
  <c r="E236" i="25" s="1"/>
  <c r="F237" i="25"/>
  <c r="E237" i="25" s="1"/>
  <c r="F238" i="25"/>
  <c r="E238" i="25" s="1"/>
  <c r="F239" i="25"/>
  <c r="E239" i="25" s="1"/>
  <c r="F240" i="25"/>
  <c r="E240" i="25" s="1"/>
  <c r="F241" i="25"/>
  <c r="E241" i="25" s="1"/>
  <c r="F242" i="25"/>
  <c r="E242" i="25" s="1"/>
  <c r="F243" i="25"/>
  <c r="E243" i="25" s="1"/>
  <c r="F244" i="25"/>
  <c r="E244" i="25" s="1"/>
  <c r="F245" i="25"/>
  <c r="E245" i="25" s="1"/>
  <c r="F246" i="25"/>
  <c r="E246" i="25" s="1"/>
  <c r="F247" i="25"/>
  <c r="E247" i="25" s="1"/>
  <c r="F248" i="25"/>
  <c r="E248" i="25" s="1"/>
  <c r="F249" i="25"/>
  <c r="E249" i="25" s="1"/>
  <c r="F250" i="25"/>
  <c r="E250" i="25" s="1"/>
  <c r="F251" i="25"/>
  <c r="E251" i="25" s="1"/>
  <c r="F252" i="25"/>
  <c r="E252" i="25" s="1"/>
  <c r="F253" i="25"/>
  <c r="E253" i="25" s="1"/>
  <c r="F254" i="25"/>
  <c r="E254" i="25" s="1"/>
  <c r="F255" i="25"/>
  <c r="E255" i="25" s="1"/>
  <c r="F256" i="25"/>
  <c r="E256" i="25" s="1"/>
  <c r="F257" i="25"/>
  <c r="E257" i="25" s="1"/>
  <c r="F258" i="25"/>
  <c r="E258" i="25" s="1"/>
  <c r="F259" i="25"/>
  <c r="E259" i="25" s="1"/>
  <c r="F260" i="25"/>
  <c r="E260" i="25" s="1"/>
  <c r="F261" i="25"/>
  <c r="E261" i="25" s="1"/>
  <c r="F262" i="25"/>
  <c r="E262" i="25" s="1"/>
  <c r="F263" i="25"/>
  <c r="E263" i="25" s="1"/>
  <c r="F264" i="25"/>
  <c r="E264" i="25" s="1"/>
  <c r="F265" i="25"/>
  <c r="E265" i="25" s="1"/>
  <c r="F266" i="25"/>
  <c r="E266" i="25" s="1"/>
  <c r="F267" i="25"/>
  <c r="E267" i="25" s="1"/>
  <c r="F268" i="25"/>
  <c r="E268" i="25" s="1"/>
  <c r="F269" i="25"/>
  <c r="E269" i="25" s="1"/>
  <c r="F270" i="25"/>
  <c r="E270" i="25" s="1"/>
  <c r="F271" i="25"/>
  <c r="E271" i="25" s="1"/>
  <c r="F272" i="25"/>
  <c r="E272" i="25" s="1"/>
  <c r="F273" i="25"/>
  <c r="E273" i="25" s="1"/>
  <c r="F274" i="25"/>
  <c r="E274" i="25" s="1"/>
  <c r="F275" i="25"/>
  <c r="E275" i="25" s="1"/>
  <c r="F276" i="25"/>
  <c r="E276" i="25" s="1"/>
  <c r="F277" i="25"/>
  <c r="E277" i="25" s="1"/>
  <c r="F278" i="25"/>
  <c r="E278" i="25" s="1"/>
  <c r="F279" i="25"/>
  <c r="E279" i="25" s="1"/>
  <c r="F280" i="25"/>
  <c r="E280" i="25" s="1"/>
  <c r="F281" i="25"/>
  <c r="E281" i="25" s="1"/>
  <c r="F282" i="25"/>
  <c r="E282" i="25" s="1"/>
  <c r="F283" i="25"/>
  <c r="E283" i="25" s="1"/>
  <c r="F284" i="25"/>
  <c r="E284" i="25" s="1"/>
  <c r="F285" i="25"/>
  <c r="E285" i="25" s="1"/>
  <c r="F286" i="25"/>
  <c r="E286" i="25" s="1"/>
  <c r="F287" i="25"/>
  <c r="E287" i="25" s="1"/>
  <c r="F288" i="25"/>
  <c r="E288" i="25" s="1"/>
  <c r="F289" i="25"/>
  <c r="E289" i="25" s="1"/>
  <c r="F290" i="25"/>
  <c r="E290" i="25" s="1"/>
  <c r="F291" i="25"/>
  <c r="E291" i="25" s="1"/>
  <c r="F292" i="25"/>
  <c r="E292" i="25" s="1"/>
  <c r="F293" i="25"/>
  <c r="E293" i="25" s="1"/>
  <c r="F294" i="25"/>
  <c r="E294" i="25" s="1"/>
  <c r="F295" i="25"/>
  <c r="E295" i="25" s="1"/>
  <c r="F296" i="25"/>
  <c r="E296" i="25" s="1"/>
  <c r="F297" i="25"/>
  <c r="E297" i="25" s="1"/>
  <c r="F298" i="25"/>
  <c r="E298" i="25" s="1"/>
  <c r="F299" i="25"/>
  <c r="E299" i="25" s="1"/>
  <c r="F300" i="25"/>
  <c r="E300" i="25" s="1"/>
  <c r="F301" i="25"/>
  <c r="E301" i="25" s="1"/>
  <c r="F302" i="25"/>
  <c r="E302" i="25" s="1"/>
  <c r="F303" i="25"/>
  <c r="E303" i="25" s="1"/>
  <c r="F304" i="25"/>
  <c r="E304" i="25" s="1"/>
  <c r="F305" i="25"/>
  <c r="E305" i="25" s="1"/>
  <c r="F306" i="25"/>
  <c r="E306" i="25" s="1"/>
  <c r="F307" i="25"/>
  <c r="E307" i="25" s="1"/>
  <c r="F308" i="25"/>
  <c r="E308" i="25" s="1"/>
  <c r="F309" i="25"/>
  <c r="E309" i="25" s="1"/>
  <c r="F310" i="25"/>
  <c r="E310" i="25" s="1"/>
  <c r="F311" i="25"/>
  <c r="E311" i="25" s="1"/>
  <c r="F312" i="25"/>
  <c r="E312" i="25" s="1"/>
  <c r="F313" i="25"/>
  <c r="E313" i="25" s="1"/>
  <c r="F314" i="25"/>
  <c r="E314" i="25" s="1"/>
  <c r="F315" i="25"/>
  <c r="E315" i="25" s="1"/>
  <c r="F316" i="25"/>
  <c r="E316" i="25" s="1"/>
  <c r="F317" i="25"/>
  <c r="E317" i="25" s="1"/>
  <c r="F318" i="25"/>
  <c r="E318" i="25" s="1"/>
  <c r="F319" i="25"/>
  <c r="E319" i="25" s="1"/>
  <c r="F320" i="25"/>
  <c r="E320" i="25" s="1"/>
  <c r="F321" i="25"/>
  <c r="E321" i="25" s="1"/>
  <c r="F322" i="25"/>
  <c r="E322" i="25" s="1"/>
  <c r="F323" i="25"/>
  <c r="E323" i="25" s="1"/>
  <c r="F324" i="25"/>
  <c r="E324" i="25" s="1"/>
  <c r="F325" i="25"/>
  <c r="E325" i="25" s="1"/>
  <c r="F326" i="25"/>
  <c r="E326" i="25" s="1"/>
  <c r="F327" i="25"/>
  <c r="E327" i="25" s="1"/>
  <c r="F328" i="25"/>
  <c r="E328" i="25" s="1"/>
  <c r="F329" i="25"/>
  <c r="E329" i="25" s="1"/>
  <c r="F330" i="25"/>
  <c r="E330" i="25" s="1"/>
  <c r="F331" i="25"/>
  <c r="E331" i="25" s="1"/>
  <c r="F332" i="25"/>
  <c r="E332" i="25" s="1"/>
  <c r="F333" i="25"/>
  <c r="E333" i="25" s="1"/>
  <c r="F334" i="25"/>
  <c r="E334" i="25" s="1"/>
  <c r="F335" i="25"/>
  <c r="E335" i="25" s="1"/>
  <c r="F336" i="25"/>
  <c r="E336" i="25" s="1"/>
  <c r="F337" i="25"/>
  <c r="E337" i="25" s="1"/>
  <c r="F338" i="25"/>
  <c r="E338" i="25" s="1"/>
  <c r="F339" i="25"/>
  <c r="E339" i="25" s="1"/>
  <c r="F340" i="25"/>
  <c r="E340" i="25" s="1"/>
  <c r="F341" i="25"/>
  <c r="E341" i="25" s="1"/>
  <c r="F342" i="25"/>
  <c r="E342" i="25" s="1"/>
  <c r="F343" i="25"/>
  <c r="E343" i="25" s="1"/>
  <c r="F344" i="25"/>
  <c r="E344" i="25" s="1"/>
  <c r="F345" i="25"/>
  <c r="E345" i="25" s="1"/>
  <c r="F346" i="25"/>
  <c r="E346" i="25" s="1"/>
  <c r="F347" i="25"/>
  <c r="E347" i="25" s="1"/>
  <c r="F348" i="25"/>
  <c r="E348" i="25" s="1"/>
  <c r="F349" i="25"/>
  <c r="E349" i="25" s="1"/>
  <c r="F350" i="25"/>
  <c r="E350" i="25" s="1"/>
  <c r="F351" i="25"/>
  <c r="E351" i="25" s="1"/>
  <c r="F352" i="25"/>
  <c r="E352" i="25" s="1"/>
  <c r="F353" i="25"/>
  <c r="E353" i="25" s="1"/>
  <c r="F354" i="25"/>
  <c r="E354" i="25" s="1"/>
  <c r="F355" i="25"/>
  <c r="E355" i="25" s="1"/>
  <c r="F356" i="25"/>
  <c r="E356" i="25" s="1"/>
  <c r="F357" i="25"/>
  <c r="E357" i="25" s="1"/>
  <c r="F358" i="25"/>
  <c r="E358" i="25" s="1"/>
  <c r="F359" i="25"/>
  <c r="E359" i="25" s="1"/>
  <c r="F360" i="25"/>
  <c r="E360" i="25" s="1"/>
  <c r="F361" i="25"/>
  <c r="E361" i="25" s="1"/>
  <c r="F362" i="25"/>
  <c r="E362" i="25" s="1"/>
  <c r="F363" i="25"/>
  <c r="E363" i="25" s="1"/>
  <c r="F364" i="25"/>
  <c r="E364" i="25" s="1"/>
  <c r="F365" i="25"/>
  <c r="E365" i="25" s="1"/>
  <c r="F366" i="25"/>
  <c r="E366" i="25" s="1"/>
  <c r="F367" i="25"/>
  <c r="E367" i="25" s="1"/>
  <c r="F368" i="25"/>
  <c r="E368" i="25" s="1"/>
  <c r="F369" i="25"/>
  <c r="E369" i="25" s="1"/>
  <c r="F370" i="25"/>
  <c r="E370" i="25" s="1"/>
  <c r="F371" i="25"/>
  <c r="E371" i="25" s="1"/>
  <c r="F372" i="25"/>
  <c r="E372" i="25" s="1"/>
  <c r="F373" i="25"/>
  <c r="E373" i="25" s="1"/>
  <c r="F374" i="25"/>
  <c r="E374" i="25" s="1"/>
  <c r="F375" i="25"/>
  <c r="E375" i="25" s="1"/>
  <c r="F376" i="25"/>
  <c r="E376" i="25" s="1"/>
  <c r="F377" i="25"/>
  <c r="E377" i="25" s="1"/>
  <c r="F378" i="25"/>
  <c r="E378" i="25" s="1"/>
  <c r="F379" i="25"/>
  <c r="E379" i="25" s="1"/>
  <c r="F380" i="25"/>
  <c r="E380" i="25" s="1"/>
  <c r="F381" i="25"/>
  <c r="E381" i="25" s="1"/>
  <c r="F382" i="25"/>
  <c r="E382" i="25" s="1"/>
  <c r="F383" i="25"/>
  <c r="E383" i="25" s="1"/>
  <c r="F384" i="25"/>
  <c r="E384" i="25" s="1"/>
  <c r="F385" i="25"/>
  <c r="E385" i="25" s="1"/>
  <c r="F386" i="25"/>
  <c r="E386" i="25" s="1"/>
  <c r="F387" i="25"/>
  <c r="E387" i="25" s="1"/>
  <c r="F388" i="25"/>
  <c r="E388" i="25" s="1"/>
  <c r="F389" i="25"/>
  <c r="E389" i="25" s="1"/>
  <c r="F390" i="25"/>
  <c r="E390" i="25" s="1"/>
  <c r="F391" i="25"/>
  <c r="E391" i="25" s="1"/>
  <c r="F392" i="25"/>
  <c r="E392" i="25" s="1"/>
  <c r="F393" i="25"/>
  <c r="E393" i="25" s="1"/>
  <c r="F394" i="25"/>
  <c r="E394" i="25" s="1"/>
  <c r="F395" i="25"/>
  <c r="E395" i="25" s="1"/>
  <c r="F396" i="25"/>
  <c r="E396" i="25" s="1"/>
  <c r="F397" i="25"/>
  <c r="E397" i="25" s="1"/>
  <c r="F398" i="25"/>
  <c r="E398" i="25" s="1"/>
  <c r="F399" i="25"/>
  <c r="E399" i="25" s="1"/>
  <c r="F400" i="25"/>
  <c r="E400" i="25" s="1"/>
  <c r="F401" i="25"/>
  <c r="E401" i="25" s="1"/>
  <c r="F402" i="25"/>
  <c r="E402" i="25" s="1"/>
  <c r="F403" i="25"/>
  <c r="E403" i="25" s="1"/>
  <c r="F404" i="25"/>
  <c r="E404" i="25" s="1"/>
  <c r="F405" i="25"/>
  <c r="E405" i="25" s="1"/>
  <c r="F406" i="25"/>
  <c r="E406" i="25" s="1"/>
  <c r="F407" i="25"/>
  <c r="E407" i="25" s="1"/>
  <c r="F408" i="25"/>
  <c r="E408" i="25" s="1"/>
  <c r="F409" i="25"/>
  <c r="E409" i="25" s="1"/>
  <c r="F410" i="25"/>
  <c r="E410" i="25" s="1"/>
  <c r="F411" i="25"/>
  <c r="E411" i="25" s="1"/>
  <c r="F412" i="25"/>
  <c r="E412" i="25" s="1"/>
  <c r="F413" i="25"/>
  <c r="E413" i="25" s="1"/>
  <c r="F414" i="25"/>
  <c r="E414" i="25" s="1"/>
  <c r="F415" i="25"/>
  <c r="E415" i="25" s="1"/>
  <c r="F416" i="25"/>
  <c r="E416" i="25" s="1"/>
  <c r="F417" i="25"/>
  <c r="E417" i="25" s="1"/>
  <c r="F418" i="25"/>
  <c r="E418" i="25" s="1"/>
  <c r="F419" i="25"/>
  <c r="E419" i="25" s="1"/>
  <c r="F420" i="25"/>
  <c r="E420" i="25" s="1"/>
  <c r="F421" i="25"/>
  <c r="E421" i="25" s="1"/>
  <c r="F422" i="25"/>
  <c r="E422" i="25" s="1"/>
  <c r="F423" i="25"/>
  <c r="E423" i="25" s="1"/>
  <c r="F424" i="25"/>
  <c r="E424" i="25" s="1"/>
  <c r="F425" i="25"/>
  <c r="E425" i="25" s="1"/>
  <c r="F426" i="25"/>
  <c r="E426" i="25" s="1"/>
  <c r="F427" i="25"/>
  <c r="E427" i="25" s="1"/>
  <c r="F428" i="25"/>
  <c r="E428" i="25" s="1"/>
  <c r="F429" i="25"/>
  <c r="E429" i="25" s="1"/>
  <c r="F430" i="25"/>
  <c r="E430" i="25" s="1"/>
  <c r="F431" i="25"/>
  <c r="E431" i="25" s="1"/>
  <c r="F432" i="25"/>
  <c r="E432" i="25" s="1"/>
  <c r="F433" i="25"/>
  <c r="E433" i="25" s="1"/>
  <c r="F434" i="25"/>
  <c r="E434" i="25" s="1"/>
  <c r="F435" i="25"/>
  <c r="E435" i="25" s="1"/>
  <c r="F436" i="25"/>
  <c r="E436" i="25" s="1"/>
  <c r="F437" i="25"/>
  <c r="E437" i="25" s="1"/>
  <c r="F438" i="25"/>
  <c r="E438" i="25" s="1"/>
  <c r="F439" i="25"/>
  <c r="E439" i="25" s="1"/>
  <c r="F440" i="25"/>
  <c r="E440" i="25" s="1"/>
  <c r="F441" i="25"/>
  <c r="E441" i="25" s="1"/>
  <c r="F442" i="25"/>
  <c r="E442" i="25" s="1"/>
  <c r="F443" i="25"/>
  <c r="E443" i="25" s="1"/>
  <c r="F444" i="25"/>
  <c r="E444" i="25" s="1"/>
  <c r="F445" i="25"/>
  <c r="E445" i="25" s="1"/>
  <c r="F446" i="25"/>
  <c r="E446" i="25" s="1"/>
  <c r="F447" i="25"/>
  <c r="E447" i="25" s="1"/>
  <c r="F448" i="25"/>
  <c r="E448" i="25" s="1"/>
  <c r="F449" i="25"/>
  <c r="E449" i="25" s="1"/>
  <c r="F450" i="25"/>
  <c r="E450" i="25" s="1"/>
  <c r="F451" i="25"/>
  <c r="E451" i="25" s="1"/>
  <c r="F452" i="25"/>
  <c r="E452" i="25" s="1"/>
  <c r="F453" i="25"/>
  <c r="E453" i="25" s="1"/>
  <c r="F454" i="25"/>
  <c r="E454" i="25" s="1"/>
  <c r="F455" i="25"/>
  <c r="E455" i="25" s="1"/>
  <c r="F456" i="25"/>
  <c r="E456" i="25" s="1"/>
  <c r="F457" i="25"/>
  <c r="E457" i="25" s="1"/>
  <c r="F458" i="25"/>
  <c r="E458" i="25" s="1"/>
  <c r="F459" i="25"/>
  <c r="E459" i="25" s="1"/>
  <c r="F460" i="25"/>
  <c r="E460" i="25" s="1"/>
  <c r="F461" i="25"/>
  <c r="E461" i="25" s="1"/>
  <c r="F462" i="25"/>
  <c r="E462" i="25" s="1"/>
  <c r="F463" i="25"/>
  <c r="E463" i="25" s="1"/>
  <c r="F464" i="25"/>
  <c r="E464" i="25" s="1"/>
  <c r="F465" i="25"/>
  <c r="E465" i="25" s="1"/>
  <c r="F466" i="25"/>
  <c r="E466" i="25" s="1"/>
  <c r="F467" i="25"/>
  <c r="E467" i="25" s="1"/>
  <c r="F468" i="25"/>
  <c r="E468" i="25" s="1"/>
  <c r="F469" i="25"/>
  <c r="E469" i="25" s="1"/>
  <c r="F470" i="25"/>
  <c r="E470" i="25" s="1"/>
  <c r="F471" i="25"/>
  <c r="E471" i="25" s="1"/>
  <c r="F472" i="25"/>
  <c r="E472" i="25" s="1"/>
  <c r="F473" i="25"/>
  <c r="E473" i="25" s="1"/>
  <c r="F474" i="25"/>
  <c r="E474" i="25" s="1"/>
  <c r="F475" i="25"/>
  <c r="E475" i="25" s="1"/>
  <c r="F476" i="25"/>
  <c r="E476" i="25" s="1"/>
  <c r="F477" i="25"/>
  <c r="E477" i="25" s="1"/>
  <c r="F478" i="25"/>
  <c r="E478" i="25" s="1"/>
  <c r="F479" i="25"/>
  <c r="E479" i="25" s="1"/>
  <c r="F480" i="25"/>
  <c r="E480" i="25" s="1"/>
  <c r="F481" i="25"/>
  <c r="E481" i="25" s="1"/>
  <c r="F482" i="25"/>
  <c r="E482" i="25" s="1"/>
  <c r="F483" i="25"/>
  <c r="E483" i="25" s="1"/>
  <c r="F484" i="25"/>
  <c r="E484" i="25" s="1"/>
  <c r="F485" i="25"/>
  <c r="E485" i="25" s="1"/>
  <c r="F486" i="25"/>
  <c r="E486" i="25" s="1"/>
  <c r="F487" i="25"/>
  <c r="E487" i="25" s="1"/>
  <c r="F488" i="25"/>
  <c r="E488" i="25" s="1"/>
  <c r="F489" i="25"/>
  <c r="E489" i="25" s="1"/>
  <c r="F490" i="25"/>
  <c r="E490" i="25" s="1"/>
  <c r="F491" i="25"/>
  <c r="E491" i="25" s="1"/>
  <c r="F492" i="25"/>
  <c r="E492" i="25" s="1"/>
  <c r="F493" i="25"/>
  <c r="E493" i="25" s="1"/>
  <c r="F494" i="25"/>
  <c r="E494" i="25" s="1"/>
  <c r="F495" i="25"/>
  <c r="E495" i="25" s="1"/>
  <c r="F496" i="25"/>
  <c r="E496" i="25" s="1"/>
  <c r="F497" i="25"/>
  <c r="E497" i="25" s="1"/>
  <c r="F498" i="25"/>
  <c r="E498" i="25" s="1"/>
  <c r="F499" i="25"/>
  <c r="E499" i="25" s="1"/>
  <c r="F500" i="25"/>
  <c r="E500" i="25" s="1"/>
  <c r="A2" i="25"/>
  <c r="A3" i="25"/>
  <c r="A5" i="25"/>
  <c r="A7"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W2" i="25" l="1"/>
  <c r="U5" i="25"/>
  <c r="U9" i="25" s="1"/>
  <c r="W3" i="25"/>
  <c r="K71" i="25"/>
  <c r="K119" i="25"/>
  <c r="K151" i="25"/>
  <c r="K7" i="25"/>
  <c r="K23" i="25"/>
  <c r="K39" i="25"/>
  <c r="K55" i="25"/>
  <c r="K87" i="25"/>
  <c r="K103" i="25"/>
  <c r="K135" i="25"/>
  <c r="K167" i="25"/>
  <c r="K199" i="25"/>
  <c r="K498" i="25"/>
  <c r="K483" i="25"/>
  <c r="K467" i="25"/>
  <c r="K451" i="25"/>
  <c r="K435" i="25"/>
  <c r="K419" i="25"/>
  <c r="K403" i="25"/>
  <c r="K387" i="25"/>
  <c r="K371" i="25"/>
  <c r="K355" i="25"/>
  <c r="K339" i="25"/>
  <c r="K317" i="25"/>
  <c r="K296" i="25"/>
  <c r="K275" i="25"/>
  <c r="K247" i="25"/>
  <c r="K215" i="25"/>
  <c r="K172" i="25"/>
  <c r="K108" i="25"/>
  <c r="K44" i="25"/>
  <c r="K494" i="25"/>
  <c r="K478" i="25"/>
  <c r="K462" i="25"/>
  <c r="K446" i="25"/>
  <c r="K430" i="25"/>
  <c r="K414" i="25"/>
  <c r="K398" i="25"/>
  <c r="K382" i="25"/>
  <c r="K366" i="25"/>
  <c r="K350" i="25"/>
  <c r="K332" i="25"/>
  <c r="K311" i="25"/>
  <c r="K289" i="25"/>
  <c r="K268" i="25"/>
  <c r="K236" i="25"/>
  <c r="K204" i="25"/>
  <c r="K156" i="25"/>
  <c r="K92" i="25"/>
  <c r="K28" i="25"/>
  <c r="K491" i="25"/>
  <c r="K475" i="25"/>
  <c r="K459" i="25"/>
  <c r="K443" i="25"/>
  <c r="K427" i="25"/>
  <c r="K411" i="25"/>
  <c r="K395" i="25"/>
  <c r="K379" i="25"/>
  <c r="K363" i="25"/>
  <c r="K347" i="25"/>
  <c r="K328" i="25"/>
  <c r="K307" i="25"/>
  <c r="K285" i="25"/>
  <c r="K263" i="25"/>
  <c r="K231" i="25"/>
  <c r="K188" i="25"/>
  <c r="K140" i="25"/>
  <c r="K76" i="25"/>
  <c r="K12" i="25"/>
  <c r="K499" i="25"/>
  <c r="K486" i="25"/>
  <c r="K470" i="25"/>
  <c r="K454" i="25"/>
  <c r="K438" i="25"/>
  <c r="K422" i="25"/>
  <c r="K406" i="25"/>
  <c r="K390" i="25"/>
  <c r="K374" i="25"/>
  <c r="K358" i="25"/>
  <c r="K342" i="25"/>
  <c r="K321" i="25"/>
  <c r="K300" i="25"/>
  <c r="K279" i="25"/>
  <c r="K252" i="25"/>
  <c r="K220" i="25"/>
  <c r="K183" i="25"/>
  <c r="K124" i="25"/>
  <c r="K60" i="25"/>
  <c r="K5" i="25"/>
  <c r="K9" i="25"/>
  <c r="K13" i="25"/>
  <c r="K17" i="25"/>
  <c r="K21" i="25"/>
  <c r="K25" i="25"/>
  <c r="K29" i="25"/>
  <c r="K33" i="25"/>
  <c r="K37" i="25"/>
  <c r="K41" i="25"/>
  <c r="K45" i="25"/>
  <c r="K49" i="25"/>
  <c r="K53" i="25"/>
  <c r="K57" i="25"/>
  <c r="K61" i="25"/>
  <c r="K65" i="25"/>
  <c r="K69" i="25"/>
  <c r="K73" i="25"/>
  <c r="K77" i="25"/>
  <c r="K81" i="25"/>
  <c r="K85" i="25"/>
  <c r="K89" i="25"/>
  <c r="K93" i="25"/>
  <c r="K97" i="25"/>
  <c r="K101" i="25"/>
  <c r="K105" i="25"/>
  <c r="K109" i="25"/>
  <c r="K113" i="25"/>
  <c r="K117" i="25"/>
  <c r="K121" i="25"/>
  <c r="K125" i="25"/>
  <c r="K129" i="25"/>
  <c r="K133" i="25"/>
  <c r="K137" i="25"/>
  <c r="K141" i="25"/>
  <c r="K145" i="25"/>
  <c r="K149" i="25"/>
  <c r="K153" i="25"/>
  <c r="K157" i="25"/>
  <c r="K161" i="25"/>
  <c r="K165" i="25"/>
  <c r="K169" i="25"/>
  <c r="K173" i="25"/>
  <c r="K177" i="25"/>
  <c r="K181" i="25"/>
  <c r="K185" i="25"/>
  <c r="K189" i="25"/>
  <c r="K193" i="25"/>
  <c r="K197" i="25"/>
  <c r="K201" i="25"/>
  <c r="K205" i="25"/>
  <c r="K209" i="25"/>
  <c r="K213" i="25"/>
  <c r="K217" i="25"/>
  <c r="K221" i="25"/>
  <c r="K225" i="25"/>
  <c r="K229" i="25"/>
  <c r="K233" i="25"/>
  <c r="K237" i="25"/>
  <c r="K241" i="25"/>
  <c r="K245" i="25"/>
  <c r="K249" i="25"/>
  <c r="K253" i="25"/>
  <c r="K257" i="25"/>
  <c r="K261" i="25"/>
  <c r="K265" i="25"/>
  <c r="K2" i="25"/>
  <c r="K6" i="25"/>
  <c r="K10" i="25"/>
  <c r="K14" i="25"/>
  <c r="K18" i="25"/>
  <c r="K22" i="25"/>
  <c r="K26" i="25"/>
  <c r="K30" i="25"/>
  <c r="K34" i="25"/>
  <c r="K38" i="25"/>
  <c r="K42" i="25"/>
  <c r="K46" i="25"/>
  <c r="K50" i="25"/>
  <c r="K54" i="25"/>
  <c r="K58" i="25"/>
  <c r="K62" i="25"/>
  <c r="K66" i="25"/>
  <c r="K70" i="25"/>
  <c r="K74" i="25"/>
  <c r="K78" i="25"/>
  <c r="K82" i="25"/>
  <c r="K86" i="25"/>
  <c r="K90" i="25"/>
  <c r="K94" i="25"/>
  <c r="K98" i="25"/>
  <c r="K102" i="25"/>
  <c r="K106" i="25"/>
  <c r="K110" i="25"/>
  <c r="K114" i="25"/>
  <c r="K118" i="25"/>
  <c r="K122" i="25"/>
  <c r="K126" i="25"/>
  <c r="K130" i="25"/>
  <c r="K134" i="25"/>
  <c r="K138" i="25"/>
  <c r="K142" i="25"/>
  <c r="K146" i="25"/>
  <c r="K150" i="25"/>
  <c r="K154" i="25"/>
  <c r="K158" i="25"/>
  <c r="K162" i="25"/>
  <c r="K166" i="25"/>
  <c r="K170" i="25"/>
  <c r="K174" i="25"/>
  <c r="K178" i="25"/>
  <c r="K182" i="25"/>
  <c r="K186" i="25"/>
  <c r="K190" i="25"/>
  <c r="K194" i="25"/>
  <c r="K198" i="25"/>
  <c r="K202" i="25"/>
  <c r="K206" i="25"/>
  <c r="K210" i="25"/>
  <c r="K214" i="25"/>
  <c r="K218" i="25"/>
  <c r="K222" i="25"/>
  <c r="K226" i="25"/>
  <c r="K230" i="25"/>
  <c r="K234" i="25"/>
  <c r="K238" i="25"/>
  <c r="K242" i="25"/>
  <c r="K246" i="25"/>
  <c r="K250" i="25"/>
  <c r="K254" i="25"/>
  <c r="K258" i="25"/>
  <c r="K262" i="25"/>
  <c r="K266" i="25"/>
  <c r="K270" i="25"/>
  <c r="K274" i="25"/>
  <c r="K278" i="25"/>
  <c r="K282" i="25"/>
  <c r="K286" i="25"/>
  <c r="K290" i="25"/>
  <c r="K294" i="25"/>
  <c r="K298" i="25"/>
  <c r="K302" i="25"/>
  <c r="K306" i="25"/>
  <c r="K310" i="25"/>
  <c r="K314" i="25"/>
  <c r="K318" i="25"/>
  <c r="K322" i="25"/>
  <c r="K326" i="25"/>
  <c r="K330" i="25"/>
  <c r="K334" i="25"/>
  <c r="K338" i="25"/>
  <c r="K8" i="25"/>
  <c r="K16" i="25"/>
  <c r="K24" i="25"/>
  <c r="K32" i="25"/>
  <c r="K40" i="25"/>
  <c r="K48" i="25"/>
  <c r="K56" i="25"/>
  <c r="K64" i="25"/>
  <c r="K72" i="25"/>
  <c r="K80" i="25"/>
  <c r="K88" i="25"/>
  <c r="K96" i="25"/>
  <c r="K104" i="25"/>
  <c r="K112" i="25"/>
  <c r="K120" i="25"/>
  <c r="K128" i="25"/>
  <c r="K136" i="25"/>
  <c r="K144" i="25"/>
  <c r="K152" i="25"/>
  <c r="K160" i="25"/>
  <c r="K168" i="25"/>
  <c r="K176" i="25"/>
  <c r="K184" i="25"/>
  <c r="K192" i="25"/>
  <c r="K200" i="25"/>
  <c r="K208" i="25"/>
  <c r="K216" i="25"/>
  <c r="K224" i="25"/>
  <c r="K232" i="25"/>
  <c r="K240" i="25"/>
  <c r="K248" i="25"/>
  <c r="K256" i="25"/>
  <c r="K264" i="25"/>
  <c r="K271" i="25"/>
  <c r="K276" i="25"/>
  <c r="K281" i="25"/>
  <c r="K287" i="25"/>
  <c r="K292" i="25"/>
  <c r="K297" i="25"/>
  <c r="K303" i="25"/>
  <c r="K308" i="25"/>
  <c r="K313" i="25"/>
  <c r="K319" i="25"/>
  <c r="K324" i="25"/>
  <c r="K329" i="25"/>
  <c r="K335" i="25"/>
  <c r="K340" i="25"/>
  <c r="K344" i="25"/>
  <c r="K348" i="25"/>
  <c r="K352" i="25"/>
  <c r="K356" i="25"/>
  <c r="K360" i="25"/>
  <c r="K364" i="25"/>
  <c r="K368" i="25"/>
  <c r="K372" i="25"/>
  <c r="K376" i="25"/>
  <c r="K380" i="25"/>
  <c r="K384" i="25"/>
  <c r="K388" i="25"/>
  <c r="K392" i="25"/>
  <c r="K396" i="25"/>
  <c r="K400" i="25"/>
  <c r="K404" i="25"/>
  <c r="K408" i="25"/>
  <c r="K412" i="25"/>
  <c r="K416" i="25"/>
  <c r="K420" i="25"/>
  <c r="K424" i="25"/>
  <c r="K428" i="25"/>
  <c r="K432" i="25"/>
  <c r="K436" i="25"/>
  <c r="K440" i="25"/>
  <c r="K444" i="25"/>
  <c r="K448" i="25"/>
  <c r="K452" i="25"/>
  <c r="K456" i="25"/>
  <c r="K460" i="25"/>
  <c r="K464" i="25"/>
  <c r="K468" i="25"/>
  <c r="K472" i="25"/>
  <c r="K476" i="25"/>
  <c r="K480" i="25"/>
  <c r="K484" i="25"/>
  <c r="K488" i="25"/>
  <c r="K492" i="25"/>
  <c r="K3" i="25"/>
  <c r="K11" i="25"/>
  <c r="K19" i="25"/>
  <c r="K27" i="25"/>
  <c r="K35" i="25"/>
  <c r="K43" i="25"/>
  <c r="K51" i="25"/>
  <c r="K59" i="25"/>
  <c r="K67" i="25"/>
  <c r="K75" i="25"/>
  <c r="K83" i="25"/>
  <c r="K91" i="25"/>
  <c r="K99" i="25"/>
  <c r="K107" i="25"/>
  <c r="K115" i="25"/>
  <c r="K123" i="25"/>
  <c r="K131" i="25"/>
  <c r="K139" i="25"/>
  <c r="K147" i="25"/>
  <c r="K155" i="25"/>
  <c r="K163" i="25"/>
  <c r="K171" i="25"/>
  <c r="K179" i="25"/>
  <c r="K187" i="25"/>
  <c r="K195" i="25"/>
  <c r="K203" i="25"/>
  <c r="K211" i="25"/>
  <c r="K219" i="25"/>
  <c r="K227" i="25"/>
  <c r="K235" i="25"/>
  <c r="K243" i="25"/>
  <c r="K251" i="25"/>
  <c r="K259" i="25"/>
  <c r="K267" i="25"/>
  <c r="K272" i="25"/>
  <c r="K277" i="25"/>
  <c r="K283" i="25"/>
  <c r="K288" i="25"/>
  <c r="K293" i="25"/>
  <c r="K299" i="25"/>
  <c r="K304" i="25"/>
  <c r="K309" i="25"/>
  <c r="K315" i="25"/>
  <c r="K320" i="25"/>
  <c r="K325" i="25"/>
  <c r="K331" i="25"/>
  <c r="K336" i="25"/>
  <c r="K341" i="25"/>
  <c r="K345" i="25"/>
  <c r="K349" i="25"/>
  <c r="K353" i="25"/>
  <c r="K357" i="25"/>
  <c r="K361" i="25"/>
  <c r="K365" i="25"/>
  <c r="K369" i="25"/>
  <c r="K373" i="25"/>
  <c r="K377" i="25"/>
  <c r="K381" i="25"/>
  <c r="K385" i="25"/>
  <c r="K389" i="25"/>
  <c r="K393" i="25"/>
  <c r="K397" i="25"/>
  <c r="K401" i="25"/>
  <c r="K405" i="25"/>
  <c r="K409" i="25"/>
  <c r="K413" i="25"/>
  <c r="K417" i="25"/>
  <c r="K421" i="25"/>
  <c r="K425" i="25"/>
  <c r="K429" i="25"/>
  <c r="K433" i="25"/>
  <c r="K437" i="25"/>
  <c r="K441" i="25"/>
  <c r="K445" i="25"/>
  <c r="K449" i="25"/>
  <c r="K453" i="25"/>
  <c r="K457" i="25"/>
  <c r="K461" i="25"/>
  <c r="K465" i="25"/>
  <c r="K469" i="25"/>
  <c r="K473" i="25"/>
  <c r="K477" i="25"/>
  <c r="K481" i="25"/>
  <c r="K485" i="25"/>
  <c r="K489" i="25"/>
  <c r="K493" i="25"/>
  <c r="K497" i="25"/>
  <c r="K496" i="25"/>
  <c r="K490" i="25"/>
  <c r="K482" i="25"/>
  <c r="K474" i="25"/>
  <c r="K466" i="25"/>
  <c r="K458" i="25"/>
  <c r="K450" i="25"/>
  <c r="K442" i="25"/>
  <c r="K434" i="25"/>
  <c r="K426" i="25"/>
  <c r="K418" i="25"/>
  <c r="K410" i="25"/>
  <c r="K402" i="25"/>
  <c r="K394" i="25"/>
  <c r="K386" i="25"/>
  <c r="K378" i="25"/>
  <c r="K370" i="25"/>
  <c r="K362" i="25"/>
  <c r="K354" i="25"/>
  <c r="K346" i="25"/>
  <c r="K337" i="25"/>
  <c r="K327" i="25"/>
  <c r="K316" i="25"/>
  <c r="K305" i="25"/>
  <c r="K295" i="25"/>
  <c r="K284" i="25"/>
  <c r="K273" i="25"/>
  <c r="K260" i="25"/>
  <c r="K244" i="25"/>
  <c r="K228" i="25"/>
  <c r="K212" i="25"/>
  <c r="K196" i="25"/>
  <c r="K180" i="25"/>
  <c r="K164" i="25"/>
  <c r="K148" i="25"/>
  <c r="K132" i="25"/>
  <c r="K116" i="25"/>
  <c r="K100" i="25"/>
  <c r="K84" i="25"/>
  <c r="K68" i="25"/>
  <c r="K52" i="25"/>
  <c r="K36" i="25"/>
  <c r="K20" i="25"/>
  <c r="K4" i="25"/>
  <c r="K500" i="25"/>
  <c r="K495" i="25"/>
  <c r="K487" i="25"/>
  <c r="K479" i="25"/>
  <c r="K471" i="25"/>
  <c r="K463" i="25"/>
  <c r="K455" i="25"/>
  <c r="K447" i="25"/>
  <c r="K439" i="25"/>
  <c r="K431" i="25"/>
  <c r="K423" i="25"/>
  <c r="K415" i="25"/>
  <c r="K407" i="25"/>
  <c r="K399" i="25"/>
  <c r="K391" i="25"/>
  <c r="K383" i="25"/>
  <c r="K375" i="25"/>
  <c r="K367" i="25"/>
  <c r="K359" i="25"/>
  <c r="K351" i="25"/>
  <c r="K343" i="25"/>
  <c r="K333" i="25"/>
  <c r="K323" i="25"/>
  <c r="K312" i="25"/>
  <c r="K301" i="25"/>
  <c r="K291" i="25"/>
  <c r="K280" i="25"/>
  <c r="K269" i="25"/>
  <c r="K255" i="25"/>
  <c r="K239" i="25"/>
  <c r="K223" i="25"/>
  <c r="K207" i="25"/>
  <c r="K191" i="25"/>
  <c r="K175" i="25"/>
  <c r="K159" i="25"/>
  <c r="K143" i="25"/>
  <c r="K127" i="25"/>
  <c r="K111" i="25"/>
  <c r="K95" i="25"/>
  <c r="K79" i="25"/>
  <c r="K63" i="25"/>
  <c r="K47" i="25"/>
  <c r="K31" i="25"/>
  <c r="K15" i="25"/>
  <c r="G2" i="25"/>
  <c r="G6" i="25"/>
  <c r="G10" i="25"/>
  <c r="G14" i="25"/>
  <c r="G18" i="25"/>
  <c r="G22" i="25"/>
  <c r="G26" i="25"/>
  <c r="G30" i="25"/>
  <c r="G34" i="25"/>
  <c r="G38" i="25"/>
  <c r="G42" i="25"/>
  <c r="G46" i="25"/>
  <c r="G50" i="25"/>
  <c r="G54" i="25"/>
  <c r="G58" i="25"/>
  <c r="G62" i="25"/>
  <c r="G66" i="25"/>
  <c r="G70" i="25"/>
  <c r="G74" i="25"/>
  <c r="G78" i="25"/>
  <c r="G82" i="25"/>
  <c r="G86" i="25"/>
  <c r="G90" i="25"/>
  <c r="G94" i="25"/>
  <c r="G98" i="25"/>
  <c r="G102" i="25"/>
  <c r="G106" i="25"/>
  <c r="G110" i="25"/>
  <c r="G114" i="25"/>
  <c r="G118" i="25"/>
  <c r="G122" i="25"/>
  <c r="G126" i="25"/>
  <c r="G130" i="25"/>
  <c r="G134" i="25"/>
  <c r="G138" i="25"/>
  <c r="G142" i="25"/>
  <c r="G146" i="25"/>
  <c r="G150" i="25"/>
  <c r="G154" i="25"/>
  <c r="G158" i="25"/>
  <c r="G162" i="25"/>
  <c r="G166" i="25"/>
  <c r="G170" i="25"/>
  <c r="G174" i="25"/>
  <c r="G178" i="25"/>
  <c r="G182" i="25"/>
  <c r="G186" i="25"/>
  <c r="G190" i="25"/>
  <c r="G194" i="25"/>
  <c r="G198" i="25"/>
  <c r="G202" i="25"/>
  <c r="G206" i="25"/>
  <c r="G210" i="25"/>
  <c r="G214" i="25"/>
  <c r="G218" i="25"/>
  <c r="G222" i="25"/>
  <c r="G226" i="25"/>
  <c r="G230" i="25"/>
  <c r="G234" i="25"/>
  <c r="G238" i="25"/>
  <c r="G242" i="25"/>
  <c r="G246" i="25"/>
  <c r="G250" i="25"/>
  <c r="G254" i="25"/>
  <c r="G258" i="25"/>
  <c r="G262" i="25"/>
  <c r="G266" i="25"/>
  <c r="G270" i="25"/>
  <c r="G274" i="25"/>
  <c r="G278" i="25"/>
  <c r="G282" i="25"/>
  <c r="G286" i="25"/>
  <c r="G290" i="25"/>
  <c r="G294" i="25"/>
  <c r="G298" i="25"/>
  <c r="G302" i="25"/>
  <c r="G306" i="25"/>
  <c r="G310" i="25"/>
  <c r="G314" i="25"/>
  <c r="G318" i="25"/>
  <c r="G322" i="25"/>
  <c r="G326" i="25"/>
  <c r="G330" i="25"/>
  <c r="G334" i="25"/>
  <c r="G338" i="25"/>
  <c r="G3" i="25"/>
  <c r="G7" i="25"/>
  <c r="G11" i="25"/>
  <c r="G15" i="25"/>
  <c r="G19" i="25"/>
  <c r="G23" i="25"/>
  <c r="G27" i="25"/>
  <c r="G31" i="25"/>
  <c r="G35" i="25"/>
  <c r="G39" i="25"/>
  <c r="G43" i="25"/>
  <c r="G47" i="25"/>
  <c r="G51" i="25"/>
  <c r="G55" i="25"/>
  <c r="G59" i="25"/>
  <c r="G63" i="25"/>
  <c r="G67" i="25"/>
  <c r="G71" i="25"/>
  <c r="G75" i="25"/>
  <c r="G79" i="25"/>
  <c r="G83" i="25"/>
  <c r="G87" i="25"/>
  <c r="G91" i="25"/>
  <c r="G95" i="25"/>
  <c r="G99" i="25"/>
  <c r="G103" i="25"/>
  <c r="G107" i="25"/>
  <c r="G111" i="25"/>
  <c r="G115" i="25"/>
  <c r="G119" i="25"/>
  <c r="G123" i="25"/>
  <c r="G127" i="25"/>
  <c r="G131" i="25"/>
  <c r="G135" i="25"/>
  <c r="G139" i="25"/>
  <c r="G143" i="25"/>
  <c r="G147" i="25"/>
  <c r="G151" i="25"/>
  <c r="G155" i="25"/>
  <c r="G159" i="25"/>
  <c r="G163" i="25"/>
  <c r="G167" i="25"/>
  <c r="G171" i="25"/>
  <c r="G175" i="25"/>
  <c r="G179" i="25"/>
  <c r="G183" i="25"/>
  <c r="G187" i="25"/>
  <c r="G191" i="25"/>
  <c r="G195" i="25"/>
  <c r="G199" i="25"/>
  <c r="G203" i="25"/>
  <c r="G207" i="25"/>
  <c r="G211" i="25"/>
  <c r="G215" i="25"/>
  <c r="G219" i="25"/>
  <c r="G223" i="25"/>
  <c r="G227" i="25"/>
  <c r="G231" i="25"/>
  <c r="G235" i="25"/>
  <c r="G239" i="25"/>
  <c r="G243" i="25"/>
  <c r="G247" i="25"/>
  <c r="G251" i="25"/>
  <c r="G255" i="25"/>
  <c r="G259" i="25"/>
  <c r="G263" i="25"/>
  <c r="G267" i="25"/>
  <c r="G271" i="25"/>
  <c r="G275" i="25"/>
  <c r="G279" i="25"/>
  <c r="G283" i="25"/>
  <c r="G287" i="25"/>
  <c r="G291" i="25"/>
  <c r="G295" i="25"/>
  <c r="G299" i="25"/>
  <c r="G303" i="25"/>
  <c r="G307" i="25"/>
  <c r="G311" i="25"/>
  <c r="G315" i="25"/>
  <c r="G319" i="25"/>
  <c r="G323" i="25"/>
  <c r="G327" i="25"/>
  <c r="G331" i="25"/>
  <c r="G335" i="25"/>
  <c r="G339" i="25"/>
  <c r="G4" i="25"/>
  <c r="G8" i="25"/>
  <c r="G12" i="25"/>
  <c r="G16" i="25"/>
  <c r="G20" i="25"/>
  <c r="G24" i="25"/>
  <c r="G28" i="25"/>
  <c r="G32" i="25"/>
  <c r="G36" i="25"/>
  <c r="G40" i="25"/>
  <c r="G44" i="25"/>
  <c r="G48" i="25"/>
  <c r="G52" i="25"/>
  <c r="G56" i="25"/>
  <c r="G60" i="25"/>
  <c r="G64" i="25"/>
  <c r="G68" i="25"/>
  <c r="G72" i="25"/>
  <c r="G76" i="25"/>
  <c r="G80" i="25"/>
  <c r="G84" i="25"/>
  <c r="G88" i="25"/>
  <c r="G92" i="25"/>
  <c r="G96" i="25"/>
  <c r="G100" i="25"/>
  <c r="G104" i="25"/>
  <c r="G108" i="25"/>
  <c r="G112" i="25"/>
  <c r="G116" i="25"/>
  <c r="G120" i="25"/>
  <c r="G124" i="25"/>
  <c r="G128" i="25"/>
  <c r="G132" i="25"/>
  <c r="G136" i="25"/>
  <c r="G140" i="25"/>
  <c r="G144" i="25"/>
  <c r="G148" i="25"/>
  <c r="G152" i="25"/>
  <c r="G156" i="25"/>
  <c r="G160" i="25"/>
  <c r="G164" i="25"/>
  <c r="G168" i="25"/>
  <c r="G172" i="25"/>
  <c r="G176" i="25"/>
  <c r="G180" i="25"/>
  <c r="G184" i="25"/>
  <c r="G188" i="25"/>
  <c r="G192" i="25"/>
  <c r="G196" i="25"/>
  <c r="G200" i="25"/>
  <c r="G204" i="25"/>
  <c r="G208" i="25"/>
  <c r="G212" i="25"/>
  <c r="G216" i="25"/>
  <c r="G220" i="25"/>
  <c r="G224" i="25"/>
  <c r="G228" i="25"/>
  <c r="G232" i="25"/>
  <c r="G236" i="25"/>
  <c r="G240" i="25"/>
  <c r="G244" i="25"/>
  <c r="G248" i="25"/>
  <c r="G252" i="25"/>
  <c r="G256" i="25"/>
  <c r="G260" i="25"/>
  <c r="G264" i="25"/>
  <c r="G268" i="25"/>
  <c r="G272" i="25"/>
  <c r="G276" i="25"/>
  <c r="G280" i="25"/>
  <c r="G284" i="25"/>
  <c r="G288" i="25"/>
  <c r="G292" i="25"/>
  <c r="G296" i="25"/>
  <c r="G300" i="25"/>
  <c r="G304" i="25"/>
  <c r="G308" i="25"/>
  <c r="G312" i="25"/>
  <c r="G316" i="25"/>
  <c r="G320" i="25"/>
  <c r="G324" i="25"/>
  <c r="G328" i="25"/>
  <c r="G332" i="25"/>
  <c r="G336" i="25"/>
  <c r="G340" i="25"/>
  <c r="G5" i="25"/>
  <c r="G9" i="25"/>
  <c r="G13" i="25"/>
  <c r="G17" i="25"/>
  <c r="G21" i="25"/>
  <c r="G25" i="25"/>
  <c r="G29" i="25"/>
  <c r="G33" i="25"/>
  <c r="G37" i="25"/>
  <c r="G41" i="25"/>
  <c r="G45" i="25"/>
  <c r="G49" i="25"/>
  <c r="G53" i="25"/>
  <c r="G57" i="25"/>
  <c r="G61" i="25"/>
  <c r="G65" i="25"/>
  <c r="G69" i="25"/>
  <c r="G73" i="25"/>
  <c r="G77" i="25"/>
  <c r="G81" i="25"/>
  <c r="G85" i="25"/>
  <c r="G89" i="25"/>
  <c r="G93" i="25"/>
  <c r="G97" i="25"/>
  <c r="G101" i="25"/>
  <c r="G105" i="25"/>
  <c r="G109" i="25"/>
  <c r="G113" i="25"/>
  <c r="G117" i="25"/>
  <c r="G121" i="25"/>
  <c r="G125" i="25"/>
  <c r="G129" i="25"/>
  <c r="G133" i="25"/>
  <c r="G137" i="25"/>
  <c r="G141" i="25"/>
  <c r="G145" i="25"/>
  <c r="G149" i="25"/>
  <c r="G153" i="25"/>
  <c r="G157" i="25"/>
  <c r="G161" i="25"/>
  <c r="G165" i="25"/>
  <c r="G169" i="25"/>
  <c r="G173" i="25"/>
  <c r="G177" i="25"/>
  <c r="G181" i="25"/>
  <c r="G185" i="25"/>
  <c r="G189" i="25"/>
  <c r="G193" i="25"/>
  <c r="G197" i="25"/>
  <c r="G201" i="25"/>
  <c r="G205" i="25"/>
  <c r="G209" i="25"/>
  <c r="G213" i="25"/>
  <c r="G217" i="25"/>
  <c r="G221" i="25"/>
  <c r="G225" i="25"/>
  <c r="G229" i="25"/>
  <c r="G233" i="25"/>
  <c r="G237" i="25"/>
  <c r="G241" i="25"/>
  <c r="G245" i="25"/>
  <c r="G249" i="25"/>
  <c r="G253" i="25"/>
  <c r="G257" i="25"/>
  <c r="G261" i="25"/>
  <c r="G265" i="25"/>
  <c r="G269" i="25"/>
  <c r="G273" i="25"/>
  <c r="G277" i="25"/>
  <c r="G281" i="25"/>
  <c r="G285" i="25"/>
  <c r="G289" i="25"/>
  <c r="G293" i="25"/>
  <c r="G297" i="25"/>
  <c r="G301" i="25"/>
  <c r="G305" i="25"/>
  <c r="G309" i="25"/>
  <c r="G313" i="25"/>
  <c r="G317" i="25"/>
  <c r="G321" i="25"/>
  <c r="G325" i="25"/>
  <c r="G329" i="25"/>
  <c r="G333" i="25"/>
  <c r="G337" i="25"/>
  <c r="G341" i="25"/>
  <c r="G342" i="25"/>
  <c r="G346" i="25"/>
  <c r="G350" i="25"/>
  <c r="G354" i="25"/>
  <c r="G358" i="25"/>
  <c r="G362" i="25"/>
  <c r="G366" i="25"/>
  <c r="G370" i="25"/>
  <c r="G374" i="25"/>
  <c r="G378" i="25"/>
  <c r="G382" i="25"/>
  <c r="G386" i="25"/>
  <c r="G390" i="25"/>
  <c r="G394" i="25"/>
  <c r="G398" i="25"/>
  <c r="G402" i="25"/>
  <c r="G406" i="25"/>
  <c r="G410" i="25"/>
  <c r="G414" i="25"/>
  <c r="G418" i="25"/>
  <c r="G422" i="25"/>
  <c r="G426" i="25"/>
  <c r="G430" i="25"/>
  <c r="G434" i="25"/>
  <c r="G438" i="25"/>
  <c r="G442" i="25"/>
  <c r="G446" i="25"/>
  <c r="G450" i="25"/>
  <c r="G454" i="25"/>
  <c r="G458" i="25"/>
  <c r="G462" i="25"/>
  <c r="G466" i="25"/>
  <c r="G470" i="25"/>
  <c r="G474" i="25"/>
  <c r="G478" i="25"/>
  <c r="G482" i="25"/>
  <c r="G486" i="25"/>
  <c r="G490" i="25"/>
  <c r="G494" i="25"/>
  <c r="G498" i="25"/>
  <c r="G343" i="25"/>
  <c r="G347" i="25"/>
  <c r="G351" i="25"/>
  <c r="G355" i="25"/>
  <c r="G359" i="25"/>
  <c r="G363" i="25"/>
  <c r="G367" i="25"/>
  <c r="G371" i="25"/>
  <c r="G375" i="25"/>
  <c r="G379" i="25"/>
  <c r="G383" i="25"/>
  <c r="G387" i="25"/>
  <c r="G391" i="25"/>
  <c r="G395" i="25"/>
  <c r="G399" i="25"/>
  <c r="G403" i="25"/>
  <c r="G407" i="25"/>
  <c r="G411" i="25"/>
  <c r="G415" i="25"/>
  <c r="G419" i="25"/>
  <c r="G423" i="25"/>
  <c r="G427" i="25"/>
  <c r="G431" i="25"/>
  <c r="G435" i="25"/>
  <c r="G439" i="25"/>
  <c r="G443" i="25"/>
  <c r="G447" i="25"/>
  <c r="G451" i="25"/>
  <c r="G455" i="25"/>
  <c r="G459" i="25"/>
  <c r="G463" i="25"/>
  <c r="G467" i="25"/>
  <c r="G471" i="25"/>
  <c r="G475" i="25"/>
  <c r="G479" i="25"/>
  <c r="G483" i="25"/>
  <c r="G487" i="25"/>
  <c r="G491" i="25"/>
  <c r="G495" i="25"/>
  <c r="G499" i="25"/>
  <c r="G344" i="25"/>
  <c r="G348" i="25"/>
  <c r="G352" i="25"/>
  <c r="G356" i="25"/>
  <c r="G360" i="25"/>
  <c r="G364" i="25"/>
  <c r="G368" i="25"/>
  <c r="G372" i="25"/>
  <c r="G376" i="25"/>
  <c r="G380" i="25"/>
  <c r="G384" i="25"/>
  <c r="G388" i="25"/>
  <c r="G392" i="25"/>
  <c r="G396" i="25"/>
  <c r="G400" i="25"/>
  <c r="G404" i="25"/>
  <c r="G408" i="25"/>
  <c r="G412" i="25"/>
  <c r="G416" i="25"/>
  <c r="G420" i="25"/>
  <c r="G424" i="25"/>
  <c r="G428" i="25"/>
  <c r="G432" i="25"/>
  <c r="G436" i="25"/>
  <c r="G440" i="25"/>
  <c r="G444" i="25"/>
  <c r="G448" i="25"/>
  <c r="G452" i="25"/>
  <c r="G456" i="25"/>
  <c r="G460" i="25"/>
  <c r="G464" i="25"/>
  <c r="G468" i="25"/>
  <c r="G472" i="25"/>
  <c r="G476" i="25"/>
  <c r="G480" i="25"/>
  <c r="G484" i="25"/>
  <c r="G488" i="25"/>
  <c r="G492" i="25"/>
  <c r="G496" i="25"/>
  <c r="G500" i="25"/>
  <c r="G345" i="25"/>
  <c r="G349" i="25"/>
  <c r="G353" i="25"/>
  <c r="G357" i="25"/>
  <c r="G361" i="25"/>
  <c r="G365" i="25"/>
  <c r="G369" i="25"/>
  <c r="G373" i="25"/>
  <c r="G377" i="25"/>
  <c r="G381" i="25"/>
  <c r="G385" i="25"/>
  <c r="G389" i="25"/>
  <c r="G393" i="25"/>
  <c r="G397" i="25"/>
  <c r="G401" i="25"/>
  <c r="G405" i="25"/>
  <c r="G409" i="25"/>
  <c r="G413" i="25"/>
  <c r="G417" i="25"/>
  <c r="G421" i="25"/>
  <c r="G425" i="25"/>
  <c r="G429" i="25"/>
  <c r="G433" i="25"/>
  <c r="G437" i="25"/>
  <c r="G441" i="25"/>
  <c r="G445" i="25"/>
  <c r="G449" i="25"/>
  <c r="G453" i="25"/>
  <c r="G457" i="25"/>
  <c r="G461" i="25"/>
  <c r="G465" i="25"/>
  <c r="G469" i="25"/>
  <c r="G473" i="25"/>
  <c r="G477" i="25"/>
  <c r="G481" i="25"/>
  <c r="G485" i="25"/>
  <c r="G489" i="25"/>
  <c r="G493" i="25"/>
  <c r="G497" i="25"/>
  <c r="A4" i="25"/>
  <c r="W43" i="25" l="1"/>
  <c r="W68" i="25"/>
  <c r="W8" i="25"/>
  <c r="W65" i="25"/>
  <c r="W59" i="25"/>
  <c r="W7" i="25"/>
  <c r="W24" i="25"/>
  <c r="W23" i="25"/>
  <c r="W75" i="25"/>
  <c r="W31" i="25"/>
  <c r="W40" i="25"/>
  <c r="W22" i="25"/>
  <c r="W58" i="25"/>
  <c r="W34" i="25"/>
  <c r="W47" i="25"/>
  <c r="W56" i="25"/>
  <c r="W12" i="25"/>
  <c r="W5" i="25"/>
  <c r="W50" i="25"/>
  <c r="W63" i="25"/>
  <c r="W72" i="25"/>
  <c r="W28" i="25"/>
  <c r="W21" i="25"/>
  <c r="W66" i="25"/>
  <c r="W10" i="25"/>
  <c r="W11" i="25"/>
  <c r="W44" i="25"/>
  <c r="W37" i="25"/>
  <c r="W9" i="25"/>
  <c r="W38" i="25"/>
  <c r="W35" i="25"/>
  <c r="W60" i="25"/>
  <c r="W53" i="25"/>
  <c r="W25" i="25"/>
  <c r="W54" i="25"/>
  <c r="W51" i="25"/>
  <c r="W76" i="25"/>
  <c r="W69" i="25"/>
  <c r="W41" i="25"/>
  <c r="W62" i="25"/>
  <c r="W67" i="25"/>
  <c r="W15" i="25"/>
  <c r="W49" i="25"/>
  <c r="W27" i="25"/>
  <c r="W57" i="25"/>
  <c r="W70" i="25"/>
  <c r="W14" i="25"/>
  <c r="W39" i="25"/>
  <c r="W26" i="25"/>
  <c r="W73" i="25"/>
  <c r="W13" i="25"/>
  <c r="W42" i="25"/>
  <c r="W55" i="25"/>
  <c r="W16" i="25"/>
  <c r="W6" i="25"/>
  <c r="W29" i="25"/>
  <c r="W78" i="25"/>
  <c r="W71" i="25"/>
  <c r="W18" i="25"/>
  <c r="W32" i="25"/>
  <c r="W4" i="25"/>
  <c r="W45" i="25"/>
  <c r="W74" i="25"/>
  <c r="W30" i="25"/>
  <c r="W48" i="25"/>
  <c r="W20" i="25"/>
  <c r="W61" i="25"/>
  <c r="W17" i="25"/>
  <c r="W46" i="25"/>
  <c r="W19" i="25"/>
  <c r="W64" i="25"/>
  <c r="W36" i="25"/>
  <c r="W77" i="25"/>
  <c r="W33" i="25"/>
  <c r="W52" i="25"/>
  <c r="A6" i="25"/>
  <c r="A8" i="25" l="1"/>
  <c r="C235" i="25" s="1"/>
  <c r="AS235" i="25" s="1"/>
  <c r="C4" i="25" l="1"/>
  <c r="AS4" i="25" s="1"/>
  <c r="C2" i="25"/>
  <c r="C3" i="25"/>
  <c r="AS3" i="25" s="1"/>
  <c r="C310" i="25"/>
  <c r="AS310" i="25" s="1"/>
  <c r="C491" i="25"/>
  <c r="AS491" i="25" s="1"/>
  <c r="C373" i="25"/>
  <c r="AS373" i="25" s="1"/>
  <c r="C182" i="25"/>
  <c r="AS182" i="25" s="1"/>
  <c r="C201" i="25"/>
  <c r="AS201" i="25" s="1"/>
  <c r="C299" i="25"/>
  <c r="AS299" i="25" s="1"/>
  <c r="C45" i="25"/>
  <c r="AS45" i="25" s="1"/>
  <c r="C246" i="25"/>
  <c r="AS246" i="25" s="1"/>
  <c r="C120" i="25"/>
  <c r="AS120" i="25" s="1"/>
  <c r="C265" i="25"/>
  <c r="AS265" i="25" s="1"/>
  <c r="C102" i="25"/>
  <c r="AS102" i="25" s="1"/>
  <c r="C95" i="25"/>
  <c r="AS95" i="25" s="1"/>
  <c r="C262" i="25"/>
  <c r="AS262" i="25" s="1"/>
  <c r="C187" i="25"/>
  <c r="AS187" i="25" s="1"/>
  <c r="C443" i="25"/>
  <c r="AS443" i="25" s="1"/>
  <c r="C360" i="25"/>
  <c r="AS360" i="25" s="1"/>
  <c r="C152" i="25"/>
  <c r="AS152" i="25" s="1"/>
  <c r="C54" i="25"/>
  <c r="AS54" i="25" s="1"/>
  <c r="C47" i="25"/>
  <c r="AS47" i="25" s="1"/>
  <c r="C214" i="25"/>
  <c r="AS214" i="25" s="1"/>
  <c r="C470" i="25"/>
  <c r="AS470" i="25" s="1"/>
  <c r="C395" i="25"/>
  <c r="AS395" i="25" s="1"/>
  <c r="C312" i="25"/>
  <c r="AS312" i="25" s="1"/>
  <c r="C492" i="25"/>
  <c r="AS492" i="25" s="1"/>
  <c r="C380" i="25"/>
  <c r="AS380" i="25" s="1"/>
  <c r="C252" i="25"/>
  <c r="AS252" i="25" s="1"/>
  <c r="C415" i="25"/>
  <c r="AS415" i="25" s="1"/>
  <c r="C255" i="25"/>
  <c r="AS255" i="25" s="1"/>
  <c r="C394" i="25"/>
  <c r="AS394" i="25" s="1"/>
  <c r="C234" i="25"/>
  <c r="AS234" i="25" s="1"/>
  <c r="C147" i="25"/>
  <c r="AS147" i="25" s="1"/>
  <c r="C122" i="25"/>
  <c r="AS122" i="25" s="1"/>
  <c r="C124" i="25"/>
  <c r="AS124" i="25" s="1"/>
  <c r="C97" i="25"/>
  <c r="AS97" i="25" s="1"/>
  <c r="C96" i="25"/>
  <c r="AS96" i="25" s="1"/>
  <c r="C172" i="25"/>
  <c r="AS172" i="25" s="1"/>
  <c r="C335" i="25"/>
  <c r="AS335" i="25" s="1"/>
  <c r="C474" i="25"/>
  <c r="AS474" i="25" s="1"/>
  <c r="C298" i="25"/>
  <c r="AS298" i="25" s="1"/>
  <c r="C353" i="25"/>
  <c r="AS353" i="25" s="1"/>
  <c r="C35" i="25"/>
  <c r="AS35" i="25" s="1"/>
  <c r="C138" i="25"/>
  <c r="AS138" i="25" s="1"/>
  <c r="C156" i="25"/>
  <c r="AS156" i="25" s="1"/>
  <c r="C113" i="25"/>
  <c r="AS113" i="25" s="1"/>
  <c r="C128" i="25"/>
  <c r="AS128" i="25" s="1"/>
  <c r="C428" i="25"/>
  <c r="AS428" i="25" s="1"/>
  <c r="C268" i="25"/>
  <c r="AS268" i="25" s="1"/>
  <c r="C399" i="25"/>
  <c r="AS399" i="25" s="1"/>
  <c r="C175" i="25"/>
  <c r="AS175" i="25" s="1"/>
  <c r="C282" i="25"/>
  <c r="AS282" i="25" s="1"/>
  <c r="C115" i="25"/>
  <c r="AS115" i="25" s="1"/>
  <c r="C154" i="25"/>
  <c r="AS154" i="25" s="1"/>
  <c r="C92" i="25"/>
  <c r="AS92" i="25" s="1"/>
  <c r="C17" i="25"/>
  <c r="AS17" i="25" s="1"/>
  <c r="C72" i="25"/>
  <c r="AS72" i="25" s="1"/>
  <c r="C93" i="25"/>
  <c r="AS93" i="25" s="1"/>
  <c r="C6" i="25"/>
  <c r="AS6" i="25" s="1"/>
  <c r="C63" i="25"/>
  <c r="AS63" i="25" s="1"/>
  <c r="C230" i="25"/>
  <c r="AS230" i="25" s="1"/>
  <c r="C486" i="25"/>
  <c r="AS486" i="25" s="1"/>
  <c r="C411" i="25"/>
  <c r="AS411" i="25" s="1"/>
  <c r="C328" i="25"/>
  <c r="AS328" i="25" s="1"/>
  <c r="C40" i="25"/>
  <c r="AS40" i="25" s="1"/>
  <c r="C104" i="25"/>
  <c r="AS104" i="25" s="1"/>
  <c r="C421" i="25"/>
  <c r="AS421" i="25" s="1"/>
  <c r="C53" i="25"/>
  <c r="AS53" i="25" s="1"/>
  <c r="C117" i="25"/>
  <c r="AS117" i="25" s="1"/>
  <c r="C233" i="25"/>
  <c r="AS233" i="25" s="1"/>
  <c r="C489" i="25"/>
  <c r="AS489" i="25" s="1"/>
  <c r="C293" i="25"/>
  <c r="AS293" i="25" s="1"/>
  <c r="C46" i="25"/>
  <c r="AS46" i="25" s="1"/>
  <c r="C110" i="25"/>
  <c r="AS110" i="25" s="1"/>
  <c r="C205" i="25"/>
  <c r="AS205" i="25" s="1"/>
  <c r="C461" i="25"/>
  <c r="AS461" i="25" s="1"/>
  <c r="C55" i="25"/>
  <c r="AS55" i="25" s="1"/>
  <c r="C119" i="25"/>
  <c r="AS119" i="25" s="1"/>
  <c r="C241" i="25"/>
  <c r="AS241" i="25" s="1"/>
  <c r="C497" i="25"/>
  <c r="AS497" i="25" s="1"/>
  <c r="C222" i="25"/>
  <c r="AS222" i="25" s="1"/>
  <c r="C286" i="25"/>
  <c r="AS286" i="25" s="1"/>
  <c r="C350" i="25"/>
  <c r="AS350" i="25" s="1"/>
  <c r="C414" i="25"/>
  <c r="AS414" i="25" s="1"/>
  <c r="C478" i="25"/>
  <c r="AS478" i="25" s="1"/>
  <c r="C211" i="25"/>
  <c r="AS211" i="25" s="1"/>
  <c r="C143" i="25"/>
  <c r="AS143" i="25" s="1"/>
  <c r="C457" i="25"/>
  <c r="AS457" i="25" s="1"/>
  <c r="C438" i="25"/>
  <c r="AS438" i="25" s="1"/>
  <c r="C22" i="25"/>
  <c r="AS22" i="25" s="1"/>
  <c r="C216" i="25"/>
  <c r="AS216" i="25" s="1"/>
  <c r="C229" i="25"/>
  <c r="AS229" i="25" s="1"/>
  <c r="C171" i="25"/>
  <c r="AS171" i="25" s="1"/>
  <c r="C453" i="25"/>
  <c r="AS453" i="25" s="1"/>
  <c r="C84" i="25"/>
  <c r="AS84" i="25" s="1"/>
  <c r="C173" i="25"/>
  <c r="AS173" i="25" s="1"/>
  <c r="C159" i="25"/>
  <c r="AS159" i="25" s="1"/>
  <c r="C326" i="25"/>
  <c r="AS326" i="25" s="1"/>
  <c r="C365" i="25"/>
  <c r="AS365" i="25" s="1"/>
  <c r="C109" i="25"/>
  <c r="AS109" i="25" s="1"/>
  <c r="C86" i="25"/>
  <c r="AS86" i="25" s="1"/>
  <c r="C363" i="25"/>
  <c r="AS363" i="25" s="1"/>
  <c r="C337" i="25"/>
  <c r="AS337" i="25" s="1"/>
  <c r="C472" i="25"/>
  <c r="AS472" i="25" s="1"/>
  <c r="C150" i="25"/>
  <c r="AS150" i="25" s="1"/>
  <c r="C427" i="25"/>
  <c r="AS427" i="25" s="1"/>
  <c r="C61" i="25"/>
  <c r="AS61" i="25" s="1"/>
  <c r="C357" i="25"/>
  <c r="AS357" i="25" s="1"/>
  <c r="C429" i="25"/>
  <c r="AS429" i="25" s="1"/>
  <c r="C401" i="25"/>
  <c r="AS401" i="25" s="1"/>
  <c r="C390" i="25"/>
  <c r="AS390" i="25" s="1"/>
  <c r="C315" i="25"/>
  <c r="AS315" i="25" s="1"/>
  <c r="C232" i="25"/>
  <c r="AS232" i="25" s="1"/>
  <c r="C488" i="25"/>
  <c r="AS488" i="25" s="1"/>
  <c r="C329" i="25"/>
  <c r="AS329" i="25" s="1"/>
  <c r="C237" i="25"/>
  <c r="AS237" i="25" s="1"/>
  <c r="C209" i="25"/>
  <c r="AS209" i="25" s="1"/>
  <c r="C342" i="25"/>
  <c r="AS342" i="25" s="1"/>
  <c r="C267" i="25"/>
  <c r="AS267" i="25" s="1"/>
  <c r="C184" i="25"/>
  <c r="AS184" i="25" s="1"/>
  <c r="C440" i="25"/>
  <c r="AS440" i="25" s="1"/>
  <c r="C444" i="25"/>
  <c r="AS444" i="25" s="1"/>
  <c r="C332" i="25"/>
  <c r="AS332" i="25" s="1"/>
  <c r="C495" i="25"/>
  <c r="AS495" i="25" s="1"/>
  <c r="C319" i="25"/>
  <c r="AS319" i="25" s="1"/>
  <c r="C490" i="25"/>
  <c r="AS490" i="25" s="1"/>
  <c r="C314" i="25"/>
  <c r="AS314" i="25" s="1"/>
  <c r="C417" i="25"/>
  <c r="AS417" i="25" s="1"/>
  <c r="C51" i="25"/>
  <c r="AS51" i="25" s="1"/>
  <c r="C26" i="25"/>
  <c r="AS26" i="25" s="1"/>
  <c r="C217" i="25"/>
  <c r="AS217" i="25" s="1"/>
  <c r="C485" i="25"/>
  <c r="AS485" i="25" s="1"/>
  <c r="C284" i="25"/>
  <c r="AS284" i="25" s="1"/>
  <c r="C431" i="25"/>
  <c r="AS431" i="25" s="1"/>
  <c r="C239" i="25"/>
  <c r="AS239" i="25" s="1"/>
  <c r="C410" i="25"/>
  <c r="AS410" i="25" s="1"/>
  <c r="C218" i="25"/>
  <c r="AS218" i="25" s="1"/>
  <c r="C131" i="25"/>
  <c r="AS131" i="25" s="1"/>
  <c r="C381" i="25"/>
  <c r="AS381" i="25" s="1"/>
  <c r="C58" i="25"/>
  <c r="AS58" i="25" s="1"/>
  <c r="C345" i="25"/>
  <c r="AS345" i="25" s="1"/>
  <c r="C33" i="25"/>
  <c r="AS33" i="25" s="1"/>
  <c r="C56" i="25"/>
  <c r="AS56" i="25" s="1"/>
  <c r="C364" i="25"/>
  <c r="AS364" i="25" s="1"/>
  <c r="C188" i="25"/>
  <c r="AS188" i="25" s="1"/>
  <c r="C28" i="25"/>
  <c r="AS28" i="25" s="1"/>
  <c r="C408" i="25"/>
  <c r="AS408" i="25" s="1"/>
  <c r="C88" i="25"/>
  <c r="AS88" i="25" s="1"/>
  <c r="C15" i="25"/>
  <c r="AS15" i="25" s="1"/>
  <c r="C280" i="25"/>
  <c r="AS280" i="25" s="1"/>
  <c r="C374" i="25"/>
  <c r="AS374" i="25" s="1"/>
  <c r="C8" i="25"/>
  <c r="AS8" i="25" s="1"/>
  <c r="C79" i="25"/>
  <c r="AS79" i="25" s="1"/>
  <c r="C20" i="25"/>
  <c r="AS20" i="25" s="1"/>
  <c r="C125" i="25"/>
  <c r="AS125" i="25" s="1"/>
  <c r="C38" i="25"/>
  <c r="AS38" i="25" s="1"/>
  <c r="C31" i="25"/>
  <c r="AS31" i="25" s="1"/>
  <c r="C198" i="25"/>
  <c r="AS198" i="25" s="1"/>
  <c r="C454" i="25"/>
  <c r="AS454" i="25" s="1"/>
  <c r="C379" i="25"/>
  <c r="AS379" i="25" s="1"/>
  <c r="C296" i="25"/>
  <c r="AS296" i="25" s="1"/>
  <c r="C500" i="25"/>
  <c r="AS500" i="25" s="1"/>
  <c r="C116" i="25"/>
  <c r="AS116" i="25" s="1"/>
  <c r="C493" i="25"/>
  <c r="AS493" i="25" s="1"/>
  <c r="C465" i="25"/>
  <c r="AS465" i="25" s="1"/>
  <c r="C406" i="25"/>
  <c r="AS406" i="25" s="1"/>
  <c r="C331" i="25"/>
  <c r="AS331" i="25" s="1"/>
  <c r="C248" i="25"/>
  <c r="AS248" i="25" s="1"/>
  <c r="C44" i="25"/>
  <c r="AS44" i="25" s="1"/>
  <c r="C412" i="25"/>
  <c r="AS412" i="25" s="1"/>
  <c r="C300" i="25"/>
  <c r="AS300" i="25" s="1"/>
  <c r="C463" i="25"/>
  <c r="AS463" i="25" s="1"/>
  <c r="C271" i="25"/>
  <c r="AS271" i="25" s="1"/>
  <c r="C442" i="25"/>
  <c r="AS442" i="25" s="1"/>
  <c r="C266" i="25"/>
  <c r="AS266" i="25" s="1"/>
  <c r="C165" i="25"/>
  <c r="AS165" i="25" s="1"/>
  <c r="C189" i="25"/>
  <c r="AS189" i="25" s="1"/>
  <c r="C389" i="25"/>
  <c r="AS389" i="25" s="1"/>
  <c r="C145" i="25"/>
  <c r="AS145" i="25" s="1"/>
  <c r="C277" i="25"/>
  <c r="AS277" i="25" s="1"/>
  <c r="C220" i="25"/>
  <c r="AS220" i="25" s="1"/>
  <c r="C383" i="25"/>
  <c r="AS383" i="25" s="1"/>
  <c r="C191" i="25"/>
  <c r="AS191" i="25" s="1"/>
  <c r="C346" i="25"/>
  <c r="AS346" i="25" s="1"/>
  <c r="C170" i="25"/>
  <c r="AS170" i="25" s="1"/>
  <c r="C99" i="25"/>
  <c r="AS99" i="25" s="1"/>
  <c r="C253" i="25"/>
  <c r="AS253" i="25" s="1"/>
  <c r="C10" i="25"/>
  <c r="AS10" i="25" s="1"/>
  <c r="C161" i="25"/>
  <c r="AS161" i="25" s="1"/>
  <c r="C405" i="25"/>
  <c r="AS405" i="25" s="1"/>
  <c r="C476" i="25"/>
  <c r="AS476" i="25" s="1"/>
  <c r="C316" i="25"/>
  <c r="AS316" i="25" s="1"/>
  <c r="C447" i="25"/>
  <c r="AS447" i="25" s="1"/>
  <c r="C223" i="25"/>
  <c r="AS223" i="25" s="1"/>
  <c r="C330" i="25"/>
  <c r="AS330" i="25" s="1"/>
  <c r="C289" i="25"/>
  <c r="AS289" i="25" s="1"/>
  <c r="C317" i="25"/>
  <c r="AS317" i="25" s="1"/>
  <c r="C261" i="25"/>
  <c r="AS261" i="25" s="1"/>
  <c r="C65" i="25"/>
  <c r="AS65" i="25" s="1"/>
  <c r="C141" i="25"/>
  <c r="AS141" i="25" s="1"/>
  <c r="C29" i="25"/>
  <c r="AS29" i="25" s="1"/>
  <c r="C148" i="25"/>
  <c r="AS148" i="25" s="1"/>
  <c r="C301" i="25"/>
  <c r="AS301" i="25" s="1"/>
  <c r="C166" i="25"/>
  <c r="AS166" i="25" s="1"/>
  <c r="C422" i="25"/>
  <c r="AS422" i="25" s="1"/>
  <c r="C347" i="25"/>
  <c r="AS347" i="25" s="1"/>
  <c r="C264" i="25"/>
  <c r="AS264" i="25" s="1"/>
  <c r="C12" i="25"/>
  <c r="AS12" i="25" s="1"/>
  <c r="C16" i="25"/>
  <c r="AS16" i="25" s="1"/>
  <c r="C309" i="25"/>
  <c r="AS309" i="25" s="1"/>
  <c r="C37" i="25"/>
  <c r="AS37" i="25" s="1"/>
  <c r="C101" i="25"/>
  <c r="AS101" i="25" s="1"/>
  <c r="C169" i="25"/>
  <c r="AS169" i="25" s="1"/>
  <c r="C425" i="25"/>
  <c r="AS425" i="25" s="1"/>
  <c r="C167" i="25"/>
  <c r="AS167" i="25" s="1"/>
  <c r="C30" i="25"/>
  <c r="AS30" i="25" s="1"/>
  <c r="C94" i="25"/>
  <c r="AS94" i="25" s="1"/>
  <c r="C158" i="25"/>
  <c r="AS158" i="25" s="1"/>
  <c r="C397" i="25"/>
  <c r="AS397" i="25" s="1"/>
  <c r="C39" i="25"/>
  <c r="AS39" i="25" s="1"/>
  <c r="C103" i="25"/>
  <c r="AS103" i="25" s="1"/>
  <c r="C177" i="25"/>
  <c r="AS177" i="25" s="1"/>
  <c r="C433" i="25"/>
  <c r="AS433" i="25" s="1"/>
  <c r="C206" i="25"/>
  <c r="AS206" i="25" s="1"/>
  <c r="C270" i="25"/>
  <c r="AS270" i="25" s="1"/>
  <c r="C334" i="25"/>
  <c r="AS334" i="25" s="1"/>
  <c r="C398" i="25"/>
  <c r="AS398" i="25" s="1"/>
  <c r="C462" i="25"/>
  <c r="AS462" i="25" s="1"/>
  <c r="C195" i="25"/>
  <c r="AS195" i="25" s="1"/>
  <c r="C259" i="25"/>
  <c r="AS259" i="25" s="1"/>
  <c r="C77" i="25"/>
  <c r="AS77" i="25" s="1"/>
  <c r="C203" i="25"/>
  <c r="AS203" i="25" s="1"/>
  <c r="C348" i="25"/>
  <c r="AS348" i="25" s="1"/>
  <c r="C362" i="25"/>
  <c r="AS362" i="25" s="1"/>
  <c r="C409" i="25"/>
  <c r="AS409" i="25" s="1"/>
  <c r="C287" i="25"/>
  <c r="AS287" i="25" s="1"/>
  <c r="C445" i="25"/>
  <c r="AS445" i="25" s="1"/>
  <c r="C32" i="25"/>
  <c r="AS32" i="25" s="1"/>
  <c r="C303" i="25"/>
  <c r="AS303" i="25" s="1"/>
  <c r="C481" i="25"/>
  <c r="AS481" i="25" s="1"/>
  <c r="C42" i="25"/>
  <c r="AS42" i="25" s="1"/>
  <c r="C13" i="25"/>
  <c r="AS13" i="25" s="1"/>
  <c r="C393" i="25"/>
  <c r="AS393" i="25" s="1"/>
  <c r="C273" i="25"/>
  <c r="AS273" i="25" s="1"/>
  <c r="C283" i="25"/>
  <c r="AS283" i="25" s="1"/>
  <c r="C456" i="25"/>
  <c r="AS456" i="25" s="1"/>
  <c r="C181" i="25"/>
  <c r="AS181" i="25" s="1"/>
  <c r="C85" i="25"/>
  <c r="AS85" i="25" s="1"/>
  <c r="C361" i="25"/>
  <c r="AS361" i="25" s="1"/>
  <c r="C14" i="25"/>
  <c r="AS14" i="25" s="1"/>
  <c r="C142" i="25"/>
  <c r="AS142" i="25" s="1"/>
  <c r="C23" i="25"/>
  <c r="AS23" i="25" s="1"/>
  <c r="C151" i="25"/>
  <c r="AS151" i="25" s="1"/>
  <c r="C190" i="25"/>
  <c r="AS190" i="25" s="1"/>
  <c r="C318" i="25"/>
  <c r="AS318" i="25" s="1"/>
  <c r="C446" i="25"/>
  <c r="AS446" i="25" s="1"/>
  <c r="C243" i="25"/>
  <c r="AS243" i="25" s="1"/>
  <c r="C323" i="25"/>
  <c r="AS323" i="25" s="1"/>
  <c r="C387" i="25"/>
  <c r="AS387" i="25" s="1"/>
  <c r="C451" i="25"/>
  <c r="AS451" i="25" s="1"/>
  <c r="C176" i="25"/>
  <c r="AS176" i="25" s="1"/>
  <c r="C240" i="25"/>
  <c r="AS240" i="25" s="1"/>
  <c r="C304" i="25"/>
  <c r="AS304" i="25" s="1"/>
  <c r="C368" i="25"/>
  <c r="AS368" i="25" s="1"/>
  <c r="C432" i="25"/>
  <c r="AS432" i="25" s="1"/>
  <c r="C496" i="25"/>
  <c r="AS496" i="25" s="1"/>
  <c r="C80" i="25"/>
  <c r="AS80" i="25" s="1"/>
  <c r="C341" i="25"/>
  <c r="AS341" i="25" s="1"/>
  <c r="C41" i="25"/>
  <c r="AS41" i="25" s="1"/>
  <c r="C105" i="25"/>
  <c r="AS105" i="25" s="1"/>
  <c r="C185" i="25"/>
  <c r="AS185" i="25" s="1"/>
  <c r="C441" i="25"/>
  <c r="AS441" i="25" s="1"/>
  <c r="C197" i="25"/>
  <c r="AS197" i="25" s="1"/>
  <c r="C50" i="25"/>
  <c r="AS50" i="25" s="1"/>
  <c r="C114" i="25"/>
  <c r="AS114" i="25" s="1"/>
  <c r="C221" i="25"/>
  <c r="AS221" i="25" s="1"/>
  <c r="C477" i="25"/>
  <c r="AS477" i="25" s="1"/>
  <c r="C59" i="25"/>
  <c r="AS59" i="25" s="1"/>
  <c r="C123" i="25"/>
  <c r="AS123" i="25" s="1"/>
  <c r="C257" i="25"/>
  <c r="AS257" i="25" s="1"/>
  <c r="C162" i="25"/>
  <c r="AS162" i="25" s="1"/>
  <c r="C226" i="25"/>
  <c r="AS226" i="25" s="1"/>
  <c r="C290" i="25"/>
  <c r="AS290" i="25" s="1"/>
  <c r="C354" i="25"/>
  <c r="AS354" i="25" s="1"/>
  <c r="C418" i="25"/>
  <c r="AS418" i="25" s="1"/>
  <c r="C482" i="25"/>
  <c r="AS482" i="25" s="1"/>
  <c r="C215" i="25"/>
  <c r="AS215" i="25" s="1"/>
  <c r="C279" i="25"/>
  <c r="AS279" i="25" s="1"/>
  <c r="C343" i="25"/>
  <c r="AS343" i="25" s="1"/>
  <c r="C407" i="25"/>
  <c r="AS407" i="25" s="1"/>
  <c r="C471" i="25"/>
  <c r="AS471" i="25" s="1"/>
  <c r="C196" i="25"/>
  <c r="AS196" i="25" s="1"/>
  <c r="C260" i="25"/>
  <c r="AS260" i="25" s="1"/>
  <c r="C324" i="25"/>
  <c r="AS324" i="25" s="1"/>
  <c r="C388" i="25"/>
  <c r="AS388" i="25" s="1"/>
  <c r="C452" i="25"/>
  <c r="AS452" i="25" s="1"/>
  <c r="C386" i="25"/>
  <c r="AS386" i="25" s="1"/>
  <c r="C247" i="25"/>
  <c r="AS247" i="25" s="1"/>
  <c r="C439" i="25"/>
  <c r="AS439" i="25" s="1"/>
  <c r="C292" i="25"/>
  <c r="AS292" i="25" s="1"/>
  <c r="C484" i="25"/>
  <c r="AS484" i="25" s="1"/>
  <c r="C278" i="25"/>
  <c r="AS278" i="25" s="1"/>
  <c r="C207" i="25"/>
  <c r="AS207" i="25" s="1"/>
  <c r="C479" i="25"/>
  <c r="AS479" i="25" s="1"/>
  <c r="C351" i="25"/>
  <c r="AS351" i="25" s="1"/>
  <c r="C157" i="25"/>
  <c r="AS157" i="25" s="1"/>
  <c r="C136" i="25"/>
  <c r="AS136" i="25" s="1"/>
  <c r="C469" i="25"/>
  <c r="AS469" i="25" s="1"/>
  <c r="C135" i="25"/>
  <c r="AS135" i="25" s="1"/>
  <c r="C430" i="25"/>
  <c r="AS430" i="25" s="1"/>
  <c r="C371" i="25"/>
  <c r="AS371" i="25" s="1"/>
  <c r="C288" i="25"/>
  <c r="AS288" i="25" s="1"/>
  <c r="C480" i="25"/>
  <c r="AS480" i="25" s="1"/>
  <c r="C25" i="25"/>
  <c r="AS25" i="25" s="1"/>
  <c r="C153" i="25"/>
  <c r="AS153" i="25" s="1"/>
  <c r="C140" i="25"/>
  <c r="AS140" i="25" s="1"/>
  <c r="C251" i="25"/>
  <c r="AS251" i="25" s="1"/>
  <c r="C118" i="25"/>
  <c r="AS118" i="25" s="1"/>
  <c r="C459" i="25"/>
  <c r="AS459" i="25" s="1"/>
  <c r="C204" i="25"/>
  <c r="AS204" i="25" s="1"/>
  <c r="C186" i="25"/>
  <c r="AS186" i="25" s="1"/>
  <c r="C49" i="25"/>
  <c r="AS49" i="25" s="1"/>
  <c r="C426" i="25"/>
  <c r="AS426" i="25" s="1"/>
  <c r="C106" i="25"/>
  <c r="AS106" i="25" s="1"/>
  <c r="C396" i="25"/>
  <c r="AS396" i="25" s="1"/>
  <c r="C458" i="25"/>
  <c r="AS458" i="25" s="1"/>
  <c r="C67" i="25"/>
  <c r="AS67" i="25" s="1"/>
  <c r="C281" i="25"/>
  <c r="AS281" i="25" s="1"/>
  <c r="C48" i="25"/>
  <c r="AS48" i="25" s="1"/>
  <c r="C70" i="25"/>
  <c r="AS70" i="25" s="1"/>
  <c r="C294" i="25"/>
  <c r="AS294" i="25" s="1"/>
  <c r="C475" i="25"/>
  <c r="AS475" i="25" s="1"/>
  <c r="C52" i="25"/>
  <c r="AS52" i="25" s="1"/>
  <c r="C5" i="25"/>
  <c r="AS5" i="25" s="1"/>
  <c r="C133" i="25"/>
  <c r="AS133" i="25" s="1"/>
  <c r="C100" i="25"/>
  <c r="AS100" i="25" s="1"/>
  <c r="C62" i="25"/>
  <c r="AS62" i="25" s="1"/>
  <c r="C269" i="25"/>
  <c r="AS269" i="25" s="1"/>
  <c r="C71" i="25"/>
  <c r="AS71" i="25" s="1"/>
  <c r="C305" i="25"/>
  <c r="AS305" i="25" s="1"/>
  <c r="C238" i="25"/>
  <c r="AS238" i="25" s="1"/>
  <c r="C366" i="25"/>
  <c r="AS366" i="25" s="1"/>
  <c r="C494" i="25"/>
  <c r="AS494" i="25" s="1"/>
  <c r="C275" i="25"/>
  <c r="AS275" i="25" s="1"/>
  <c r="C339" i="25"/>
  <c r="AS339" i="25" s="1"/>
  <c r="C403" i="25"/>
  <c r="AS403" i="25" s="1"/>
  <c r="C467" i="25"/>
  <c r="AS467" i="25" s="1"/>
  <c r="C192" i="25"/>
  <c r="AS192" i="25" s="1"/>
  <c r="C256" i="25"/>
  <c r="AS256" i="25" s="1"/>
  <c r="C320" i="25"/>
  <c r="AS320" i="25" s="1"/>
  <c r="C384" i="25"/>
  <c r="AS384" i="25" s="1"/>
  <c r="C448" i="25"/>
  <c r="AS448" i="25" s="1"/>
  <c r="C24" i="25"/>
  <c r="AS24" i="25" s="1"/>
  <c r="C112" i="25"/>
  <c r="AS112" i="25" s="1"/>
  <c r="C437" i="25"/>
  <c r="AS437" i="25" s="1"/>
  <c r="C57" i="25"/>
  <c r="AS57" i="25" s="1"/>
  <c r="C121" i="25"/>
  <c r="AS121" i="25" s="1"/>
  <c r="C249" i="25"/>
  <c r="AS249" i="25" s="1"/>
  <c r="C76" i="25"/>
  <c r="AS76" i="25" s="1"/>
  <c r="C325" i="25"/>
  <c r="AS325" i="25" s="1"/>
  <c r="C66" i="25"/>
  <c r="AS66" i="25" s="1"/>
  <c r="C130" i="25"/>
  <c r="AS130" i="25" s="1"/>
  <c r="C285" i="25"/>
  <c r="AS285" i="25" s="1"/>
  <c r="C11" i="25"/>
  <c r="AS11" i="25" s="1"/>
  <c r="C75" i="25"/>
  <c r="AS75" i="25" s="1"/>
  <c r="C139" i="25"/>
  <c r="AS139" i="25" s="1"/>
  <c r="C321" i="25"/>
  <c r="AS321" i="25" s="1"/>
  <c r="C178" i="25"/>
  <c r="AS178" i="25" s="1"/>
  <c r="C242" i="25"/>
  <c r="AS242" i="25" s="1"/>
  <c r="C306" i="25"/>
  <c r="AS306" i="25" s="1"/>
  <c r="C370" i="25"/>
  <c r="AS370" i="25" s="1"/>
  <c r="C434" i="25"/>
  <c r="AS434" i="25" s="1"/>
  <c r="C498" i="25"/>
  <c r="AS498" i="25" s="1"/>
  <c r="C231" i="25"/>
  <c r="AS231" i="25" s="1"/>
  <c r="C295" i="25"/>
  <c r="AS295" i="25" s="1"/>
  <c r="C359" i="25"/>
  <c r="AS359" i="25" s="1"/>
  <c r="C423" i="25"/>
  <c r="AS423" i="25" s="1"/>
  <c r="C487" i="25"/>
  <c r="AS487" i="25" s="1"/>
  <c r="C212" i="25"/>
  <c r="AS212" i="25" s="1"/>
  <c r="C276" i="25"/>
  <c r="AS276" i="25" s="1"/>
  <c r="C340" i="25"/>
  <c r="AS340" i="25" s="1"/>
  <c r="C404" i="25"/>
  <c r="AS404" i="25" s="1"/>
  <c r="C468" i="25"/>
  <c r="AS468" i="25" s="1"/>
  <c r="C450" i="25"/>
  <c r="AS450" i="25" s="1"/>
  <c r="C311" i="25"/>
  <c r="AS311" i="25" s="1"/>
  <c r="C164" i="25"/>
  <c r="AS164" i="25" s="1"/>
  <c r="C356" i="25"/>
  <c r="AS356" i="25" s="1"/>
  <c r="C424" i="25"/>
  <c r="AS424" i="25" s="1"/>
  <c r="C74" i="25"/>
  <c r="AS74" i="25" s="1"/>
  <c r="C225" i="25"/>
  <c r="AS225" i="25" s="1"/>
  <c r="C202" i="25"/>
  <c r="AS202" i="25" s="1"/>
  <c r="C160" i="25"/>
  <c r="AS160" i="25" s="1"/>
  <c r="C219" i="25"/>
  <c r="AS219" i="25" s="1"/>
  <c r="C297" i="25"/>
  <c r="AS297" i="25" s="1"/>
  <c r="C7" i="25"/>
  <c r="AS7" i="25" s="1"/>
  <c r="C302" i="25"/>
  <c r="AS302" i="25" s="1"/>
  <c r="C307" i="25"/>
  <c r="AS307" i="25" s="1"/>
  <c r="C499" i="25"/>
  <c r="AS499" i="25" s="1"/>
  <c r="C416" i="25"/>
  <c r="AS416" i="25" s="1"/>
  <c r="C213" i="25"/>
  <c r="AS213" i="25" s="1"/>
  <c r="C89" i="25"/>
  <c r="AS89" i="25" s="1"/>
  <c r="C168" i="25"/>
  <c r="AS168" i="25" s="1"/>
  <c r="C111" i="25"/>
  <c r="AS111" i="25" s="1"/>
  <c r="C376" i="25"/>
  <c r="AS376" i="25" s="1"/>
  <c r="C367" i="25"/>
  <c r="AS367" i="25" s="1"/>
  <c r="C83" i="25"/>
  <c r="AS83" i="25" s="1"/>
  <c r="C68" i="25"/>
  <c r="AS68" i="25" s="1"/>
  <c r="C250" i="25"/>
  <c r="AS250" i="25" s="1"/>
  <c r="C473" i="25"/>
  <c r="AS473" i="25" s="1"/>
  <c r="C236" i="25"/>
  <c r="AS236" i="25" s="1"/>
  <c r="C378" i="25"/>
  <c r="AS378" i="25" s="1"/>
  <c r="C19" i="25"/>
  <c r="AS19" i="25" s="1"/>
  <c r="C129" i="25"/>
  <c r="AS129" i="25" s="1"/>
  <c r="C245" i="25"/>
  <c r="AS245" i="25" s="1"/>
  <c r="C134" i="25"/>
  <c r="AS134" i="25" s="1"/>
  <c r="C358" i="25"/>
  <c r="AS358" i="25" s="1"/>
  <c r="C200" i="25"/>
  <c r="AS200" i="25" s="1"/>
  <c r="C60" i="25"/>
  <c r="AS60" i="25" s="1"/>
  <c r="C21" i="25"/>
  <c r="AS21" i="25" s="1"/>
  <c r="C149" i="25"/>
  <c r="AS149" i="25" s="1"/>
  <c r="C132" i="25"/>
  <c r="AS132" i="25" s="1"/>
  <c r="C78" i="25"/>
  <c r="AS78" i="25" s="1"/>
  <c r="C333" i="25"/>
  <c r="AS333" i="25" s="1"/>
  <c r="C87" i="25"/>
  <c r="AS87" i="25" s="1"/>
  <c r="C369" i="25"/>
  <c r="AS369" i="25" s="1"/>
  <c r="C254" i="25"/>
  <c r="AS254" i="25" s="1"/>
  <c r="C382" i="25"/>
  <c r="AS382" i="25" s="1"/>
  <c r="C179" i="25"/>
  <c r="AS179" i="25" s="1"/>
  <c r="C291" i="25"/>
  <c r="AS291" i="25" s="1"/>
  <c r="C355" i="25"/>
  <c r="AS355" i="25" s="1"/>
  <c r="C419" i="25"/>
  <c r="AS419" i="25" s="1"/>
  <c r="C483" i="25"/>
  <c r="AS483" i="25" s="1"/>
  <c r="C208" i="25"/>
  <c r="AS208" i="25" s="1"/>
  <c r="C272" i="25"/>
  <c r="AS272" i="25" s="1"/>
  <c r="C336" i="25"/>
  <c r="AS336" i="25" s="1"/>
  <c r="C400" i="25"/>
  <c r="AS400" i="25" s="1"/>
  <c r="C464" i="25"/>
  <c r="AS464" i="25" s="1"/>
  <c r="C36" i="25"/>
  <c r="AS36" i="25" s="1"/>
  <c r="C144" i="25"/>
  <c r="AS144" i="25" s="1"/>
  <c r="C9" i="25"/>
  <c r="AS9" i="25" s="1"/>
  <c r="C73" i="25"/>
  <c r="AS73" i="25" s="1"/>
  <c r="C137" i="25"/>
  <c r="AS137" i="25" s="1"/>
  <c r="C313" i="25"/>
  <c r="AS313" i="25" s="1"/>
  <c r="C108" i="25"/>
  <c r="AS108" i="25" s="1"/>
  <c r="C18" i="25"/>
  <c r="AS18" i="25" s="1"/>
  <c r="C82" i="25"/>
  <c r="AS82" i="25" s="1"/>
  <c r="C146" i="25"/>
  <c r="AS146" i="25" s="1"/>
  <c r="C349" i="25"/>
  <c r="AS349" i="25" s="1"/>
  <c r="C27" i="25"/>
  <c r="AS27" i="25" s="1"/>
  <c r="C91" i="25"/>
  <c r="AS91" i="25" s="1"/>
  <c r="C155" i="25"/>
  <c r="AS155" i="25" s="1"/>
  <c r="C385" i="25"/>
  <c r="AS385" i="25" s="1"/>
  <c r="C194" i="25"/>
  <c r="AS194" i="25" s="1"/>
  <c r="C258" i="25"/>
  <c r="AS258" i="25" s="1"/>
  <c r="C322" i="25"/>
  <c r="AS322" i="25" s="1"/>
  <c r="C183" i="25"/>
  <c r="AS183" i="25" s="1"/>
  <c r="C375" i="25"/>
  <c r="AS375" i="25" s="1"/>
  <c r="C228" i="25"/>
  <c r="AS228" i="25" s="1"/>
  <c r="C420" i="25"/>
  <c r="AS420" i="25" s="1"/>
  <c r="C460" i="25"/>
  <c r="AS460" i="25" s="1"/>
  <c r="C81" i="25"/>
  <c r="AS81" i="25" s="1"/>
  <c r="C90" i="25"/>
  <c r="AS90" i="25" s="1"/>
  <c r="C127" i="25"/>
  <c r="AS127" i="25" s="1"/>
  <c r="C392" i="25"/>
  <c r="AS392" i="25" s="1"/>
  <c r="C69" i="25"/>
  <c r="AS69" i="25" s="1"/>
  <c r="C126" i="25"/>
  <c r="AS126" i="25" s="1"/>
  <c r="C174" i="25"/>
  <c r="AS174" i="25" s="1"/>
  <c r="C227" i="25"/>
  <c r="AS227" i="25" s="1"/>
  <c r="C435" i="25"/>
  <c r="AS435" i="25" s="1"/>
  <c r="C224" i="25"/>
  <c r="AS224" i="25" s="1"/>
  <c r="C352" i="25"/>
  <c r="AS352" i="25" s="1"/>
  <c r="C64" i="25"/>
  <c r="AS64" i="25" s="1"/>
  <c r="C377" i="25"/>
  <c r="AS377" i="25" s="1"/>
  <c r="C413" i="25"/>
  <c r="AS413" i="25" s="1"/>
  <c r="C449" i="25"/>
  <c r="AS449" i="25" s="1"/>
  <c r="C402" i="25"/>
  <c r="AS402" i="25" s="1"/>
  <c r="C327" i="25"/>
  <c r="AS327" i="25" s="1"/>
  <c r="C244" i="25"/>
  <c r="AS244" i="25" s="1"/>
  <c r="C391" i="25"/>
  <c r="AS391" i="25" s="1"/>
  <c r="C199" i="25"/>
  <c r="AS199" i="25" s="1"/>
  <c r="C163" i="25"/>
  <c r="AS163" i="25" s="1"/>
  <c r="C263" i="25"/>
  <c r="AS263" i="25" s="1"/>
  <c r="C34" i="25"/>
  <c r="AS34" i="25" s="1"/>
  <c r="C43" i="25"/>
  <c r="AS43" i="25" s="1"/>
  <c r="C210" i="25"/>
  <c r="AS210" i="25" s="1"/>
  <c r="C466" i="25"/>
  <c r="AS466" i="25" s="1"/>
  <c r="C308" i="25"/>
  <c r="AS308" i="25" s="1"/>
  <c r="C372" i="25"/>
  <c r="AS372" i="25" s="1"/>
  <c r="C338" i="25"/>
  <c r="AS338" i="25" s="1"/>
  <c r="C436" i="25"/>
  <c r="AS436" i="25" s="1"/>
  <c r="C98" i="25"/>
  <c r="AS98" i="25" s="1"/>
  <c r="C107" i="25"/>
  <c r="AS107" i="25" s="1"/>
  <c r="C274" i="25"/>
  <c r="AS274" i="25" s="1"/>
  <c r="C455" i="25"/>
  <c r="AS455" i="25" s="1"/>
  <c r="C193" i="25"/>
  <c r="AS193" i="25" s="1"/>
  <c r="C180" i="25"/>
  <c r="AS180" i="25" s="1"/>
  <c r="C344" i="25"/>
  <c r="AS344" i="25" s="1"/>
  <c r="C5" i="32" l="1"/>
  <c r="C4" i="32"/>
  <c r="C3" i="32"/>
  <c r="C2" i="32"/>
  <c r="C5" i="31"/>
  <c r="C4" i="31"/>
  <c r="C3" i="31"/>
  <c r="C2" i="31"/>
  <c r="C5" i="30"/>
  <c r="C4" i="30"/>
  <c r="C3" i="30"/>
  <c r="C2" i="30"/>
  <c r="C5" i="29"/>
  <c r="C4" i="29"/>
  <c r="C3" i="29"/>
  <c r="C2" i="29"/>
  <c r="C5" i="28"/>
  <c r="C4" i="28"/>
  <c r="C3" i="28"/>
  <c r="C2" i="28"/>
  <c r="C5" i="27"/>
  <c r="C4" i="27"/>
  <c r="C3" i="27"/>
  <c r="C2" i="27"/>
  <c r="C5" i="26" l="1"/>
  <c r="C4" i="26"/>
  <c r="C3" i="26"/>
  <c r="C2" i="26"/>
  <c r="P3" i="25" l="1"/>
  <c r="O3" i="25" s="1"/>
  <c r="P5" i="25"/>
  <c r="O5" i="25" s="1"/>
  <c r="P7" i="25"/>
  <c r="O7" i="25" s="1"/>
  <c r="P8" i="25"/>
  <c r="O8" i="25" s="1"/>
  <c r="P9" i="25"/>
  <c r="O9" i="25" s="1"/>
  <c r="P10" i="25"/>
  <c r="O10" i="25" s="1"/>
  <c r="P11" i="25"/>
  <c r="O11" i="25" s="1"/>
  <c r="P6" i="25" l="1"/>
  <c r="P4" i="25"/>
  <c r="O4" i="25" s="1"/>
  <c r="C5" i="11"/>
  <c r="C4" i="11"/>
  <c r="C3" i="11"/>
  <c r="C2" i="11"/>
  <c r="O6" i="25" l="1"/>
  <c r="C5" i="2"/>
  <c r="C5" i="23"/>
  <c r="D5" i="16"/>
  <c r="C5" i="5"/>
  <c r="C4" i="2"/>
  <c r="C4" i="23"/>
  <c r="D4" i="16"/>
  <c r="C4" i="5"/>
  <c r="C3" i="2"/>
  <c r="C3" i="23"/>
  <c r="D3" i="16"/>
  <c r="C3" i="5"/>
  <c r="C2" i="2"/>
  <c r="C2" i="23"/>
  <c r="D2" i="16"/>
  <c r="C2" i="5"/>
  <c r="P2" i="25" l="1"/>
  <c r="O2" i="25" s="1"/>
  <c r="Q4" i="25" l="1"/>
  <c r="B26" i="5" s="1"/>
  <c r="Q10" i="25"/>
  <c r="B32" i="5" s="1"/>
  <c r="Q5" i="25"/>
  <c r="B27" i="5" s="1"/>
  <c r="Q7" i="25"/>
  <c r="B29" i="5" s="1"/>
  <c r="Q3" i="25"/>
  <c r="B25" i="5" s="1"/>
  <c r="Q2" i="25"/>
  <c r="B24" i="5" s="1"/>
  <c r="Q11" i="25"/>
  <c r="B33" i="5" s="1"/>
  <c r="Q8" i="25"/>
  <c r="B30" i="5" s="1"/>
  <c r="Q9" i="25"/>
  <c r="B31" i="5" s="1"/>
  <c r="Q6" i="25"/>
  <c r="B28" i="5" s="1"/>
</calcChain>
</file>

<file path=xl/sharedStrings.xml><?xml version="1.0" encoding="utf-8"?>
<sst xmlns="http://schemas.openxmlformats.org/spreadsheetml/2006/main" count="34476" uniqueCount="434">
  <si>
    <t>Template Name</t>
  </si>
  <si>
    <t>CitationID</t>
  </si>
  <si>
    <t>Template Version</t>
  </si>
  <si>
    <t>Last Updated Date</t>
  </si>
  <si>
    <t>SITE INFORMATION</t>
  </si>
  <si>
    <t>REPORTING PERIOD</t>
  </si>
  <si>
    <t>ADDITIONAL INFORMATION</t>
  </si>
  <si>
    <t xml:space="preserve">Address 2 </t>
  </si>
  <si>
    <t>County</t>
  </si>
  <si>
    <t>Please enter any additional information.</t>
  </si>
  <si>
    <t xml:space="preserve">Enter associated file name reference. </t>
  </si>
  <si>
    <t>CompanyName</t>
  </si>
  <si>
    <t>AddressLine1</t>
  </si>
  <si>
    <t>AddressLine2</t>
  </si>
  <si>
    <t>CityName</t>
  </si>
  <si>
    <t>CountyName</t>
  </si>
  <si>
    <t>StateName</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</si>
  <si>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</si>
  <si>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</si>
  <si>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</si>
  <si>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</si>
  <si>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</si>
  <si>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</si>
  <si>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</si>
  <si>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</si>
  <si>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</si>
  <si>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</si>
  <si>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</si>
  <si>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e.g.: N/A</t>
  </si>
  <si>
    <t>e.g. Inoperative</t>
  </si>
  <si>
    <t>e.g.: 15:52</t>
  </si>
  <si>
    <t>e.g.: 72.0</t>
  </si>
  <si>
    <t>e.g.: replaced thermocouple</t>
  </si>
  <si>
    <t>e.g.: 36.2</t>
  </si>
  <si>
    <t>e.g.: 0.58%</t>
  </si>
  <si>
    <t>e.g.: 0</t>
  </si>
  <si>
    <t>e.g.: 13:05</t>
  </si>
  <si>
    <t>e.g.: 16.08</t>
  </si>
  <si>
    <t>e.g.: 1</t>
  </si>
  <si>
    <t>Blank</t>
  </si>
  <si>
    <t>e.g.: Kings</t>
  </si>
  <si>
    <t>DO NOT REMOVE OR EDIT INFORMATION IN ROWS 1 THROUGH 5
FOR INTERNAL USE ONLY</t>
  </si>
  <si>
    <t>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</si>
  <si>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t>Responsible Agency Facility ID 
(State Facility Identifier)</t>
  </si>
  <si>
    <t>e.g.: 08:00</t>
  </si>
  <si>
    <t>Unitlist</t>
  </si>
  <si>
    <t>e.g.: Control Equipment Problems</t>
  </si>
  <si>
    <t>e.g.: 17:45</t>
  </si>
  <si>
    <t>e.g.: 9145555555</t>
  </si>
  <si>
    <t>Report Type</t>
  </si>
  <si>
    <t>e.g.: Yes</t>
  </si>
  <si>
    <t>e.g.: No</t>
  </si>
  <si>
    <t>Stationary Gas Turbine Identification</t>
  </si>
  <si>
    <t>e.g.: 12.5%</t>
  </si>
  <si>
    <t>landfilllist</t>
  </si>
  <si>
    <t>e.g.: 125.5</t>
  </si>
  <si>
    <t>distillate</t>
  </si>
  <si>
    <t xml:space="preserve">Within the tabs, example rows are colored light red (rows 14 through 23), and the XML tags (row 13) are colored green.  These rows are locked; no data entry is made in these rows. </t>
  </si>
  <si>
    <t xml:space="preserve">40 CFR Part 63, Subpart YYYY National Emission Standards for Hazardous Air Pollutants for Stationary Combustion Turbines - </t>
  </si>
  <si>
    <t xml:space="preserve">40 CFR Part 63, Subpart YYYY National Emission Standards for Hazardous Air Pollutants </t>
  </si>
  <si>
    <t xml:space="preserve">for Stationary Combustion Turbines - </t>
  </si>
  <si>
    <t>40 CFR Part 63, Subpart YYYY National Emission Standards for Hazardous Air Pollutants</t>
  </si>
  <si>
    <t xml:space="preserve"> for Stationary Combustion Turbines - </t>
  </si>
  <si>
    <t xml:space="preserve">40 CFR Part 63, Subpart YYYY National Emission Standards for Hazardous Air Pollutants for Stationary Combustion Turbines - 
</t>
  </si>
  <si>
    <t>e.g. Turbine 1</t>
  </si>
  <si>
    <t>e.g.: TC1792 Catalyst Inlet Temperature</t>
  </si>
  <si>
    <t>e.g.: Formaldehyde</t>
  </si>
  <si>
    <r>
      <t>e.g.: 4-HRA inlet temperature; 91 ppvd @ 15% O</t>
    </r>
    <r>
      <rPr>
        <vertAlign val="subscript"/>
        <sz val="11"/>
        <color theme="1"/>
        <rFont val="Calibri"/>
        <family val="2"/>
        <scheme val="minor"/>
      </rPr>
      <t>2</t>
    </r>
    <r>
      <rPr>
        <sz val="11"/>
        <color theme="1"/>
        <rFont val="Calibri"/>
        <family val="2"/>
        <scheme val="minor"/>
      </rPr>
      <t xml:space="preserve"> formaldehyde</t>
    </r>
  </si>
  <si>
    <t xml:space="preserve">e.g.: Turbine 1 </t>
  </si>
  <si>
    <t>e.g.: Increased natural gas flow</t>
  </si>
  <si>
    <t>e.g.: Turbine 1</t>
  </si>
  <si>
    <r>
      <t xml:space="preserve">Stationary Gas Turbine Identification
</t>
    </r>
    <r>
      <rPr>
        <sz val="11"/>
        <color theme="4"/>
        <rFont val="Calibri"/>
        <family val="2"/>
        <scheme val="minor"/>
      </rPr>
      <t>(Select from dropdown)</t>
    </r>
  </si>
  <si>
    <t>e.g.: Landfill Gas</t>
  </si>
  <si>
    <t>e.g.: 1252</t>
  </si>
  <si>
    <t>e.g.: BTU/cubic foot</t>
  </si>
  <si>
    <t>e.g.: 647</t>
  </si>
  <si>
    <t>Units</t>
  </si>
  <si>
    <t>cubic foot/hour</t>
  </si>
  <si>
    <t>cubic foot/minute</t>
  </si>
  <si>
    <t>cubic meter/hour</t>
  </si>
  <si>
    <t>cubic meter/minute</t>
  </si>
  <si>
    <t>pound/hour</t>
  </si>
  <si>
    <t>pound/minute</t>
  </si>
  <si>
    <t>kilogram/hour</t>
  </si>
  <si>
    <t>kilogram/minute</t>
  </si>
  <si>
    <t>e.g.: cubic foot/hour</t>
  </si>
  <si>
    <t>e.g.: Minimum Catalyst Inlet Temperature</t>
  </si>
  <si>
    <t>e.g.: None</t>
  </si>
  <si>
    <t xml:space="preserve">40 CFR Part 63, Subpart YYYY National Emission Standards for Hazardous Air  </t>
  </si>
  <si>
    <t xml:space="preserve">Pollutants for Stationary Combustion Turbines - </t>
  </si>
  <si>
    <t>e.g. Turbine 3</t>
  </si>
  <si>
    <t>Do not submit confidential business information (CBI) to EPA via CEDRI. If you are required to submit a report in CEDRI,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</si>
  <si>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Identification of Air Pollutant Monitored/Related to CPMS 
(§63.10(e)(3)(vi))</t>
  </si>
  <si>
    <r>
      <t xml:space="preserve">Mailing Address 2 
</t>
    </r>
    <r>
      <rPr>
        <b/>
        <sz val="11"/>
        <color rgb="FF0070C0"/>
        <rFont val="Calibri"/>
        <family val="2"/>
        <scheme val="minor"/>
      </rPr>
      <t>(Optional)</t>
    </r>
  </si>
  <si>
    <r>
      <t xml:space="preserve">Contact Name
</t>
    </r>
    <r>
      <rPr>
        <b/>
        <sz val="11"/>
        <color rgb="FF0070C0"/>
        <rFont val="Calibri"/>
        <family val="2"/>
        <scheme val="minor"/>
      </rPr>
      <t>(Optional)</t>
    </r>
  </si>
  <si>
    <r>
      <t xml:space="preserve">Mailing Address  
</t>
    </r>
    <r>
      <rPr>
        <b/>
        <sz val="11"/>
        <color rgb="FF0070C0"/>
        <rFont val="Calibri"/>
        <family val="2"/>
        <scheme val="minor"/>
      </rPr>
      <t>(Optional)</t>
    </r>
  </si>
  <si>
    <r>
      <t xml:space="preserve">Mailing Address City
</t>
    </r>
    <r>
      <rPr>
        <b/>
        <sz val="11"/>
        <color rgb="FF0070C0"/>
        <rFont val="Calibri"/>
        <family val="2"/>
        <scheme val="minor"/>
      </rPr>
      <t>(Optional)</t>
    </r>
  </si>
  <si>
    <r>
      <t xml:space="preserve">Mailing Address State Abbreviation
</t>
    </r>
    <r>
      <rPr>
        <b/>
        <sz val="11"/>
        <color rgb="FF0070C0"/>
        <rFont val="Calibri"/>
        <family val="2"/>
        <scheme val="minor"/>
      </rPr>
      <t>(Optional)</t>
    </r>
  </si>
  <si>
    <r>
      <t xml:space="preserve">Mailing Address Zip Code
</t>
    </r>
    <r>
      <rPr>
        <b/>
        <sz val="11"/>
        <color rgb="FF0070C0"/>
        <rFont val="Calibri"/>
        <family val="2"/>
        <scheme val="minor"/>
      </rPr>
      <t>(Optional)</t>
    </r>
  </si>
  <si>
    <r>
      <t xml:space="preserve">Contact Number
</t>
    </r>
    <r>
      <rPr>
        <b/>
        <sz val="11"/>
        <color rgb="FF0070C0"/>
        <rFont val="Calibri"/>
        <family val="2"/>
        <scheme val="minor"/>
      </rPr>
      <t>(Optional)</t>
    </r>
  </si>
  <si>
    <t>e.g.: John Smith</t>
  </si>
  <si>
    <t>e.g.: (555) 555-5555</t>
  </si>
  <si>
    <t>CompanyList</t>
  </si>
  <si>
    <t>Monitoring Equipment Malfunctions</t>
  </si>
  <si>
    <t>Nonmonitoring Equipment Malfunctions</t>
  </si>
  <si>
    <t>Quality Assurance/Quality Control Calibrations</t>
  </si>
  <si>
    <t>Other Known Causes</t>
  </si>
  <si>
    <t>Other Unknown Causes</t>
  </si>
  <si>
    <t>CMSCauseList</t>
  </si>
  <si>
    <t>Grey Tabs: Grey tabs (Distillate_Oil, Distillate_Oil_Limits, and Distillate_Meters) are to be completed as necessary to prepare the annual report required by §63.6150(e) if you operate a lean premix gas-fired or diffusion flame gas-fired stationary combustion turbine and use any quantity of distillate oil to fire any new or existing stationary combustion turbine which is located at the same major source.  Some cells are linked to previous tabs or are calculations dependent upon data entry.  These tabs will still contain information when hidden, and should be cleared before completing any subsequent reports.</t>
  </si>
  <si>
    <t>Num</t>
  </si>
  <si>
    <t>Company Name</t>
  </si>
  <si>
    <t>Unit name</t>
  </si>
  <si>
    <t>landfill Name</t>
  </si>
  <si>
    <t>Distillate name</t>
  </si>
  <si>
    <t>40 CFR Part 63, Subpart YYYY National Emission Standards for Hazardous Air Pollutants for Stationary Combustion Turbines - 
§63.6150(a)-(e)  Compliance Reports Spreadsheet Template</t>
  </si>
  <si>
    <t>§63.6150(a)-(e) Compliance Reports Spreadsheet Template</t>
  </si>
  <si>
    <t>CPMS name</t>
  </si>
  <si>
    <t>CPMS</t>
  </si>
  <si>
    <t>EmissionQuantity</t>
  </si>
  <si>
    <t>EstimationMethod</t>
  </si>
  <si>
    <t xml:space="preserve">e.g.: 0.14 </t>
  </si>
  <si>
    <t>e.g.: Engineering judgement</t>
  </si>
  <si>
    <t>Emission and Operating Limtis</t>
  </si>
  <si>
    <t>Turbine Startup Time at Idle/Holding at Low Load</t>
  </si>
  <si>
    <t>Catalyst Inlet Temperature</t>
  </si>
  <si>
    <t>Other Administrator Approved Operating Limitation</t>
  </si>
  <si>
    <t>91 ppmvd Formaldehyde at 15% Oxygen</t>
  </si>
  <si>
    <t>e.g.:  Catalyst Inlet Temperature</t>
  </si>
  <si>
    <t>e.g.: 4416</t>
  </si>
  <si>
    <t>Stationary Landfill/Digester Gas Turbine Identification</t>
  </si>
  <si>
    <r>
      <t xml:space="preserve">Stationary  Landfill/Digester Turbine Identification
</t>
    </r>
    <r>
      <rPr>
        <sz val="11"/>
        <color theme="4"/>
        <rFont val="Calibri"/>
        <family val="2"/>
        <scheme val="minor"/>
      </rPr>
      <t>(Select from dropdown)</t>
    </r>
  </si>
  <si>
    <t>Rank</t>
  </si>
  <si>
    <t>CompanyID</t>
  </si>
  <si>
    <t>Process Name</t>
  </si>
  <si>
    <t>ID&amp;Name</t>
  </si>
  <si>
    <t>UniqueID&amp;Name</t>
  </si>
  <si>
    <t>No Blank ID</t>
  </si>
  <si>
    <t>No Blank Name</t>
  </si>
  <si>
    <t>e.g.:  0</t>
  </si>
  <si>
    <t>Optional Mailing Address Information</t>
  </si>
  <si>
    <t>Landfill</t>
  </si>
  <si>
    <t>Distillate</t>
  </si>
  <si>
    <t>CEM/CPMS</t>
  </si>
  <si>
    <t>PeriodDeviationFlag</t>
  </si>
  <si>
    <t>DeviationCountStandard</t>
  </si>
  <si>
    <t>DeviationCountDowntime</t>
  </si>
  <si>
    <t>AffectedSource</t>
  </si>
  <si>
    <t>ReportDate</t>
  </si>
  <si>
    <t>CPMSDescription</t>
  </si>
  <si>
    <t>CPMSAuditDate</t>
  </si>
  <si>
    <t>DeviationStartDate</t>
  </si>
  <si>
    <t>DeviationStartTime</t>
  </si>
  <si>
    <t>DeviationEndDate</t>
  </si>
  <si>
    <t>DeviationEndTime</t>
  </si>
  <si>
    <t>DeviationDuration</t>
  </si>
  <si>
    <t>DeviationCause</t>
  </si>
  <si>
    <t>CorrectiveAction</t>
  </si>
  <si>
    <t>DeviceDeviationBypass</t>
  </si>
  <si>
    <t>TotalOperatingTime</t>
  </si>
  <si>
    <t>TotalDeviationDuration</t>
  </si>
  <si>
    <t>TotalDeviationPercent</t>
  </si>
  <si>
    <t>CPMSDowntimeMonitoringMal</t>
  </si>
  <si>
    <t>CPMSDowntimeNonmonitoringMal</t>
  </si>
  <si>
    <t>CPMSDowntimeCalibrations</t>
  </si>
  <si>
    <t>CPMSDowntimeOtherKnown</t>
  </si>
  <si>
    <t>CPMSDowntimeOtherUnknown</t>
  </si>
  <si>
    <t>EquipmentCausedDeviation</t>
  </si>
  <si>
    <t>ProcessCausedDeviation</t>
  </si>
  <si>
    <t>OtherCausedDeviation</t>
  </si>
  <si>
    <t>UnknownCausedDeviation</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</si>
  <si>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</si>
  <si>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</si>
  <si>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</si>
  <si>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</si>
  <si>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</si>
  <si>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</si>
  <si>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</si>
  <si>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</si>
  <si>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</si>
  <si>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</si>
  <si>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</si>
  <si>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</si>
  <si>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</si>
  <si>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</si>
  <si>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</si>
  <si>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</si>
  <si>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</si>
  <si>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</si>
  <si>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</si>
  <si>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</si>
  <si>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</si>
  <si>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</si>
  <si>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</si>
  <si>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</si>
  <si>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</si>
  <si>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</si>
  <si>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</si>
  <si>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</si>
  <si>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</si>
  <si>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</si>
  <si>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</si>
  <si>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</si>
  <si>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</si>
  <si>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</si>
  <si>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</si>
  <si>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</si>
  <si>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</si>
  <si>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</si>
  <si>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</si>
  <si>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</si>
  <si>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</si>
  <si>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</si>
  <si>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</si>
  <si>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</si>
  <si>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</si>
  <si>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</si>
  <si>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</si>
  <si>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</si>
  <si>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</si>
  <si>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</si>
  <si>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</si>
  <si>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</si>
  <si>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</si>
  <si>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</si>
  <si>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</si>
  <si>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</si>
  <si>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</si>
  <si>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limit</t>
  </si>
  <si>
    <t>Sorted ID</t>
  </si>
  <si>
    <t>Sorted Name</t>
  </si>
  <si>
    <t>Sorted Limit</t>
  </si>
  <si>
    <t>CEM</t>
  </si>
  <si>
    <t>e.g.: kg</t>
  </si>
  <si>
    <t>e.g.: Other Known Causes</t>
  </si>
  <si>
    <t>Nature of Repairs or Adjustments to CMS
(§63.10(e)(3)(v))</t>
  </si>
  <si>
    <t>Description of any changes to CMS, processes, or controls which have occurred since the last reporting period 
(§63.10(e)(3)(vi))</t>
  </si>
  <si>
    <t>CMS, Processes, or Control Changes</t>
  </si>
  <si>
    <t>A description of any changes in the CMS, processes or controls since the last semiannual reporting period.</t>
  </si>
  <si>
    <t>ZIPCode</t>
  </si>
  <si>
    <t>StateFacID</t>
  </si>
  <si>
    <t>SemiannualFlag</t>
  </si>
  <si>
    <t>AnnualFlag</t>
  </si>
  <si>
    <t>AnnualPremixFlag</t>
  </si>
  <si>
    <t>CPMSPollutant</t>
  </si>
  <si>
    <t>CPMSParameterLimitation</t>
  </si>
  <si>
    <t>EmissionUnit</t>
  </si>
  <si>
    <t>CPMSAdjustments</t>
  </si>
  <si>
    <t>PeriodChangeDesc</t>
  </si>
  <si>
    <t>CPMSDowntimePercent</t>
  </si>
  <si>
    <t>CPMSDowntimeDuration</t>
  </si>
  <si>
    <r>
      <t xml:space="preserve">Semiannual report for stationary combustion turbine with a formaldehyde emission limit
(§63.6150(a))
</t>
    </r>
    <r>
      <rPr>
        <b/>
        <sz val="11"/>
        <color theme="4"/>
        <rFont val="Calibri"/>
        <family val="2"/>
        <scheme val="minor"/>
      </rPr>
      <t>(Select from Dropdown)</t>
    </r>
  </si>
  <si>
    <r>
      <t xml:space="preserve">Annual Report for Stationary Combustion Turbine which fires landfill gas or digester gas equivalent to 10% or more of gross annual heat input
(§63.6150(c))
</t>
    </r>
    <r>
      <rPr>
        <b/>
        <sz val="11"/>
        <color theme="4"/>
        <rFont val="Calibri"/>
        <family val="2"/>
        <scheme val="minor"/>
      </rPr>
      <t>(Select from Dropdown)</t>
    </r>
  </si>
  <si>
    <r>
      <t xml:space="preserve">Annual Report for lean premix gas-fired or diffusion flame gas-fired stationary combustion turbine and use any quantity of distillate oil to fire any new or existing stationary combustion turbine
(§63.6150(e))
</t>
    </r>
    <r>
      <rPr>
        <b/>
        <sz val="11"/>
        <color theme="4"/>
        <rFont val="Calibri"/>
        <family val="2"/>
        <scheme val="minor"/>
      </rPr>
      <t>(Select from Dropdown)</t>
    </r>
  </si>
  <si>
    <t>MailingAddressLine1</t>
  </si>
  <si>
    <t>MailingAddressLine2</t>
  </si>
  <si>
    <t>MailingAddressCity</t>
  </si>
  <si>
    <t>MailingAddressState</t>
  </si>
  <si>
    <t>MailingAddressZIP</t>
  </si>
  <si>
    <t>ContactName</t>
  </si>
  <si>
    <t>ContactNumber</t>
  </si>
  <si>
    <t>CPMSEqDescription</t>
  </si>
  <si>
    <t>CPMSOutageDescription</t>
  </si>
  <si>
    <t>CPMSOutageStartDate</t>
  </si>
  <si>
    <t>CPMSOutageStartTime</t>
  </si>
  <si>
    <t>CPMSOutageEndDate</t>
  </si>
  <si>
    <t>CPMSOutageEndTime</t>
  </si>
  <si>
    <t>CPMSOutageDuration</t>
  </si>
  <si>
    <t>CPMSOutageCause</t>
  </si>
  <si>
    <t>HeatInputPercentage</t>
  </si>
  <si>
    <t>FuelType</t>
  </si>
  <si>
    <t>FuelFlowRate</t>
  </si>
  <si>
    <t>FuelFlowRateUnits</t>
  </si>
  <si>
    <t>FuelHeatingValue</t>
  </si>
  <si>
    <t>FuelHeatingValueUnits</t>
  </si>
  <si>
    <t>OperatingLimits</t>
  </si>
  <si>
    <t>DeviationLimit</t>
  </si>
  <si>
    <t>MeterErrors</t>
  </si>
  <si>
    <t>LandfillTurbineID</t>
  </si>
  <si>
    <t>GasTurbineID</t>
  </si>
  <si>
    <t>OilFiredDuration</t>
  </si>
  <si>
    <t>CPMSComplianceFlag</t>
  </si>
  <si>
    <t>ProcessUnit</t>
  </si>
  <si>
    <t>e.g.: 01/01/2020</t>
  </si>
  <si>
    <t>e.g.: 6/30/2020</t>
  </si>
  <si>
    <t>e.g.: 2/2/2020</t>
  </si>
  <si>
    <t>e.g.: 2/12/2020</t>
  </si>
  <si>
    <t>e.g.: 2/13/2020</t>
  </si>
  <si>
    <t>e.g.: 3/2/2020</t>
  </si>
  <si>
    <t>e.g.: Meter failed calibration, replaced 3/30/2020</t>
  </si>
  <si>
    <t>e.g.: 7/15/2020</t>
  </si>
  <si>
    <t>e.g.: Failed calibration check, replaced meter 3/30/2020</t>
  </si>
  <si>
    <t>Revision Number</t>
  </si>
  <si>
    <t>Date</t>
  </si>
  <si>
    <t>Revisions</t>
  </si>
  <si>
    <t>Initial Release Version</t>
  </si>
  <si>
    <r>
      <t xml:space="preserve">
</t>
    </r>
    <r>
      <rPr>
        <b/>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tab to the appropriate company. </t>
    </r>
    <r>
      <rPr>
        <sz val="10"/>
        <color theme="1"/>
        <rFont val="Calibri"/>
        <family val="2"/>
        <scheme val="minor"/>
      </rPr>
      <t xml:space="preserve">
For each facility record found in the "Company Information" worksheet, you may reference a single file attachment that includes additional information. </t>
    </r>
  </si>
  <si>
    <r>
      <rPr>
        <i/>
        <sz val="10"/>
        <color theme="1"/>
        <rFont val="Calibri"/>
        <family val="2"/>
        <scheme val="minor"/>
      </rPr>
      <t xml:space="preserve">This spreadsheet template was designed by the U.S. EPA to facilitate Compliance reporting for facilities subject under the 40 CFR part 63, subpart YYYY National Emission Standard for Hazardous Air Pollutants for Stationary Combustion Turbines.  
</t>
    </r>
    <r>
      <rPr>
        <b/>
        <i/>
        <sz val="10"/>
        <color theme="1"/>
        <rFont val="Calibri"/>
        <family val="2"/>
        <scheme val="minor"/>
      </rPr>
      <t xml:space="preserve">
Electronic reporting:
</t>
    </r>
    <r>
      <rPr>
        <i/>
        <sz val="10"/>
        <color theme="1"/>
        <rFont val="Calibri"/>
        <family val="2"/>
        <scheme val="minor"/>
      </rPr>
      <t>Electronic submission of Compliance Reports through the EPA's Compliance and Emissions Data Reporting Interface (CEDRI) is required under §63.6150. CEDRI is accessed through the EPA's Central Data Exchange (https://cdx.epa.gov).</t>
    </r>
  </si>
  <si>
    <t>Instructions for Spreadsheet Template
Purpose:</t>
  </si>
  <si>
    <t>63.6150(a), (c) and (e) Semiannual and Annual Compliance Reports (Spreadsheet Template)</t>
  </si>
  <si>
    <t>63.6150(a), (c), and (e)</t>
  </si>
  <si>
    <t>RecordId</t>
  </si>
  <si>
    <t>Updated version/CBI, Hidden column A, added Worksheet Map</t>
  </si>
  <si>
    <t>Worksheet Name</t>
  </si>
  <si>
    <t>Parent</t>
  </si>
  <si>
    <t>JSON Key</t>
  </si>
  <si>
    <t>Parent Primary Key</t>
  </si>
  <si>
    <t>Child Foreign Key</t>
  </si>
  <si>
    <t>records</t>
  </si>
  <si>
    <t>Company_Information</t>
  </si>
  <si>
    <t>Certification</t>
  </si>
  <si>
    <t>CPMS_Identification</t>
  </si>
  <si>
    <t>Deviation_Limits</t>
  </si>
  <si>
    <t>Deviation_Summary_Limits</t>
  </si>
  <si>
    <t>Deviation_CEM_CPMS</t>
  </si>
  <si>
    <t>Deviation_Summary_CPMS</t>
  </si>
  <si>
    <t>Description_of_Changes</t>
  </si>
  <si>
    <t>Number_of_Deviations</t>
  </si>
  <si>
    <t>Landfill_Gas_ID</t>
  </si>
  <si>
    <t>Landfill_Gas_Fuel</t>
  </si>
  <si>
    <t>Landfill_Gas_Limits</t>
  </si>
  <si>
    <t>Landfill_Gas_Fuel_Meters</t>
  </si>
  <si>
    <t>Distillate_Oil</t>
  </si>
  <si>
    <t>Distillate_Oil_Limits</t>
  </si>
  <si>
    <t>Distillate_Meters</t>
  </si>
  <si>
    <t>CPMSIdentification</t>
  </si>
  <si>
    <t>DeviationLimits</t>
  </si>
  <si>
    <t>DeviationSummaryLimits</t>
  </si>
  <si>
    <t>DeviationCEMCPMS</t>
  </si>
  <si>
    <t>DeviationSummaryCPMS</t>
  </si>
  <si>
    <t>LandfillGasID</t>
  </si>
  <si>
    <t>LandfillGasFuel</t>
  </si>
  <si>
    <t>LandfillGasLimits</t>
  </si>
  <si>
    <t>LandfillGasFuelMeters</t>
  </si>
  <si>
    <t>DistillateOil</t>
  </si>
  <si>
    <t>DistillateOilLimits</t>
  </si>
  <si>
    <t>DistillateMeters</t>
  </si>
  <si>
    <t>DescriptionOfChanges</t>
  </si>
  <si>
    <t>NumberOfDeviations</t>
  </si>
  <si>
    <t>Do not submit information you claim as confidential business information (CBI) to EPA via CEDRI. EPA will make all the information submitted through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</si>
  <si>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 xml:space="preserve">Added missing formulas in cells : Deviation_Limits I24, Deviation_Summary_Limits A-D24 and F24-L24, Deviation_CEMS_CPMS J24, and A24-D25 and F24-L25, and Certification  B24 </t>
  </si>
  <si>
    <r>
      <t xml:space="preserve">Company Record No. 
</t>
    </r>
    <r>
      <rPr>
        <b/>
        <sz val="11"/>
        <color rgb="FF0070C0"/>
        <rFont val="Calibri"/>
        <family val="2"/>
        <scheme val="minor"/>
      </rPr>
      <t>(Field value will automatically generate if a value is not entered.)</t>
    </r>
  </si>
  <si>
    <t>Company Name 
(§63.6150(a)(1) and §63.10(e)(3)(vi))</t>
  </si>
  <si>
    <t>Address 
(§63.6150(a)(1) and §63.10(e)(3)(vi))</t>
  </si>
  <si>
    <t>City
(§63.6150(a)(1) and §63.10(e)(3)(vi))</t>
  </si>
  <si>
    <t>State Abbreviation
(§63.6150(a)(1) and §63.10(e)(3)(vi))</t>
  </si>
  <si>
    <t>Zip Code
(§63.6150(a)(1) and §63.10(e)(3)(vi))</t>
  </si>
  <si>
    <t>Date of Report
(§63.6150(a)(3))</t>
  </si>
  <si>
    <t>Beginning Date of Reporting Period 
(§63.6150(a)(3) and §63.10(e)(3)(vi))</t>
  </si>
  <si>
    <t>Ending Date of
 Reporting Period
(§63.6150(a)(3) and §63.10(e)(3)(vi))</t>
  </si>
  <si>
    <t>e.g.:</t>
  </si>
  <si>
    <r>
      <t xml:space="preserve">Company Record No.
</t>
    </r>
    <r>
      <rPr>
        <b/>
        <sz val="11"/>
        <color theme="4"/>
        <rFont val="Calibri"/>
        <family val="2"/>
        <scheme val="minor"/>
      </rPr>
      <t>(Autofilled)</t>
    </r>
  </si>
  <si>
    <r>
      <t xml:space="preserve">There were no excess emissions or exceedances of a parameter during this reporting period. (§63.10(e)(3)(v)) 
</t>
    </r>
    <r>
      <rPr>
        <b/>
        <sz val="10"/>
        <color rgb="FF0070C0"/>
        <rFont val="Arial"/>
        <family val="2"/>
      </rPr>
      <t>(Select from Dropdown)</t>
    </r>
  </si>
  <si>
    <r>
      <t xml:space="preserve">There were no periods during which CPMS, CEMS, or COMS were out of control as specified in §63.8(c)(7) during the reporting period (§63.10(e)(3)(v))
</t>
    </r>
    <r>
      <rPr>
        <b/>
        <sz val="10"/>
        <color rgb="FF0070C0"/>
        <rFont val="Arial"/>
        <family val="2"/>
      </rPr>
      <t>(Select from Dropdown)</t>
    </r>
  </si>
  <si>
    <r>
      <t xml:space="preserve">Company Record No. 
</t>
    </r>
    <r>
      <rPr>
        <sz val="11"/>
        <color theme="4"/>
        <rFont val="Calibri"/>
        <family val="2"/>
        <scheme val="minor"/>
      </rPr>
      <t>(Select from dropdown)</t>
    </r>
  </si>
  <si>
    <t>Monitoring Equipment Manufacturer and Model Number 
(§63.10(e)(3)(vi))</t>
  </si>
  <si>
    <t>Emission and Operating Parameter Limitation Specified in Standard
§63.10(e)(3)(vi)</t>
  </si>
  <si>
    <t>Date of Last CPMS
Certification or Audit
(§63.10(e)(3)(vi))</t>
  </si>
  <si>
    <r>
      <t xml:space="preserve">Company Record No.  
</t>
    </r>
    <r>
      <rPr>
        <sz val="11"/>
        <color rgb="FF0070C0"/>
        <rFont val="Calibri"/>
        <family val="2"/>
        <scheme val="minor"/>
      </rPr>
      <t>(Select from dropdown)</t>
    </r>
  </si>
  <si>
    <r>
      <t xml:space="preserve">Affected Source
(§63.10(e)(3)(vi) and §63.6150(a)(5)(ii))
</t>
    </r>
    <r>
      <rPr>
        <sz val="11"/>
        <color rgb="FF0070C0"/>
        <rFont val="Calibri"/>
        <family val="2"/>
        <scheme val="minor"/>
      </rPr>
      <t>(Select from dropdown)</t>
    </r>
  </si>
  <si>
    <r>
      <t xml:space="preserve">Emission or Operating 
Limit Deviated From 
(§63.10(e)(3)(vi) and §63.6150(a)(5)(i))
</t>
    </r>
    <r>
      <rPr>
        <sz val="11"/>
        <color rgb="FF0070C0"/>
        <rFont val="Calibri"/>
        <family val="2"/>
        <scheme val="minor"/>
      </rPr>
      <t>(Select from dropdown)</t>
    </r>
  </si>
  <si>
    <t>Starting Date of Deviation 
(§63.10(e)(3)(v) and §63.6150(a)(5)(i))</t>
  </si>
  <si>
    <t>Starting Time of 
Deviation 
(§63.10(e)(3)(v) and §63.6150(a)(5)(i))</t>
  </si>
  <si>
    <t>Ending Date of 
Deviation 
(§63.10(e)(3)(v))</t>
  </si>
  <si>
    <t>Ending Time of 
Deviation 
(§63.10(e)(3)(v))</t>
  </si>
  <si>
    <r>
      <t xml:space="preserve">Duration of 
Deviation 
(hours)  
(§63.10(e)(3)(v) and §63.6150(a)(5)(i))
</t>
    </r>
    <r>
      <rPr>
        <sz val="11"/>
        <color rgb="FF0070C0"/>
        <rFont val="Calibri"/>
        <family val="2"/>
        <scheme val="minor"/>
      </rPr>
      <t>(Calculated value)</t>
    </r>
  </si>
  <si>
    <r>
      <t xml:space="preserve">Cause of Deviation 
(§63.6150(a)(5)(i))
</t>
    </r>
    <r>
      <rPr>
        <sz val="11"/>
        <color rgb="FF0070C0"/>
        <rFont val="Calibri"/>
        <family val="2"/>
        <scheme val="minor"/>
      </rPr>
      <t>(Select from dropdown)</t>
    </r>
  </si>
  <si>
    <t>Estimate of Quantity of Formaldehyde Emitted Over Emission Limit 
(§63.6150(a)(5)(ii))</t>
  </si>
  <si>
    <r>
      <t xml:space="preserve">Units of Quantity Emitted 
(§63.6150(a)(5)(ii))
</t>
    </r>
    <r>
      <rPr>
        <sz val="11"/>
        <color rgb="FF0070C0"/>
        <rFont val="Calibri"/>
        <family val="2"/>
        <scheme val="minor"/>
      </rPr>
      <t>(Select from dropdown)</t>
    </r>
  </si>
  <si>
    <t>Method of Estimation 
(§63.6150(a)(5)(ii))</t>
  </si>
  <si>
    <t>Corrective Action Taken 
(§63.6150(a)(5)(i))</t>
  </si>
  <si>
    <r>
      <t xml:space="preserve">Company Record No. 
</t>
    </r>
    <r>
      <rPr>
        <sz val="11"/>
        <color rgb="FF0070C0"/>
        <rFont val="Calibri"/>
        <family val="2"/>
        <scheme val="minor"/>
      </rPr>
      <t>(Autocompleted)</t>
    </r>
  </si>
  <si>
    <r>
      <t xml:space="preserve">Affected Source
(§63.10(e)(3)(vi) and §63.6150(a)(5)(ii))
</t>
    </r>
    <r>
      <rPr>
        <sz val="11"/>
        <color rgb="FF0070C0"/>
        <rFont val="Calibri"/>
        <family val="2"/>
        <scheme val="minor"/>
      </rPr>
      <t>(Autocompleted)</t>
    </r>
  </si>
  <si>
    <r>
      <t xml:space="preserve">Emission or Operating 
Limit Deviated From 
(§63.10(e)(3)(vi) and §63.6150(a)(5)(i))
</t>
    </r>
    <r>
      <rPr>
        <sz val="11"/>
        <color rgb="FF0070C0"/>
        <rFont val="Calibri"/>
        <family val="2"/>
        <scheme val="minor"/>
      </rPr>
      <t>(Autocompleted)</t>
    </r>
  </si>
  <si>
    <t>Total Source
Operating Time 
(hours)
(§63.6150(a)(5)(iv))</t>
  </si>
  <si>
    <r>
      <t xml:space="preserve">Total Duration of 
Deviations from 
Emission or Operating Limits 
(hours) 
(§63.10(e)(3)(vi))
</t>
    </r>
    <r>
      <rPr>
        <sz val="11"/>
        <color rgb="FF0070C0"/>
        <rFont val="Calibri"/>
        <family val="2"/>
        <scheme val="minor"/>
      </rPr>
      <t>(Calculated value)</t>
    </r>
  </si>
  <si>
    <r>
      <t>Total Duration of 
Deviations from
Emission or Operating Limits as a 
per cent of 
Total Source Operating Time 
(§63.10(e)(3)(vi))</t>
    </r>
    <r>
      <rPr>
        <sz val="11"/>
        <color rgb="FF0070C0"/>
        <rFont val="Calibri"/>
        <family val="2"/>
        <scheme val="minor"/>
      </rPr>
      <t xml:space="preserve">
(Calculated value)</t>
    </r>
  </si>
  <si>
    <r>
      <t xml:space="preserve">Total Duration of 
Deviations from 
Emission or Operating Limits Due to 
Control Equipment Problems 
(hours)  
(§63.10(e)(3)(vi))
</t>
    </r>
    <r>
      <rPr>
        <sz val="11"/>
        <color rgb="FF0070C0"/>
        <rFont val="Calibri"/>
        <family val="2"/>
        <scheme val="minor"/>
      </rPr>
      <t>(Calculated value)</t>
    </r>
  </si>
  <si>
    <r>
      <t xml:space="preserve">Total Duration of 
Deviations from
Emission or Operating Limits Due to 
Process Problems 
(hours)  
(§63.10(e)(3)(vi))
</t>
    </r>
    <r>
      <rPr>
        <sz val="11"/>
        <color rgb="FF0070C0"/>
        <rFont val="Calibri"/>
        <family val="2"/>
        <scheme val="minor"/>
      </rPr>
      <t>(Calculated value)</t>
    </r>
  </si>
  <si>
    <r>
      <t xml:space="preserve">Total Duration of
Deviations from 
Emission or Operating Limits Due to 
Other Known Causes 
(hours)  
(§63.10(e)(3)(vi))
</t>
    </r>
    <r>
      <rPr>
        <sz val="11"/>
        <color rgb="FF0070C0"/>
        <rFont val="Calibri"/>
        <family val="2"/>
        <scheme val="minor"/>
      </rPr>
      <t>(Calculated value)</t>
    </r>
  </si>
  <si>
    <r>
      <t xml:space="preserve">Total Duration of Deviations from Emission or Operating Limits Due to Other Unknown Causes  (hours)  
(§63.10(e)(3)(vi))
</t>
    </r>
    <r>
      <rPr>
        <sz val="11"/>
        <color rgb="FF0070C0"/>
        <rFont val="Calibri"/>
        <family val="2"/>
        <scheme val="minor"/>
      </rPr>
      <t>(Calculated value)</t>
    </r>
  </si>
  <si>
    <r>
      <t xml:space="preserve">Company Record No. 
</t>
    </r>
    <r>
      <rPr>
        <sz val="11"/>
        <color rgb="FF0070C0"/>
        <rFont val="Calibri"/>
        <family val="2"/>
        <scheme val="minor"/>
      </rPr>
      <t>(Select from dropdown)</t>
    </r>
  </si>
  <si>
    <r>
      <t xml:space="preserve">Process Unit Description
(§63.10(e)(3)(vi))
</t>
    </r>
    <r>
      <rPr>
        <sz val="11"/>
        <color rgb="FF0070C0"/>
        <rFont val="Calibri"/>
        <family val="2"/>
        <scheme val="minor"/>
      </rPr>
      <t>(Select from dropdown)</t>
    </r>
  </si>
  <si>
    <r>
      <t xml:space="preserve">Brief Description of CPMS, CEMS, or COMS 
(§63.10(e)(3)(vi))
</t>
    </r>
    <r>
      <rPr>
        <sz val="11"/>
        <color rgb="FF0070C0"/>
        <rFont val="Calibri"/>
        <family val="2"/>
        <scheme val="minor"/>
      </rPr>
      <t>(Select from dropdown)</t>
    </r>
  </si>
  <si>
    <r>
      <t xml:space="preserve">CPMS Inoperative or 
Out of Control 
(§63.10(e)(3)(v))
</t>
    </r>
    <r>
      <rPr>
        <sz val="11"/>
        <color rgb="FF0070C0"/>
        <rFont val="Calibri"/>
        <family val="2"/>
        <scheme val="minor"/>
      </rPr>
      <t>(Select from dropdown)</t>
    </r>
  </si>
  <si>
    <t>Starting Date CPMS 
Inoperative or Out of Control 
(§63.10(e)(3)(v))</t>
  </si>
  <si>
    <t>Starting Time CPMS Inoperative or Out of Control 
(§63.10(e)(3)(v))</t>
  </si>
  <si>
    <t>Ending Date CPMS 
Out of Control 
(§63.10(e)(3)(v))</t>
  </si>
  <si>
    <t>Ending Time CPMS Out of Control 
(§63.8(c)(8))</t>
  </si>
  <si>
    <t>Duration CPMS Inoperative 
or Out of Control  (hours)
(§63.10(e)(3)(v) and §63.6150(a)(5)(iii))</t>
  </si>
  <si>
    <r>
      <t xml:space="preserve">Cause of CPMS Being
 Inoperative or Out of Control 
(§63.10(e)(3)(v) and §63.6150(a)(5)(iii))
</t>
    </r>
    <r>
      <rPr>
        <sz val="11"/>
        <color rgb="FF0070C0"/>
        <rFont val="Calibri"/>
        <family val="2"/>
        <scheme val="minor"/>
      </rPr>
      <t>(Select from dropdown)</t>
    </r>
  </si>
  <si>
    <t>Corrective Action Taken or Preventative Measures Adopted
(§63.10(e)(3)(v))</t>
  </si>
  <si>
    <r>
      <t xml:space="preserve">Process Unit Description
(§63.10(e)(3)(vi))
</t>
    </r>
    <r>
      <rPr>
        <sz val="11"/>
        <color rgb="FF0070C0"/>
        <rFont val="Calibri"/>
        <family val="2"/>
        <scheme val="minor"/>
      </rPr>
      <t>(Autocompleted)</t>
    </r>
  </si>
  <si>
    <r>
      <t xml:space="preserve">Brief Description of CPMS, CEMS, or COMS 
(§63.10(e)(3)(vi))
</t>
    </r>
    <r>
      <rPr>
        <sz val="11"/>
        <color rgb="FF0070C0"/>
        <rFont val="Calibri"/>
        <family val="2"/>
        <scheme val="minor"/>
      </rPr>
      <t>(Autocompleted)</t>
    </r>
  </si>
  <si>
    <r>
      <t xml:space="preserve">Total Duration of
 CPMS, CEMS, or COMS
 Downtime  (hours) 
(§63.10(e)(3)(vi))
</t>
    </r>
    <r>
      <rPr>
        <sz val="11"/>
        <color rgb="FF0070C0"/>
        <rFont val="Calibri"/>
        <family val="2"/>
        <scheme val="minor"/>
      </rPr>
      <t>(Calculated value)</t>
    </r>
  </si>
  <si>
    <r>
      <t xml:space="preserve">Total Duration of
 CPMS Downtime as
 a per cent of Total
 Source Operating Time 
(§63.10(e)(3)(vi))
</t>
    </r>
    <r>
      <rPr>
        <sz val="11"/>
        <color rgb="FF0070C0"/>
        <rFont val="Calibri"/>
        <family val="2"/>
        <scheme val="minor"/>
      </rPr>
      <t>(Calculated value)</t>
    </r>
  </si>
  <si>
    <r>
      <t xml:space="preserve">Total Duration of
 CPMS Downtime Due
 to Monitoring Equipment Malfunctions  (hours)   
(§63.10(e)(3)(vi))
</t>
    </r>
    <r>
      <rPr>
        <sz val="11"/>
        <color rgb="FF0070C0"/>
        <rFont val="Calibri"/>
        <family val="2"/>
        <scheme val="minor"/>
      </rPr>
      <t>(Calculated value)</t>
    </r>
  </si>
  <si>
    <r>
      <t xml:space="preserve">Total Duration of
 CPMS Downtime
 Due to Nonmonitoring Equipment Malfunctions  (hours)  
(§63.10(e)(3)(vi))
</t>
    </r>
    <r>
      <rPr>
        <sz val="11"/>
        <color rgb="FF0070C0"/>
        <rFont val="Calibri"/>
        <family val="2"/>
        <scheme val="minor"/>
      </rPr>
      <t>(Calculated value)</t>
    </r>
  </si>
  <si>
    <r>
      <t xml:space="preserve">Total Duration of
 CPMS Downtime
 Due to Quality Assurance/Quality Control Calibrations (hours)  
(§63.10(e)(3)(vi))
</t>
    </r>
    <r>
      <rPr>
        <sz val="11"/>
        <color rgb="FF0070C0"/>
        <rFont val="Calibri"/>
        <family val="2"/>
        <scheme val="minor"/>
      </rPr>
      <t>(Calculated value)</t>
    </r>
  </si>
  <si>
    <r>
      <t xml:space="preserve">Total Duration of 
CPMS Downtime 
Due to Other Known 
Causes (hours)   
(§63.10(e)(3)(vi))
</t>
    </r>
    <r>
      <rPr>
        <sz val="11"/>
        <color rgb="FF0070C0"/>
        <rFont val="Calibri"/>
        <family val="2"/>
        <scheme val="minor"/>
      </rPr>
      <t>(Calculated value)</t>
    </r>
  </si>
  <si>
    <r>
      <t xml:space="preserve">Total Duration of
 CPMS Downtime 
Due to Other Unknown
 Causes (hours)   
(§63.10(e)(3)(vi))
</t>
    </r>
    <r>
      <rPr>
        <sz val="11"/>
        <color rgb="FF0070C0"/>
        <rFont val="Calibri"/>
        <family val="2"/>
        <scheme val="minor"/>
      </rPr>
      <t>(Calculated value)</t>
    </r>
  </si>
  <si>
    <r>
      <t xml:space="preserve">Company Record No. </t>
    </r>
    <r>
      <rPr>
        <b/>
        <sz val="11"/>
        <color rgb="FF0070C0"/>
        <rFont val="Calibri"/>
        <family val="2"/>
        <scheme val="minor"/>
      </rPr>
      <t>(Select from dropdown)</t>
    </r>
  </si>
  <si>
    <r>
      <t xml:space="preserve">Company Record No.  
</t>
    </r>
    <r>
      <rPr>
        <sz val="11"/>
        <color rgb="FF0070C0"/>
        <rFont val="Calibri"/>
        <family val="2"/>
        <scheme val="minor"/>
      </rPr>
      <t>(Autofilled)</t>
    </r>
  </si>
  <si>
    <r>
      <t xml:space="preserve">Affected Source
(§63.10(e)(3)(vi) and §63.6150(a)(5)(ii))
</t>
    </r>
    <r>
      <rPr>
        <sz val="11"/>
        <color rgb="FF0070C0"/>
        <rFont val="Calibri"/>
        <family val="2"/>
        <scheme val="minor"/>
      </rPr>
      <t>(Autofilled)</t>
    </r>
  </si>
  <si>
    <r>
      <t xml:space="preserve">Number of Deviations from an Applicable Standard 
(§63.6150(a)(5)(i))
</t>
    </r>
    <r>
      <rPr>
        <sz val="11"/>
        <color rgb="FF0070C0"/>
        <rFont val="Calibri"/>
        <family val="2"/>
        <scheme val="minor"/>
      </rPr>
      <t>(Autofilled)</t>
    </r>
  </si>
  <si>
    <r>
      <t xml:space="preserve">Number of Monitor Downtime Incidents
(§63.6150(a)(5)(iii))
</t>
    </r>
    <r>
      <rPr>
        <sz val="11"/>
        <color rgb="FF0070C0"/>
        <rFont val="Calibri"/>
        <family val="2"/>
        <scheme val="minor"/>
      </rPr>
      <t>(Autofilled)</t>
    </r>
  </si>
  <si>
    <t>Affected Source
(§63.10(e)(3)(vi) and §63.6150(a)(5)(ii))</t>
  </si>
  <si>
    <t>TotalOperatingTime_AS</t>
  </si>
  <si>
    <t>No Blank Time</t>
  </si>
  <si>
    <t>e.g.: 3580.00</t>
  </si>
  <si>
    <t>Affected_Source</t>
  </si>
  <si>
    <r>
      <t xml:space="preserve">Total Source
Operating Time 
(hours)
(§63.6150(a)(5)(iv))
</t>
    </r>
    <r>
      <rPr>
        <sz val="11"/>
        <color rgb="FF0070C0"/>
        <rFont val="Calibri"/>
        <family val="2"/>
        <scheme val="minor"/>
      </rPr>
      <t>(Autocompleted)</t>
    </r>
  </si>
  <si>
    <t>Percentage Heat Input Provided by Landfill Gas, Digester Gas, or Equivalent
(§63.6150(c)(1))</t>
  </si>
  <si>
    <r>
      <t xml:space="preserve">Company Record No.
</t>
    </r>
    <r>
      <rPr>
        <sz val="11"/>
        <color theme="4"/>
        <rFont val="Calibri"/>
        <family val="2"/>
        <scheme val="minor"/>
      </rPr>
      <t>(Select from dropdown)</t>
    </r>
  </si>
  <si>
    <t>Identification of Fuel Type Used
(§63.6150(c)(1))</t>
  </si>
  <si>
    <t>Fuel Flow Rate
(§63.6150(c)(1))</t>
  </si>
  <si>
    <r>
      <t xml:space="preserve">Fuel Flow Rate Units
(§63.6150(c)(1))
</t>
    </r>
    <r>
      <rPr>
        <sz val="11"/>
        <color theme="4"/>
        <rFont val="Calibri"/>
        <family val="2"/>
        <scheme val="minor"/>
      </rPr>
      <t>(Select from dropdown)</t>
    </r>
  </si>
  <si>
    <t>Fuel Heating Value
(§63.6150(c)(1))</t>
  </si>
  <si>
    <r>
      <t xml:space="preserve">Fuel Heating Value Units
(§63.6150(c)(1))
</t>
    </r>
    <r>
      <rPr>
        <sz val="11"/>
        <color rgb="FF0070C0"/>
        <rFont val="Calibri"/>
        <family val="2"/>
        <scheme val="minor"/>
      </rPr>
      <t>(Select from dropdown)</t>
    </r>
  </si>
  <si>
    <t>Operating Limits of Federally Enforceable Permit
(§63.6150(c)(2))</t>
  </si>
  <si>
    <t>Deviation of Limit (if Any)
(§63.6150(c)(2))</t>
  </si>
  <si>
    <t>Any Problems or Errors Suspected with Meters
(§63.6150(c)(3))</t>
  </si>
  <si>
    <r>
      <t xml:space="preserve">Company Record No.
</t>
    </r>
    <r>
      <rPr>
        <sz val="11"/>
        <color rgb="FF0070C0"/>
        <rFont val="Calibri"/>
        <family val="2"/>
        <scheme val="minor"/>
      </rPr>
      <t>(Select from dropdown)</t>
    </r>
  </si>
  <si>
    <t>Number of Hours Distillate Oil Fired
(hours)
(§63.6150(e)(1))</t>
  </si>
  <si>
    <t>Operating Limits if Federally Enforceable Permit
(§63.6150(e)(2))</t>
  </si>
  <si>
    <t>Deviation of Limit (if Any)
(§63.6150(e)(2))</t>
  </si>
  <si>
    <t>Any Problems or Errors Suspected with Meters 
(If Applicable)
(§63.6150(e)(3))</t>
  </si>
  <si>
    <r>
      <rPr>
        <b/>
        <sz val="10"/>
        <color theme="1"/>
        <rFont val="Calibri"/>
        <family val="2"/>
        <scheme val="minor"/>
      </rPr>
      <t>Template Navigation and Tabs to Complete:</t>
    </r>
    <r>
      <rPr>
        <sz val="10"/>
        <color theme="1"/>
        <rFont val="Calibri"/>
        <family val="2"/>
        <scheme val="minor"/>
      </rPr>
      <t xml:space="preserve">
White tabs:  The Company_Information and Affected_Sources tab contains general information that is likely to be unchanged from report to report.  After completing these tabs, the workbook may be saved as a site specific template for use in subsequent reports to limit subsequent data entry.  The dates and the total operating time will need to be amended evey report. Selections in Columns W, X, and Y of Company_Information will unhide applicable tabs for the various fuel types.  
Green Tabs:  Green tabs (CEM_CPMS_Identification, Deviation_Limits, Deviation_CEM_CPMS, and Description_of_Changes) are to be completed as necessary for a turbine with a formaldehyde emission standard to complete the Semiannual report.   Some cells are linked to previous tabs or are calculations dependent upon data entry.  These tabs will still contain information when hidden, and should be cleared before completing any subsequent reports. The Deviation_Summary_Limits, Deviation_Summary_CPMS, and Number_of_Deviations tab will be autocompleted based on entries in Deviation_Limits and Deviation_CEM_CPMS.
Blue Tabs:  Blue tabs (Landfill_Gas_ID, Landfill_Gas_Fuel, Landfill_Gas_Limits, and Landfill_Gas_Fuel_Meters) are to be completed as necessary to prepare an annual report as described in 
§63.6150(c) if you operate stationary combustion turbine which fires landfill gas or digester gas equivalent to 10% or more of the gross heat input on an annual basis. Some cells are linked to previous tabs or are calculations dependent upon data entry.  These tabs will still contain information when hidden, and should be cleared before completing any subsequent reports.
</t>
    </r>
  </si>
  <si>
    <t xml:space="preserve">
Certification: The Certification tab must be completed for all reports.
</t>
  </si>
  <si>
    <t>40 CFR Part 63, Subpart YYYY National Emission Standards for Hazardous Air Pollutants for Stationary Combustion Turbines</t>
  </si>
  <si>
    <t>Removed "Required Field" notations, duplicative of reg citations and potentially misleading, added "e.g.:"  to all blank example rows, Enabled filtering in most tabs, corrected number formatting of Deviation_Summary_Limits and Deviation_Summary_CMS to 2 decimal places, Added Affected_Sources tab to allow input of Total Operating Time for each Affected Source when there were no deviations, and made those values autocomplete on the Deviation Summary tabs, Corrected error on Lists tab causing some rows to not appear on the Deviation_Summary_Limits and  Deviation_Summary_CMS tab, re-oriented headers and data entry to bottom align and top align respectively, Updated Welcome tab directions to reflect that all of the Deviation_Summary_Limits and Deviation_Summary_CPMS are autocompleted and the addition of the Affected Sources tab, moved Certifcation tab to after Affected_Sources, Added header to Revisions tab</t>
  </si>
  <si>
    <t>OMB No.: 2060-0540 Form 5900-600 For further Paperwork Reduction Act information see: 
https://www.epa.gov/electronic-reporting-air-emissions/paperwork-reduction-act-pra-cedri-and-ert</t>
  </si>
  <si>
    <t>ICR Draft</t>
  </si>
  <si>
    <t>Added PRA Information to Welocme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</si>
</sst>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dd/yyyy"/>
    <numFmt numFmtId="165" formatCode="m/d/yyyy;@"/>
    <numFmt numFmtId="166" formatCode="h:mm;@"/>
    <numFmt numFmtId="167" formatCode="0.0%"/>
    <numFmt numFmtId="168" formatCode="[&lt;=9999999]###\-####;\(###\)\ ###\-####"/>
    <numFmt numFmtId="169" formatCode="00000"/>
  </numFmts>
  <fonts count="33"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Arial"/>
      <family val="2"/>
    </font>
    <font>
      <sz val="10"/>
      <color theme="1"/>
      <name val="Arial"/>
      <family val="2"/>
    </font>
    <font>
      <sz val="12"/>
      <color theme="1"/>
      <name val="Arial"/>
      <family val="2"/>
    </font>
    <font>
      <b/>
      <sz val="10"/>
      <name val="Arial"/>
      <family val="2"/>
    </font>
    <font>
      <b/>
      <sz val="10"/>
      <color theme="1"/>
      <name val="Arial"/>
      <family val="2"/>
    </font>
    <font>
      <sz val="9"/>
      <color theme="1"/>
      <name val="Arial"/>
      <family val="2"/>
    </font>
    <font>
      <sz val="11"/>
      <color theme="1"/>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1"/>
      <color rgb="FF0070C0"/>
      <name val="Calibri"/>
      <family val="2"/>
      <scheme val="minor"/>
    </font>
    <font>
      <sz val="10"/>
      <name val="Calibri"/>
      <family val="2"/>
      <scheme val="minor"/>
    </font>
    <font>
      <sz val="12"/>
      <color rgb="FF2F2F2F"/>
      <name val="Segoe UI"/>
      <family val="2"/>
    </font>
    <font>
      <b/>
      <i/>
      <sz val="11"/>
      <color theme="1"/>
      <name val="Calibri"/>
      <family val="2"/>
      <scheme val="minor"/>
    </font>
    <font>
      <i/>
      <sz val="11"/>
      <color theme="1"/>
      <name val="Calibri"/>
      <family val="2"/>
      <scheme val="minor"/>
    </font>
    <font>
      <b/>
      <i/>
      <sz val="10"/>
      <color theme="1"/>
      <name val="Calibri"/>
      <family val="2"/>
      <scheme val="minor"/>
    </font>
    <font>
      <i/>
      <sz val="10"/>
      <color theme="0"/>
      <name val="Calibri"/>
      <family val="2"/>
      <scheme val="minor"/>
    </font>
    <font>
      <b/>
      <sz val="11"/>
      <color rgb="FF000000"/>
      <name val="Calibri"/>
      <family val="2"/>
      <scheme val="minor"/>
    </font>
    <font>
      <sz val="11"/>
      <color rgb="FF000000"/>
      <name val="Segoe UI"/>
      <family val="2"/>
    </font>
    <font>
      <b/>
      <sz val="10"/>
      <color rgb="FF0070C0"/>
      <name val="Arial"/>
      <family val="2"/>
    </font>
    <font>
      <vertAlign val="subscript"/>
      <sz val="11"/>
      <color theme="1"/>
      <name val="Calibri"/>
      <family val="2"/>
      <scheme val="minor"/>
    </font>
    <font>
      <sz val="11"/>
      <color theme="4"/>
      <name val="Calibri"/>
      <family val="2"/>
      <scheme val="minor"/>
    </font>
    <font>
      <b/>
      <sz val="11"/>
      <color rgb="FF0070C0"/>
      <name val="Calibri"/>
      <family val="2"/>
      <scheme val="minor"/>
    </font>
    <font>
      <sz val="10"/>
      <color rgb="FF242729"/>
      <name val="Consolas"/>
      <family val="3"/>
    </font>
    <font>
      <b/>
      <sz val="10"/>
      <name val="Calibri"/>
      <family val="2"/>
      <scheme val="minor"/>
    </font>
    <font>
      <b/>
      <sz val="11"/>
      <color theme="4"/>
      <name val="Calibri"/>
      <family val="2"/>
      <scheme val="minor"/>
    </font>
    <font>
      <b/>
      <sz val="12"/>
      <color theme="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0" tint="-0.14999847407452621"/>
        <bgColor theme="0" tint="-0.14999847407452621"/>
      </patternFill>
    </fill>
    <fill>
      <patternFill patternType="solid">
        <fgColor theme="5" tint="0.59996337778862885"/>
        <bgColor indexed="64"/>
      </patternFill>
    </fill>
    <fill>
      <patternFill patternType="solid">
        <fgColor rgb="FFFCE4D6"/>
        <bgColor rgb="FF000000"/>
      </patternFill>
    </fill>
    <fill>
      <patternFill patternType="solid">
        <fgColor theme="0" tint="-0.14999847407452621"/>
        <bgColor indexed="64"/>
      </patternFill>
    </fill>
  </fills>
  <borders count="61">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right/>
      <top/>
      <bottom style="thin">
        <color theme="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auto="1"/>
      </right>
      <top style="thin">
        <color auto="1"/>
      </top>
      <bottom/>
      <diagonal/>
    </border>
    <border>
      <left/>
      <right/>
      <top style="thin">
        <color theme="1"/>
      </top>
      <bottom style="thin">
        <color theme="1"/>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rgb="FF000000"/>
      </bottom>
      <diagonal/>
    </border>
    <border>
      <left/>
      <right style="thin">
        <color rgb="FF000000"/>
      </right>
      <top style="medium">
        <color indexed="64"/>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style="thin">
        <color auto="1"/>
      </top>
      <bottom style="thin">
        <color indexed="64"/>
      </bottom>
      <diagonal/>
    </border>
    <border>
      <left style="thin">
        <color rgb="FF000000"/>
      </left>
      <right style="thin">
        <color rgb="FF000000"/>
      </right>
      <top style="thin">
        <color auto="1"/>
      </top>
      <bottom style="thin">
        <color indexed="64"/>
      </bottom>
      <diagonal/>
    </border>
    <border>
      <left style="thin">
        <color rgb="FF000000"/>
      </left>
      <right/>
      <top style="thin">
        <color auto="1"/>
      </top>
      <bottom style="thin">
        <color indexed="64"/>
      </bottom>
      <diagonal/>
    </border>
    <border>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indexed="64"/>
      </left>
      <right style="medium">
        <color indexed="64"/>
      </right>
      <top style="medium">
        <color indexed="64"/>
      </top>
      <bottom style="medium">
        <color rgb="FF000000"/>
      </bottom>
      <diagonal/>
    </border>
  </borders>
  <cellStyleXfs count="2">
    <xf numFmtId="0" fontId="0" fillId="0" borderId="0"/>
    <xf numFmtId="9" fontId="12" fillId="0" borderId="0" applyFont="0" applyFill="0" applyBorder="0" applyAlignment="0" applyProtection="0"/>
  </cellStyleXfs>
  <cellXfs count="315">
    <xf numFmtId="0" fontId="0" fillId="0" borderId="0" xfId="0"/>
    <xf numFmtId="0" fontId="3" fillId="0" borderId="0" xfId="0" applyFont="1"/>
    <xf numFmtId="0" fontId="2" fillId="2" borderId="0" xfId="0" applyFont="1" applyFill="1" applyAlignment="1">
      <alignment horizontal="left" vertical="center" wrapText="1"/>
    </xf>
    <xf numFmtId="0" fontId="2" fillId="2" borderId="0" xfId="0" applyFont="1" applyFill="1"/>
    <xf numFmtId="0" fontId="2" fillId="0" borderId="0" xfId="0" applyFont="1" applyAlignment="1">
      <alignment vertical="top" wrapText="1"/>
    </xf>
    <xf numFmtId="0" fontId="1" fillId="0" borderId="0" xfId="0" applyFont="1" applyAlignment="1">
      <alignment horizontal="left" vertical="top"/>
    </xf>
    <xf numFmtId="1" fontId="0" fillId="0" borderId="0" xfId="0" applyNumberFormat="1" applyAlignment="1">
      <alignment vertical="top"/>
    </xf>
    <xf numFmtId="0" fontId="0" fillId="0" borderId="0" xfId="0" applyAlignment="1">
      <alignment horizontal="center"/>
    </xf>
    <xf numFmtId="49" fontId="0" fillId="3" borderId="2" xfId="0" applyNumberFormat="1" applyFill="1" applyBorder="1" applyAlignment="1">
      <alignment vertical="top"/>
    </xf>
    <xf numFmtId="49" fontId="0" fillId="4" borderId="4" xfId="0" applyNumberFormat="1" applyFill="1" applyBorder="1" applyAlignment="1">
      <alignment vertical="top"/>
    </xf>
    <xf numFmtId="0" fontId="1" fillId="0" borderId="0" xfId="0" applyFont="1" applyAlignment="1">
      <alignment horizontal="center" vertical="top"/>
    </xf>
    <xf numFmtId="0" fontId="6" fillId="0" borderId="0" xfId="0" applyFont="1"/>
    <xf numFmtId="0" fontId="8" fillId="0" borderId="0" xfId="0" applyFont="1"/>
    <xf numFmtId="0" fontId="2" fillId="2" borderId="0" xfId="0" applyFont="1" applyFill="1" applyAlignment="1">
      <alignment horizontal="centerContinuous" vertical="center" wrapText="1"/>
    </xf>
    <xf numFmtId="0" fontId="3" fillId="0" borderId="0" xfId="0" applyFont="1" applyAlignment="1">
      <alignment horizontal="centerContinuous"/>
    </xf>
    <xf numFmtId="0" fontId="2" fillId="2" borderId="0" xfId="0" applyFont="1" applyFill="1" applyAlignment="1">
      <alignment vertical="center"/>
    </xf>
    <xf numFmtId="0" fontId="3" fillId="2" borderId="0" xfId="0" applyFont="1" applyFill="1"/>
    <xf numFmtId="2" fontId="3" fillId="2" borderId="0" xfId="0" applyNumberFormat="1" applyFont="1" applyFill="1"/>
    <xf numFmtId="0" fontId="1" fillId="0" borderId="0" xfId="0" applyFont="1" applyAlignment="1">
      <alignment vertical="top" wrapText="1"/>
    </xf>
    <xf numFmtId="0" fontId="1" fillId="0" borderId="0" xfId="0" applyFont="1" applyAlignment="1">
      <alignment vertical="top"/>
    </xf>
    <xf numFmtId="1" fontId="0" fillId="0" borderId="0" xfId="0" applyNumberFormat="1" applyAlignment="1">
      <alignment vertical="top" wrapText="1"/>
    </xf>
    <xf numFmtId="0" fontId="1" fillId="0" borderId="0" xfId="0" applyFont="1" applyAlignment="1">
      <alignment horizontal="centerContinuous" vertical="top"/>
    </xf>
    <xf numFmtId="0" fontId="0" fillId="0" borderId="0" xfId="0" applyAlignment="1">
      <alignment vertical="top" wrapText="1"/>
    </xf>
    <xf numFmtId="0" fontId="4" fillId="0" borderId="0" xfId="0" applyFont="1" applyAlignment="1">
      <alignment vertical="center" wrapText="1"/>
    </xf>
    <xf numFmtId="0" fontId="0" fillId="0" borderId="0" xfId="0" applyAlignment="1">
      <alignment horizontal="center" wrapText="1"/>
    </xf>
    <xf numFmtId="0" fontId="2" fillId="2" borderId="0" xfId="0" applyFont="1" applyFill="1" applyAlignment="1">
      <alignment horizontal="left" vertical="center"/>
    </xf>
    <xf numFmtId="0" fontId="3" fillId="2" borderId="0" xfId="0" applyFont="1" applyFill="1" applyAlignment="1">
      <alignment horizontal="left"/>
    </xf>
    <xf numFmtId="2" fontId="3" fillId="2" borderId="0" xfId="0" applyNumberFormat="1" applyFont="1" applyFill="1" applyAlignment="1">
      <alignment horizontal="left"/>
    </xf>
    <xf numFmtId="14" fontId="3" fillId="2" borderId="0" xfId="0" applyNumberFormat="1" applyFont="1" applyFill="1" applyAlignment="1">
      <alignment horizontal="left"/>
    </xf>
    <xf numFmtId="14" fontId="3" fillId="2" borderId="0" xfId="0" applyNumberFormat="1" applyFont="1" applyFill="1"/>
    <xf numFmtId="0" fontId="0" fillId="2" borderId="0" xfId="0" applyFill="1" applyAlignment="1">
      <alignment horizontal="centerContinuous" vertical="center" wrapText="1"/>
    </xf>
    <xf numFmtId="0" fontId="13" fillId="0" borderId="0" xfId="0" applyFont="1" applyAlignment="1">
      <alignment horizontal="left"/>
    </xf>
    <xf numFmtId="0" fontId="14" fillId="0" borderId="0" xfId="0" applyFont="1" applyAlignment="1">
      <alignment horizontal="centerContinuous"/>
    </xf>
    <xf numFmtId="0" fontId="14" fillId="0" borderId="0" xfId="0" applyFont="1"/>
    <xf numFmtId="0" fontId="1" fillId="0" borderId="0" xfId="0" applyFont="1" applyAlignment="1">
      <alignment horizontal="left"/>
    </xf>
    <xf numFmtId="0" fontId="0" fillId="0" borderId="0" xfId="0" applyAlignment="1">
      <alignment horizontal="left"/>
    </xf>
    <xf numFmtId="0" fontId="0" fillId="0" borderId="0" xfId="0" applyAlignment="1">
      <alignment wrapText="1"/>
    </xf>
    <xf numFmtId="0" fontId="1" fillId="0" borderId="6" xfId="0" applyFont="1" applyBorder="1" applyAlignment="1">
      <alignment wrapText="1"/>
    </xf>
    <xf numFmtId="0" fontId="2" fillId="2" borderId="0" xfId="0" applyFont="1" applyFill="1" applyAlignment="1">
      <alignment vertical="center" wrapText="1"/>
    </xf>
    <xf numFmtId="49" fontId="0" fillId="4" borderId="5" xfId="0" applyNumberFormat="1" applyFill="1" applyBorder="1" applyAlignment="1">
      <alignment vertical="top"/>
    </xf>
    <xf numFmtId="0" fontId="3" fillId="0" borderId="0" xfId="0" applyFont="1" applyAlignment="1">
      <alignment wrapText="1"/>
    </xf>
    <xf numFmtId="0" fontId="1" fillId="0" borderId="0" xfId="0" applyFont="1" applyAlignment="1">
      <alignment horizontal="left" vertical="top" wrapText="1"/>
    </xf>
    <xf numFmtId="0" fontId="20" fillId="0" borderId="0" xfId="0" applyFont="1" applyAlignment="1">
      <alignment horizontal="centerContinuous" vertical="center" wrapText="1"/>
    </xf>
    <xf numFmtId="0" fontId="0" fillId="0" borderId="0" xfId="0" applyAlignment="1">
      <alignment horizontal="centerContinuous" wrapText="1"/>
    </xf>
    <xf numFmtId="0" fontId="1" fillId="0" borderId="0" xfId="0" applyFont="1" applyAlignment="1">
      <alignment horizontal="centerContinuous" vertical="top" wrapText="1"/>
    </xf>
    <xf numFmtId="49" fontId="0" fillId="3" borderId="10" xfId="0" applyNumberFormat="1" applyFill="1" applyBorder="1" applyAlignment="1">
      <alignment vertical="top" wrapText="1"/>
    </xf>
    <xf numFmtId="49" fontId="0" fillId="4" borderId="5" xfId="0" applyNumberFormat="1" applyFill="1" applyBorder="1" applyAlignment="1">
      <alignment vertical="top" wrapText="1"/>
    </xf>
    <xf numFmtId="0" fontId="3" fillId="2" borderId="0" xfId="0" applyFont="1" applyFill="1" applyAlignment="1">
      <alignment wrapText="1"/>
    </xf>
    <xf numFmtId="2" fontId="3" fillId="2" borderId="0" xfId="0" applyNumberFormat="1" applyFont="1" applyFill="1" applyAlignment="1">
      <alignment wrapText="1"/>
    </xf>
    <xf numFmtId="14" fontId="3" fillId="2" borderId="0" xfId="0" applyNumberFormat="1" applyFont="1" applyFill="1" applyAlignment="1">
      <alignment wrapText="1"/>
    </xf>
    <xf numFmtId="0" fontId="2" fillId="2" borderId="0" xfId="0" applyFont="1" applyFill="1" applyAlignment="1">
      <alignment horizontal="right" vertical="center" wrapText="1"/>
    </xf>
    <xf numFmtId="0" fontId="2" fillId="2" borderId="0" xfId="0" applyFont="1" applyFill="1" applyAlignment="1">
      <alignment horizontal="right"/>
    </xf>
    <xf numFmtId="0" fontId="1" fillId="0" borderId="6" xfId="0" applyFont="1" applyBorder="1" applyAlignment="1">
      <alignment horizontal="center" wrapText="1"/>
    </xf>
    <xf numFmtId="2" fontId="2" fillId="2" borderId="0" xfId="0" applyNumberFormat="1" applyFont="1" applyFill="1" applyAlignment="1">
      <alignment horizontal="centerContinuous" vertical="center" wrapText="1"/>
    </xf>
    <xf numFmtId="2" fontId="2" fillId="2" borderId="0" xfId="0" applyNumberFormat="1" applyFont="1" applyFill="1" applyAlignment="1">
      <alignment vertical="center"/>
    </xf>
    <xf numFmtId="2" fontId="0" fillId="0" borderId="0" xfId="0" applyNumberFormat="1"/>
    <xf numFmtId="2" fontId="1" fillId="0" borderId="0" xfId="0" applyNumberFormat="1" applyFont="1" applyAlignment="1">
      <alignment horizontal="centerContinuous" vertical="top" wrapText="1"/>
    </xf>
    <xf numFmtId="2" fontId="1" fillId="0" borderId="0" xfId="0" applyNumberFormat="1" applyFont="1" applyAlignment="1">
      <alignment vertical="top" wrapText="1"/>
    </xf>
    <xf numFmtId="2" fontId="0" fillId="0" borderId="0" xfId="0" applyNumberFormat="1" applyAlignment="1">
      <alignment vertical="top"/>
    </xf>
    <xf numFmtId="2" fontId="0" fillId="0" borderId="0" xfId="0" applyNumberFormat="1" applyAlignment="1">
      <alignment wrapText="1"/>
    </xf>
    <xf numFmtId="2" fontId="1" fillId="0" borderId="6" xfId="0" applyNumberFormat="1" applyFont="1" applyBorder="1" applyAlignment="1">
      <alignment wrapText="1"/>
    </xf>
    <xf numFmtId="2" fontId="0" fillId="4" borderId="5" xfId="0" applyNumberFormat="1" applyFill="1" applyBorder="1" applyAlignment="1">
      <alignment vertical="top"/>
    </xf>
    <xf numFmtId="10" fontId="2" fillId="2" borderId="0" xfId="1" applyNumberFormat="1" applyFont="1" applyFill="1" applyAlignment="1" applyProtection="1">
      <alignment horizontal="centerContinuous" vertical="center" wrapText="1"/>
    </xf>
    <xf numFmtId="10" fontId="2" fillId="2" borderId="0" xfId="1" applyNumberFormat="1" applyFont="1" applyFill="1" applyAlignment="1" applyProtection="1">
      <alignment vertical="center"/>
    </xf>
    <xf numFmtId="10" fontId="3" fillId="2" borderId="0" xfId="1" applyNumberFormat="1" applyFont="1" applyFill="1" applyAlignment="1" applyProtection="1"/>
    <xf numFmtId="10" fontId="0" fillId="0" borderId="0" xfId="1" applyNumberFormat="1" applyFont="1" applyProtection="1"/>
    <xf numFmtId="10" fontId="1" fillId="0" borderId="0" xfId="1" applyNumberFormat="1" applyFont="1" applyBorder="1" applyAlignment="1" applyProtection="1">
      <alignment horizontal="centerContinuous" vertical="top" wrapText="1"/>
    </xf>
    <xf numFmtId="10" fontId="1" fillId="0" borderId="0" xfId="1" applyNumberFormat="1" applyFont="1" applyFill="1" applyBorder="1" applyAlignment="1" applyProtection="1">
      <alignment vertical="top" wrapText="1"/>
    </xf>
    <xf numFmtId="10" fontId="0" fillId="0" borderId="0" xfId="1" applyNumberFormat="1" applyFont="1" applyFill="1" applyBorder="1" applyAlignment="1" applyProtection="1">
      <alignment vertical="top"/>
    </xf>
    <xf numFmtId="10" fontId="0" fillId="0" borderId="0" xfId="1" applyNumberFormat="1" applyFont="1" applyBorder="1" applyAlignment="1" applyProtection="1">
      <alignment wrapText="1"/>
    </xf>
    <xf numFmtId="10" fontId="1" fillId="0" borderId="6" xfId="1" applyNumberFormat="1" applyFont="1" applyBorder="1" applyAlignment="1" applyProtection="1">
      <alignment wrapText="1"/>
    </xf>
    <xf numFmtId="0" fontId="22" fillId="0" borderId="0" xfId="0" applyFont="1" applyAlignment="1">
      <alignment vertical="center" wrapText="1"/>
    </xf>
    <xf numFmtId="0" fontId="2" fillId="0" borderId="0" xfId="0" applyFont="1" applyAlignment="1">
      <alignment vertical="center"/>
    </xf>
    <xf numFmtId="2" fontId="3" fillId="0" borderId="0" xfId="0" applyNumberFormat="1" applyFont="1"/>
    <xf numFmtId="14" fontId="3" fillId="0" borderId="0" xfId="0" applyNumberFormat="1" applyFont="1"/>
    <xf numFmtId="1" fontId="5" fillId="3" borderId="2" xfId="0" applyNumberFormat="1" applyFont="1" applyFill="1" applyBorder="1" applyAlignment="1">
      <alignment vertical="center"/>
    </xf>
    <xf numFmtId="1" fontId="5" fillId="4" borderId="4" xfId="0" applyNumberFormat="1" applyFont="1" applyFill="1" applyBorder="1" applyAlignment="1">
      <alignment vertical="center"/>
    </xf>
    <xf numFmtId="49" fontId="0" fillId="3" borderId="6" xfId="0" applyNumberFormat="1" applyFill="1" applyBorder="1" applyAlignment="1">
      <alignment vertical="top"/>
    </xf>
    <xf numFmtId="49" fontId="0" fillId="4" borderId="8" xfId="0" applyNumberFormat="1" applyFill="1" applyBorder="1" applyAlignment="1">
      <alignment vertical="top"/>
    </xf>
    <xf numFmtId="1" fontId="5" fillId="3" borderId="19" xfId="0" applyNumberFormat="1" applyFont="1" applyFill="1" applyBorder="1" applyAlignment="1">
      <alignment vertical="center"/>
    </xf>
    <xf numFmtId="49" fontId="0" fillId="4" borderId="7" xfId="0" applyNumberFormat="1" applyFill="1" applyBorder="1" applyAlignment="1">
      <alignment vertical="top" wrapText="1"/>
    </xf>
    <xf numFmtId="49" fontId="0" fillId="3" borderId="13" xfId="0" applyNumberFormat="1" applyFill="1" applyBorder="1" applyAlignment="1">
      <alignment vertical="top"/>
    </xf>
    <xf numFmtId="49" fontId="0" fillId="4" borderId="7" xfId="0" applyNumberFormat="1" applyFill="1" applyBorder="1" applyAlignment="1">
      <alignment vertical="top"/>
    </xf>
    <xf numFmtId="0" fontId="7" fillId="0" borderId="0" xfId="0" applyFont="1"/>
    <xf numFmtId="0" fontId="24" fillId="0" borderId="0" xfId="0" applyFont="1"/>
    <xf numFmtId="49" fontId="0" fillId="3" borderId="10" xfId="0" applyNumberFormat="1" applyFill="1" applyBorder="1" applyAlignment="1">
      <alignment vertical="top"/>
    </xf>
    <xf numFmtId="0" fontId="0" fillId="0" borderId="11" xfId="0" applyBorder="1" applyAlignment="1">
      <alignment horizontal="center"/>
    </xf>
    <xf numFmtId="0" fontId="15" fillId="0" borderId="0" xfId="0" applyFont="1"/>
    <xf numFmtId="0" fontId="1" fillId="0" borderId="31" xfId="0" applyFont="1" applyBorder="1" applyAlignment="1">
      <alignment vertical="top"/>
    </xf>
    <xf numFmtId="0" fontId="1" fillId="0" borderId="21" xfId="0" applyFont="1" applyBorder="1" applyAlignment="1">
      <alignment horizontal="centerContinuous" vertical="top"/>
    </xf>
    <xf numFmtId="0" fontId="1" fillId="0" borderId="32" xfId="0" applyFont="1" applyBorder="1" applyAlignment="1">
      <alignment vertical="top"/>
    </xf>
    <xf numFmtId="0" fontId="1" fillId="0" borderId="31" xfId="0" applyFont="1" applyBorder="1" applyAlignment="1">
      <alignment horizontal="centerContinuous" vertical="top" wrapText="1"/>
    </xf>
    <xf numFmtId="0" fontId="0" fillId="0" borderId="21" xfId="0" applyBorder="1" applyAlignment="1">
      <alignment horizontal="centerContinuous" vertical="top" wrapText="1"/>
    </xf>
    <xf numFmtId="0" fontId="1" fillId="0" borderId="25" xfId="0" applyFont="1" applyBorder="1" applyAlignment="1">
      <alignment horizontal="centerContinuous" vertical="top"/>
    </xf>
    <xf numFmtId="0" fontId="1" fillId="0" borderId="28" xfId="0" applyFont="1" applyBorder="1" applyAlignment="1">
      <alignment horizontal="centerContinuous" vertical="top"/>
    </xf>
    <xf numFmtId="0" fontId="0" fillId="0" borderId="11" xfId="0" applyBorder="1" applyAlignment="1">
      <alignment horizontal="centerContinuous"/>
    </xf>
    <xf numFmtId="0" fontId="0" fillId="0" borderId="28" xfId="0" applyBorder="1" applyAlignment="1">
      <alignment horizontal="centerContinuous"/>
    </xf>
    <xf numFmtId="0" fontId="1" fillId="0" borderId="11" xfId="0" applyFont="1" applyBorder="1" applyAlignment="1">
      <alignment horizontal="centerContinuous"/>
    </xf>
    <xf numFmtId="1" fontId="5" fillId="3" borderId="26" xfId="0" applyNumberFormat="1" applyFont="1" applyFill="1" applyBorder="1" applyAlignment="1">
      <alignment vertical="center"/>
    </xf>
    <xf numFmtId="1" fontId="5" fillId="4" borderId="27" xfId="0" applyNumberFormat="1" applyFont="1" applyFill="1" applyBorder="1" applyAlignment="1">
      <alignment vertical="center"/>
    </xf>
    <xf numFmtId="0" fontId="1" fillId="0" borderId="0" xfId="0" applyFont="1" applyAlignment="1">
      <alignment wrapText="1"/>
    </xf>
    <xf numFmtId="0" fontId="19" fillId="0" borderId="0" xfId="0" applyFont="1" applyAlignment="1">
      <alignment horizontal="left" vertical="center" wrapText="1"/>
    </xf>
    <xf numFmtId="0" fontId="19" fillId="0" borderId="0" xfId="0" applyFont="1" applyAlignment="1">
      <alignment horizontal="left" vertical="center"/>
    </xf>
    <xf numFmtId="0" fontId="19" fillId="0" borderId="0" xfId="0" applyFont="1"/>
    <xf numFmtId="0" fontId="19" fillId="0" borderId="0" xfId="0" applyFont="1" applyAlignment="1">
      <alignment vertical="top"/>
    </xf>
    <xf numFmtId="0" fontId="0" fillId="0" borderId="0" xfId="0" applyAlignment="1">
      <alignment vertical="top"/>
    </xf>
    <xf numFmtId="0" fontId="7" fillId="0" borderId="0" xfId="0" applyFont="1" applyAlignment="1">
      <alignment horizontal="centerContinuous" vertical="top"/>
    </xf>
    <xf numFmtId="0" fontId="6" fillId="0" borderId="0" xfId="0" applyFont="1" applyAlignment="1">
      <alignment vertical="top"/>
    </xf>
    <xf numFmtId="0" fontId="7" fillId="0" borderId="0" xfId="0" applyFont="1" applyAlignment="1">
      <alignment vertical="center"/>
    </xf>
    <xf numFmtId="0" fontId="6" fillId="0" borderId="0" xfId="0" applyFont="1" applyAlignment="1">
      <alignment vertical="center"/>
    </xf>
    <xf numFmtId="0" fontId="9" fillId="0" borderId="0" xfId="0" applyFont="1" applyAlignment="1">
      <alignment horizontal="left" vertical="center" wrapText="1"/>
    </xf>
    <xf numFmtId="0" fontId="0" fillId="0" borderId="22" xfId="0" applyBorder="1" applyAlignment="1">
      <alignment horizontal="center"/>
    </xf>
    <xf numFmtId="0" fontId="0" fillId="0" borderId="22" xfId="0" applyBorder="1" applyAlignment="1">
      <alignment wrapText="1"/>
    </xf>
    <xf numFmtId="165" fontId="0" fillId="0" borderId="22" xfId="0" applyNumberFormat="1" applyBorder="1"/>
    <xf numFmtId="2" fontId="0" fillId="0" borderId="22" xfId="0" applyNumberFormat="1" applyBorder="1"/>
    <xf numFmtId="10" fontId="0" fillId="0" borderId="22" xfId="1" applyNumberFormat="1" applyFont="1" applyFill="1" applyBorder="1" applyProtection="1"/>
    <xf numFmtId="165" fontId="0" fillId="0" borderId="0" xfId="0" applyNumberFormat="1"/>
    <xf numFmtId="10" fontId="0" fillId="0" borderId="0" xfId="1" applyNumberFormat="1" applyFont="1" applyFill="1" applyBorder="1" applyProtection="1"/>
    <xf numFmtId="10" fontId="0" fillId="0" borderId="0" xfId="1" applyNumberFormat="1" applyFont="1" applyFill="1" applyProtection="1"/>
    <xf numFmtId="49" fontId="0" fillId="4" borderId="4" xfId="0" applyNumberFormat="1" applyFill="1" applyBorder="1" applyAlignment="1">
      <alignment vertical="center"/>
    </xf>
    <xf numFmtId="49" fontId="0" fillId="4" borderId="5" xfId="0" applyNumberFormat="1" applyFill="1" applyBorder="1" applyAlignment="1">
      <alignment vertical="center" wrapText="1"/>
    </xf>
    <xf numFmtId="49" fontId="0" fillId="4" borderId="8" xfId="0" applyNumberFormat="1" applyFill="1" applyBorder="1" applyAlignment="1">
      <alignment vertical="center"/>
    </xf>
    <xf numFmtId="0" fontId="0" fillId="0" borderId="8" xfId="0" applyBorder="1" applyAlignment="1" applyProtection="1">
      <alignment vertical="center" wrapText="1"/>
      <protection locked="0"/>
    </xf>
    <xf numFmtId="0" fontId="19" fillId="0" borderId="0" xfId="0" applyFont="1" applyAlignment="1">
      <alignment horizontal="centerContinuous" vertical="center" wrapText="1"/>
    </xf>
    <xf numFmtId="0" fontId="0" fillId="3" borderId="13" xfId="0" applyFill="1" applyBorder="1" applyAlignment="1">
      <alignment vertical="top"/>
    </xf>
    <xf numFmtId="0" fontId="0" fillId="4" borderId="7" xfId="0" applyFill="1" applyBorder="1" applyAlignment="1">
      <alignment vertical="top"/>
    </xf>
    <xf numFmtId="0" fontId="0" fillId="0" borderId="7" xfId="0" applyBorder="1" applyAlignment="1">
      <alignment wrapText="1"/>
    </xf>
    <xf numFmtId="0" fontId="3" fillId="0" borderId="0" xfId="0" applyFont="1" applyAlignment="1">
      <alignment vertical="top" wrapText="1"/>
    </xf>
    <xf numFmtId="0" fontId="0" fillId="0" borderId="4" xfId="0" applyBorder="1" applyAlignment="1">
      <alignment wrapText="1"/>
    </xf>
    <xf numFmtId="0" fontId="0" fillId="0" borderId="5" xfId="0" applyBorder="1" applyAlignment="1">
      <alignment wrapText="1"/>
    </xf>
    <xf numFmtId="0" fontId="0" fillId="7" borderId="0" xfId="0" applyFill="1"/>
    <xf numFmtId="0" fontId="0" fillId="7" borderId="38" xfId="0" applyFill="1" applyBorder="1"/>
    <xf numFmtId="0" fontId="1" fillId="0" borderId="38" xfId="0" applyFont="1" applyBorder="1"/>
    <xf numFmtId="165" fontId="0" fillId="3" borderId="42" xfId="0" applyNumberFormat="1" applyFill="1" applyBorder="1" applyAlignment="1">
      <alignment vertical="top" wrapText="1"/>
    </xf>
    <xf numFmtId="165" fontId="0" fillId="4" borderId="40" xfId="0" applyNumberFormat="1" applyFill="1" applyBorder="1" applyAlignment="1">
      <alignment vertical="top"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1" fontId="5" fillId="4" borderId="4" xfId="0" applyNumberFormat="1" applyFont="1" applyFill="1" applyBorder="1" applyAlignment="1">
      <alignment vertical="top"/>
    </xf>
    <xf numFmtId="165" fontId="0" fillId="0" borderId="0" xfId="0" applyNumberFormat="1" applyAlignment="1">
      <alignment wrapText="1"/>
    </xf>
    <xf numFmtId="49" fontId="0" fillId="3" borderId="42" xfId="0" applyNumberFormat="1" applyFill="1" applyBorder="1" applyAlignment="1">
      <alignment vertical="top"/>
    </xf>
    <xf numFmtId="49" fontId="0" fillId="4" borderId="40" xfId="0" applyNumberFormat="1" applyFill="1" applyBorder="1" applyAlignment="1">
      <alignment vertical="top"/>
    </xf>
    <xf numFmtId="0" fontId="8" fillId="8" borderId="0" xfId="0" applyFont="1" applyFill="1"/>
    <xf numFmtId="0" fontId="6" fillId="8" borderId="0" xfId="0" applyFont="1" applyFill="1"/>
    <xf numFmtId="0" fontId="11" fillId="0" borderId="0" xfId="0" applyFont="1"/>
    <xf numFmtId="0" fontId="29" fillId="0" borderId="0" xfId="0" applyFont="1" applyAlignment="1">
      <alignment horizontal="left" vertical="center" wrapText="1" indent="1"/>
    </xf>
    <xf numFmtId="0" fontId="3" fillId="0" borderId="0" xfId="0" applyFont="1" applyAlignment="1">
      <alignment vertical="center" wrapText="1"/>
    </xf>
    <xf numFmtId="49" fontId="0" fillId="3" borderId="20" xfId="0" applyNumberFormat="1" applyFill="1" applyBorder="1" applyAlignment="1">
      <alignment vertical="top"/>
    </xf>
    <xf numFmtId="0" fontId="19" fillId="0" borderId="0" xfId="0" applyFont="1" applyAlignment="1">
      <alignment horizontal="left"/>
    </xf>
    <xf numFmtId="0" fontId="16" fillId="0" borderId="7" xfId="0" applyFont="1" applyBorder="1" applyAlignment="1" applyProtection="1">
      <alignment horizontal="left" vertical="top"/>
      <protection locked="0"/>
    </xf>
    <xf numFmtId="0" fontId="10" fillId="0" borderId="0" xfId="0" applyFont="1"/>
    <xf numFmtId="0" fontId="10" fillId="0" borderId="3" xfId="0" applyFont="1" applyBorder="1" applyAlignment="1">
      <alignment horizontal="center" wrapText="1"/>
    </xf>
    <xf numFmtId="0" fontId="10" fillId="0" borderId="13" xfId="0" applyFont="1" applyBorder="1" applyAlignment="1">
      <alignment horizontal="center" wrapText="1"/>
    </xf>
    <xf numFmtId="1" fontId="23" fillId="3" borderId="4" xfId="0" applyNumberFormat="1" applyFont="1" applyFill="1" applyBorder="1" applyAlignment="1">
      <alignment vertical="center"/>
    </xf>
    <xf numFmtId="1" fontId="23" fillId="4" borderId="4" xfId="0" applyNumberFormat="1" applyFont="1" applyFill="1" applyBorder="1" applyAlignment="1">
      <alignment vertical="center"/>
    </xf>
    <xf numFmtId="14" fontId="1" fillId="0" borderId="0" xfId="0" applyNumberFormat="1" applyFont="1"/>
    <xf numFmtId="1" fontId="5" fillId="3" borderId="25" xfId="0" applyNumberFormat="1" applyFont="1" applyFill="1" applyBorder="1" applyAlignment="1">
      <alignment vertical="center"/>
    </xf>
    <xf numFmtId="49" fontId="0" fillId="3" borderId="33" xfId="0" applyNumberFormat="1" applyFill="1" applyBorder="1" applyAlignment="1">
      <alignment vertical="top"/>
    </xf>
    <xf numFmtId="0" fontId="0" fillId="3" borderId="33" xfId="0" applyFill="1" applyBorder="1" applyAlignment="1">
      <alignment vertical="top"/>
    </xf>
    <xf numFmtId="0" fontId="0" fillId="3" borderId="44" xfId="0" applyFill="1" applyBorder="1" applyAlignment="1">
      <alignment vertical="top"/>
    </xf>
    <xf numFmtId="0" fontId="0" fillId="3" borderId="37" xfId="0" applyFill="1" applyBorder="1" applyAlignment="1">
      <alignment vertical="top"/>
    </xf>
    <xf numFmtId="0" fontId="0" fillId="3" borderId="34" xfId="0" applyFill="1" applyBorder="1" applyAlignment="1">
      <alignment vertical="top"/>
    </xf>
    <xf numFmtId="0" fontId="0" fillId="3" borderId="25" xfId="0" applyFill="1" applyBorder="1" applyAlignment="1">
      <alignment vertical="top"/>
    </xf>
    <xf numFmtId="1" fontId="5" fillId="4" borderId="35" xfId="0" applyNumberFormat="1" applyFont="1" applyFill="1" applyBorder="1" applyAlignment="1">
      <alignment vertical="center"/>
    </xf>
    <xf numFmtId="49" fontId="0" fillId="4" borderId="18" xfId="0" applyNumberFormat="1" applyFill="1" applyBorder="1" applyAlignment="1">
      <alignment vertical="top"/>
    </xf>
    <xf numFmtId="0" fontId="0" fillId="4" borderId="18" xfId="0" applyFill="1" applyBorder="1" applyAlignment="1">
      <alignment vertical="top"/>
    </xf>
    <xf numFmtId="0" fontId="0" fillId="4" borderId="45" xfId="0" applyFill="1" applyBorder="1" applyAlignment="1">
      <alignment vertical="top"/>
    </xf>
    <xf numFmtId="0" fontId="0" fillId="4" borderId="17" xfId="0" applyFill="1" applyBorder="1" applyAlignment="1">
      <alignment vertical="top"/>
    </xf>
    <xf numFmtId="0" fontId="0" fillId="4" borderId="29" xfId="0" applyFill="1" applyBorder="1" applyAlignment="1">
      <alignment vertical="top"/>
    </xf>
    <xf numFmtId="0" fontId="0" fillId="4" borderId="35" xfId="0" applyFill="1" applyBorder="1" applyAlignment="1">
      <alignment vertical="top"/>
    </xf>
    <xf numFmtId="164" fontId="0" fillId="4" borderId="18" xfId="0" applyNumberFormat="1" applyFill="1" applyBorder="1" applyAlignment="1">
      <alignment vertical="top"/>
    </xf>
    <xf numFmtId="0" fontId="0" fillId="4" borderId="18" xfId="0" applyFill="1" applyBorder="1" applyAlignment="1">
      <alignment vertical="top" wrapText="1"/>
    </xf>
    <xf numFmtId="0" fontId="0" fillId="4" borderId="35" xfId="0" applyFill="1" applyBorder="1" applyAlignment="1">
      <alignment vertical="top" wrapText="1"/>
    </xf>
    <xf numFmtId="0" fontId="0" fillId="4" borderId="29" xfId="0" applyFill="1" applyBorder="1" applyAlignment="1">
      <alignment vertical="top" wrapText="1"/>
    </xf>
    <xf numFmtId="0" fontId="19" fillId="0" borderId="0" xfId="0" applyFont="1" applyAlignment="1">
      <alignment horizontal="centerContinuous" vertical="top" wrapText="1"/>
    </xf>
    <xf numFmtId="0" fontId="17" fillId="0" borderId="0" xfId="0" applyFont="1" applyAlignment="1">
      <alignment horizontal="left"/>
    </xf>
    <xf numFmtId="0" fontId="1" fillId="0" borderId="47" xfId="0" applyFont="1" applyBorder="1"/>
    <xf numFmtId="0" fontId="1" fillId="0" borderId="0" xfId="0" applyFont="1"/>
    <xf numFmtId="0" fontId="1" fillId="0" borderId="0" xfId="0" applyFont="1" applyAlignment="1">
      <alignment horizontal="center" wrapText="1"/>
    </xf>
    <xf numFmtId="1" fontId="5" fillId="3" borderId="51" xfId="0" applyNumberFormat="1" applyFont="1" applyFill="1" applyBorder="1" applyAlignment="1">
      <alignment vertical="center"/>
    </xf>
    <xf numFmtId="1" fontId="5" fillId="3" borderId="52" xfId="0" applyNumberFormat="1" applyFont="1" applyFill="1" applyBorder="1" applyAlignment="1">
      <alignment vertical="center"/>
    </xf>
    <xf numFmtId="49" fontId="0" fillId="3" borderId="52" xfId="0" applyNumberFormat="1" applyFill="1" applyBorder="1" applyAlignment="1">
      <alignment vertical="top"/>
    </xf>
    <xf numFmtId="49" fontId="0" fillId="3" borderId="53" xfId="0" applyNumberFormat="1" applyFill="1" applyBorder="1" applyAlignment="1">
      <alignment vertical="top"/>
    </xf>
    <xf numFmtId="1" fontId="5" fillId="4" borderId="54" xfId="0" applyNumberFormat="1" applyFont="1" applyFill="1" applyBorder="1" applyAlignment="1">
      <alignment vertical="center"/>
    </xf>
    <xf numFmtId="1" fontId="5" fillId="4" borderId="55" xfId="0" applyNumberFormat="1" applyFont="1" applyFill="1" applyBorder="1" applyAlignment="1">
      <alignment vertical="center"/>
    </xf>
    <xf numFmtId="49" fontId="0" fillId="4" borderId="55" xfId="0" applyNumberFormat="1" applyFill="1" applyBorder="1" applyAlignment="1">
      <alignment vertical="top"/>
    </xf>
    <xf numFmtId="49" fontId="0" fillId="4" borderId="56" xfId="0" applyNumberFormat="1" applyFill="1" applyBorder="1" applyAlignment="1">
      <alignment vertical="top"/>
    </xf>
    <xf numFmtId="0" fontId="0" fillId="0" borderId="4" xfId="0" applyBorder="1" applyAlignment="1" applyProtection="1">
      <alignment vertical="center" wrapText="1"/>
      <protection locked="0"/>
    </xf>
    <xf numFmtId="165" fontId="0" fillId="0" borderId="7" xfId="0" applyNumberFormat="1" applyBorder="1" applyAlignment="1" applyProtection="1">
      <alignment vertical="center" wrapText="1"/>
      <protection locked="0"/>
    </xf>
    <xf numFmtId="49" fontId="0" fillId="3" borderId="42" xfId="0" applyNumberFormat="1" applyFill="1" applyBorder="1" applyAlignment="1">
      <alignment wrapText="1"/>
    </xf>
    <xf numFmtId="49" fontId="0" fillId="4" borderId="40" xfId="0" applyNumberFormat="1" applyFill="1" applyBorder="1" applyAlignment="1">
      <alignment wrapText="1"/>
    </xf>
    <xf numFmtId="0" fontId="0" fillId="3" borderId="5" xfId="0" applyFill="1" applyBorder="1" applyAlignment="1">
      <alignment horizontal="left" wrapText="1"/>
    </xf>
    <xf numFmtId="0" fontId="0" fillId="3" borderId="7" xfId="0" applyFill="1" applyBorder="1" applyAlignment="1">
      <alignment horizontal="left" wrapText="1"/>
    </xf>
    <xf numFmtId="0" fontId="1" fillId="8" borderId="5" xfId="0" applyFont="1" applyFill="1" applyBorder="1" applyAlignment="1">
      <alignment horizontal="left" wrapText="1"/>
    </xf>
    <xf numFmtId="0" fontId="1" fillId="8" borderId="7" xfId="0" applyFont="1" applyFill="1" applyBorder="1" applyAlignment="1">
      <alignment horizontal="left" wrapText="1"/>
    </xf>
    <xf numFmtId="0" fontId="0" fillId="6" borderId="13" xfId="0" applyFill="1" applyBorder="1"/>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2" fontId="0" fillId="0" borderId="2" xfId="0" applyNumberFormat="1" applyBorder="1" applyAlignment="1">
      <alignment wrapText="1"/>
    </xf>
    <xf numFmtId="14" fontId="0" fillId="0" borderId="3" xfId="0" applyNumberFormat="1" applyBorder="1" applyAlignment="1">
      <alignment wrapText="1"/>
    </xf>
    <xf numFmtId="0" fontId="0" fillId="0" borderId="13" xfId="0" applyBorder="1" applyAlignment="1">
      <alignment wrapText="1"/>
    </xf>
    <xf numFmtId="2" fontId="0" fillId="0" borderId="4" xfId="0" applyNumberFormat="1" applyBorder="1" applyAlignment="1">
      <alignment wrapText="1"/>
    </xf>
    <xf numFmtId="2" fontId="0" fillId="0" borderId="46" xfId="0" applyNumberFormat="1" applyBorder="1" applyAlignment="1">
      <alignment wrapText="1"/>
    </xf>
    <xf numFmtId="0" fontId="0" fillId="0" borderId="17" xfId="0" applyBorder="1" applyAlignment="1">
      <alignment wrapText="1"/>
    </xf>
    <xf numFmtId="0" fontId="0" fillId="0" borderId="18" xfId="0" applyBorder="1" applyAlignment="1">
      <alignment wrapText="1"/>
    </xf>
    <xf numFmtId="0" fontId="21" fillId="0" borderId="0" xfId="0" applyFont="1" applyAlignment="1">
      <alignment horizontal="left" vertical="center" wrapText="1"/>
    </xf>
    <xf numFmtId="14" fontId="0" fillId="0" borderId="5" xfId="0" applyNumberFormat="1" applyBorder="1" applyAlignment="1">
      <alignment wrapText="1"/>
    </xf>
    <xf numFmtId="0" fontId="1" fillId="10" borderId="0" xfId="0" applyFont="1" applyFill="1"/>
    <xf numFmtId="0" fontId="23" fillId="0" borderId="25" xfId="0" applyFont="1" applyBorder="1" applyAlignment="1">
      <alignment horizontal="center" wrapText="1"/>
    </xf>
    <xf numFmtId="0" fontId="23" fillId="0" borderId="33" xfId="0" applyFont="1" applyBorder="1" applyAlignment="1">
      <alignment horizontal="center" wrapText="1"/>
    </xf>
    <xf numFmtId="0" fontId="23" fillId="0" borderId="44" xfId="0" applyFont="1" applyBorder="1" applyAlignment="1">
      <alignment horizontal="center" wrapText="1"/>
    </xf>
    <xf numFmtId="0" fontId="23" fillId="0" borderId="37" xfId="0" applyFont="1" applyBorder="1" applyAlignment="1">
      <alignment horizontal="center" wrapText="1"/>
    </xf>
    <xf numFmtId="0" fontId="23" fillId="0" borderId="34" xfId="0" applyFont="1" applyBorder="1" applyAlignment="1">
      <alignment horizontal="center" wrapText="1"/>
    </xf>
    <xf numFmtId="0" fontId="0" fillId="0" borderId="35" xfId="0" applyBorder="1" applyAlignment="1" applyProtection="1">
      <alignment vertical="top" wrapText="1"/>
      <protection locked="0"/>
    </xf>
    <xf numFmtId="0" fontId="0" fillId="0" borderId="18" xfId="0" applyBorder="1" applyAlignment="1" applyProtection="1">
      <alignment vertical="top" wrapText="1"/>
      <protection locked="0"/>
    </xf>
    <xf numFmtId="169" fontId="0" fillId="0" borderId="18" xfId="0" applyNumberFormat="1" applyBorder="1" applyAlignment="1" applyProtection="1">
      <alignment vertical="top" wrapText="1"/>
      <protection locked="0"/>
    </xf>
    <xf numFmtId="0" fontId="0" fillId="0" borderId="45" xfId="0" applyBorder="1" applyAlignment="1" applyProtection="1">
      <alignment vertical="top" wrapText="1"/>
      <protection locked="0"/>
    </xf>
    <xf numFmtId="169" fontId="0" fillId="0" borderId="17" xfId="0" applyNumberFormat="1" applyBorder="1" applyAlignment="1" applyProtection="1">
      <alignment vertical="top" wrapText="1"/>
      <protection locked="0"/>
    </xf>
    <xf numFmtId="0" fontId="0" fillId="0" borderId="17" xfId="0" applyBorder="1" applyAlignment="1" applyProtection="1">
      <alignment vertical="top" wrapText="1"/>
      <protection locked="0"/>
    </xf>
    <xf numFmtId="168" fontId="0" fillId="0" borderId="29" xfId="0" applyNumberFormat="1" applyBorder="1" applyAlignment="1" applyProtection="1">
      <alignment vertical="top" wrapText="1"/>
      <protection locked="0"/>
    </xf>
    <xf numFmtId="165" fontId="0" fillId="0" borderId="35" xfId="0" applyNumberFormat="1" applyBorder="1" applyAlignment="1" applyProtection="1">
      <alignment vertical="top" wrapText="1"/>
      <protection locked="0"/>
    </xf>
    <xf numFmtId="165" fontId="0" fillId="0" borderId="18" xfId="0" applyNumberFormat="1" applyBorder="1" applyAlignment="1" applyProtection="1">
      <alignment vertical="top" wrapText="1"/>
      <protection locked="0"/>
    </xf>
    <xf numFmtId="0" fontId="0" fillId="0" borderId="29" xfId="0" applyBorder="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169" fontId="0" fillId="7" borderId="18" xfId="0" applyNumberFormat="1" applyFill="1" applyBorder="1" applyAlignment="1" applyProtection="1">
      <alignment vertical="top" wrapText="1"/>
      <protection locked="0"/>
    </xf>
    <xf numFmtId="0" fontId="0" fillId="7" borderId="45" xfId="0" applyFill="1" applyBorder="1" applyAlignment="1" applyProtection="1">
      <alignment vertical="top" wrapText="1"/>
      <protection locked="0"/>
    </xf>
    <xf numFmtId="169" fontId="0" fillId="7" borderId="17" xfId="0" applyNumberFormat="1" applyFill="1" applyBorder="1" applyAlignment="1" applyProtection="1">
      <alignment vertical="top" wrapText="1"/>
      <protection locked="0"/>
    </xf>
    <xf numFmtId="0" fontId="0" fillId="7" borderId="17" xfId="0" applyFill="1" applyBorder="1" applyAlignment="1" applyProtection="1">
      <alignment vertical="top" wrapText="1"/>
      <protection locked="0"/>
    </xf>
    <xf numFmtId="168" fontId="0" fillId="7" borderId="29" xfId="0" applyNumberFormat="1" applyFill="1" applyBorder="1" applyAlignment="1" applyProtection="1">
      <alignment vertical="top" wrapText="1"/>
      <protection locked="0"/>
    </xf>
    <xf numFmtId="165" fontId="0" fillId="7" borderId="35" xfId="0" applyNumberFormat="1" applyFill="1" applyBorder="1" applyAlignment="1" applyProtection="1">
      <alignment vertical="top" wrapText="1"/>
      <protection locked="0"/>
    </xf>
    <xf numFmtId="165" fontId="0" fillId="7" borderId="18" xfId="0" applyNumberFormat="1"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0" fillId="7" borderId="36" xfId="0" applyFill="1" applyBorder="1" applyAlignment="1" applyProtection="1">
      <alignment vertical="top" wrapText="1"/>
      <protection locked="0"/>
    </xf>
    <xf numFmtId="0" fontId="0" fillId="7" borderId="24" xfId="0" applyFill="1" applyBorder="1" applyAlignment="1" applyProtection="1">
      <alignment vertical="top" wrapText="1"/>
      <protection locked="0"/>
    </xf>
    <xf numFmtId="169" fontId="0" fillId="7" borderId="24" xfId="0" applyNumberFormat="1" applyFill="1" applyBorder="1" applyAlignment="1" applyProtection="1">
      <alignment vertical="top" wrapText="1"/>
      <protection locked="0"/>
    </xf>
    <xf numFmtId="0" fontId="0" fillId="7" borderId="43" xfId="0" applyFill="1" applyBorder="1" applyAlignment="1" applyProtection="1">
      <alignment vertical="top" wrapText="1"/>
      <protection locked="0"/>
    </xf>
    <xf numFmtId="169" fontId="0" fillId="7" borderId="9" xfId="0" applyNumberFormat="1" applyFill="1" applyBorder="1" applyAlignment="1" applyProtection="1">
      <alignment vertical="top" wrapText="1"/>
      <protection locked="0"/>
    </xf>
    <xf numFmtId="0" fontId="0" fillId="7" borderId="9" xfId="0" applyFill="1" applyBorder="1" applyAlignment="1" applyProtection="1">
      <alignment vertical="top" wrapText="1"/>
      <protection locked="0"/>
    </xf>
    <xf numFmtId="168" fontId="0" fillId="7" borderId="30" xfId="0" applyNumberFormat="1" applyFill="1" applyBorder="1" applyAlignment="1" applyProtection="1">
      <alignment vertical="top" wrapText="1"/>
      <protection locked="0"/>
    </xf>
    <xf numFmtId="165" fontId="0" fillId="7" borderId="36" xfId="0" applyNumberFormat="1" applyFill="1" applyBorder="1" applyAlignment="1" applyProtection="1">
      <alignment vertical="top" wrapText="1"/>
      <protection locked="0"/>
    </xf>
    <xf numFmtId="165" fontId="0" fillId="7" borderId="24" xfId="0" applyNumberFormat="1" applyFill="1" applyBorder="1" applyAlignment="1" applyProtection="1">
      <alignment vertical="top" wrapText="1"/>
      <protection locked="0"/>
    </xf>
    <xf numFmtId="0" fontId="0" fillId="7" borderId="30" xfId="0" applyFill="1" applyBorder="1" applyAlignment="1" applyProtection="1">
      <alignment vertical="top" wrapText="1"/>
      <protection locked="0"/>
    </xf>
    <xf numFmtId="0" fontId="23" fillId="0" borderId="2" xfId="0" applyFont="1" applyBorder="1" applyAlignment="1">
      <alignment horizontal="center" wrapText="1"/>
    </xf>
    <xf numFmtId="0" fontId="0" fillId="5" borderId="4" xfId="0" applyFill="1" applyBorder="1" applyAlignment="1">
      <alignment vertical="top"/>
    </xf>
    <xf numFmtId="0" fontId="15" fillId="0" borderId="5" xfId="0" applyFont="1" applyBorder="1" applyAlignment="1" applyProtection="1">
      <alignment horizontal="center" vertical="top" wrapText="1"/>
      <protection locked="0"/>
    </xf>
    <xf numFmtId="0" fontId="15" fillId="0" borderId="7" xfId="0" applyFont="1" applyBorder="1" applyAlignment="1" applyProtection="1">
      <alignment horizontal="center" vertical="top" wrapText="1"/>
      <protection locked="0"/>
    </xf>
    <xf numFmtId="0" fontId="0" fillId="0" borderId="5" xfId="0" applyBorder="1" applyAlignment="1" applyProtection="1">
      <alignment vertical="top"/>
      <protection locked="0"/>
    </xf>
    <xf numFmtId="0" fontId="0" fillId="0" borderId="7" xfId="0" applyBorder="1" applyAlignment="1" applyProtection="1">
      <alignment vertical="top"/>
      <protection locked="0"/>
    </xf>
    <xf numFmtId="0" fontId="0" fillId="5" borderId="46" xfId="0" applyFill="1" applyBorder="1" applyAlignment="1">
      <alignment vertical="top"/>
    </xf>
    <xf numFmtId="0" fontId="0" fillId="0" borderId="17" xfId="0" applyBorder="1" applyAlignment="1" applyProtection="1">
      <alignment vertical="top"/>
      <protection locked="0"/>
    </xf>
    <xf numFmtId="0" fontId="0" fillId="0" borderId="18" xfId="0" applyBorder="1" applyAlignment="1" applyProtection="1">
      <alignment vertical="top"/>
      <protection locked="0"/>
    </xf>
    <xf numFmtId="0" fontId="0" fillId="0" borderId="4" xfId="0" applyBorder="1" applyAlignment="1" applyProtection="1">
      <alignment vertical="top" wrapText="1"/>
      <protection locked="0"/>
    </xf>
    <xf numFmtId="0" fontId="0" fillId="0" borderId="8" xfId="0" applyBorder="1" applyAlignment="1" applyProtection="1">
      <alignment vertical="top" wrapText="1"/>
      <protection locked="0"/>
    </xf>
    <xf numFmtId="165" fontId="0" fillId="0" borderId="7" xfId="0" applyNumberFormat="1"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7" xfId="0" applyBorder="1" applyAlignment="1" applyProtection="1">
      <alignment vertical="top" wrapText="1"/>
      <protection locked="0"/>
    </xf>
    <xf numFmtId="0" fontId="5" fillId="0" borderId="14" xfId="0" applyFont="1" applyBorder="1" applyAlignment="1">
      <alignment horizontal="center" wrapText="1"/>
    </xf>
    <xf numFmtId="0" fontId="5" fillId="0" borderId="1" xfId="0" applyFont="1" applyBorder="1" applyAlignment="1">
      <alignment horizontal="center" wrapText="1"/>
    </xf>
    <xf numFmtId="0" fontId="5" fillId="0" borderId="16" xfId="0" applyFont="1" applyBorder="1" applyAlignment="1">
      <alignment horizontal="center" wrapText="1"/>
    </xf>
    <xf numFmtId="0" fontId="5" fillId="0" borderId="15" xfId="0" applyFont="1" applyBorder="1" applyAlignment="1">
      <alignment horizontal="center" wrapText="1"/>
    </xf>
    <xf numFmtId="2" fontId="5" fillId="0" borderId="15" xfId="0" applyNumberFormat="1" applyFont="1" applyBorder="1" applyAlignment="1">
      <alignment horizontal="center" wrapText="1"/>
    </xf>
    <xf numFmtId="0" fontId="5" fillId="0" borderId="39" xfId="0" applyFont="1" applyBorder="1" applyAlignment="1">
      <alignment horizontal="center" wrapText="1"/>
    </xf>
    <xf numFmtId="0" fontId="5" fillId="0" borderId="41" xfId="0" applyFont="1" applyBorder="1" applyAlignment="1">
      <alignment horizontal="center" wrapText="1"/>
    </xf>
    <xf numFmtId="165" fontId="0" fillId="0" borderId="5" xfId="0" applyNumberFormat="1" applyBorder="1" applyAlignment="1" applyProtection="1">
      <alignment vertical="top"/>
      <protection locked="0"/>
    </xf>
    <xf numFmtId="166" fontId="0" fillId="0" borderId="5" xfId="0" applyNumberFormat="1" applyBorder="1" applyAlignment="1" applyProtection="1">
      <alignment vertical="top"/>
      <protection locked="0"/>
    </xf>
    <xf numFmtId="2" fontId="0" fillId="5" borderId="5" xfId="0" applyNumberFormat="1" applyFill="1" applyBorder="1" applyAlignment="1">
      <alignment vertical="top"/>
    </xf>
    <xf numFmtId="165" fontId="0" fillId="0" borderId="40" xfId="0" applyNumberFormat="1" applyBorder="1" applyAlignment="1" applyProtection="1">
      <alignment vertical="top" wrapText="1"/>
      <protection locked="0"/>
    </xf>
    <xf numFmtId="165" fontId="0" fillId="0" borderId="17" xfId="0" applyNumberFormat="1" applyBorder="1" applyAlignment="1" applyProtection="1">
      <alignment vertical="top"/>
      <protection locked="0"/>
    </xf>
    <xf numFmtId="166" fontId="0" fillId="0" borderId="17" xfId="0" applyNumberFormat="1" applyBorder="1" applyAlignment="1" applyProtection="1">
      <alignment vertical="top"/>
      <protection locked="0"/>
    </xf>
    <xf numFmtId="2" fontId="0" fillId="5" borderId="17" xfId="0" applyNumberFormat="1" applyFill="1" applyBorder="1" applyAlignment="1">
      <alignment vertical="top"/>
    </xf>
    <xf numFmtId="165" fontId="0" fillId="0" borderId="29" xfId="0" applyNumberFormat="1" applyBorder="1" applyAlignment="1" applyProtection="1">
      <alignment vertical="top" wrapText="1"/>
      <protection locked="0"/>
    </xf>
    <xf numFmtId="0" fontId="0" fillId="5" borderId="5" xfId="0" applyFill="1" applyBorder="1" applyAlignment="1">
      <alignment vertical="top" wrapText="1"/>
    </xf>
    <xf numFmtId="10" fontId="0" fillId="5" borderId="5" xfId="1" applyNumberFormat="1" applyFont="1" applyFill="1" applyBorder="1" applyAlignment="1" applyProtection="1">
      <alignment vertical="top"/>
    </xf>
    <xf numFmtId="0" fontId="0" fillId="5" borderId="4" xfId="0" applyFill="1" applyBorder="1" applyAlignment="1">
      <alignment vertical="top" wrapText="1"/>
    </xf>
    <xf numFmtId="0" fontId="0" fillId="5" borderId="9" xfId="0" applyFill="1" applyBorder="1" applyAlignment="1">
      <alignment vertical="top" wrapText="1"/>
    </xf>
    <xf numFmtId="0" fontId="0" fillId="5" borderId="12" xfId="0" applyFill="1" applyBorder="1" applyAlignment="1">
      <alignment vertical="top" wrapText="1"/>
    </xf>
    <xf numFmtId="0" fontId="0" fillId="0" borderId="27" xfId="0" applyBorder="1" applyAlignment="1" applyProtection="1">
      <alignment vertical="top" wrapText="1"/>
      <protection locked="0"/>
    </xf>
    <xf numFmtId="0" fontId="0" fillId="0" borderId="40" xfId="0" applyBorder="1" applyAlignment="1">
      <alignment vertical="top" wrapText="1"/>
    </xf>
    <xf numFmtId="0" fontId="0" fillId="0" borderId="24" xfId="0" applyBorder="1" applyAlignment="1" applyProtection="1">
      <alignment vertical="top" wrapText="1"/>
      <protection locked="0"/>
    </xf>
    <xf numFmtId="0" fontId="0" fillId="0" borderId="30" xfId="0" applyBorder="1" applyAlignment="1">
      <alignment vertical="top" wrapText="1"/>
    </xf>
    <xf numFmtId="0" fontId="5" fillId="0" borderId="23" xfId="0" applyFont="1" applyBorder="1" applyAlignment="1">
      <alignment horizontal="center" wrapText="1"/>
    </xf>
    <xf numFmtId="0" fontId="5" fillId="0" borderId="60" xfId="0" applyFont="1" applyBorder="1" applyAlignment="1">
      <alignment horizontal="center" wrapText="1"/>
    </xf>
    <xf numFmtId="0" fontId="5" fillId="0" borderId="48" xfId="0" applyFont="1" applyBorder="1" applyAlignment="1">
      <alignment horizontal="center" wrapText="1"/>
    </xf>
    <xf numFmtId="0" fontId="5" fillId="0" borderId="49" xfId="0" applyFont="1" applyBorder="1" applyAlignment="1">
      <alignment horizontal="center" wrapText="1"/>
    </xf>
    <xf numFmtId="0" fontId="5" fillId="0" borderId="50" xfId="0" applyFont="1" applyBorder="1" applyAlignment="1">
      <alignment horizontal="center" wrapText="1"/>
    </xf>
    <xf numFmtId="0" fontId="0" fillId="5" borderId="54" xfId="0" applyFill="1" applyBorder="1" applyAlignment="1">
      <alignment vertical="top" wrapText="1"/>
    </xf>
    <xf numFmtId="0" fontId="0" fillId="5" borderId="55" xfId="0" applyFill="1" applyBorder="1" applyAlignment="1">
      <alignment vertical="top"/>
    </xf>
    <xf numFmtId="10" fontId="0" fillId="5" borderId="55" xfId="1" applyNumberFormat="1" applyFont="1" applyFill="1" applyBorder="1" applyAlignment="1" applyProtection="1">
      <alignment vertical="top"/>
    </xf>
    <xf numFmtId="0" fontId="0" fillId="5" borderId="57" xfId="0" applyFill="1" applyBorder="1" applyAlignment="1">
      <alignment vertical="top" wrapText="1"/>
    </xf>
    <xf numFmtId="0" fontId="0" fillId="5" borderId="58" xfId="0" applyFill="1" applyBorder="1" applyAlignment="1">
      <alignment vertical="top"/>
    </xf>
    <xf numFmtId="10" fontId="0" fillId="5" borderId="58" xfId="1" applyNumberFormat="1" applyFont="1" applyFill="1" applyBorder="1" applyAlignment="1" applyProtection="1">
      <alignment vertical="top"/>
    </xf>
    <xf numFmtId="0" fontId="0" fillId="0" borderId="4" xfId="0" applyBorder="1" applyAlignment="1" applyProtection="1">
      <alignment vertical="top"/>
      <protection locked="0"/>
    </xf>
    <xf numFmtId="0" fontId="0" fillId="0" borderId="46" xfId="0" applyBorder="1" applyAlignment="1" applyProtection="1">
      <alignment vertical="top"/>
      <protection locked="0"/>
    </xf>
    <xf numFmtId="0" fontId="23" fillId="0" borderId="14" xfId="0" applyFont="1" applyBorder="1" applyAlignment="1">
      <alignment horizontal="center" wrapText="1"/>
    </xf>
    <xf numFmtId="0" fontId="23" fillId="0" borderId="16" xfId="0" applyFont="1" applyBorder="1" applyAlignment="1">
      <alignment horizontal="center" wrapText="1"/>
    </xf>
    <xf numFmtId="2" fontId="0" fillId="0" borderId="4" xfId="0" applyNumberFormat="1" applyBorder="1" applyAlignment="1" applyProtection="1">
      <alignment horizontal="center" vertical="center" wrapText="1"/>
      <protection locked="0"/>
    </xf>
    <xf numFmtId="2" fontId="0" fillId="0" borderId="4" xfId="0" applyNumberFormat="1" applyBorder="1" applyAlignment="1" applyProtection="1">
      <alignment horizontal="center" vertical="top" wrapText="1"/>
      <protection locked="0"/>
    </xf>
    <xf numFmtId="2" fontId="0" fillId="0" borderId="5" xfId="0" applyNumberFormat="1" applyBorder="1" applyAlignment="1" applyProtection="1">
      <alignment horizontal="center" vertical="top" wrapText="1"/>
      <protection locked="0"/>
    </xf>
    <xf numFmtId="2" fontId="0" fillId="0" borderId="17" xfId="0" applyNumberFormat="1" applyBorder="1" applyAlignment="1" applyProtection="1">
      <alignment horizontal="center" vertical="top" wrapText="1"/>
      <protection locked="0"/>
    </xf>
    <xf numFmtId="0" fontId="29" fillId="7" borderId="0" xfId="0" applyFont="1" applyFill="1" applyAlignment="1">
      <alignment horizontal="left" vertical="center" wrapText="1" indent="1"/>
    </xf>
    <xf numFmtId="2" fontId="0" fillId="5" borderId="55" xfId="0" applyNumberFormat="1" applyFill="1" applyBorder="1" applyAlignment="1">
      <alignment vertical="top"/>
    </xf>
    <xf numFmtId="2" fontId="0" fillId="5" borderId="58" xfId="0" applyNumberFormat="1" applyFill="1" applyBorder="1" applyAlignment="1">
      <alignment vertical="top"/>
    </xf>
    <xf numFmtId="2" fontId="0" fillId="5" borderId="56" xfId="0" applyNumberFormat="1" applyFill="1" applyBorder="1" applyAlignment="1">
      <alignment vertical="top"/>
    </xf>
    <xf numFmtId="2" fontId="0" fillId="9" borderId="56" xfId="0" applyNumberFormat="1" applyFill="1" applyBorder="1" applyAlignment="1">
      <alignment vertical="top"/>
    </xf>
    <xf numFmtId="2" fontId="0" fillId="9" borderId="59" xfId="0" applyNumberFormat="1" applyFill="1" applyBorder="1" applyAlignment="1">
      <alignment vertical="top"/>
    </xf>
    <xf numFmtId="0" fontId="18" fillId="5" borderId="55" xfId="0" applyFont="1" applyFill="1" applyBorder="1" applyAlignment="1">
      <alignment vertical="top"/>
    </xf>
    <xf numFmtId="0" fontId="18" fillId="5" borderId="5" xfId="0" applyFont="1" applyFill="1" applyBorder="1" applyAlignment="1">
      <alignment vertical="top" wrapText="1"/>
    </xf>
    <xf numFmtId="167" fontId="0" fillId="0" borderId="4" xfId="0" applyNumberFormat="1" applyBorder="1" applyAlignment="1" applyProtection="1">
      <alignment vertical="top"/>
      <protection locked="0"/>
    </xf>
    <xf numFmtId="167" fontId="0" fillId="0" borderId="5" xfId="0" applyNumberFormat="1" applyBorder="1" applyAlignment="1" applyProtection="1">
      <alignment vertical="top"/>
      <protection locked="0"/>
    </xf>
    <xf numFmtId="167" fontId="0" fillId="0" borderId="17" xfId="0" applyNumberFormat="1" applyBorder="1" applyAlignment="1" applyProtection="1">
      <alignment vertical="top"/>
      <protection locked="0"/>
    </xf>
    <xf numFmtId="0" fontId="0" fillId="0" borderId="8" xfId="0" applyBorder="1" applyAlignment="1" applyProtection="1">
      <alignment vertical="top"/>
      <protection locked="0"/>
    </xf>
    <xf numFmtId="0" fontId="0" fillId="0" borderId="40" xfId="0" applyBorder="1" applyAlignment="1" applyProtection="1">
      <alignment vertical="top"/>
      <protection locked="0"/>
    </xf>
    <xf numFmtId="0" fontId="0" fillId="0" borderId="29" xfId="0" applyBorder="1" applyAlignment="1" applyProtection="1">
      <alignment vertical="top"/>
      <protection locked="0"/>
    </xf>
    <xf numFmtId="14" fontId="32" fillId="0" borderId="0" xfId="0" applyNumberFormat="1" applyFont="1" applyAlignment="1">
      <alignment wrapText="1"/>
    </xf>
  </cellXfs>
  <cellStyles count="2">
    <cellStyle name="Normal" xfId="0" builtinId="0"/>
    <cellStyle name="Percent" xfId="1" builtinId="5"/>
  </cellStyles>
  <dxfs count="218">
    <dxf>
      <alignment horizontal="general" vertical="bottom" textRotation="0" wrapText="1"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medium">
          <color auto="1"/>
        </left>
        <right style="medium">
          <color auto="1"/>
        </right>
        <top style="medium">
          <color auto="1"/>
        </top>
        <bottom style="medium">
          <color auto="1"/>
        </bottom>
      </border>
    </dxf>
    <dxf>
      <border>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medium">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5" formatCode="m/d/yyyy;@"/>
      <border diagonalUp="0" diagonalDown="0">
        <left style="thin">
          <color auto="1"/>
        </left>
        <right/>
        <top style="thin">
          <color auto="1"/>
        </top>
        <bottom style="thin">
          <color auto="1"/>
        </bottom>
        <vertical/>
        <horizontal/>
      </border>
      <protection locked="1" hidden="0"/>
    </dxf>
    <dxf>
      <numFmt numFmtId="165" formatCode="m/d/yyyy;@"/>
      <border diagonalUp="0" diagonalDown="0">
        <left style="thin">
          <color auto="1"/>
        </left>
        <right/>
        <top style="thin">
          <color auto="1"/>
        </top>
        <bottom style="thin">
          <color auto="1"/>
        </bottom>
        <vertical/>
        <horizontal/>
      </border>
      <protection locked="1" hidden="0"/>
    </dxf>
    <dxf>
      <border diagonalUp="0" diagonalDown="0">
        <left style="thin">
          <color auto="1"/>
        </left>
        <right/>
        <top style="thin">
          <color auto="1"/>
        </top>
        <bottom style="thin">
          <color auto="1"/>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5" formatCode="m/d/yyyy;@"/>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protection locked="0" hidden="0"/>
    </dxf>
    <dxf>
      <border>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bottom/>
        <vertical style="thin">
          <color indexed="64"/>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auto="1"/>
        </left>
        <right/>
        <top style="thin">
          <color auto="1"/>
        </top>
        <bottom style="thin">
          <color auto="1"/>
        </bottom>
        <vertical style="thin">
          <color auto="1"/>
        </vertical>
        <horizontal style="thin">
          <color auto="1"/>
        </horizontal>
      </border>
      <protection locked="1" hidden="0"/>
    </dxf>
    <dxf>
      <font>
        <b val="0"/>
        <i val="0"/>
        <strike val="0"/>
        <condense val="0"/>
        <extend val="0"/>
        <outline val="0"/>
        <shadow val="0"/>
        <u val="none"/>
        <vertAlign val="baseline"/>
        <sz val="11"/>
        <color theme="1"/>
        <name val="Calibri"/>
        <scheme val="minor"/>
      </font>
      <border diagonalUp="0" diagonalDown="0">
        <left/>
        <right style="thin">
          <color auto="1"/>
        </right>
        <top style="thin">
          <color auto="1"/>
        </top>
        <bottom style="thin">
          <color auto="1"/>
        </bottom>
        <vertical style="thin">
          <color auto="1"/>
        </vertical>
        <horizontal style="thin">
          <color auto="1"/>
        </horizontal>
      </border>
      <protection locked="1" hidden="0"/>
    </dxf>
    <dxf>
      <border>
        <top style="thin">
          <color auto="1"/>
        </top>
      </border>
    </dxf>
    <dxf>
      <border diagonalUp="0" diagonalDown="0">
        <left style="medium">
          <color auto="1"/>
        </left>
        <right style="medium">
          <color auto="1"/>
        </right>
        <top style="medium">
          <color auto="1"/>
        </top>
        <bottom style="medium">
          <color auto="1"/>
        </bottom>
      </border>
    </dxf>
    <dxf>
      <font>
        <b val="0"/>
        <i val="0"/>
        <strike val="0"/>
        <condense val="0"/>
        <extend val="0"/>
        <outline val="0"/>
        <shadow val="0"/>
        <u val="none"/>
        <vertAlign val="baseline"/>
        <sz val="11"/>
        <color theme="1"/>
        <name val="Calibri"/>
        <scheme val="minor"/>
      </font>
      <protection locked="1" hidden="0"/>
    </dxf>
    <dxf>
      <border>
        <bottom style="medium">
          <color indexed="64"/>
        </bottom>
      </border>
    </dxf>
    <dxf>
      <alignment vertical="bottom" textRotation="0" indent="0" justifyLastLine="0" shrinkToFit="0" readingOrder="0"/>
      <border diagonalUp="0" diagonalDown="0" outline="0">
        <left style="thin">
          <color auto="1"/>
        </left>
        <right style="thin">
          <color auto="1"/>
        </right>
        <top/>
        <bottom/>
      </border>
      <protection locked="1" hidden="0"/>
    </dxf>
    <dxf>
      <fill>
        <patternFill patternType="solid">
          <fgColor rgb="FF000000"/>
          <bgColor rgb="FFFCE4D6"/>
        </patternFill>
      </fill>
      <border diagonalUp="0" diagonalDown="0">
        <left style="thin">
          <color rgb="FF000000"/>
        </left>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right style="thin">
          <color rgb="FF000000"/>
        </right>
        <top style="thin">
          <color indexed="64"/>
        </top>
        <bottom style="thin">
          <color indexed="64"/>
        </bottom>
        <vertical style="thin">
          <color rgb="FF000000"/>
        </vertical>
        <horizontal/>
      </border>
      <protection locked="1" hidden="0"/>
    </dxf>
    <dxf>
      <border diagonalUp="0" diagonalDown="0">
        <left style="medium">
          <color rgb="FF000000"/>
        </left>
        <right style="medium">
          <color rgb="FF000000"/>
        </right>
        <top style="medium">
          <color rgb="FF000000"/>
        </top>
        <bottom style="medium">
          <color indexed="64"/>
        </bottom>
      </border>
    </dxf>
    <dxf>
      <fill>
        <patternFill patternType="solid">
          <fgColor rgb="FF000000"/>
          <bgColor rgb="FFFCE4D6"/>
        </patternFill>
      </fill>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rgb="FF000000"/>
        </left>
        <right style="thin">
          <color rgb="FF000000"/>
        </right>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border>
      <protection locked="1"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1" hidden="0"/>
    </dxf>
    <dxf>
      <numFmt numFmtId="2" formatCode="0.00"/>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bottom/>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left style="medium">
          <color rgb="FF000000"/>
        </left>
        <right style="medium">
          <color rgb="FF000000"/>
        </right>
        <top style="medium">
          <color rgb="FF000000"/>
        </top>
      </border>
    </dxf>
    <dxf>
      <fill>
        <patternFill patternType="solid">
          <fgColor rgb="FF000000"/>
          <bgColor rgb="FFFCE4D6"/>
        </patternFill>
      </fill>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5" formatCode="m/d/yyyy;@"/>
      <border diagonalUp="0" diagonalDown="0">
        <left style="thin">
          <color indexed="64"/>
        </left>
        <right style="medium">
          <color indexed="64"/>
        </right>
        <top style="thin">
          <color indexed="64"/>
        </top>
        <bottom style="thin">
          <color indexed="64"/>
        </bottom>
        <vertical style="thin">
          <color indexed="64"/>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border>
      <protection locked="1"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1"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1" hidden="0"/>
    </dxf>
    <dxf>
      <numFmt numFmtId="2" formatCode="0.00"/>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bottom/>
      </border>
      <protection locked="1" hidden="0"/>
    </dxf>
    <dxf>
      <numFmt numFmtId="165" formatCode="m/d/yyyy;@"/>
      <border diagonalUp="0" diagonalDown="0">
        <left style="thin">
          <color auto="1"/>
        </left>
        <right/>
        <top style="thin">
          <color auto="1"/>
        </top>
        <bottom style="thin">
          <color auto="1"/>
        </bottom>
        <vertical/>
        <horizontal/>
      </border>
      <protection locked="1" hidden="0"/>
    </dxf>
    <dxf>
      <alignment textRotation="0" wrapText="1" indent="0" justifyLastLine="0" shrinkToFit="0" readingOrder="0"/>
      <border diagonalUp="0" diagonalDown="0">
        <left style="thin">
          <color auto="1"/>
        </left>
        <right/>
        <top style="thin">
          <color auto="1"/>
        </top>
        <bottom style="thin">
          <color auto="1"/>
        </bottom>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top style="medium">
          <color indexed="64"/>
        </top>
        <bottom style="medium">
          <color indexed="64"/>
        </bottom>
      </border>
    </dxf>
    <dxf>
      <protection locked="1"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right style="thin">
          <color auto="1"/>
        </right>
        <top style="thin">
          <color auto="1"/>
        </top>
        <bottom style="thin">
          <color auto="1"/>
        </bottom>
      </border>
      <protection locked="1" hidden="0"/>
    </dxf>
    <dxf>
      <border>
        <top style="thin">
          <color auto="1"/>
        </top>
      </border>
    </dxf>
    <dxf>
      <border diagonalUp="0" diagonalDown="0">
        <left style="medium">
          <color auto="1"/>
        </left>
        <right style="medium">
          <color auto="1"/>
        </right>
        <top style="medium">
          <color auto="1"/>
        </top>
        <bottom style="medium">
          <color auto="1"/>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protection locked="1" hidden="0"/>
    </dxf>
    <dxf>
      <border>
        <bottom style="thin">
          <color auto="1"/>
        </bottom>
      </border>
    </dxf>
    <dxf>
      <alignment vertical="bottom" textRotation="0" indent="0" justifyLastLine="0" shrinkToFit="0" readingOrder="0"/>
      <border diagonalUp="0" diagonalDown="0" outline="0">
        <left style="thin">
          <color auto="1"/>
        </left>
        <right style="thin">
          <color auto="1"/>
        </right>
        <top/>
        <bottom/>
      </border>
    </dxf>
    <dxf>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rgb="FF242729"/>
        <name val="Consolas"/>
        <scheme val="none"/>
      </font>
      <fill>
        <patternFill patternType="none">
          <fgColor indexed="64"/>
          <bgColor auto="1"/>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border outline="0">
        <top style="thin">
          <color theme="1"/>
        </top>
      </border>
    </dxf>
    <dxf>
      <fill>
        <patternFill patternType="none">
          <fgColor indexed="64"/>
          <bgColor auto="1"/>
        </patternFill>
      </fill>
    </dxf>
    <dxf>
      <border outline="0">
        <bottom style="thin">
          <color theme="1"/>
        </bottom>
      </border>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numFmt numFmtId="0" formatCode="General"/>
    </dxf>
    <dxf>
      <numFmt numFmtId="0" formatCode="General"/>
    </dxf>
    <dxf>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dxf>
    <dxf>
      <font>
        <b val="0"/>
        <i val="0"/>
        <strike val="0"/>
        <condense val="0"/>
        <extend val="0"/>
        <outline val="0"/>
        <shadow val="0"/>
        <u val="none"/>
        <vertAlign val="baseline"/>
        <sz val="11"/>
        <color rgb="FF000000"/>
        <name val="Segoe UI"/>
        <scheme val="none"/>
      </font>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3322320</xdr:colOff>
      <xdr:row>10</xdr:row>
      <xdr:rowOff>1562100</xdr:rowOff>
    </xdr:from>
    <xdr:to>
      <xdr:col>1</xdr:col>
      <xdr:colOff>4179570</xdr:colOff>
      <xdr:row>10</xdr:row>
      <xdr:rowOff>2228850</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BD3A47F1-9F08-4DE7-99B6-26E9D3E52F2B}"/>
            </a:ext>
          </a:extLst>
        </xdr:cNvPr>
        <xdr:cNvPicPr/>
      </xdr:nvPicPr>
      <xdr:blipFill>
        <a:blip xmlns:r="http://schemas.openxmlformats.org/officeDocument/2006/relationships" r:embed="rId1"/>
        <a:stretch>
          <a:fillRect/>
        </a:stretch>
      </xdr:blipFill>
      <xdr:spPr>
        <a:xfrm>
          <a:off x="3322320" y="5440680"/>
          <a:ext cx="857250" cy="666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asternresearchgroup-my.sharepoint.com/Users/kmcginn/OneDrive%20-%20Environmental%20Protection%20Agency%20(EPA)/Asphalt/40_CFR_Part63_SubpartLLLLL_Semiannual_Compliance%20_Repor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Company_Information"/>
      <sheetName val="Lists"/>
      <sheetName val="CEM_COM_CPMS_Identification"/>
      <sheetName val="CEM_COM_CPMS_Detail"/>
      <sheetName val="CPMS_Summary_Report"/>
      <sheetName val="Limits_Details"/>
      <sheetName val="Limits_Summary_Report"/>
      <sheetName val="Number_of_Deviations"/>
      <sheetName val="Malfunction"/>
      <sheetName val="Description_of_Changes"/>
      <sheetName val="Certification"/>
      <sheetName val="Revisions"/>
      <sheetName val="40_CFR_Part63_SubpartLLLLL_Semi"/>
    </sheetNames>
    <sheetDataSet>
      <sheetData sheetId="0"/>
      <sheetData sheetId="1"/>
      <sheetData sheetId="2">
        <row r="2">
          <cell r="C2" t="str">
            <v/>
          </cell>
          <cell r="H2" t="str">
            <v/>
          </cell>
          <cell r="M2" t="str">
            <v/>
          </cell>
        </row>
        <row r="3">
          <cell r="C3" t="str">
            <v/>
          </cell>
          <cell r="M3" t="str">
            <v/>
          </cell>
        </row>
        <row r="4">
          <cell r="C4" t="str">
            <v/>
          </cell>
          <cell r="M4" t="str">
            <v/>
          </cell>
        </row>
        <row r="5">
          <cell r="C5" t="str">
            <v/>
          </cell>
          <cell r="M5" t="str">
            <v/>
          </cell>
        </row>
        <row r="6">
          <cell r="C6" t="str">
            <v/>
          </cell>
          <cell r="M6" t="str">
            <v/>
          </cell>
        </row>
        <row r="7">
          <cell r="C7" t="str">
            <v/>
          </cell>
          <cell r="M7" t="str">
            <v/>
          </cell>
        </row>
        <row r="8">
          <cell r="C8" t="str">
            <v/>
          </cell>
          <cell r="M8" t="str">
            <v/>
          </cell>
        </row>
        <row r="9">
          <cell r="C9" t="str">
            <v/>
          </cell>
          <cell r="M9" t="str">
            <v/>
          </cell>
        </row>
        <row r="10">
          <cell r="C10" t="str">
            <v/>
          </cell>
          <cell r="M10" t="str">
            <v/>
          </cell>
        </row>
        <row r="11">
          <cell r="C11" t="str">
            <v/>
          </cell>
          <cell r="M11" t="str">
            <v/>
          </cell>
        </row>
        <row r="12">
          <cell r="C12" t="str">
            <v/>
          </cell>
          <cell r="M12" t="str">
            <v/>
          </cell>
        </row>
        <row r="13">
          <cell r="C13" t="str">
            <v/>
          </cell>
          <cell r="M13" t="str">
            <v/>
          </cell>
        </row>
        <row r="14">
          <cell r="C14" t="str">
            <v/>
          </cell>
          <cell r="M14" t="str">
            <v/>
          </cell>
        </row>
        <row r="15">
          <cell r="C15" t="str">
            <v/>
          </cell>
          <cell r="M15" t="str">
            <v/>
          </cell>
        </row>
        <row r="16">
          <cell r="C16" t="str">
            <v/>
          </cell>
          <cell r="M16" t="str">
            <v/>
          </cell>
        </row>
        <row r="17">
          <cell r="C17" t="str">
            <v/>
          </cell>
          <cell r="M17" t="str">
            <v/>
          </cell>
        </row>
        <row r="18">
          <cell r="C18" t="str">
            <v/>
          </cell>
          <cell r="M18" t="str">
            <v/>
          </cell>
        </row>
        <row r="19">
          <cell r="C19" t="str">
            <v/>
          </cell>
          <cell r="M19" t="str">
            <v/>
          </cell>
        </row>
        <row r="20">
          <cell r="C20" t="str">
            <v/>
          </cell>
          <cell r="M20" t="str">
            <v/>
          </cell>
        </row>
        <row r="21">
          <cell r="C21" t="str">
            <v/>
          </cell>
          <cell r="M21" t="str">
            <v/>
          </cell>
        </row>
        <row r="22">
          <cell r="C22" t="str">
            <v/>
          </cell>
          <cell r="M22" t="str">
            <v/>
          </cell>
        </row>
        <row r="23">
          <cell r="C23" t="str">
            <v/>
          </cell>
          <cell r="M23" t="str">
            <v/>
          </cell>
        </row>
        <row r="24">
          <cell r="C24" t="str">
            <v/>
          </cell>
          <cell r="M24" t="str">
            <v/>
          </cell>
        </row>
        <row r="25">
          <cell r="C25" t="str">
            <v/>
          </cell>
          <cell r="M25" t="str">
            <v/>
          </cell>
        </row>
        <row r="26">
          <cell r="C26" t="str">
            <v/>
          </cell>
          <cell r="M26" t="str">
            <v/>
          </cell>
        </row>
        <row r="27">
          <cell r="C27" t="str">
            <v/>
          </cell>
          <cell r="M27" t="str">
            <v/>
          </cell>
        </row>
        <row r="28">
          <cell r="C28" t="str">
            <v/>
          </cell>
          <cell r="M28" t="str">
            <v/>
          </cell>
        </row>
        <row r="29">
          <cell r="C29" t="str">
            <v/>
          </cell>
          <cell r="M29" t="str">
            <v/>
          </cell>
        </row>
        <row r="30">
          <cell r="C30" t="str">
            <v/>
          </cell>
          <cell r="M30" t="str">
            <v/>
          </cell>
        </row>
        <row r="31">
          <cell r="C31" t="str">
            <v/>
          </cell>
          <cell r="M31" t="str">
            <v/>
          </cell>
        </row>
        <row r="32">
          <cell r="C32" t="str">
            <v/>
          </cell>
          <cell r="M32" t="str">
            <v/>
          </cell>
        </row>
        <row r="33">
          <cell r="C33" t="str">
            <v/>
          </cell>
          <cell r="M33" t="str">
            <v/>
          </cell>
        </row>
        <row r="34">
          <cell r="C34" t="str">
            <v/>
          </cell>
          <cell r="M34" t="str">
            <v/>
          </cell>
        </row>
        <row r="35">
          <cell r="C35" t="str">
            <v/>
          </cell>
          <cell r="M35" t="str">
            <v/>
          </cell>
        </row>
        <row r="36">
          <cell r="C36" t="str">
            <v/>
          </cell>
          <cell r="M36" t="str">
            <v/>
          </cell>
        </row>
        <row r="37">
          <cell r="C37" t="str">
            <v/>
          </cell>
          <cell r="M37" t="str">
            <v/>
          </cell>
        </row>
        <row r="38">
          <cell r="C38" t="str">
            <v/>
          </cell>
          <cell r="M38" t="str">
            <v/>
          </cell>
        </row>
        <row r="39">
          <cell r="C39" t="str">
            <v/>
          </cell>
          <cell r="M39" t="str">
            <v/>
          </cell>
        </row>
        <row r="40">
          <cell r="C40" t="str">
            <v/>
          </cell>
          <cell r="M40" t="str">
            <v/>
          </cell>
        </row>
        <row r="41">
          <cell r="C41" t="str">
            <v/>
          </cell>
          <cell r="M41" t="str">
            <v/>
          </cell>
        </row>
        <row r="42">
          <cell r="C42" t="str">
            <v/>
          </cell>
          <cell r="M42" t="str">
            <v/>
          </cell>
        </row>
        <row r="43">
          <cell r="C43" t="str">
            <v/>
          </cell>
          <cell r="M43" t="str">
            <v/>
          </cell>
        </row>
        <row r="44">
          <cell r="C44" t="str">
            <v/>
          </cell>
          <cell r="M44" t="str">
            <v/>
          </cell>
        </row>
        <row r="45">
          <cell r="C45" t="str">
            <v/>
          </cell>
          <cell r="M45" t="str">
            <v/>
          </cell>
        </row>
        <row r="46">
          <cell r="C46" t="str">
            <v/>
          </cell>
          <cell r="M46" t="str">
            <v/>
          </cell>
        </row>
        <row r="47">
          <cell r="C47" t="str">
            <v/>
          </cell>
          <cell r="M47" t="str">
            <v/>
          </cell>
        </row>
        <row r="48">
          <cell r="C48" t="str">
            <v/>
          </cell>
          <cell r="M48" t="str">
            <v/>
          </cell>
        </row>
        <row r="49">
          <cell r="C49" t="str">
            <v/>
          </cell>
          <cell r="M49" t="str">
            <v/>
          </cell>
        </row>
        <row r="50">
          <cell r="C50" t="str">
            <v/>
          </cell>
          <cell r="M50" t="str">
            <v/>
          </cell>
        </row>
        <row r="51">
          <cell r="C51" t="str">
            <v/>
          </cell>
          <cell r="M51" t="str">
            <v/>
          </cell>
        </row>
        <row r="52">
          <cell r="C52" t="str">
            <v/>
          </cell>
          <cell r="M52" t="str">
            <v/>
          </cell>
        </row>
        <row r="53">
          <cell r="C53" t="str">
            <v/>
          </cell>
          <cell r="M53" t="str">
            <v/>
          </cell>
        </row>
        <row r="54">
          <cell r="C54" t="str">
            <v/>
          </cell>
          <cell r="M54" t="str">
            <v/>
          </cell>
        </row>
        <row r="55">
          <cell r="C55" t="str">
            <v/>
          </cell>
          <cell r="M55" t="str">
            <v/>
          </cell>
        </row>
        <row r="56">
          <cell r="C56" t="str">
            <v/>
          </cell>
          <cell r="M56" t="str">
            <v/>
          </cell>
        </row>
        <row r="57">
          <cell r="C57" t="str">
            <v/>
          </cell>
          <cell r="M57" t="str">
            <v/>
          </cell>
        </row>
        <row r="58">
          <cell r="C58" t="str">
            <v/>
          </cell>
          <cell r="M58" t="str">
            <v/>
          </cell>
        </row>
        <row r="59">
          <cell r="C59" t="str">
            <v/>
          </cell>
          <cell r="M59" t="str">
            <v/>
          </cell>
        </row>
        <row r="60">
          <cell r="C60" t="str">
            <v/>
          </cell>
          <cell r="M60" t="str">
            <v/>
          </cell>
        </row>
        <row r="61">
          <cell r="C61" t="str">
            <v/>
          </cell>
          <cell r="M61" t="str">
            <v/>
          </cell>
        </row>
        <row r="62">
          <cell r="C62" t="str">
            <v/>
          </cell>
          <cell r="M62" t="str">
            <v/>
          </cell>
        </row>
        <row r="63">
          <cell r="C63" t="str">
            <v/>
          </cell>
          <cell r="M63" t="str">
            <v/>
          </cell>
        </row>
        <row r="64">
          <cell r="C64" t="str">
            <v/>
          </cell>
          <cell r="M64" t="str">
            <v/>
          </cell>
        </row>
        <row r="65">
          <cell r="C65" t="str">
            <v/>
          </cell>
          <cell r="M65" t="str">
            <v/>
          </cell>
        </row>
        <row r="66">
          <cell r="C66" t="str">
            <v/>
          </cell>
          <cell r="M66" t="str">
            <v/>
          </cell>
        </row>
        <row r="67">
          <cell r="C67" t="str">
            <v/>
          </cell>
          <cell r="M67" t="str">
            <v/>
          </cell>
        </row>
        <row r="68">
          <cell r="C68" t="str">
            <v/>
          </cell>
          <cell r="M68" t="str">
            <v/>
          </cell>
        </row>
        <row r="69">
          <cell r="C69" t="str">
            <v/>
          </cell>
          <cell r="M69" t="str">
            <v/>
          </cell>
        </row>
        <row r="70">
          <cell r="C70" t="str">
            <v/>
          </cell>
          <cell r="M70" t="str">
            <v/>
          </cell>
        </row>
        <row r="71">
          <cell r="C71" t="str">
            <v/>
          </cell>
          <cell r="M71" t="str">
            <v/>
          </cell>
        </row>
        <row r="72">
          <cell r="C72" t="str">
            <v/>
          </cell>
          <cell r="M72" t="str">
            <v/>
          </cell>
        </row>
        <row r="73">
          <cell r="C73" t="str">
            <v/>
          </cell>
          <cell r="M73" t="str">
            <v/>
          </cell>
        </row>
        <row r="74">
          <cell r="C74" t="str">
            <v/>
          </cell>
          <cell r="M74" t="str">
            <v/>
          </cell>
        </row>
        <row r="75">
          <cell r="C75" t="str">
            <v/>
          </cell>
          <cell r="M75" t="str">
            <v/>
          </cell>
        </row>
        <row r="76">
          <cell r="C76" t="str">
            <v/>
          </cell>
          <cell r="M76" t="str">
            <v/>
          </cell>
        </row>
        <row r="77">
          <cell r="C77" t="str">
            <v/>
          </cell>
          <cell r="M77" t="str">
            <v/>
          </cell>
        </row>
        <row r="78">
          <cell r="C78" t="str">
            <v/>
          </cell>
          <cell r="M78" t="str">
            <v/>
          </cell>
        </row>
        <row r="79">
          <cell r="C79" t="str">
            <v/>
          </cell>
          <cell r="M79" t="str">
            <v/>
          </cell>
        </row>
        <row r="80">
          <cell r="C80" t="str">
            <v/>
          </cell>
          <cell r="M80" t="str">
            <v/>
          </cell>
        </row>
        <row r="81">
          <cell r="C81" t="str">
            <v/>
          </cell>
          <cell r="M81" t="str">
            <v/>
          </cell>
        </row>
        <row r="82">
          <cell r="C82" t="str">
            <v/>
          </cell>
          <cell r="M82" t="str">
            <v/>
          </cell>
        </row>
        <row r="83">
          <cell r="C83" t="str">
            <v/>
          </cell>
          <cell r="M83" t="str">
            <v/>
          </cell>
        </row>
        <row r="84">
          <cell r="C84" t="str">
            <v/>
          </cell>
          <cell r="M84" t="str">
            <v/>
          </cell>
        </row>
        <row r="85">
          <cell r="C85" t="str">
            <v/>
          </cell>
          <cell r="M85" t="str">
            <v/>
          </cell>
        </row>
        <row r="86">
          <cell r="C86" t="str">
            <v/>
          </cell>
          <cell r="M86" t="str">
            <v/>
          </cell>
        </row>
        <row r="87">
          <cell r="C87" t="str">
            <v/>
          </cell>
          <cell r="M87" t="str">
            <v/>
          </cell>
        </row>
        <row r="88">
          <cell r="C88" t="str">
            <v/>
          </cell>
          <cell r="M88" t="str">
            <v/>
          </cell>
        </row>
        <row r="89">
          <cell r="C89" t="str">
            <v/>
          </cell>
          <cell r="M89" t="str">
            <v/>
          </cell>
        </row>
        <row r="90">
          <cell r="C90" t="str">
            <v/>
          </cell>
          <cell r="M90" t="str">
            <v/>
          </cell>
        </row>
        <row r="91">
          <cell r="C91" t="str">
            <v/>
          </cell>
          <cell r="M91" t="str">
            <v/>
          </cell>
        </row>
        <row r="92">
          <cell r="C92" t="str">
            <v/>
          </cell>
          <cell r="M92" t="str">
            <v/>
          </cell>
        </row>
        <row r="93">
          <cell r="C93" t="str">
            <v/>
          </cell>
          <cell r="M93" t="str">
            <v/>
          </cell>
        </row>
        <row r="94">
          <cell r="C94" t="str">
            <v/>
          </cell>
          <cell r="M94" t="str">
            <v/>
          </cell>
        </row>
        <row r="95">
          <cell r="C95" t="str">
            <v/>
          </cell>
          <cell r="M95" t="str">
            <v/>
          </cell>
        </row>
        <row r="96">
          <cell r="C96" t="str">
            <v/>
          </cell>
          <cell r="M96" t="str">
            <v/>
          </cell>
        </row>
        <row r="97">
          <cell r="C97" t="str">
            <v/>
          </cell>
          <cell r="M97" t="str">
            <v/>
          </cell>
        </row>
        <row r="98">
          <cell r="C98" t="str">
            <v/>
          </cell>
          <cell r="M98" t="str">
            <v/>
          </cell>
        </row>
        <row r="99">
          <cell r="C99" t="str">
            <v/>
          </cell>
          <cell r="M99" t="str">
            <v/>
          </cell>
        </row>
        <row r="100">
          <cell r="C100" t="str">
            <v/>
          </cell>
          <cell r="M100" t="str">
            <v/>
          </cell>
        </row>
        <row r="101">
          <cell r="C101" t="str">
            <v/>
          </cell>
          <cell r="M101" t="str">
            <v/>
          </cell>
        </row>
        <row r="102">
          <cell r="C102" t="str">
            <v/>
          </cell>
        </row>
        <row r="103">
          <cell r="C103" t="str">
            <v/>
          </cell>
        </row>
        <row r="104">
          <cell r="C104" t="str">
            <v/>
          </cell>
        </row>
        <row r="105">
          <cell r="C105" t="str">
            <v/>
          </cell>
        </row>
        <row r="106">
          <cell r="C106" t="str">
            <v/>
          </cell>
        </row>
        <row r="107">
          <cell r="C107" t="str">
            <v/>
          </cell>
        </row>
        <row r="108">
          <cell r="C108" t="str">
            <v/>
          </cell>
        </row>
        <row r="109">
          <cell r="C109" t="str">
            <v/>
          </cell>
        </row>
        <row r="110">
          <cell r="C110" t="str">
            <v/>
          </cell>
        </row>
        <row r="111">
          <cell r="C111" t="str">
            <v/>
          </cell>
        </row>
        <row r="112">
          <cell r="C112" t="str">
            <v/>
          </cell>
        </row>
        <row r="113">
          <cell r="C113" t="str">
            <v/>
          </cell>
        </row>
        <row r="114">
          <cell r="C114" t="str">
            <v/>
          </cell>
        </row>
        <row r="115">
          <cell r="C115" t="str">
            <v/>
          </cell>
        </row>
        <row r="116">
          <cell r="C116" t="str">
            <v/>
          </cell>
        </row>
        <row r="117">
          <cell r="C117" t="str">
            <v/>
          </cell>
        </row>
        <row r="118">
          <cell r="C118" t="str">
            <v/>
          </cell>
        </row>
        <row r="119">
          <cell r="C119" t="str">
            <v/>
          </cell>
        </row>
        <row r="120">
          <cell r="C120" t="str">
            <v/>
          </cell>
        </row>
        <row r="121">
          <cell r="C121" t="str">
            <v/>
          </cell>
        </row>
        <row r="122">
          <cell r="C122" t="str">
            <v/>
          </cell>
        </row>
        <row r="123">
          <cell r="C123" t="str">
            <v/>
          </cell>
        </row>
        <row r="124">
          <cell r="C124" t="str">
            <v/>
          </cell>
        </row>
        <row r="125">
          <cell r="C125" t="str">
            <v/>
          </cell>
        </row>
        <row r="126">
          <cell r="C126" t="str">
            <v/>
          </cell>
        </row>
        <row r="127">
          <cell r="C127" t="str">
            <v/>
          </cell>
        </row>
        <row r="128">
          <cell r="C128" t="str">
            <v/>
          </cell>
        </row>
        <row r="129">
          <cell r="C129" t="str">
            <v/>
          </cell>
        </row>
        <row r="130">
          <cell r="C130" t="str">
            <v/>
          </cell>
        </row>
        <row r="131">
          <cell r="C131" t="str">
            <v/>
          </cell>
        </row>
        <row r="132">
          <cell r="C132" t="str">
            <v/>
          </cell>
        </row>
        <row r="133">
          <cell r="C133" t="str">
            <v/>
          </cell>
        </row>
        <row r="134">
          <cell r="C134" t="str">
            <v/>
          </cell>
        </row>
        <row r="135">
          <cell r="C135" t="str">
            <v/>
          </cell>
        </row>
        <row r="136">
          <cell r="C136" t="str">
            <v/>
          </cell>
        </row>
        <row r="137">
          <cell r="C137" t="str">
            <v/>
          </cell>
        </row>
        <row r="138">
          <cell r="C138" t="str">
            <v/>
          </cell>
        </row>
        <row r="139">
          <cell r="C139" t="str">
            <v/>
          </cell>
        </row>
        <row r="140">
          <cell r="C140" t="str">
            <v/>
          </cell>
        </row>
        <row r="141">
          <cell r="C141" t="str">
            <v/>
          </cell>
        </row>
        <row r="142">
          <cell r="C142" t="str">
            <v/>
          </cell>
        </row>
        <row r="143">
          <cell r="C143" t="str">
            <v/>
          </cell>
        </row>
        <row r="144">
          <cell r="C144" t="str">
            <v/>
          </cell>
        </row>
        <row r="145">
          <cell r="C145" t="str">
            <v/>
          </cell>
        </row>
        <row r="146">
          <cell r="C146" t="str">
            <v/>
          </cell>
        </row>
        <row r="147">
          <cell r="C147" t="str">
            <v/>
          </cell>
        </row>
        <row r="148">
          <cell r="C148" t="str">
            <v/>
          </cell>
        </row>
        <row r="149">
          <cell r="C149" t="str">
            <v/>
          </cell>
        </row>
        <row r="150">
          <cell r="C150" t="str">
            <v/>
          </cell>
        </row>
        <row r="151">
          <cell r="C151" t="str">
            <v/>
          </cell>
        </row>
        <row r="152">
          <cell r="C152" t="str">
            <v/>
          </cell>
        </row>
        <row r="153">
          <cell r="C153" t="str">
            <v/>
          </cell>
        </row>
        <row r="154">
          <cell r="C154" t="str">
            <v/>
          </cell>
        </row>
        <row r="155">
          <cell r="C155" t="str">
            <v/>
          </cell>
        </row>
        <row r="156">
          <cell r="C156" t="str">
            <v/>
          </cell>
        </row>
        <row r="157">
          <cell r="C157" t="str">
            <v/>
          </cell>
        </row>
        <row r="158">
          <cell r="C158" t="str">
            <v/>
          </cell>
        </row>
        <row r="159">
          <cell r="C159" t="str">
            <v/>
          </cell>
        </row>
        <row r="160">
          <cell r="C160" t="str">
            <v/>
          </cell>
        </row>
        <row r="161">
          <cell r="C161" t="str">
            <v/>
          </cell>
        </row>
        <row r="162">
          <cell r="C162" t="str">
            <v/>
          </cell>
        </row>
        <row r="163">
          <cell r="C163" t="str">
            <v/>
          </cell>
        </row>
        <row r="164">
          <cell r="C164" t="str">
            <v/>
          </cell>
        </row>
        <row r="165">
          <cell r="C165" t="str">
            <v/>
          </cell>
        </row>
        <row r="166">
          <cell r="C166" t="str">
            <v/>
          </cell>
        </row>
        <row r="167">
          <cell r="C167" t="str">
            <v/>
          </cell>
        </row>
        <row r="168">
          <cell r="C168" t="str">
            <v/>
          </cell>
        </row>
        <row r="169">
          <cell r="C169" t="str">
            <v/>
          </cell>
        </row>
        <row r="170">
          <cell r="C170" t="str">
            <v/>
          </cell>
        </row>
        <row r="171">
          <cell r="C171" t="str">
            <v/>
          </cell>
        </row>
        <row r="172">
          <cell r="C172" t="str">
            <v/>
          </cell>
        </row>
        <row r="173">
          <cell r="C173" t="str">
            <v/>
          </cell>
        </row>
        <row r="174">
          <cell r="C174" t="str">
            <v/>
          </cell>
        </row>
        <row r="175">
          <cell r="C175" t="str">
            <v/>
          </cell>
        </row>
        <row r="176">
          <cell r="C176" t="str">
            <v/>
          </cell>
        </row>
        <row r="177">
          <cell r="C177" t="str">
            <v/>
          </cell>
        </row>
        <row r="178">
          <cell r="C178" t="str">
            <v/>
          </cell>
        </row>
        <row r="179">
          <cell r="C179" t="str">
            <v/>
          </cell>
        </row>
        <row r="180">
          <cell r="C180" t="str">
            <v/>
          </cell>
        </row>
        <row r="181">
          <cell r="C181" t="str">
            <v/>
          </cell>
        </row>
        <row r="182">
          <cell r="C182" t="str">
            <v/>
          </cell>
        </row>
        <row r="183">
          <cell r="C183" t="str">
            <v/>
          </cell>
        </row>
        <row r="184">
          <cell r="C184" t="str">
            <v/>
          </cell>
        </row>
        <row r="185">
          <cell r="C185" t="str">
            <v/>
          </cell>
        </row>
        <row r="186">
          <cell r="C186" t="str">
            <v/>
          </cell>
        </row>
        <row r="187">
          <cell r="C187" t="str">
            <v/>
          </cell>
        </row>
        <row r="188">
          <cell r="C188" t="str">
            <v/>
          </cell>
        </row>
        <row r="189">
          <cell r="C189" t="str">
            <v/>
          </cell>
        </row>
        <row r="190">
          <cell r="C190" t="str">
            <v/>
          </cell>
        </row>
        <row r="191">
          <cell r="C191" t="str">
            <v/>
          </cell>
        </row>
        <row r="192">
          <cell r="C192" t="str">
            <v/>
          </cell>
        </row>
        <row r="193">
          <cell r="C193" t="str">
            <v/>
          </cell>
        </row>
        <row r="194">
          <cell r="C194" t="str">
            <v/>
          </cell>
        </row>
        <row r="195">
          <cell r="C195" t="str">
            <v/>
          </cell>
        </row>
        <row r="196">
          <cell r="C196" t="str">
            <v/>
          </cell>
        </row>
        <row r="197">
          <cell r="C197" t="str">
            <v/>
          </cell>
        </row>
        <row r="198">
          <cell r="C198" t="str">
            <v/>
          </cell>
        </row>
        <row r="199">
          <cell r="C199" t="str">
            <v/>
          </cell>
        </row>
        <row r="200">
          <cell r="C200" t="str">
            <v/>
          </cell>
        </row>
        <row r="201">
          <cell r="C201" t="str">
            <v/>
          </cell>
        </row>
        <row r="202">
          <cell r="C202" t="str">
            <v/>
          </cell>
        </row>
        <row r="203">
          <cell r="C203" t="str">
            <v/>
          </cell>
        </row>
        <row r="204">
          <cell r="C204" t="str">
            <v/>
          </cell>
        </row>
        <row r="205">
          <cell r="C205" t="str">
            <v/>
          </cell>
        </row>
        <row r="206">
          <cell r="C206" t="str">
            <v/>
          </cell>
        </row>
        <row r="207">
          <cell r="C207" t="str">
            <v/>
          </cell>
        </row>
        <row r="208">
          <cell r="C208" t="str">
            <v/>
          </cell>
        </row>
        <row r="209">
          <cell r="C209" t="str">
            <v/>
          </cell>
        </row>
        <row r="210">
          <cell r="C210" t="str">
            <v/>
          </cell>
        </row>
        <row r="211">
          <cell r="C211" t="str">
            <v/>
          </cell>
        </row>
        <row r="212">
          <cell r="C212" t="str">
            <v/>
          </cell>
        </row>
        <row r="213">
          <cell r="C213" t="str">
            <v/>
          </cell>
        </row>
        <row r="214">
          <cell r="C214" t="str">
            <v/>
          </cell>
        </row>
        <row r="215">
          <cell r="C215" t="str">
            <v/>
          </cell>
        </row>
        <row r="216">
          <cell r="C216" t="str">
            <v/>
          </cell>
        </row>
        <row r="217">
          <cell r="C217" t="str">
            <v/>
          </cell>
        </row>
        <row r="218">
          <cell r="C218" t="str">
            <v/>
          </cell>
        </row>
        <row r="219">
          <cell r="C219" t="str">
            <v/>
          </cell>
        </row>
        <row r="220">
          <cell r="C220" t="str">
            <v/>
          </cell>
        </row>
        <row r="221">
          <cell r="C221" t="str">
            <v/>
          </cell>
        </row>
        <row r="222">
          <cell r="C222" t="str">
            <v/>
          </cell>
        </row>
        <row r="223">
          <cell r="C223" t="str">
            <v/>
          </cell>
        </row>
        <row r="224">
          <cell r="C224" t="str">
            <v/>
          </cell>
        </row>
        <row r="225">
          <cell r="C225" t="str">
            <v/>
          </cell>
        </row>
        <row r="226">
          <cell r="C226" t="str">
            <v/>
          </cell>
        </row>
        <row r="227">
          <cell r="C227" t="str">
            <v/>
          </cell>
        </row>
        <row r="228">
          <cell r="C228" t="str">
            <v/>
          </cell>
        </row>
        <row r="229">
          <cell r="C229" t="str">
            <v/>
          </cell>
        </row>
        <row r="230">
          <cell r="C230" t="str">
            <v/>
          </cell>
        </row>
        <row r="231">
          <cell r="C231" t="str">
            <v/>
          </cell>
        </row>
        <row r="232">
          <cell r="C232" t="str">
            <v/>
          </cell>
        </row>
        <row r="233">
          <cell r="C233" t="str">
            <v/>
          </cell>
        </row>
        <row r="234">
          <cell r="C234" t="str">
            <v/>
          </cell>
        </row>
        <row r="235">
          <cell r="C235" t="str">
            <v/>
          </cell>
        </row>
        <row r="236">
          <cell r="C236" t="str">
            <v/>
          </cell>
        </row>
        <row r="237">
          <cell r="C237" t="str">
            <v/>
          </cell>
        </row>
        <row r="238">
          <cell r="C238" t="str">
            <v/>
          </cell>
        </row>
        <row r="239">
          <cell r="C239" t="str">
            <v/>
          </cell>
        </row>
        <row r="240">
          <cell r="C240" t="str">
            <v/>
          </cell>
        </row>
        <row r="241">
          <cell r="C241" t="str">
            <v/>
          </cell>
        </row>
        <row r="242">
          <cell r="C242" t="str">
            <v/>
          </cell>
        </row>
        <row r="243">
          <cell r="C243" t="str">
            <v/>
          </cell>
        </row>
        <row r="244">
          <cell r="C244" t="str">
            <v/>
          </cell>
        </row>
        <row r="245">
          <cell r="C245" t="str">
            <v/>
          </cell>
        </row>
        <row r="246">
          <cell r="C246" t="str">
            <v/>
          </cell>
        </row>
        <row r="247">
          <cell r="C247" t="str">
            <v/>
          </cell>
        </row>
        <row r="248">
          <cell r="C248" t="str">
            <v/>
          </cell>
        </row>
        <row r="249">
          <cell r="C249" t="str">
            <v/>
          </cell>
        </row>
        <row r="250">
          <cell r="C250" t="str">
            <v/>
          </cell>
        </row>
        <row r="251">
          <cell r="C251" t="str">
            <v/>
          </cell>
        </row>
        <row r="252">
          <cell r="C252" t="str">
            <v/>
          </cell>
        </row>
        <row r="253">
          <cell r="C253" t="str">
            <v/>
          </cell>
        </row>
        <row r="254">
          <cell r="C254" t="str">
            <v/>
          </cell>
        </row>
        <row r="255">
          <cell r="C255" t="str">
            <v/>
          </cell>
        </row>
        <row r="256">
          <cell r="C256" t="str">
            <v/>
          </cell>
        </row>
        <row r="257">
          <cell r="C257" t="str">
            <v/>
          </cell>
        </row>
        <row r="258">
          <cell r="C258" t="str">
            <v/>
          </cell>
        </row>
        <row r="259">
          <cell r="C259" t="str">
            <v/>
          </cell>
        </row>
        <row r="260">
          <cell r="C260" t="str">
            <v/>
          </cell>
        </row>
        <row r="261">
          <cell r="C261" t="str">
            <v/>
          </cell>
        </row>
        <row r="262">
          <cell r="C262" t="str">
            <v/>
          </cell>
        </row>
        <row r="263">
          <cell r="C263" t="str">
            <v/>
          </cell>
        </row>
        <row r="264">
          <cell r="C264" t="str">
            <v/>
          </cell>
        </row>
        <row r="265">
          <cell r="C265" t="str">
            <v/>
          </cell>
        </row>
        <row r="266">
          <cell r="C266" t="str">
            <v/>
          </cell>
        </row>
        <row r="267">
          <cell r="C267" t="str">
            <v/>
          </cell>
        </row>
        <row r="268">
          <cell r="C268" t="str">
            <v/>
          </cell>
        </row>
        <row r="269">
          <cell r="C269" t="str">
            <v/>
          </cell>
        </row>
        <row r="270">
          <cell r="C270" t="str">
            <v/>
          </cell>
        </row>
        <row r="271">
          <cell r="C271" t="str">
            <v/>
          </cell>
        </row>
        <row r="272">
          <cell r="C272" t="str">
            <v/>
          </cell>
        </row>
        <row r="273">
          <cell r="C273" t="str">
            <v/>
          </cell>
        </row>
        <row r="274">
          <cell r="C274" t="str">
            <v/>
          </cell>
        </row>
        <row r="275">
          <cell r="C275" t="str">
            <v/>
          </cell>
        </row>
        <row r="276">
          <cell r="C276" t="str">
            <v/>
          </cell>
        </row>
        <row r="277">
          <cell r="C277" t="str">
            <v/>
          </cell>
        </row>
        <row r="278">
          <cell r="C278" t="str">
            <v/>
          </cell>
        </row>
        <row r="279">
          <cell r="C279" t="str">
            <v/>
          </cell>
        </row>
        <row r="280">
          <cell r="C280" t="str">
            <v/>
          </cell>
        </row>
        <row r="281">
          <cell r="C281" t="str">
            <v/>
          </cell>
        </row>
        <row r="282">
          <cell r="C282" t="str">
            <v/>
          </cell>
        </row>
        <row r="283">
          <cell r="C283" t="str">
            <v/>
          </cell>
        </row>
        <row r="284">
          <cell r="C284" t="str">
            <v/>
          </cell>
        </row>
        <row r="285">
          <cell r="C285" t="str">
            <v/>
          </cell>
        </row>
        <row r="286">
          <cell r="C286" t="str">
            <v/>
          </cell>
        </row>
        <row r="287">
          <cell r="C287" t="str">
            <v/>
          </cell>
        </row>
        <row r="288">
          <cell r="C288" t="str">
            <v/>
          </cell>
        </row>
        <row r="289">
          <cell r="C289" t="str">
            <v/>
          </cell>
        </row>
        <row r="290">
          <cell r="C290" t="str">
            <v/>
          </cell>
        </row>
        <row r="291">
          <cell r="C291" t="str">
            <v/>
          </cell>
        </row>
        <row r="292">
          <cell r="C292" t="str">
            <v/>
          </cell>
        </row>
        <row r="293">
          <cell r="C293" t="str">
            <v/>
          </cell>
        </row>
        <row r="294">
          <cell r="C294" t="str">
            <v/>
          </cell>
        </row>
        <row r="295">
          <cell r="C295" t="str">
            <v/>
          </cell>
        </row>
        <row r="296">
          <cell r="C296" t="str">
            <v/>
          </cell>
        </row>
        <row r="297">
          <cell r="C297" t="str">
            <v/>
          </cell>
        </row>
        <row r="298">
          <cell r="C298" t="str">
            <v/>
          </cell>
        </row>
        <row r="299">
          <cell r="C299" t="str">
            <v/>
          </cell>
        </row>
        <row r="300">
          <cell r="C300" t="str">
            <v/>
          </cell>
        </row>
        <row r="301">
          <cell r="C301" t="str">
            <v/>
          </cell>
        </row>
        <row r="302">
          <cell r="C302" t="str">
            <v/>
          </cell>
        </row>
        <row r="303">
          <cell r="C303" t="str">
            <v/>
          </cell>
        </row>
        <row r="304">
          <cell r="C304" t="str">
            <v/>
          </cell>
        </row>
        <row r="305">
          <cell r="C305" t="str">
            <v/>
          </cell>
        </row>
        <row r="306">
          <cell r="C306" t="str">
            <v/>
          </cell>
        </row>
        <row r="307">
          <cell r="C307" t="str">
            <v/>
          </cell>
        </row>
        <row r="308">
          <cell r="C308" t="str">
            <v/>
          </cell>
        </row>
        <row r="309">
          <cell r="C309" t="str">
            <v/>
          </cell>
        </row>
        <row r="310">
          <cell r="C310" t="str">
            <v/>
          </cell>
        </row>
        <row r="311">
          <cell r="C311" t="str">
            <v/>
          </cell>
        </row>
        <row r="312">
          <cell r="C312" t="str">
            <v/>
          </cell>
        </row>
        <row r="313">
          <cell r="C313" t="str">
            <v/>
          </cell>
        </row>
        <row r="314">
          <cell r="C314" t="str">
            <v/>
          </cell>
        </row>
        <row r="315">
          <cell r="C315" t="str">
            <v/>
          </cell>
        </row>
        <row r="316">
          <cell r="C316" t="str">
            <v/>
          </cell>
        </row>
        <row r="317">
          <cell r="C317" t="str">
            <v/>
          </cell>
        </row>
        <row r="318">
          <cell r="C318" t="str">
            <v/>
          </cell>
        </row>
        <row r="319">
          <cell r="C319" t="str">
            <v/>
          </cell>
        </row>
        <row r="320">
          <cell r="C320" t="str">
            <v/>
          </cell>
        </row>
        <row r="321">
          <cell r="C321" t="str">
            <v/>
          </cell>
        </row>
        <row r="322">
          <cell r="C322" t="str">
            <v/>
          </cell>
        </row>
        <row r="323">
          <cell r="C323" t="str">
            <v/>
          </cell>
        </row>
        <row r="324">
          <cell r="C324" t="str">
            <v/>
          </cell>
        </row>
        <row r="325">
          <cell r="C325" t="str">
            <v/>
          </cell>
        </row>
        <row r="326">
          <cell r="C326" t="str">
            <v/>
          </cell>
        </row>
        <row r="327">
          <cell r="C327" t="str">
            <v/>
          </cell>
        </row>
        <row r="328">
          <cell r="C328" t="str">
            <v/>
          </cell>
        </row>
        <row r="329">
          <cell r="C329" t="str">
            <v/>
          </cell>
        </row>
        <row r="330">
          <cell r="C330" t="str">
            <v/>
          </cell>
        </row>
        <row r="331">
          <cell r="C331" t="str">
            <v/>
          </cell>
        </row>
        <row r="332">
          <cell r="C332" t="str">
            <v/>
          </cell>
        </row>
        <row r="333">
          <cell r="C333" t="str">
            <v/>
          </cell>
        </row>
        <row r="334">
          <cell r="C334" t="str">
            <v/>
          </cell>
        </row>
        <row r="335">
          <cell r="C335" t="str">
            <v/>
          </cell>
        </row>
        <row r="336">
          <cell r="C336" t="str">
            <v/>
          </cell>
        </row>
        <row r="337">
          <cell r="C337" t="str">
            <v/>
          </cell>
        </row>
        <row r="338">
          <cell r="C338" t="str">
            <v/>
          </cell>
        </row>
        <row r="339">
          <cell r="C339" t="str">
            <v/>
          </cell>
        </row>
        <row r="340">
          <cell r="C340" t="str">
            <v/>
          </cell>
        </row>
        <row r="341">
          <cell r="C341" t="str">
            <v/>
          </cell>
        </row>
        <row r="342">
          <cell r="C342" t="str">
            <v/>
          </cell>
        </row>
        <row r="343">
          <cell r="C343" t="str">
            <v/>
          </cell>
        </row>
        <row r="344">
          <cell r="C344" t="str">
            <v/>
          </cell>
        </row>
        <row r="345">
          <cell r="C345" t="str">
            <v/>
          </cell>
        </row>
        <row r="346">
          <cell r="C346" t="str">
            <v/>
          </cell>
        </row>
        <row r="347">
          <cell r="C347" t="str">
            <v/>
          </cell>
        </row>
        <row r="348">
          <cell r="C348" t="str">
            <v/>
          </cell>
        </row>
        <row r="349">
          <cell r="C349" t="str">
            <v/>
          </cell>
        </row>
        <row r="350">
          <cell r="C350" t="str">
            <v/>
          </cell>
        </row>
        <row r="351">
          <cell r="C351" t="str">
            <v/>
          </cell>
        </row>
        <row r="352">
          <cell r="C352" t="str">
            <v/>
          </cell>
        </row>
        <row r="353">
          <cell r="C353" t="str">
            <v/>
          </cell>
        </row>
        <row r="354">
          <cell r="C354" t="str">
            <v/>
          </cell>
        </row>
        <row r="355">
          <cell r="C355" t="str">
            <v/>
          </cell>
        </row>
        <row r="356">
          <cell r="C356" t="str">
            <v/>
          </cell>
        </row>
        <row r="357">
          <cell r="C357" t="str">
            <v/>
          </cell>
        </row>
        <row r="358">
          <cell r="C358" t="str">
            <v/>
          </cell>
        </row>
        <row r="359">
          <cell r="C359" t="str">
            <v/>
          </cell>
        </row>
        <row r="360">
          <cell r="C360" t="str">
            <v/>
          </cell>
        </row>
        <row r="361">
          <cell r="C361" t="str">
            <v/>
          </cell>
        </row>
        <row r="362">
          <cell r="C362" t="str">
            <v/>
          </cell>
        </row>
        <row r="363">
          <cell r="C363" t="str">
            <v/>
          </cell>
        </row>
        <row r="364">
          <cell r="C364" t="str">
            <v/>
          </cell>
        </row>
        <row r="365">
          <cell r="C365" t="str">
            <v/>
          </cell>
        </row>
        <row r="366">
          <cell r="C366" t="str">
            <v/>
          </cell>
        </row>
        <row r="367">
          <cell r="C367" t="str">
            <v/>
          </cell>
        </row>
        <row r="368">
          <cell r="C368" t="str">
            <v/>
          </cell>
        </row>
        <row r="369">
          <cell r="C369" t="str">
            <v/>
          </cell>
        </row>
        <row r="370">
          <cell r="C370" t="str">
            <v/>
          </cell>
        </row>
        <row r="371">
          <cell r="C371" t="str">
            <v/>
          </cell>
        </row>
        <row r="372">
          <cell r="C372" t="str">
            <v/>
          </cell>
        </row>
        <row r="373">
          <cell r="C373" t="str">
            <v/>
          </cell>
        </row>
        <row r="374">
          <cell r="C374" t="str">
            <v/>
          </cell>
        </row>
        <row r="375">
          <cell r="C375" t="str">
            <v/>
          </cell>
        </row>
        <row r="376">
          <cell r="C376" t="str">
            <v/>
          </cell>
        </row>
        <row r="377">
          <cell r="C377" t="str">
            <v/>
          </cell>
        </row>
        <row r="378">
          <cell r="C378" t="str">
            <v/>
          </cell>
        </row>
        <row r="379">
          <cell r="C379" t="str">
            <v/>
          </cell>
        </row>
        <row r="380">
          <cell r="C380" t="str">
            <v/>
          </cell>
        </row>
        <row r="381">
          <cell r="C381" t="str">
            <v/>
          </cell>
        </row>
        <row r="382">
          <cell r="C382" t="str">
            <v/>
          </cell>
        </row>
        <row r="383">
          <cell r="C383" t="str">
            <v/>
          </cell>
        </row>
        <row r="384">
          <cell r="C384" t="str">
            <v/>
          </cell>
        </row>
        <row r="385">
          <cell r="C385" t="str">
            <v/>
          </cell>
        </row>
        <row r="386">
          <cell r="C386" t="str">
            <v/>
          </cell>
        </row>
        <row r="387">
          <cell r="C387" t="str">
            <v/>
          </cell>
        </row>
        <row r="388">
          <cell r="C388" t="str">
            <v/>
          </cell>
        </row>
        <row r="389">
          <cell r="C389" t="str">
            <v/>
          </cell>
        </row>
        <row r="390">
          <cell r="C390" t="str">
            <v/>
          </cell>
        </row>
        <row r="391">
          <cell r="C391" t="str">
            <v/>
          </cell>
        </row>
        <row r="392">
          <cell r="C392" t="str">
            <v/>
          </cell>
        </row>
        <row r="393">
          <cell r="C393" t="str">
            <v/>
          </cell>
        </row>
        <row r="394">
          <cell r="C394" t="str">
            <v/>
          </cell>
        </row>
        <row r="395">
          <cell r="C395" t="str">
            <v/>
          </cell>
        </row>
        <row r="396">
          <cell r="C396" t="str">
            <v/>
          </cell>
        </row>
        <row r="397">
          <cell r="C397" t="str">
            <v/>
          </cell>
        </row>
        <row r="398">
          <cell r="C398" t="str">
            <v/>
          </cell>
        </row>
        <row r="399">
          <cell r="C399" t="str">
            <v/>
          </cell>
        </row>
        <row r="400">
          <cell r="C400" t="str">
            <v/>
          </cell>
        </row>
        <row r="401">
          <cell r="C401" t="str">
            <v/>
          </cell>
        </row>
        <row r="402">
          <cell r="C402" t="str">
            <v/>
          </cell>
        </row>
        <row r="403">
          <cell r="C403" t="str">
            <v/>
          </cell>
        </row>
        <row r="404">
          <cell r="C404" t="str">
            <v/>
          </cell>
        </row>
        <row r="405">
          <cell r="C405" t="str">
            <v/>
          </cell>
        </row>
        <row r="406">
          <cell r="C406" t="str">
            <v/>
          </cell>
        </row>
        <row r="407">
          <cell r="C407" t="str">
            <v/>
          </cell>
        </row>
        <row r="408">
          <cell r="C408" t="str">
            <v/>
          </cell>
        </row>
        <row r="409">
          <cell r="C409" t="str">
            <v/>
          </cell>
        </row>
        <row r="410">
          <cell r="C410" t="str">
            <v/>
          </cell>
        </row>
        <row r="411">
          <cell r="C411" t="str">
            <v/>
          </cell>
        </row>
        <row r="412">
          <cell r="C412" t="str">
            <v/>
          </cell>
        </row>
        <row r="413">
          <cell r="C413" t="str">
            <v/>
          </cell>
        </row>
        <row r="414">
          <cell r="C414" t="str">
            <v/>
          </cell>
        </row>
        <row r="415">
          <cell r="C415" t="str">
            <v/>
          </cell>
        </row>
        <row r="416">
          <cell r="C416" t="str">
            <v/>
          </cell>
        </row>
        <row r="417">
          <cell r="C417" t="str">
            <v/>
          </cell>
        </row>
        <row r="418">
          <cell r="C418" t="str">
            <v/>
          </cell>
        </row>
        <row r="419">
          <cell r="C419" t="str">
            <v/>
          </cell>
        </row>
        <row r="420">
          <cell r="C420" t="str">
            <v/>
          </cell>
        </row>
        <row r="421">
          <cell r="C421" t="str">
            <v/>
          </cell>
        </row>
        <row r="422">
          <cell r="C422" t="str">
            <v/>
          </cell>
        </row>
        <row r="423">
          <cell r="C423" t="str">
            <v/>
          </cell>
        </row>
        <row r="424">
          <cell r="C424" t="str">
            <v/>
          </cell>
        </row>
        <row r="425">
          <cell r="C425" t="str">
            <v/>
          </cell>
        </row>
        <row r="426">
          <cell r="C426" t="str">
            <v/>
          </cell>
        </row>
        <row r="427">
          <cell r="C427" t="str">
            <v/>
          </cell>
        </row>
        <row r="428">
          <cell r="C428" t="str">
            <v/>
          </cell>
        </row>
        <row r="429">
          <cell r="C429" t="str">
            <v/>
          </cell>
        </row>
        <row r="430">
          <cell r="C430" t="str">
            <v/>
          </cell>
        </row>
        <row r="431">
          <cell r="C431" t="str">
            <v/>
          </cell>
        </row>
        <row r="432">
          <cell r="C432" t="str">
            <v/>
          </cell>
        </row>
        <row r="433">
          <cell r="C433" t="str">
            <v/>
          </cell>
        </row>
        <row r="434">
          <cell r="C434" t="str">
            <v/>
          </cell>
        </row>
        <row r="435">
          <cell r="C435" t="str">
            <v/>
          </cell>
        </row>
        <row r="436">
          <cell r="C436" t="str">
            <v/>
          </cell>
        </row>
        <row r="437">
          <cell r="C437" t="str">
            <v/>
          </cell>
        </row>
        <row r="438">
          <cell r="C438" t="str">
            <v/>
          </cell>
        </row>
        <row r="439">
          <cell r="C439" t="str">
            <v/>
          </cell>
        </row>
        <row r="440">
          <cell r="C440" t="str">
            <v/>
          </cell>
        </row>
        <row r="441">
          <cell r="C441" t="str">
            <v/>
          </cell>
        </row>
        <row r="442">
          <cell r="C442" t="str">
            <v/>
          </cell>
        </row>
        <row r="443">
          <cell r="C443" t="str">
            <v/>
          </cell>
        </row>
        <row r="444">
          <cell r="C444" t="str">
            <v/>
          </cell>
        </row>
        <row r="445">
          <cell r="C445" t="str">
            <v/>
          </cell>
        </row>
        <row r="446">
          <cell r="C446" t="str">
            <v/>
          </cell>
        </row>
        <row r="447">
          <cell r="C447" t="str">
            <v/>
          </cell>
        </row>
        <row r="448">
          <cell r="C448" t="str">
            <v/>
          </cell>
        </row>
        <row r="449">
          <cell r="C449" t="str">
            <v/>
          </cell>
        </row>
        <row r="450">
          <cell r="C450" t="str">
            <v/>
          </cell>
        </row>
        <row r="451">
          <cell r="C451" t="str">
            <v/>
          </cell>
        </row>
        <row r="452">
          <cell r="C452" t="str">
            <v/>
          </cell>
        </row>
        <row r="453">
          <cell r="C453" t="str">
            <v/>
          </cell>
        </row>
        <row r="454">
          <cell r="C454" t="str">
            <v/>
          </cell>
        </row>
        <row r="455">
          <cell r="C455" t="str">
            <v/>
          </cell>
        </row>
        <row r="456">
          <cell r="C456" t="str">
            <v/>
          </cell>
        </row>
        <row r="457">
          <cell r="C457" t="str">
            <v/>
          </cell>
        </row>
        <row r="458">
          <cell r="C458" t="str">
            <v/>
          </cell>
        </row>
        <row r="459">
          <cell r="C459" t="str">
            <v/>
          </cell>
        </row>
        <row r="460">
          <cell r="C460" t="str">
            <v/>
          </cell>
        </row>
        <row r="461">
          <cell r="C461" t="str">
            <v/>
          </cell>
        </row>
        <row r="462">
          <cell r="C462" t="str">
            <v/>
          </cell>
        </row>
        <row r="463">
          <cell r="C463" t="str">
            <v/>
          </cell>
        </row>
        <row r="464">
          <cell r="C464" t="str">
            <v/>
          </cell>
        </row>
        <row r="465">
          <cell r="C465" t="str">
            <v/>
          </cell>
        </row>
        <row r="466">
          <cell r="C466" t="str">
            <v/>
          </cell>
        </row>
        <row r="467">
          <cell r="C467" t="str">
            <v/>
          </cell>
        </row>
        <row r="468">
          <cell r="C468" t="str">
            <v/>
          </cell>
        </row>
        <row r="469">
          <cell r="C469" t="str">
            <v/>
          </cell>
        </row>
        <row r="470">
          <cell r="C470" t="str">
            <v/>
          </cell>
        </row>
        <row r="471">
          <cell r="C471" t="str">
            <v/>
          </cell>
        </row>
        <row r="472">
          <cell r="C472" t="str">
            <v/>
          </cell>
        </row>
        <row r="473">
          <cell r="C473" t="str">
            <v/>
          </cell>
        </row>
        <row r="474">
          <cell r="C474" t="str">
            <v/>
          </cell>
        </row>
        <row r="475">
          <cell r="C475" t="str">
            <v/>
          </cell>
        </row>
        <row r="476">
          <cell r="C476" t="str">
            <v/>
          </cell>
        </row>
        <row r="477">
          <cell r="C477" t="str">
            <v/>
          </cell>
        </row>
        <row r="478">
          <cell r="C478" t="str">
            <v/>
          </cell>
        </row>
        <row r="479">
          <cell r="C479" t="str">
            <v/>
          </cell>
        </row>
        <row r="480">
          <cell r="C480" t="str">
            <v/>
          </cell>
        </row>
        <row r="481">
          <cell r="C481" t="str">
            <v/>
          </cell>
        </row>
        <row r="482">
          <cell r="C482" t="str">
            <v/>
          </cell>
        </row>
        <row r="483">
          <cell r="C483" t="str">
            <v/>
          </cell>
        </row>
        <row r="484">
          <cell r="C484" t="str">
            <v/>
          </cell>
        </row>
        <row r="485">
          <cell r="C485" t="str">
            <v/>
          </cell>
        </row>
        <row r="486">
          <cell r="C486" t="str">
            <v/>
          </cell>
        </row>
        <row r="487">
          <cell r="C487" t="str">
            <v/>
          </cell>
        </row>
        <row r="488">
          <cell r="C488" t="str">
            <v/>
          </cell>
        </row>
        <row r="489">
          <cell r="C489" t="str">
            <v/>
          </cell>
        </row>
        <row r="490">
          <cell r="C490" t="str">
            <v/>
          </cell>
        </row>
        <row r="491">
          <cell r="C491" t="str">
            <v/>
          </cell>
        </row>
        <row r="492">
          <cell r="C492" t="str">
            <v/>
          </cell>
        </row>
        <row r="493">
          <cell r="C493" t="str">
            <v/>
          </cell>
        </row>
        <row r="494">
          <cell r="C494" t="str">
            <v/>
          </cell>
        </row>
        <row r="495">
          <cell r="C495" t="str">
            <v/>
          </cell>
        </row>
        <row r="496">
          <cell r="C496" t="str">
            <v/>
          </cell>
        </row>
        <row r="497">
          <cell r="C497" t="str">
            <v/>
          </cell>
        </row>
        <row r="498">
          <cell r="C498" t="str">
            <v/>
          </cell>
        </row>
        <row r="499">
          <cell r="C499" t="str">
            <v/>
          </cell>
        </row>
        <row r="500">
          <cell r="C500" t="str">
            <v/>
          </cell>
        </row>
      </sheetData>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able10" displayName="Table10" ref="A1:C500" totalsRowShown="0" headerRowDxfId="217" dataDxfId="216">
  <autoFilter ref="A1:C500" xr:uid="{00000000-0009-0000-0100-00000A000000}"/>
  <tableColumns count="3">
    <tableColumn id="3" xr3:uid="{00000000-0010-0000-0000-000003000000}" name="Num" dataDxfId="215">
      <calculatedColumnFormula>IF(B2="","",MAX(A1:A$1)+1)</calculatedColumnFormula>
    </tableColumn>
    <tableColumn id="2" xr3:uid="{00000000-0010-0000-0000-000002000000}" name="Unit name" dataDxfId="214">
      <calculatedColumnFormula>IF(Affected_Source!C24="","",Affected_Source!C24)</calculatedColumnFormula>
    </tableColumn>
    <tableColumn id="1" xr3:uid="{00000000-0010-0000-0000-000001000000}" name="Unitlist" dataDxfId="213">
      <calculatedColumnFormula>+IFERROR(INDEX($B$2:$B$500,MATCH(ROW()-ROW($C$1),$A$2:$A$500,0)),"")</calculatedColumnFormula>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9000000}" name="Table17" displayName="Table17" ref="AM1:AM57" totalsRowShown="0">
  <autoFilter ref="AM1:AM57" xr:uid="{00000000-0009-0000-0100-000019000000}"/>
  <tableColumns count="1">
    <tableColumn id="1" xr3:uid="{00000000-0010-0000-0900-000001000000}" name="States"/>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A000000}" name="Table26" displayName="Table26" ref="AO1:AW955" totalsRowShown="0" headerRowDxfId="185" dataDxfId="184">
  <autoFilter ref="AO1:AW955" xr:uid="{00000000-0009-0000-0100-00001A000000}"/>
  <tableColumns count="9">
    <tableColumn id="1" xr3:uid="{00000000-0010-0000-0A00-000001000000}" name="Rank" dataDxfId="183">
      <calculatedColumnFormula>+IF(AT2="","",MAX(AO$1:AO1)+1)</calculatedColumnFormula>
    </tableColumn>
    <tableColumn id="2" xr3:uid="{00000000-0010-0000-0A00-000002000000}" name="CompanyID" dataDxfId="182">
      <calculatedColumnFormula>IF(Deviation_Limits!B24="","",Deviation_Limits!B24)</calculatedColumnFormula>
    </tableColumn>
    <tableColumn id="3" xr3:uid="{00000000-0010-0000-0A00-000003000000}" name="Process Name" dataDxfId="181">
      <calculatedColumnFormula>IF(Deviation_Limits!C24="","",Deviation_Limits!C24)</calculatedColumnFormula>
    </tableColumn>
    <tableColumn id="4" xr3:uid="{00000000-0010-0000-0A00-000004000000}" name="limit" dataDxfId="180">
      <calculatedColumnFormula>IF(Deviation_Limits!D24="","",Deviation_Limits!D24)</calculatedColumnFormula>
    </tableColumn>
    <tableColumn id="5" xr3:uid="{00000000-0010-0000-0A00-000005000000}" name="ID&amp;Name" dataDxfId="179">
      <calculatedColumnFormula>+AP2&amp;AQ2&amp;C2</calculatedColumnFormula>
    </tableColumn>
    <tableColumn id="6" xr3:uid="{00000000-0010-0000-0A00-000006000000}" name="UniqueID&amp;Name" dataDxfId="178">
      <calculatedColumnFormula>IF(COUNTIF(AQ$2:AQ2,AQ2)=1,AQ2,"")</calculatedColumnFormula>
    </tableColumn>
    <tableColumn id="7" xr3:uid="{00000000-0010-0000-0A00-000007000000}" name="Sorted ID" dataDxfId="177">
      <calculatedColumnFormula>+IFERROR(INDEX(AP$2:AP$500,MATCH(ROW()-ROW(AU$1),$AO$2:$AO$500,0)),"")</calculatedColumnFormula>
    </tableColumn>
    <tableColumn id="8" xr3:uid="{00000000-0010-0000-0A00-000008000000}" name="Sorted Name" dataDxfId="176">
      <calculatedColumnFormula>+IFERROR(INDEX(AQ$2:AQ$500,MATCH(ROW()-ROW(AU$1),$AO$2:$AO$500,0)),"")</calculatedColumnFormula>
    </tableColumn>
    <tableColumn id="9" xr3:uid="{00000000-0010-0000-0A00-000009000000}" name="Sorted Limit" dataDxfId="175">
      <calculatedColumnFormula>+IFERROR(INDEX(AR$2:AR$500,MATCH(ROW()-ROW(AU$1),$AO$2:$AO$500,0)),"")</calculatedColumnFormula>
    </tableColumn>
  </tableColumns>
  <tableStyleInfo name="TableStyleLight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B000000}" name="Table27" displayName="Table27" ref="AY1:BG955" totalsRowShown="0" headerRowDxfId="174" dataDxfId="173">
  <autoFilter ref="AY1:BG955" xr:uid="{00000000-0009-0000-0100-00001B000000}"/>
  <tableColumns count="9">
    <tableColumn id="1" xr3:uid="{00000000-0010-0000-0B00-000001000000}" name="Rank" dataDxfId="172">
      <calculatedColumnFormula>+IF(BD2="","",MAX(AY$1:AY1)+1)</calculatedColumnFormula>
    </tableColumn>
    <tableColumn id="2" xr3:uid="{00000000-0010-0000-0B00-000002000000}" name="CompanyID" dataDxfId="171">
      <calculatedColumnFormula>IF(Deviation_CEM_CPMS!B24="","",Deviation_CEM_CPMS!B24)</calculatedColumnFormula>
    </tableColumn>
    <tableColumn id="3" xr3:uid="{00000000-0010-0000-0B00-000003000000}" name="Process Name" dataDxfId="170">
      <calculatedColumnFormula>IF(Deviation_CEM_CPMS!C24="","",Deviation_CEM_CPMS!C24)</calculatedColumnFormula>
    </tableColumn>
    <tableColumn id="4" xr3:uid="{00000000-0010-0000-0B00-000004000000}" name="CEM" dataDxfId="169">
      <calculatedColumnFormula>IF(Deviation_CEM_CPMS!D24="","",Deviation_CEM_CPMS!D24)</calculatedColumnFormula>
    </tableColumn>
    <tableColumn id="5" xr3:uid="{00000000-0010-0000-0B00-000005000000}" name="ID&amp;Name" dataDxfId="168">
      <calculatedColumnFormula>+AZ2&amp;BA2&amp;BB2</calculatedColumnFormula>
    </tableColumn>
    <tableColumn id="6" xr3:uid="{00000000-0010-0000-0B00-000006000000}" name="UniqueID&amp;Name" dataDxfId="167">
      <calculatedColumnFormula>IF(COUNTIF(BA$2:BA2,BA2)=1,BA2,"")</calculatedColumnFormula>
    </tableColumn>
    <tableColumn id="7" xr3:uid="{00000000-0010-0000-0B00-000007000000}" name="Sorted ID" dataDxfId="166">
      <calculatedColumnFormula>+IFERROR(INDEX(AZ$2:AZ$500,MATCH(ROW()-ROW(BE$1),$AY$2:$AY$500,0)),"")</calculatedColumnFormula>
    </tableColumn>
    <tableColumn id="8" xr3:uid="{00000000-0010-0000-0B00-000008000000}" name="Sorted Name" dataDxfId="165">
      <calculatedColumnFormula>+IFERROR(INDEX(BA$2:BA$500,MATCH(ROW()-ROW(BE$1),$AY$2:$AY$500,0)),"")</calculatedColumnFormula>
    </tableColumn>
    <tableColumn id="9" xr3:uid="{00000000-0010-0000-0B00-000009000000}" name="Sorted Limit" dataDxfId="164">
      <calculatedColumnFormula>+IFERROR(INDEX(BB$2:BB$500,MATCH(ROW()-ROW(BE$1),$AY$2:$AY$500,0)),"")</calculatedColumnFormula>
    </tableColumn>
  </tableColumns>
  <tableStyleInfo name="TableStyleLight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E3324FA-E453-4252-B133-7B50AE1035AE}" name="Identification30" displayName="Identification30" ref="B12:D100" totalsRowShown="0" headerRowDxfId="163" dataDxfId="161" headerRowBorderDxfId="162" tableBorderDxfId="160">
  <autoFilter ref="B12:D100" xr:uid="{00000000-0009-0000-0100-000002000000}"/>
  <tableColumns count="3">
    <tableColumn id="1" xr3:uid="{0834CC5F-09F8-4851-9E66-514EA7E98035}" name="Company Record No. _x000a_(Select from dropdown)" dataDxfId="159">
      <calculatedColumnFormula>IF(ISBLANK(#REF!),"",ROW(B13)-23)</calculatedColumnFormula>
    </tableColumn>
    <tableColumn id="6" xr3:uid="{4C122535-D76F-4B2D-ABB9-6D3FFE22C27C}" name="Affected Source_x000a_(§63.10(e)(3)(vi) and §63.6150(a)(5)(ii))" dataDxfId="158"/>
    <tableColumn id="3" xr3:uid="{95BF2DA4-68F3-4505-B95D-116A6C3877F9}" name="Total Source_x000a_Operating Time _x000a_(hours)_x000a_(§63.6150(a)(5)(iv))" dataDxfId="15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A000000}" name="Table24" displayName="Table24" ref="B12:D33" totalsRowShown="0" headerRowDxfId="156" dataDxfId="154" headerRowBorderDxfId="155" tableBorderDxfId="153" totalsRowBorderDxfId="152">
  <autoFilter ref="B12:D33" xr:uid="{00000000-0009-0000-0100-000018000000}">
    <filterColumn colId="0" hiddenButton="1"/>
    <filterColumn colId="1" hiddenButton="1"/>
    <filterColumn colId="2" hiddenButton="1"/>
  </autoFilter>
  <tableColumns count="3">
    <tableColumn id="1" xr3:uid="{00000000-0010-0000-1A00-000001000000}" name="Company Record No._x000a_(Autofilled)" dataDxfId="151"/>
    <tableColumn id="2" xr3:uid="{00000000-0010-0000-1A00-000002000000}" name="There were no excess emissions or exceedances of a parameter during this reporting period. (§63.10(e)(3)(v)) _x000a_(Select from Dropdown)" dataDxfId="150"/>
    <tableColumn id="3" xr3:uid="{00000000-0010-0000-1A00-000003000000}" name="There were no periods during which CPMS, CEMS, or COMS were out of control as specified in §63.8(c)(7) during the reporting period (§63.10(e)(3)(v))_x000a_(Select from Dropdown)" dataDxfId="149"/>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C000000}" name="Identification" displayName="Identification" ref="B12:G100" totalsRowShown="0" headerRowDxfId="148" dataDxfId="146" headerRowBorderDxfId="147" tableBorderDxfId="145">
  <autoFilter ref="B12:G100" xr:uid="{00000000-0009-0000-0100-000002000000}"/>
  <tableColumns count="6">
    <tableColumn id="1" xr3:uid="{00000000-0010-0000-0C00-000001000000}" name="Company Record No. _x000a_(Select from dropdown)" dataDxfId="144">
      <calculatedColumnFormula>IF(ISBLANK(#REF!),"",ROW(B13)-23)</calculatedColumnFormula>
    </tableColumn>
    <tableColumn id="6" xr3:uid="{00000000-0010-0000-0C00-000006000000}" name="Process Unit Description_x000a_(§63.10(e)(3)(vi))_x000a_(Select from dropdown)" dataDxfId="143"/>
    <tableColumn id="3" xr3:uid="{00000000-0010-0000-0C00-000003000000}" name="Monitoring Equipment Manufacturer and Model Number _x000a_(§63.10(e)(3)(vi))" dataDxfId="142"/>
    <tableColumn id="4" xr3:uid="{00000000-0010-0000-0C00-000004000000}" name="Identification of Air Pollutant Monitored/Related to CPMS _x000a_(§63.10(e)(3)(vi))" dataDxfId="141"/>
    <tableColumn id="2" xr3:uid="{00000000-0010-0000-0C00-000002000000}" name="Emission and Operating Parameter Limitation Specified in Standard_x000a_§63.10(e)(3)(vi)" dataDxfId="140"/>
    <tableColumn id="5" xr3:uid="{00000000-0010-0000-0C00-000005000000}" name="Date of Last CPMS_x000a_Certification or Audit_x000a_(§63.10(e)(3)(vi))" dataDxfId="139"/>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D000000}" name="LimitDeviations" displayName="LimitDeviations" ref="B12:N500" totalsRowShown="0" headerRowDxfId="138" dataDxfId="136" headerRowBorderDxfId="137" tableBorderDxfId="135">
  <autoFilter ref="B12:N500" xr:uid="{00000000-0009-0000-0100-000003000000}"/>
  <tableColumns count="13">
    <tableColumn id="1" xr3:uid="{00000000-0010-0000-0D00-000001000000}" name="Company Record No.  _x000a_(Select from dropdown)" dataDxfId="134">
      <calculatedColumnFormula>IF(J13="","",COUNT($K$24:$K$1253)-COUNT(K14:$K$1253))</calculatedColumnFormula>
    </tableColumn>
    <tableColumn id="10" xr3:uid="{00000000-0010-0000-0D00-00000A000000}" name="Affected Source_x000a_(§63.10(e)(3)(vi) and §63.6150(a)(5)(ii))_x000a_(Select from dropdown)" dataDxfId="133"/>
    <tableColumn id="2" xr3:uid="{00000000-0010-0000-0D00-000002000000}" name="Emission or Operating _x000a_Limit Deviated From _x000a_(§63.10(e)(3)(vi) and §63.6150(a)(5)(i))_x000a_(Select from dropdown)" dataDxfId="132"/>
    <tableColumn id="3" xr3:uid="{00000000-0010-0000-0D00-000003000000}" name="Starting Date of Deviation _x000a_(§63.10(e)(3)(v) and §63.6150(a)(5)(i))" dataDxfId="131"/>
    <tableColumn id="4" xr3:uid="{00000000-0010-0000-0D00-000004000000}" name="Starting Time of _x000a_Deviation _x000a_(§63.10(e)(3)(v) and §63.6150(a)(5)(i))" dataDxfId="130"/>
    <tableColumn id="5" xr3:uid="{00000000-0010-0000-0D00-000005000000}" name="Ending Date of _x000a_Deviation _x000a_(§63.10(e)(3)(v))" dataDxfId="129"/>
    <tableColumn id="6" xr3:uid="{00000000-0010-0000-0D00-000006000000}" name="Ending Time of _x000a_Deviation _x000a_(§63.10(e)(3)(v))" dataDxfId="128"/>
    <tableColumn id="7" xr3:uid="{00000000-0010-0000-0D00-000007000000}" name="Duration of _x000a_Deviation _x000a_(hours)  _x000a_(§63.10(e)(3)(v) and §63.6150(a)(5)(i))_x000a_(Calculated value)" dataDxfId="127"/>
    <tableColumn id="9" xr3:uid="{00000000-0010-0000-0D00-000009000000}" name="Cause of Deviation _x000a_(§63.6150(a)(5)(i))_x000a_(Select from dropdown)" dataDxfId="126"/>
    <tableColumn id="12" xr3:uid="{00000000-0010-0000-0D00-00000C000000}" name="Estimate of Quantity of Formaldehyde Emitted Over Emission Limit _x000a_(§63.6150(a)(5)(ii))" dataDxfId="125"/>
    <tableColumn id="13" xr3:uid="{00000000-0010-0000-0D00-00000D000000}" name="Units of Quantity Emitted _x000a_(§63.6150(a)(5)(ii))_x000a_(Select from dropdown)" dataDxfId="124"/>
    <tableColumn id="11" xr3:uid="{00000000-0010-0000-0D00-00000B000000}" name="Method of Estimation _x000a_(§63.6150(a)(5)(ii))" dataDxfId="123"/>
    <tableColumn id="8" xr3:uid="{00000000-0010-0000-0D00-000008000000}" name="Corrective Action Taken _x000a_(§63.6150(a)(5)(i))" dataDxfId="122"/>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E000000}" name="DeviationSummary21" displayName="DeviationSummary21" ref="B12:K100" totalsRowShown="0" headerRowDxfId="121" dataDxfId="119" headerRowBorderDxfId="120" tableBorderDxfId="118">
  <autoFilter ref="B12:K100" xr:uid="{00000000-0009-0000-0100-000014000000}"/>
  <tableColumns count="10">
    <tableColumn id="1" xr3:uid="{00000000-0010-0000-0E00-000001000000}" name="Company Record No. _x000a_(Autocompleted)" dataDxfId="117"/>
    <tableColumn id="15" xr3:uid="{00000000-0010-0000-0E00-00000F000000}" name="Affected Source_x000a_(§63.10(e)(3)(vi) and §63.6150(a)(5)(ii))_x000a_(Autocompleted)" dataDxfId="116"/>
    <tableColumn id="19" xr3:uid="{00000000-0010-0000-0E00-000013000000}" name="Emission or Operating _x000a_Limit Deviated From _x000a_(§63.10(e)(3)(vi) and §63.6150(a)(5)(i))_x000a_(Autocompleted)" dataDxfId="115"/>
    <tableColumn id="2" xr3:uid="{00000000-0010-0000-0E00-000002000000}" name="Total Source_x000a_Operating Time _x000a_(hours)_x000a_(§63.6150(a)(5)(iv))_x000a_(Autocompleted)" dataDxfId="114"/>
    <tableColumn id="3" xr3:uid="{00000000-0010-0000-0E00-000003000000}" name="Total Duration of _x000a_Deviations from _x000a_Emission or Operating Limits _x000a_(hours) _x000a_(§63.10(e)(3)(vi))_x000a_(Calculated value)" dataDxfId="113">
      <calculatedColumnFormula>IF(E13="","",SUM(Deviation_Limits!I13:I1289))</calculatedColumnFormula>
    </tableColumn>
    <tableColumn id="4" xr3:uid="{00000000-0010-0000-0E00-000004000000}" name="Total Duration of _x000a_Deviations from_x000a_Emission or Operating Limits as a _x000a_per cent of _x000a_Total Source Operating Time _x000a_(§63.10(e)(3)(vi))_x000a_(Calculated value)" dataDxfId="112" dataCellStyle="Percent">
      <calculatedColumnFormula>IF($E13="","",IF(F13=0,"N/A",F13/$E13))</calculatedColumnFormula>
    </tableColumn>
    <tableColumn id="5" xr3:uid="{00000000-0010-0000-0E00-000005000000}" name="Total Duration of _x000a_Deviations from _x000a_Emission or Operating Limits Due to _x000a_Control Equipment Problems _x000a_(hours)  _x000a_(§63.10(e)(3)(vi))_x000a_(Calculated value)" dataDxfId="111">
      <calculatedColumnFormula array="1">IF($E13="","",SUMIFS(Deviation_Limits!$I$24:$I$5800,Deviation_Limits!$K$24:$K$5800,"Control Equipment Problems"))</calculatedColumnFormula>
    </tableColumn>
    <tableColumn id="6" xr3:uid="{00000000-0010-0000-0E00-000006000000}" name="Total Duration of _x000a_Deviations from_x000a_Emission or Operating Limits Due to _x000a_Process Problems _x000a_(hours)  _x000a_(§63.10(e)(3)(vi))_x000a_(Calculated value)" dataDxfId="110">
      <calculatedColumnFormula>IF($E13="","",SUMIFS(Deviation_Limits!$I$24:$I$5800,Deviation_Limits!$K$24:$K$5800,"Process Problems"))</calculatedColumnFormula>
    </tableColumn>
    <tableColumn id="7" xr3:uid="{00000000-0010-0000-0E00-000007000000}" name="Total Duration of_x000a_Deviations from _x000a_Emission or Operating Limits Due to _x000a_Other Known Causes _x000a_(hours)  _x000a_(§63.10(e)(3)(vi))_x000a_(Calculated value)" dataDxfId="109">
      <calculatedColumnFormula>IF($E13="","",SUMIFS(Deviation_Limits!$I$24:$I$5800,Deviation_Limits!$K$24:$K$5800,"Other Known Causes"))</calculatedColumnFormula>
    </tableColumn>
    <tableColumn id="8" xr3:uid="{00000000-0010-0000-0E00-000008000000}" name="Total Duration of Deviations from Emission or Operating Limits Due to Other Unknown Causes  (hours)  _x000a_(§63.10(e)(3)(vi))_x000a_(Calculated value)" dataDxfId="108">
      <calculatedColumnFormula>IF($E13="","",SUMIFS(Deviation_Limits!$I$24:$I$5800,Deviation_Limits!$K$24:$K$5800,"Other Unknown Causes"))</calculatedColumnFormula>
    </tableColumn>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F000000}" name="LimitDeviations5" displayName="LimitDeviations5" ref="B12:M500" totalsRowShown="0" headerRowDxfId="107" dataDxfId="105" headerRowBorderDxfId="106" tableBorderDxfId="104">
  <autoFilter ref="B12:M500" xr:uid="{00000000-0009-0000-0100-000004000000}"/>
  <tableColumns count="12">
    <tableColumn id="1" xr3:uid="{00000000-0010-0000-0F00-000001000000}" name="Company Record No. _x000a_(Select from dropdown)" dataDxfId="103">
      <calculatedColumnFormula>IF(J13="","",COUNT($K$24:$K$1253)-COUNT(K14:$K$1253))</calculatedColumnFormula>
    </tableColumn>
    <tableColumn id="10" xr3:uid="{00000000-0010-0000-0F00-00000A000000}" name="Process Unit Description_x000a_(§63.10(e)(3)(vi))_x000a_(Select from dropdown)" dataDxfId="102"/>
    <tableColumn id="2" xr3:uid="{00000000-0010-0000-0F00-000002000000}" name="Brief Description of CPMS, CEMS, or COMS _x000a_(§63.10(e)(3)(vi))_x000a_(Select from dropdown)" dataDxfId="101"/>
    <tableColumn id="3" xr3:uid="{00000000-0010-0000-0F00-000003000000}" name="CPMS Inoperative or _x000a_Out of Control _x000a_(§63.10(e)(3)(v))_x000a_(Select from dropdown)" dataDxfId="100"/>
    <tableColumn id="4" xr3:uid="{00000000-0010-0000-0F00-000004000000}" name="Starting Date CPMS _x000a_Inoperative or Out of Control _x000a_(§63.10(e)(3)(v))" dataDxfId="99"/>
    <tableColumn id="5" xr3:uid="{00000000-0010-0000-0F00-000005000000}" name="Starting Time CPMS Inoperative or Out of Control _x000a_(§63.10(e)(3)(v))" dataDxfId="98"/>
    <tableColumn id="6" xr3:uid="{00000000-0010-0000-0F00-000006000000}" name="Ending Date CPMS _x000a_Out of Control _x000a_(§63.10(e)(3)(v))" dataDxfId="97"/>
    <tableColumn id="7" xr3:uid="{00000000-0010-0000-0F00-000007000000}" name="Ending Time CPMS Out of Control _x000a_(§63.8(c)(8))" dataDxfId="96"/>
    <tableColumn id="9" xr3:uid="{00000000-0010-0000-0F00-000009000000}" name="Duration CPMS Inoperative _x000a_or Out of Control  (hours)_x000a_(§63.10(e)(3)(v) and §63.6150(a)(5)(iii))" dataDxfId="95"/>
    <tableColumn id="12" xr3:uid="{00000000-0010-0000-0F00-00000C000000}" name="Cause of CPMS Being_x000a_ Inoperative or Out of Control _x000a_(§63.10(e)(3)(v) and §63.6150(a)(5)(iii))_x000a_(Select from dropdown)" dataDxfId="94"/>
    <tableColumn id="11" xr3:uid="{00000000-0010-0000-0F00-00000B000000}" name="Corrective Action Taken or Preventative Measures Adopted_x000a_(§63.10(e)(3)(v))" dataDxfId="93"/>
    <tableColumn id="8" xr3:uid="{00000000-0010-0000-0F00-000008000000}" name="Nature of Repairs or Adjustments to CMS_x000a_(§63.10(e)(3)(v))" dataDxfId="92"/>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0000000}" name="DeviationSummary216" displayName="DeviationSummary216" ref="B12:L100" totalsRowShown="0" headerRowDxfId="91" dataDxfId="89" headerRowBorderDxfId="90" tableBorderDxfId="88">
  <autoFilter ref="B12:L100" xr:uid="{00000000-0009-0000-0100-000005000000}"/>
  <tableColumns count="11">
    <tableColumn id="1" xr3:uid="{00000000-0010-0000-1000-000001000000}" name="Company Record No. _x000a_(Autocompleted)" dataDxfId="87"/>
    <tableColumn id="15" xr3:uid="{00000000-0010-0000-1000-00000F000000}" name="Process Unit Description_x000a_(§63.10(e)(3)(vi))_x000a_(Autocompleted)" dataDxfId="86"/>
    <tableColumn id="19" xr3:uid="{00000000-0010-0000-1000-000013000000}" name="Brief Description of CPMS, CEMS, or COMS _x000a_(§63.10(e)(3)(vi))_x000a_(Autocompleted)" dataDxfId="85"/>
    <tableColumn id="2" xr3:uid="{00000000-0010-0000-1000-000002000000}" name="Total Source_x000a_Operating Time _x000a_(hours)_x000a_(§63.6150(a)(5)(iv))_x000a_(Autocompleted)" dataDxfId="84"/>
    <tableColumn id="3" xr3:uid="{00000000-0010-0000-1000-000003000000}" name="Total Duration of_x000a_ CPMS, CEMS, or COMS_x000a_ Downtime  (hours) _x000a_(§63.10(e)(3)(vi))_x000a_(Calculated value)" dataDxfId="83">
      <calculatedColumnFormula>IF(E13="","",SUM(Deviation_Limits!I13:I1289))</calculatedColumnFormula>
    </tableColumn>
    <tableColumn id="4" xr3:uid="{00000000-0010-0000-1000-000004000000}" name="Total Duration of_x000a_ CPMS Downtime as_x000a_ a per cent of Total_x000a_ Source Operating Time _x000a_(§63.10(e)(3)(vi))_x000a_(Calculated value)" dataDxfId="82" dataCellStyle="Percent">
      <calculatedColumnFormula>IF($E13="","",IF(F13=0,"N/A",F13/$E13))</calculatedColumnFormula>
    </tableColumn>
    <tableColumn id="5" xr3:uid="{00000000-0010-0000-1000-000005000000}" name="Total Duration of_x000a_ CPMS Downtime Due_x000a_ to Monitoring Equipment Malfunctions  (hours)   _x000a_(§63.10(e)(3)(vi))_x000a_(Calculated value)" dataDxfId="81">
      <calculatedColumnFormula array="1">IF($E13="","",SUMIFS(Deviation_Limits!$I$24:$I$5800,Deviation_Limits!$K$24:$K$5800,"Control Equipment Problems"))</calculatedColumnFormula>
    </tableColumn>
    <tableColumn id="6" xr3:uid="{00000000-0010-0000-1000-000006000000}" name="Total Duration of_x000a_ CPMS Downtime_x000a_ Due to Nonmonitoring Equipment Malfunctions  (hours)  _x000a_(§63.10(e)(3)(vi))_x000a_(Calculated value)" dataDxfId="80">
      <calculatedColumnFormula>IF($E13="","",SUMIFS(Deviation_Limits!$I$24:$I$5800,Deviation_Limits!$K$24:$K$5800,"Process Problems"))</calculatedColumnFormula>
    </tableColumn>
    <tableColumn id="7" xr3:uid="{00000000-0010-0000-1000-000007000000}" name="Total Duration of_x000a_ CPMS Downtime_x000a_ Due to Quality Assurance/Quality Control Calibrations (hours)  _x000a_(§63.10(e)(3)(vi))_x000a_(Calculated value)" dataDxfId="79">
      <calculatedColumnFormula>IF($E13="","",SUMIFS(Deviation_Limits!$I$24:$I$5800,Deviation_Limits!$K$24:$K$5800,"Other Known Causes"))</calculatedColumnFormula>
    </tableColumn>
    <tableColumn id="8" xr3:uid="{00000000-0010-0000-1000-000008000000}" name="Total Duration of _x000a_CPMS Downtime _x000a_Due to Other Known _x000a_Causes (hours)   _x000a_(§63.10(e)(3)(vi))_x000a_(Calculated value)" dataDxfId="78">
      <calculatedColumnFormula>IF($E13="","",SUMIFS(Deviation_Limits!$I$24:$I$5800,Deviation_Limits!$K$24:$K$5800,"Other Unknown Causes"))</calculatedColumnFormula>
    </tableColumn>
    <tableColumn id="9" xr3:uid="{00000000-0010-0000-1000-000009000000}" name="Total Duration of_x000a_ CPMS Downtime _x000a_Due to Other Unknown_x000a_ Causes (hours)   _x000a_(§63.10(e)(3)(vi))_x000a_(Calculated value)" dataDxfId="7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1000000}" name="Table11" displayName="Table11" ref="E1:G500" totalsRowShown="0">
  <autoFilter ref="E1:G500" xr:uid="{00000000-0009-0000-0100-00000B000000}"/>
  <tableColumns count="3">
    <tableColumn id="3" xr3:uid="{00000000-0010-0000-0100-000003000000}" name="Num" dataDxfId="212">
      <calculatedColumnFormula>IF(F2="","",MAX(E1:E$1)+1)</calculatedColumnFormula>
    </tableColumn>
    <tableColumn id="2" xr3:uid="{00000000-0010-0000-0100-000002000000}" name="landfill Name" dataDxfId="211">
      <calculatedColumnFormula>IF(Landfill_Gas_ID!C24="","",Landfill_Gas_ID!C24)</calculatedColumnFormula>
    </tableColumn>
    <tableColumn id="1" xr3:uid="{00000000-0010-0000-0100-000001000000}" name="landfilllist" dataDxfId="210">
      <calculatedColumnFormula>+IFERROR(INDEX($F$2:$F$500,MATCH(ROW()-ROW($G$1),$E$2:$E$500,0)),"")</calculatedColumnFormula>
    </tableColumn>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1000000}" name="Table7" displayName="Table7" ref="B12:C33" totalsRowShown="0" headerRowDxfId="76" dataDxfId="74" headerRowBorderDxfId="75" tableBorderDxfId="73" totalsRowBorderDxfId="72">
  <autoFilter ref="B12:C33" xr:uid="{00000000-0009-0000-0100-000007000000}">
    <filterColumn colId="0" hiddenButton="1"/>
    <filterColumn colId="1" hiddenButton="1"/>
  </autoFilter>
  <tableColumns count="2">
    <tableColumn id="1" xr3:uid="{00000000-0010-0000-1100-000001000000}" name="Company Record No. (Select from dropdown)" dataDxfId="71"/>
    <tableColumn id="2" xr3:uid="{00000000-0010-0000-1100-000002000000}" name="Description of any changes to CMS, processes, or controls which have occurred since the last reporting period _x000a_(§63.10(e)(3)(vi))" dataDxfId="70"/>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2000000}" name="LimitDeviations23" displayName="LimitDeviations23" ref="B12:E200" totalsRowShown="0" headerRowDxfId="69" dataDxfId="67" headerRowBorderDxfId="68" tableBorderDxfId="66">
  <autoFilter ref="B12:E200" xr:uid="{00000000-0009-0000-0100-000016000000}"/>
  <tableColumns count="4">
    <tableColumn id="1" xr3:uid="{00000000-0010-0000-1200-000001000000}" name="Company Record No.  _x000a_(Autofilled)" dataDxfId="65">
      <calculatedColumnFormula>IF(#REF!="","",COUNT($K$201:$K$953)-COUNT(K201:$K$953))</calculatedColumnFormula>
    </tableColumn>
    <tableColumn id="10" xr3:uid="{00000000-0010-0000-1200-00000A000000}" name="Affected Source_x000a_(§63.10(e)(3)(vi) and §63.6150(a)(5)(ii))_x000a_(Autofilled)" dataDxfId="64"/>
    <tableColumn id="2" xr3:uid="{00000000-0010-0000-1200-000002000000}" name="Number of Deviations from an Applicable Standard _x000a_(§63.6150(a)(5)(i))_x000a_(Autofilled)" dataDxfId="63"/>
    <tableColumn id="3" xr3:uid="{00000000-0010-0000-1200-000003000000}" name="Number of Monitor Downtime Incidents_x000a_(§63.6150(a)(5)(iii))_x000a_(Autofilled)" dataDxfId="62"/>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3000000}" name="Identification97" displayName="Identification97" ref="B12:D100" totalsRowShown="0" headerRowDxfId="61" dataDxfId="59" headerRowBorderDxfId="60" tableBorderDxfId="58">
  <autoFilter ref="B12:D100" xr:uid="{00000000-0009-0000-0100-000006000000}"/>
  <tableColumns count="3">
    <tableColumn id="1" xr3:uid="{00000000-0010-0000-1300-000001000000}" name="Company Record No. _x000a_(Select from dropdown)" dataDxfId="57">
      <calculatedColumnFormula>IF(ISBLANK(#REF!),"",ROW(B13)-23)</calculatedColumnFormula>
    </tableColumn>
    <tableColumn id="6" xr3:uid="{00000000-0010-0000-1300-000006000000}" name="Stationary Landfill/Digester Gas Turbine Identification" dataDxfId="56"/>
    <tableColumn id="3" xr3:uid="{00000000-0010-0000-1300-000003000000}" name="Percentage Heat Input Provided by Landfill Gas, Digester Gas, or Equivalent_x000a_(§63.6150(c)(1))" dataDxfId="55"/>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Identification9" displayName="Identification9" ref="B12:H100" totalsRowShown="0" headerRowDxfId="54" dataDxfId="52" headerRowBorderDxfId="53" tableBorderDxfId="51">
  <autoFilter ref="B12:H100" xr:uid="{00000000-0009-0000-0100-000008000000}"/>
  <tableColumns count="7">
    <tableColumn id="1" xr3:uid="{00000000-0010-0000-1400-000001000000}" name="Company Record No._x000a_(Select from dropdown)" dataDxfId="50">
      <calculatedColumnFormula>IF(ISBLANK(#REF!),"",ROW(B13)-23)</calculatedColumnFormula>
    </tableColumn>
    <tableColumn id="6" xr3:uid="{00000000-0010-0000-1400-000006000000}" name="Stationary  Landfill/Digester Turbine Identification_x000a_(Select from dropdown)" dataDxfId="49"/>
    <tableColumn id="3" xr3:uid="{00000000-0010-0000-1400-000003000000}" name="Identification of Fuel Type Used_x000a_(§63.6150(c)(1))" dataDxfId="48"/>
    <tableColumn id="4" xr3:uid="{00000000-0010-0000-1400-000004000000}" name="Fuel Flow Rate_x000a_(§63.6150(c)(1))" dataDxfId="47"/>
    <tableColumn id="7" xr3:uid="{00000000-0010-0000-1400-000007000000}" name="Fuel Flow Rate Units_x000a_(§63.6150(c)(1))_x000a_(Select from dropdown)" dataDxfId="46"/>
    <tableColumn id="5" xr3:uid="{00000000-0010-0000-1400-000005000000}" name="Fuel Heating Value_x000a_(§63.6150(c)(1))" dataDxfId="45"/>
    <tableColumn id="2" xr3:uid="{00000000-0010-0000-1400-000002000000}" name="Fuel Heating Value Units_x000a_(§63.6150(c)(1))_x000a_(Select from dropdown)" dataDxfId="44"/>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Identification910" displayName="Identification910" ref="B12:E100" totalsRowShown="0" headerRowDxfId="43" dataDxfId="41" headerRowBorderDxfId="42" tableBorderDxfId="40">
  <autoFilter ref="B12:E100" xr:uid="{00000000-0009-0000-0100-000009000000}"/>
  <tableColumns count="4">
    <tableColumn id="1" xr3:uid="{00000000-0010-0000-1500-000001000000}" name="Company Record No._x000a_(Select from dropdown)" dataDxfId="39">
      <calculatedColumnFormula>IF(ISBLANK(#REF!),"",ROW(B13)-23)</calculatedColumnFormula>
    </tableColumn>
    <tableColumn id="6" xr3:uid="{00000000-0010-0000-1500-000006000000}" name="Stationary  Landfill/Digester Turbine Identification_x000a_(Select from dropdown)" dataDxfId="38"/>
    <tableColumn id="3" xr3:uid="{00000000-0010-0000-1500-000003000000}" name="Operating Limits of Federally Enforceable Permit_x000a_(§63.6150(c)(2))" dataDxfId="37"/>
    <tableColumn id="4" xr3:uid="{00000000-0010-0000-1500-000004000000}" name="Deviation of Limit (if Any)_x000a_(§63.6150(c)(2))" dataDxfId="36"/>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Identification913" displayName="Identification913" ref="B12:D100" totalsRowShown="0" headerRowDxfId="35" dataDxfId="33" headerRowBorderDxfId="34" tableBorderDxfId="32">
  <autoFilter ref="B12:D100" xr:uid="{00000000-0009-0000-0100-00000C000000}"/>
  <tableColumns count="3">
    <tableColumn id="1" xr3:uid="{00000000-0010-0000-1600-000001000000}" name="Company Record No._x000a_(Select from dropdown)" dataDxfId="31">
      <calculatedColumnFormula>IF(ISBLANK(#REF!),"",ROW(B13)-23)</calculatedColumnFormula>
    </tableColumn>
    <tableColumn id="6" xr3:uid="{00000000-0010-0000-1600-000006000000}" name="Stationary  Landfill/Digester Turbine Identification_x000a_(Select from dropdown)" dataDxfId="30"/>
    <tableColumn id="3" xr3:uid="{00000000-0010-0000-1600-000003000000}" name="Any Problems or Errors Suspected with Meters_x000a_(§63.6150(c)(3))" dataDxfId="2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Identification9714" displayName="Identification9714" ref="B12:D100" totalsRowShown="0" headerRowDxfId="28" dataDxfId="26" headerRowBorderDxfId="27" tableBorderDxfId="25">
  <autoFilter ref="B12:D100" xr:uid="{00000000-0009-0000-0100-00000D000000}"/>
  <tableColumns count="3">
    <tableColumn id="1" xr3:uid="{00000000-0010-0000-1700-000001000000}" name="Company Record No._x000a_(Select from dropdown)" dataDxfId="24">
      <calculatedColumnFormula>IF(ISBLANK(#REF!),"",ROW(B13)-23)</calculatedColumnFormula>
    </tableColumn>
    <tableColumn id="6" xr3:uid="{00000000-0010-0000-1700-000006000000}" name="Stationary Gas Turbine Identification" dataDxfId="23"/>
    <tableColumn id="3" xr3:uid="{00000000-0010-0000-1700-000003000000}" name="Number of Hours Distillate Oil Fired_x000a_(hours)_x000a_(§63.6150(e)(1))" dataDxfId="22"/>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Identification91015" displayName="Identification91015" ref="B12:E100" totalsRowShown="0" headerRowDxfId="21" dataDxfId="19" headerRowBorderDxfId="20" tableBorderDxfId="18">
  <autoFilter ref="B12:E100" xr:uid="{00000000-0009-0000-0100-00000E000000}"/>
  <tableColumns count="4">
    <tableColumn id="1" xr3:uid="{00000000-0010-0000-1800-000001000000}" name="Company Record No._x000a_(Select from dropdown)" dataDxfId="17">
      <calculatedColumnFormula>IF(ISBLANK(#REF!),"",ROW(B13)-23)</calculatedColumnFormula>
    </tableColumn>
    <tableColumn id="6" xr3:uid="{00000000-0010-0000-1800-000006000000}" name="Stationary Gas Turbine Identification_x000a_(Select from dropdown)" dataDxfId="16"/>
    <tableColumn id="3" xr3:uid="{00000000-0010-0000-1800-000003000000}" name="Operating Limits if Federally Enforceable Permit_x000a_(§63.6150(e)(2))" dataDxfId="15"/>
    <tableColumn id="4" xr3:uid="{00000000-0010-0000-1800-000004000000}" name="Deviation of Limit (if Any)_x000a_(§63.6150(e)(2))" dataDxfId="14"/>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9000000}" name="Identification91317" displayName="Identification91317" ref="B12:D100" totalsRowShown="0" headerRowDxfId="13" dataDxfId="11" headerRowBorderDxfId="12" tableBorderDxfId="10">
  <autoFilter ref="B12:D100" xr:uid="{00000000-0009-0000-0100-000010000000}"/>
  <tableColumns count="3">
    <tableColumn id="1" xr3:uid="{00000000-0010-0000-1900-000001000000}" name="Company Record No._x000a_(Select from dropdown)" dataDxfId="9">
      <calculatedColumnFormula>IF(ISBLANK(#REF!),"",ROW(B13)-23)</calculatedColumnFormula>
    </tableColumn>
    <tableColumn id="6" xr3:uid="{00000000-0010-0000-1900-000006000000}" name="Stationary Gas Turbine Identification_x000a_(Select from dropdown)" dataDxfId="8"/>
    <tableColumn id="3" xr3:uid="{00000000-0010-0000-1900-000003000000}" name="Any Problems or Errors Suspected with Meters _x000a_(If Applicable)_x000a_(§63.6150(e)(3))" dataDxfId="7"/>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1929" displayName="Table1929" ref="A2:C11" totalsRowShown="0" headerRowDxfId="6" headerRowBorderDxfId="5" tableBorderDxfId="4" totalsRowBorderDxfId="3">
  <autoFilter ref="A2:C11" xr:uid="{00000000-0009-0000-0100-00001C000000}">
    <filterColumn colId="0" hiddenButton="1"/>
    <filterColumn colId="1" hiddenButton="1"/>
    <filterColumn colId="2" hiddenButton="1"/>
  </autoFilter>
  <tableColumns count="3">
    <tableColumn id="1" xr3:uid="{00000000-0010-0000-1B00-000001000000}" name="Revision Number" dataDxfId="2"/>
    <tableColumn id="2" xr3:uid="{00000000-0010-0000-1B00-000002000000}" name="Date" dataDxfId="1"/>
    <tableColumn id="3" xr3:uid="{00000000-0010-0000-1B00-000003000000}" name="Revisions" dataDxfId="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2000000}" name="Table15" displayName="Table15" ref="I1:K500" totalsRowShown="0" dataDxfId="209">
  <autoFilter ref="I1:K500" xr:uid="{00000000-0009-0000-0100-00000F000000}"/>
  <tableColumns count="3">
    <tableColumn id="3" xr3:uid="{00000000-0010-0000-0200-000003000000}" name="Num" dataDxfId="208">
      <calculatedColumnFormula>IF(J2="","",MAX(I1:I$1)+1)</calculatedColumnFormula>
    </tableColumn>
    <tableColumn id="2" xr3:uid="{00000000-0010-0000-0200-000002000000}" name="Distillate name" dataDxfId="207">
      <calculatedColumnFormula>IF(Distillate_Oil!C24="","",Distillate_Oil!C24)</calculatedColumnFormula>
    </tableColumn>
    <tableColumn id="1" xr3:uid="{00000000-0010-0000-0200-000001000000}" name="distillate" dataDxfId="206">
      <calculatedColumnFormula>+IFERROR(INDEX($J$2:$J$500,MATCH(ROW()-ROW($K$1),$I$2:$I$500,0)),"")</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3000000}" name="Units" displayName="Units" ref="M1:M9" totalsRowShown="0">
  <autoFilter ref="M1:M9" xr:uid="{00000000-0009-0000-0100-000011000000}"/>
  <tableColumns count="1">
    <tableColumn id="1" xr3:uid="{00000000-0010-0000-0300-000001000000}" name="Units"/>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O1:Q11" totalsRowShown="0">
  <autoFilter ref="O1:Q11" xr:uid="{00000000-0009-0000-0100-000001000000}"/>
  <tableColumns count="3">
    <tableColumn id="2" xr3:uid="{00000000-0010-0000-0400-000002000000}" name="Num" dataDxfId="205">
      <calculatedColumnFormula>IF(P2="","",MAX(O1:O$1)+1)</calculatedColumnFormula>
    </tableColumn>
    <tableColumn id="4" xr3:uid="{00000000-0010-0000-0400-000004000000}" name="Company Name" dataDxfId="204">
      <calculatedColumnFormula>IF(Company_Information!B24="","",Company_Information!B24)</calculatedColumnFormula>
    </tableColumn>
    <tableColumn id="1" xr3:uid="{00000000-0010-0000-0400-000001000000}" name="CompanyList" dataDxfId="203">
      <calculatedColumnFormula>+IFERROR(INDEX($P$2:$P$11,MATCH(ROW()-ROW($Q$1),$O$2:$O$11,0)),"")</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U1:W78" totalsRowShown="0" headerRowDxfId="202" headerRowBorderDxfId="201" tableBorderDxfId="200">
  <autoFilter ref="U1:W78" xr:uid="{00000000-0009-0000-0100-000012000000}"/>
  <tableColumns count="3">
    <tableColumn id="1" xr3:uid="{00000000-0010-0000-0500-000001000000}" name="Num" dataDxfId="199">
      <calculatedColumnFormula>IF(V2="","",MAX(U$1:U1)+1)</calculatedColumnFormula>
    </tableColumn>
    <tableColumn id="2" xr3:uid="{00000000-0010-0000-0500-000002000000}" name="CPMS name" dataDxfId="198">
      <calculatedColumnFormula>IF(CPMS_Identification!D24="","",CPMS_Identification!D24)</calculatedColumnFormula>
    </tableColumn>
    <tableColumn id="3" xr3:uid="{00000000-0010-0000-0500-000003000000}" name="CPMS" dataDxfId="197">
      <calculatedColumnFormula>+IFERROR(INDEX($V$2:$V$500,MATCH(ROW()-ROW($W$1),$U$2:$U$500,0)),"")</calculatedColumn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6000000}" name="Table19" displayName="Table19" ref="Y1:Y5" totalsRowShown="0">
  <autoFilter ref="Y1:Y5" xr:uid="{00000000-0009-0000-0100-000013000000}"/>
  <tableColumns count="1">
    <tableColumn id="1" xr3:uid="{00000000-0010-0000-0600-000001000000}" name="Emission and Operating Limtis"/>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7000000}" name="Table21" displayName="Table21" ref="AA1:AG955" totalsRowShown="0" headerRowDxfId="196" dataDxfId="194" headerRowBorderDxfId="195" tableBorderDxfId="193">
  <autoFilter ref="AA1:AG955" xr:uid="{00000000-0009-0000-0100-000015000000}"/>
  <tableColumns count="7">
    <tableColumn id="1" xr3:uid="{00000000-0010-0000-0700-000001000000}" name="Rank" dataDxfId="192">
      <calculatedColumnFormula>+IF(AE2="","",MAX(AA$1:AA1)+1)</calculatedColumnFormula>
    </tableColumn>
    <tableColumn id="2" xr3:uid="{00000000-0010-0000-0700-000002000000}" name="CompanyID" dataDxfId="191"/>
    <tableColumn id="3" xr3:uid="{00000000-0010-0000-0700-000003000000}" name="Process Name" dataDxfId="190"/>
    <tableColumn id="4" xr3:uid="{00000000-0010-0000-0700-000004000000}" name="ID&amp;Name" dataDxfId="189">
      <calculatedColumnFormula>+AB2&amp;AC2</calculatedColumnFormula>
    </tableColumn>
    <tableColumn id="5" xr3:uid="{00000000-0010-0000-0700-000005000000}" name="UniqueID&amp;Name" dataDxfId="188">
      <calculatedColumnFormula>IF(COUNTIF(AC$2:AC2,AC2)=1,AC2,"")</calculatedColumnFormula>
    </tableColumn>
    <tableColumn id="6" xr3:uid="{00000000-0010-0000-0700-000006000000}" name="No Blank ID" dataDxfId="187">
      <calculatedColumnFormula>+IFERROR(INDEX(AB$2:AB$500,MATCH(ROW()-ROW($AF$1),$AA$2:$AA$500,0)),"")</calculatedColumnFormula>
    </tableColumn>
    <tableColumn id="7" xr3:uid="{00000000-0010-0000-0700-000007000000}" name="No Blank Name" dataDxfId="186">
      <calculatedColumnFormula>+IFERROR(INDEX(AC$2:AC$500,MATCH(ROW()-ROW($AF$1),$AA$2:$AA$500,0)),"")</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8000000}" name="Table23" displayName="Table23" ref="AI1:AK2" totalsRowShown="0">
  <autoFilter ref="AI1:AK2" xr:uid="{00000000-0009-0000-0100-000017000000}"/>
  <tableColumns count="3">
    <tableColumn id="1" xr3:uid="{00000000-0010-0000-0800-000001000000}" name="CEM/CPMS">
      <calculatedColumnFormula>IF(COUNTIF(Company_Information!W24:W33,"Yes")&gt;0,"Yes","No")</calculatedColumnFormula>
    </tableColumn>
    <tableColumn id="2" xr3:uid="{00000000-0010-0000-0800-000002000000}" name="Landfill">
      <calculatedColumnFormula>IF(COUNTIF(Company_Information!X24:X33,"Yes")&gt;0,"Yes","No")</calculatedColumnFormula>
    </tableColumn>
    <tableColumn id="3" xr3:uid="{00000000-0010-0000-0800-000003000000}" name="Distillate">
      <calculatedColumnFormula>IF(COUNTIF(Company_Information!Y24:Y33,"Yes")&gt;0,"Yes","No")</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Q955"/>
  <sheetViews>
    <sheetView topLeftCell="AH1" workbookViewId="0">
      <selection activeCell="AZ2" sqref="AZ2"/>
    </sheetView>
  </sheetViews>
  <sheetFormatPr defaultRowHeight="14.5" x14ac:dyDescent="0.35"/>
  <cols>
    <col min="1" max="1" width="8.54296875" bestFit="1" customWidth="1"/>
    <col min="3" max="3" width="12.1796875" customWidth="1"/>
    <col min="5" max="5" width="7.54296875" bestFit="1" customWidth="1"/>
    <col min="7" max="7" width="19" bestFit="1" customWidth="1"/>
    <col min="9" max="9" width="7.54296875" bestFit="1" customWidth="1"/>
    <col min="13" max="13" width="19" bestFit="1" customWidth="1"/>
    <col min="19" max="19" width="43.26953125" bestFit="1" customWidth="1"/>
    <col min="22" max="22" width="16.54296875" customWidth="1"/>
    <col min="23" max="23" width="11" customWidth="1"/>
    <col min="25" max="25" width="48" bestFit="1" customWidth="1"/>
    <col min="28" max="28" width="13.26953125" customWidth="1"/>
    <col min="29" max="29" width="15.54296875" customWidth="1"/>
    <col min="30" max="30" width="11.81640625" customWidth="1"/>
    <col min="31" max="31" width="18.453125" customWidth="1"/>
    <col min="33" max="33" width="17" bestFit="1" customWidth="1"/>
    <col min="35" max="35" width="12.81640625" customWidth="1"/>
    <col min="36" max="36" width="9.7265625" customWidth="1"/>
    <col min="37" max="37" width="11.1796875" customWidth="1"/>
    <col min="42" max="42" width="13.26953125" customWidth="1"/>
    <col min="43" max="43" width="15.54296875" customWidth="1"/>
    <col min="45" max="45" width="11.81640625" customWidth="1"/>
    <col min="46" max="46" width="18.453125" customWidth="1"/>
    <col min="47" max="47" width="11.26953125" customWidth="1"/>
    <col min="48" max="48" width="14.7265625" customWidth="1"/>
    <col min="49" max="49" width="13.81640625" customWidth="1"/>
    <col min="52" max="52" width="13.26953125" customWidth="1"/>
    <col min="53" max="53" width="15.54296875" customWidth="1"/>
    <col min="55" max="55" width="11.81640625" customWidth="1"/>
    <col min="56" max="56" width="18.453125" customWidth="1"/>
    <col min="57" max="57" width="11.26953125" customWidth="1"/>
    <col min="58" max="58" width="14.7265625" customWidth="1"/>
    <col min="59" max="59" width="13.81640625" customWidth="1"/>
  </cols>
  <sheetData>
    <row r="1" spans="1:69" ht="16.5" x14ac:dyDescent="0.45">
      <c r="A1" s="84" t="s">
        <v>110</v>
      </c>
      <c r="B1" s="84" t="s">
        <v>112</v>
      </c>
      <c r="C1" s="84" t="s">
        <v>45</v>
      </c>
      <c r="E1" t="s">
        <v>110</v>
      </c>
      <c r="F1" t="s">
        <v>113</v>
      </c>
      <c r="G1" t="s">
        <v>54</v>
      </c>
      <c r="H1" s="84"/>
      <c r="I1" t="s">
        <v>110</v>
      </c>
      <c r="J1" t="s">
        <v>114</v>
      </c>
      <c r="K1" t="s">
        <v>56</v>
      </c>
      <c r="M1" t="s">
        <v>76</v>
      </c>
      <c r="O1" t="s">
        <v>110</v>
      </c>
      <c r="P1" t="s">
        <v>111</v>
      </c>
      <c r="Q1" t="s">
        <v>102</v>
      </c>
      <c r="S1" t="s">
        <v>108</v>
      </c>
      <c r="U1" s="132" t="s">
        <v>110</v>
      </c>
      <c r="V1" s="132" t="s">
        <v>117</v>
      </c>
      <c r="W1" s="132" t="s">
        <v>118</v>
      </c>
      <c r="Y1" t="s">
        <v>123</v>
      </c>
      <c r="AA1" s="132" t="s">
        <v>132</v>
      </c>
      <c r="AB1" s="132" t="s">
        <v>133</v>
      </c>
      <c r="AC1" s="132" t="s">
        <v>134</v>
      </c>
      <c r="AD1" s="132" t="s">
        <v>135</v>
      </c>
      <c r="AE1" s="132" t="s">
        <v>136</v>
      </c>
      <c r="AF1" s="132" t="s">
        <v>137</v>
      </c>
      <c r="AG1" s="132" t="s">
        <v>138</v>
      </c>
      <c r="AI1" t="s">
        <v>143</v>
      </c>
      <c r="AJ1" t="s">
        <v>141</v>
      </c>
      <c r="AK1" t="s">
        <v>142</v>
      </c>
      <c r="AM1" t="s">
        <v>171</v>
      </c>
      <c r="AO1" s="175" t="s">
        <v>132</v>
      </c>
      <c r="AP1" s="175" t="s">
        <v>133</v>
      </c>
      <c r="AQ1" s="175" t="s">
        <v>134</v>
      </c>
      <c r="AR1" s="175" t="s">
        <v>228</v>
      </c>
      <c r="AS1" s="175" t="s">
        <v>135</v>
      </c>
      <c r="AT1" s="175" t="s">
        <v>136</v>
      </c>
      <c r="AU1" s="175" t="s">
        <v>229</v>
      </c>
      <c r="AV1" s="175" t="s">
        <v>230</v>
      </c>
      <c r="AW1" s="176" t="s">
        <v>231</v>
      </c>
      <c r="AY1" s="175" t="s">
        <v>132</v>
      </c>
      <c r="AZ1" s="175" t="s">
        <v>133</v>
      </c>
      <c r="BA1" s="175" t="s">
        <v>134</v>
      </c>
      <c r="BB1" s="175" t="s">
        <v>232</v>
      </c>
      <c r="BC1" s="175" t="s">
        <v>135</v>
      </c>
      <c r="BD1" s="175" t="s">
        <v>136</v>
      </c>
      <c r="BE1" s="175" t="s">
        <v>229</v>
      </c>
      <c r="BF1" s="175" t="s">
        <v>230</v>
      </c>
      <c r="BG1" s="176" t="s">
        <v>231</v>
      </c>
      <c r="BI1" s="175" t="s">
        <v>132</v>
      </c>
      <c r="BJ1" s="175" t="s">
        <v>133</v>
      </c>
      <c r="BK1" s="175" t="s">
        <v>134</v>
      </c>
      <c r="BL1" s="175" t="s">
        <v>159</v>
      </c>
      <c r="BM1" s="175" t="s">
        <v>135</v>
      </c>
      <c r="BN1" s="175" t="s">
        <v>136</v>
      </c>
      <c r="BO1" s="175" t="s">
        <v>137</v>
      </c>
      <c r="BP1" s="175" t="s">
        <v>138</v>
      </c>
      <c r="BQ1" s="176" t="s">
        <v>408</v>
      </c>
    </row>
    <row r="2" spans="1:69" ht="16.5" x14ac:dyDescent="0.45">
      <c r="A2" t="str">
        <f>IF(B2="","",MAX(A1:A$1)+1)</f>
        <v/>
      </c>
      <c r="B2" s="84" t="str">
        <f>IF(Affected_Source!C24="","",Affected_Source!C24)</f>
        <v/>
      </c>
      <c r="C2" t="str">
        <f t="shared" ref="C2:C65" si="0">+IFERROR(INDEX($B$2:$B$500,MATCH(ROW()-ROW($C$1),$A$2:$A$500,0)),"")</f>
        <v/>
      </c>
      <c r="E2" t="str">
        <f>IF(F2="","",MAX(E1:E$1)+1)</f>
        <v/>
      </c>
      <c r="F2" t="str">
        <f>IF(Landfill_Gas_ID!C24="","",Landfill_Gas_ID!C24)</f>
        <v/>
      </c>
      <c r="G2" t="str">
        <f t="shared" ref="G2:G65" si="1">+IFERROR(INDEX($F$2:$F$500,MATCH(ROW()-ROW($G$1),$E$2:$E$500,0)),"")</f>
        <v/>
      </c>
      <c r="H2" s="84"/>
      <c r="I2" t="str">
        <f>IF(J2="","",MAX(I1:I$1)+1)</f>
        <v/>
      </c>
      <c r="J2" t="str">
        <f>IF(Distillate_Oil!C24="","",Distillate_Oil!C24)</f>
        <v/>
      </c>
      <c r="K2" t="str">
        <f t="shared" ref="K2:K65" si="2">+IFERROR(INDEX($J$2:$J$500,MATCH(ROW()-ROW($K$1),$I$2:$I$500,0)),"")</f>
        <v/>
      </c>
      <c r="M2" t="s">
        <v>77</v>
      </c>
      <c r="O2" t="str">
        <f>IF(P2="","",MAX(O1:O$1)+1)</f>
        <v/>
      </c>
      <c r="P2" t="str">
        <f>IF(Company_Information!B24="","",Company_Information!B24)</f>
        <v/>
      </c>
      <c r="Q2" t="str">
        <f t="shared" ref="Q2:Q11" si="3">+IFERROR(INDEX($P$2:$P$11,MATCH(ROW()-ROW($Q$1),$O$2:$O$11,0)),"")</f>
        <v/>
      </c>
      <c r="S2" s="130" t="s">
        <v>103</v>
      </c>
      <c r="U2" t="str">
        <f>IF(V2="","",MAX(U1:U$1)+1)</f>
        <v/>
      </c>
      <c r="V2" t="str">
        <f>IF(CPMS_Identification!D24="","",CPMS_Identification!D24)</f>
        <v/>
      </c>
      <c r="W2" t="str">
        <f>+IFERROR(INDEX($V$2:$V$500,MATCH(ROW()-ROW($W$1),$U$2:$U$500,0)),"")</f>
        <v/>
      </c>
      <c r="Y2" t="s">
        <v>127</v>
      </c>
      <c r="AA2" t="str">
        <f>+IF(AE2="","",MAX(AA1:AA$1)+1)</f>
        <v/>
      </c>
      <c r="AB2" t="str">
        <f>IF(Deviation_Limits!B24="","",Deviation_Limits!B24)</f>
        <v/>
      </c>
      <c r="AC2" t="str">
        <f>IF(Deviation_Limits!C24="","",Deviation_Limits!C24)</f>
        <v/>
      </c>
      <c r="AD2" t="str">
        <f>+AB2&amp;AC2</f>
        <v/>
      </c>
      <c r="AE2" s="144" t="str">
        <f>IF(COUNTIF(AC$2:AC2,AC2)=1,AC2,"")</f>
        <v/>
      </c>
      <c r="AF2" t="str">
        <f t="shared" ref="AF2" si="4">+IFERROR(INDEX(AB$2:AB$500,MATCH(ROW()-ROW($AF$1),$AA$2:$AA$500,0)),"")</f>
        <v/>
      </c>
      <c r="AG2" t="str">
        <f t="shared" ref="AG2" si="5">+IFERROR(INDEX(AC$2:AC$500,MATCH(ROW()-ROW($AF$1),$AA$2:$AA$500,0)),"")</f>
        <v/>
      </c>
      <c r="AI2" t="str">
        <f>IF(COUNTIF(Company_Information!W24:W33,"Yes")&gt;0,"Yes","No")</f>
        <v>No</v>
      </c>
      <c r="AJ2" t="str">
        <f>IF(COUNTIF(Company_Information!X24:X33,"Yes")&gt;0,"Yes","No")</f>
        <v>No</v>
      </c>
      <c r="AK2" t="str">
        <f>IF(COUNTIF(Company_Information!Y24:Y33,"Yes")&gt;0,"Yes","No")</f>
        <v>No</v>
      </c>
      <c r="AM2" t="s">
        <v>172</v>
      </c>
      <c r="AO2" t="str">
        <f>+IF(AT2="","",MAX(AO1:AO$1)+1)</f>
        <v/>
      </c>
      <c r="AP2" t="str">
        <f>IF(Deviation_Limits!B24="","",Deviation_Limits!B24)</f>
        <v/>
      </c>
      <c r="AQ2" t="str">
        <f>IF(Deviation_Limits!C24="","",Deviation_Limits!C24)</f>
        <v/>
      </c>
      <c r="AR2" t="str">
        <f>IF(Deviation_Limits!D24="","",Deviation_Limits!D24)</f>
        <v/>
      </c>
      <c r="AS2" t="str">
        <f>+AP2&amp;AQ2&amp;AR2</f>
        <v/>
      </c>
      <c r="AT2" s="144" t="str">
        <f>IF(COUNTIF(AQ$2:AQ2,AQ2)=1,AQ2,"")</f>
        <v/>
      </c>
      <c r="AU2" t="str">
        <f t="shared" ref="AU2:AU65" si="6">+IFERROR(INDEX(AP$2:AP$500,MATCH(ROW()-ROW(AU$1),$AO$2:$AO$500,0)),"")</f>
        <v/>
      </c>
      <c r="AV2" t="str">
        <f t="shared" ref="AV2:AV65" si="7">+IFERROR(INDEX(AQ$2:AQ$500,MATCH(ROW()-ROW(AU$1),$AO$2:$AO$500,0)),"")</f>
        <v/>
      </c>
      <c r="AW2" t="str">
        <f t="shared" ref="AW2:AW65" si="8">+IFERROR(INDEX(AR$2:AR$500,MATCH(ROW()-ROW(AU$1),$AO$2:$AO$500,0)),"")</f>
        <v/>
      </c>
      <c r="AY2" t="str">
        <f>+IF(BD2="","",MAX(AY1:AY$1)+1)</f>
        <v/>
      </c>
      <c r="AZ2" t="str">
        <f>IF(Deviation_CEM_CPMS!B24="","",Deviation_CEM_CPMS!B24)</f>
        <v/>
      </c>
      <c r="BA2" t="str">
        <f>IF(Deviation_CEM_CPMS!C24="","",Deviation_CEM_CPMS!C24)</f>
        <v/>
      </c>
      <c r="BB2" t="str">
        <f>IF(Deviation_CEM_CPMS!D24="","",Deviation_CEM_CPMS!D24)</f>
        <v/>
      </c>
      <c r="BC2" t="str">
        <f t="shared" ref="BC2:BC65" si="9">+AZ2&amp;BA2&amp;BB2</f>
        <v/>
      </c>
      <c r="BD2" s="144" t="str">
        <f>IF(COUNTIF(BA$2:BA2,BA2)=1,BA2,"")</f>
        <v/>
      </c>
      <c r="BE2" t="str">
        <f t="shared" ref="BE2:BE65" si="10">+IFERROR(INDEX(AZ$2:AZ$500,MATCH(ROW()-ROW(BE$1),$AY$2:$AY$500,0)),"")</f>
        <v/>
      </c>
      <c r="BF2" t="str">
        <f t="shared" ref="BF2:BF65" si="11">+IFERROR(INDEX(BA$2:BA$500,MATCH(ROW()-ROW(BE$1),$AY$2:$AY$500,0)),"")</f>
        <v/>
      </c>
      <c r="BG2" t="str">
        <f t="shared" ref="BG2:BG65" si="12">+IFERROR(INDEX(BB$2:BB$500,MATCH(ROW()-ROW(BE$1),$AY$2:$AY$500,0)),"")</f>
        <v/>
      </c>
      <c r="BI2" s="130" t="str">
        <f>+IF(BN2="","",MAX(BI1:BI$1)+1)</f>
        <v/>
      </c>
      <c r="BJ2" s="130" t="str">
        <f>IF(Affected_Source!B24="","",Affected_Source!B24)</f>
        <v/>
      </c>
      <c r="BK2" s="130" t="str">
        <f>IF(Affected_Source!C24="","",Affected_Source!C24)</f>
        <v/>
      </c>
      <c r="BL2" s="130" t="str">
        <f>IF(Affected_Source!D24="","",Affected_Source!D24)</f>
        <v/>
      </c>
      <c r="BM2" s="130" t="str">
        <f>+BJ2&amp;BK2</f>
        <v/>
      </c>
      <c r="BN2" s="300" t="str">
        <f>IF(COUNTIF(BK$2:BK2,BK2)=1,BM2,"")</f>
        <v/>
      </c>
      <c r="BO2" s="130" t="str">
        <f>+IFERROR(INDEX(BJ$2:BJ$500,MATCH(ROW()-ROW($BO$1),$BI$2:$BI$500,0)),"")</f>
        <v/>
      </c>
      <c r="BP2" s="130" t="str">
        <f>+IFERROR(INDEX(BK$2:BK$500,MATCH(ROW()-ROW($BO$1),$BI$2:$BI$500,0)),"")</f>
        <v/>
      </c>
      <c r="BQ2" s="130" t="str">
        <f>+IFERROR(INDEX(BL$2:BL$500,MATCH(ROW()-ROW($BO$1),$BI$2:$BI$500,0)),"")</f>
        <v/>
      </c>
    </row>
    <row r="3" spans="1:69" ht="16.5" x14ac:dyDescent="0.45">
      <c r="A3" s="84" t="str">
        <f>IF(B3="","",MAX(A$1:A2)+1)</f>
        <v/>
      </c>
      <c r="B3" s="84" t="str">
        <f>IF(Affected_Source!C25="","",Affected_Source!C25)</f>
        <v/>
      </c>
      <c r="C3" s="84" t="str">
        <f t="shared" si="0"/>
        <v/>
      </c>
      <c r="E3" t="str">
        <f>IF(F3="","",MAX(E$1:E2)+1)</f>
        <v/>
      </c>
      <c r="F3" t="str">
        <f>IF(Landfill_Gas_ID!C25="","",Landfill_Gas_ID!C25)</f>
        <v/>
      </c>
      <c r="G3" t="str">
        <f t="shared" si="1"/>
        <v/>
      </c>
      <c r="H3" s="84"/>
      <c r="I3" t="str">
        <f>IF(J3="","",MAX(I$1:I2)+1)</f>
        <v/>
      </c>
      <c r="J3" t="str">
        <f>IF(Distillate_Oil!C25="","",Distillate_Oil!C25)</f>
        <v/>
      </c>
      <c r="K3" t="str">
        <f t="shared" si="2"/>
        <v/>
      </c>
      <c r="M3" t="s">
        <v>78</v>
      </c>
      <c r="O3" t="str">
        <f>IF(P3="","",MAX(O$1:O2)+1)</f>
        <v/>
      </c>
      <c r="P3" t="str">
        <f>IF(Company_Information!B25="","",Company_Information!B25)</f>
        <v/>
      </c>
      <c r="Q3" t="str">
        <f t="shared" si="3"/>
        <v/>
      </c>
      <c r="S3" t="s">
        <v>104</v>
      </c>
      <c r="U3" t="str">
        <f>IF(V3="","",MAX(U$1:U2)+1)</f>
        <v/>
      </c>
      <c r="V3" t="str">
        <f>IF(CPMS_Identification!D25="","",CPMS_Identification!D25)</f>
        <v/>
      </c>
      <c r="W3" t="str">
        <f t="shared" ref="W3:W66" si="13">+IFERROR(INDEX($V$2:$V$500,MATCH(ROW()-ROW($W$1),$U$2:$U$500,0)),"")</f>
        <v/>
      </c>
      <c r="Y3" t="s">
        <v>124</v>
      </c>
      <c r="AA3" t="str">
        <f>+IF(AE3="","",MAX(AA$1:AA2)+1)</f>
        <v/>
      </c>
      <c r="AB3" t="str">
        <f>IF(Deviation_Limits!B25="","",Deviation_Limits!B25)</f>
        <v/>
      </c>
      <c r="AC3" t="str">
        <f>IF(Deviation_Limits!C25="","",Deviation_Limits!C25)</f>
        <v/>
      </c>
      <c r="AD3" t="str">
        <f t="shared" ref="AD3:AD66" si="14">+AB3&amp;AC3</f>
        <v/>
      </c>
      <c r="AE3" s="144" t="str">
        <f>IF(COUNTIF(AC$2:AC3,AC3)=1,AC3,"")</f>
        <v/>
      </c>
      <c r="AF3" t="str">
        <f t="shared" ref="AF3:AF66" si="15">+IFERROR(INDEX(AB$2:AB$500,MATCH(ROW()-ROW($AF$1),$AA$2:$AA$500,0)),"")</f>
        <v/>
      </c>
      <c r="AG3" t="str">
        <f t="shared" ref="AG3:AG66" si="16">+IFERROR(INDEX(AC$2:AC$500,MATCH(ROW()-ROW($AF$1),$AA$2:$AA$500,0)),"")</f>
        <v/>
      </c>
      <c r="AM3" t="s">
        <v>173</v>
      </c>
      <c r="AO3" t="str">
        <f>+IF(AT3="","",MAX(AO$1:AO2)+1)</f>
        <v/>
      </c>
      <c r="AP3" t="str">
        <f>IF(Deviation_Limits!B25="","",Deviation_Limits!B25)</f>
        <v/>
      </c>
      <c r="AQ3" t="str">
        <f>IF(Deviation_Limits!C25="","",Deviation_Limits!C25)</f>
        <v/>
      </c>
      <c r="AR3" t="str">
        <f>IF(Deviation_Limits!D25="","",Deviation_Limits!D25)</f>
        <v/>
      </c>
      <c r="AS3" t="str">
        <f t="shared" ref="AS3:AS66" si="17">+AP3&amp;AQ3&amp;C3</f>
        <v/>
      </c>
      <c r="AT3" s="144" t="str">
        <f>IF(COUNTIF(AQ$2:AQ3,AQ3)=1,AQ3,"")</f>
        <v/>
      </c>
      <c r="AU3" t="str">
        <f t="shared" si="6"/>
        <v/>
      </c>
      <c r="AV3" t="str">
        <f t="shared" si="7"/>
        <v/>
      </c>
      <c r="AW3" t="str">
        <f t="shared" si="8"/>
        <v/>
      </c>
      <c r="AY3" t="str">
        <f>+IF(BD3="","",MAX(AY$1:AY2)+1)</f>
        <v/>
      </c>
      <c r="AZ3" t="str">
        <f>IF(Deviation_CEM_CPMS!B25="","",Deviation_CEM_CPMS!B25)</f>
        <v/>
      </c>
      <c r="BA3" t="str">
        <f>IF(Deviation_CEM_CPMS!C25="","",Deviation_CEM_CPMS!C25)</f>
        <v/>
      </c>
      <c r="BB3" t="str">
        <f>IF(Deviation_CEM_CPMS!D25="","",Deviation_CEM_CPMS!D25)</f>
        <v/>
      </c>
      <c r="BC3" t="str">
        <f t="shared" si="9"/>
        <v/>
      </c>
      <c r="BD3" s="144" t="str">
        <f>IF(COUNTIF(BA$2:BA3,BA3)=1,BA3,"")</f>
        <v/>
      </c>
      <c r="BE3" t="str">
        <f t="shared" si="10"/>
        <v/>
      </c>
      <c r="BF3" t="str">
        <f t="shared" si="11"/>
        <v/>
      </c>
      <c r="BG3" t="str">
        <f t="shared" si="12"/>
        <v/>
      </c>
      <c r="BI3" s="130" t="str">
        <f>+IF(BN3="","",MAX(BI$1:BI2)+1)</f>
        <v/>
      </c>
      <c r="BJ3" s="130" t="str">
        <f>IF(Affected_Source!B25="","",Affected_Source!B25)</f>
        <v/>
      </c>
      <c r="BK3" s="130" t="str">
        <f>IF(Affected_Source!C25="","",Affected_Source!C25)</f>
        <v/>
      </c>
      <c r="BL3" s="130" t="str">
        <f>IF(Affected_Source!D25="","",Affected_Source!D25)</f>
        <v/>
      </c>
      <c r="BM3" s="130" t="str">
        <f t="shared" ref="BM3:BM66" si="18">+BJ3&amp;BK3</f>
        <v/>
      </c>
      <c r="BN3" s="300" t="str">
        <f>IF(COUNTIF(BK$2:BK3,BK3)=1,BM3,"")</f>
        <v/>
      </c>
      <c r="BO3" s="130" t="str">
        <f t="shared" ref="BO3:BO66" si="19">+IFERROR(INDEX(BJ$2:BJ$500,MATCH(ROW()-ROW($BO$1),$BI$2:$BI$500,0)),"")</f>
        <v/>
      </c>
      <c r="BP3" s="130" t="str">
        <f t="shared" ref="BP3:BP66" si="20">+IFERROR(INDEX(BK$2:BK$500,MATCH(ROW()-ROW($BO$1),$BI$2:$BI$500,0)),"")</f>
        <v/>
      </c>
      <c r="BQ3" s="130" t="str">
        <f t="shared" ref="BQ3:BQ66" si="21">+IFERROR(INDEX(BL$2:BL$500,MATCH(ROW()-ROW($BO$1),$BI$2:$BI$500,0)),"")</f>
        <v/>
      </c>
    </row>
    <row r="4" spans="1:69" ht="16.5" x14ac:dyDescent="0.45">
      <c r="A4" s="84" t="str">
        <f>IF(B4="","",MAX(A$1:A3)+1)</f>
        <v/>
      </c>
      <c r="B4" s="84" t="str">
        <f>IF(Affected_Source!C26="","",Affected_Source!C26)</f>
        <v/>
      </c>
      <c r="C4" s="84" t="str">
        <f t="shared" si="0"/>
        <v/>
      </c>
      <c r="E4" t="str">
        <f>IF(F4="","",MAX(E$1:E3)+1)</f>
        <v/>
      </c>
      <c r="F4" t="str">
        <f>IF(Landfill_Gas_ID!C26="","",Landfill_Gas_ID!C26)</f>
        <v/>
      </c>
      <c r="G4" t="str">
        <f t="shared" si="1"/>
        <v/>
      </c>
      <c r="H4" s="84"/>
      <c r="I4" t="str">
        <f>IF(J4="","",MAX(I$1:I3)+1)</f>
        <v/>
      </c>
      <c r="J4" t="str">
        <f>IF(Distillate_Oil!C26="","",Distillate_Oil!C26)</f>
        <v/>
      </c>
      <c r="K4" t="str">
        <f t="shared" si="2"/>
        <v/>
      </c>
      <c r="M4" t="s">
        <v>79</v>
      </c>
      <c r="O4" t="str">
        <f>IF(P4="","",MAX(O$1:O3)+1)</f>
        <v/>
      </c>
      <c r="P4" t="str">
        <f>IF(Company_Information!B26="","",Company_Information!B26)</f>
        <v/>
      </c>
      <c r="Q4" t="str">
        <f t="shared" si="3"/>
        <v/>
      </c>
      <c r="S4" s="130" t="s">
        <v>105</v>
      </c>
      <c r="U4" t="str">
        <f>IF(V4="","",MAX(U$1:U3)+1)</f>
        <v/>
      </c>
      <c r="V4" t="str">
        <f>IF(CPMS_Identification!D26="","",CPMS_Identification!D26)</f>
        <v/>
      </c>
      <c r="W4" t="str">
        <f t="shared" si="13"/>
        <v/>
      </c>
      <c r="Y4" t="s">
        <v>125</v>
      </c>
      <c r="AA4" t="str">
        <f>+IF(AE4="","",MAX(AA$1:AA3)+1)</f>
        <v/>
      </c>
      <c r="AB4" t="str">
        <f>IF(Deviation_Limits!B26="","",Deviation_Limits!B26)</f>
        <v/>
      </c>
      <c r="AC4" t="str">
        <f>IF(Deviation_Limits!C26="","",Deviation_Limits!C26)</f>
        <v/>
      </c>
      <c r="AD4" t="str">
        <f t="shared" si="14"/>
        <v/>
      </c>
      <c r="AE4" s="144" t="str">
        <f>IF(COUNTIF(AC$2:AC4,AC4)=1,AC4,"")</f>
        <v/>
      </c>
      <c r="AF4" t="str">
        <f t="shared" si="15"/>
        <v/>
      </c>
      <c r="AG4" t="str">
        <f t="shared" si="16"/>
        <v/>
      </c>
      <c r="AM4" t="s">
        <v>174</v>
      </c>
      <c r="AO4" t="str">
        <f>+IF(AT4="","",MAX(AO$1:AO3)+1)</f>
        <v/>
      </c>
      <c r="AP4" t="str">
        <f>IF(Deviation_Limits!B26="","",Deviation_Limits!B26)</f>
        <v/>
      </c>
      <c r="AQ4" t="str">
        <f>IF(Deviation_Limits!C26="","",Deviation_Limits!C26)</f>
        <v/>
      </c>
      <c r="AR4" t="str">
        <f>IF(Deviation_Limits!D26="","",Deviation_Limits!D26)</f>
        <v/>
      </c>
      <c r="AS4" t="str">
        <f t="shared" si="17"/>
        <v/>
      </c>
      <c r="AT4" s="144" t="str">
        <f>IF(COUNTIF(AQ$2:AQ4,AQ4)=1,AQ4,"")</f>
        <v/>
      </c>
      <c r="AU4" t="str">
        <f t="shared" si="6"/>
        <v/>
      </c>
      <c r="AV4" t="str">
        <f t="shared" si="7"/>
        <v/>
      </c>
      <c r="AW4" t="str">
        <f t="shared" si="8"/>
        <v/>
      </c>
      <c r="AY4" t="str">
        <f>+IF(BD4="","",MAX(AY$1:AY3)+1)</f>
        <v/>
      </c>
      <c r="AZ4" t="str">
        <f>IF(Deviation_CEM_CPMS!B26="","",Deviation_CEM_CPMS!B26)</f>
        <v/>
      </c>
      <c r="BA4" t="str">
        <f>IF(Deviation_CEM_CPMS!C26="","",Deviation_CEM_CPMS!C26)</f>
        <v/>
      </c>
      <c r="BB4" t="str">
        <f>IF(Deviation_CEM_CPMS!D26="","",Deviation_CEM_CPMS!D26)</f>
        <v/>
      </c>
      <c r="BC4" t="str">
        <f t="shared" si="9"/>
        <v/>
      </c>
      <c r="BD4" s="144" t="str">
        <f>IF(COUNTIF(BA$2:BA4,BA4)=1,BA4,"")</f>
        <v/>
      </c>
      <c r="BE4" t="str">
        <f t="shared" si="10"/>
        <v/>
      </c>
      <c r="BF4" t="str">
        <f t="shared" si="11"/>
        <v/>
      </c>
      <c r="BG4" t="str">
        <f t="shared" si="12"/>
        <v/>
      </c>
      <c r="BI4" s="130" t="str">
        <f>+IF(BN4="","",MAX(BI$1:BI3)+1)</f>
        <v/>
      </c>
      <c r="BJ4" s="130" t="str">
        <f>IF(Affected_Source!B26="","",Affected_Source!B26)</f>
        <v/>
      </c>
      <c r="BK4" s="130" t="str">
        <f>IF(Affected_Source!C26="","",Affected_Source!C26)</f>
        <v/>
      </c>
      <c r="BL4" s="130" t="str">
        <f>IF(Affected_Source!D26="","",Affected_Source!D26)</f>
        <v/>
      </c>
      <c r="BM4" s="130" t="str">
        <f t="shared" si="18"/>
        <v/>
      </c>
      <c r="BN4" s="300" t="str">
        <f>IF(COUNTIF(BK$2:BK4,BK4)=1,BM4,"")</f>
        <v/>
      </c>
      <c r="BO4" s="130" t="str">
        <f t="shared" si="19"/>
        <v/>
      </c>
      <c r="BP4" s="130" t="str">
        <f t="shared" si="20"/>
        <v/>
      </c>
      <c r="BQ4" s="130" t="str">
        <f t="shared" si="21"/>
        <v/>
      </c>
    </row>
    <row r="5" spans="1:69" ht="16.5" x14ac:dyDescent="0.45">
      <c r="A5" s="84" t="str">
        <f>IF(B5="","",MAX(A$1:A4)+1)</f>
        <v/>
      </c>
      <c r="B5" s="84" t="str">
        <f>IF(Affected_Source!C27="","",Affected_Source!C27)</f>
        <v/>
      </c>
      <c r="C5" s="84" t="str">
        <f t="shared" si="0"/>
        <v/>
      </c>
      <c r="E5" t="str">
        <f>IF(F5="","",MAX(E$1:E4)+1)</f>
        <v/>
      </c>
      <c r="F5" t="str">
        <f>IF(Landfill_Gas_ID!C27="","",Landfill_Gas_ID!C27)</f>
        <v/>
      </c>
      <c r="G5" t="str">
        <f t="shared" si="1"/>
        <v/>
      </c>
      <c r="H5" s="84"/>
      <c r="I5" t="str">
        <f>IF(J5="","",MAX(I$1:I4)+1)</f>
        <v/>
      </c>
      <c r="J5" t="str">
        <f>IF(Distillate_Oil!C27="","",Distillate_Oil!C27)</f>
        <v/>
      </c>
      <c r="K5" t="str">
        <f t="shared" si="2"/>
        <v/>
      </c>
      <c r="M5" t="s">
        <v>80</v>
      </c>
      <c r="O5" t="str">
        <f>IF(P5="","",MAX(O$1:O4)+1)</f>
        <v/>
      </c>
      <c r="P5" t="str">
        <f>IF(Company_Information!B27="","",Company_Information!B27)</f>
        <v/>
      </c>
      <c r="Q5" t="str">
        <f t="shared" si="3"/>
        <v/>
      </c>
      <c r="S5" t="s">
        <v>106</v>
      </c>
      <c r="U5" t="str">
        <f>IF(V5="","",MAX(U$1:U4)+1)</f>
        <v/>
      </c>
      <c r="V5" t="str">
        <f>IF(CPMS_Identification!D27="","",CPMS_Identification!D27)</f>
        <v/>
      </c>
      <c r="W5" t="str">
        <f t="shared" si="13"/>
        <v/>
      </c>
      <c r="Y5" t="s">
        <v>126</v>
      </c>
      <c r="AA5" t="str">
        <f>+IF(AE5="","",MAX(AA$1:AA4)+1)</f>
        <v/>
      </c>
      <c r="AB5" t="str">
        <f>IF(Deviation_Limits!B27="","",Deviation_Limits!B27)</f>
        <v/>
      </c>
      <c r="AC5" t="str">
        <f>IF(Deviation_Limits!C27="","",Deviation_Limits!C27)</f>
        <v/>
      </c>
      <c r="AD5" t="str">
        <f t="shared" si="14"/>
        <v/>
      </c>
      <c r="AE5" s="144" t="str">
        <f>IF(COUNTIF(AC$2:AC5,AC5)=1,AC5,"")</f>
        <v/>
      </c>
      <c r="AF5" t="str">
        <f t="shared" si="15"/>
        <v/>
      </c>
      <c r="AG5" t="str">
        <f t="shared" si="16"/>
        <v/>
      </c>
      <c r="AM5" t="s">
        <v>175</v>
      </c>
      <c r="AO5" t="str">
        <f>+IF(AT5="","",MAX(AO$1:AO4)+1)</f>
        <v/>
      </c>
      <c r="AP5" t="str">
        <f>IF(Deviation_Limits!B27="","",Deviation_Limits!B27)</f>
        <v/>
      </c>
      <c r="AQ5" t="str">
        <f>IF(Deviation_Limits!C27="","",Deviation_Limits!C27)</f>
        <v/>
      </c>
      <c r="AR5" t="str">
        <f>IF(Deviation_Limits!D27="","",Deviation_Limits!D27)</f>
        <v/>
      </c>
      <c r="AS5" t="str">
        <f t="shared" si="17"/>
        <v/>
      </c>
      <c r="AT5" s="144" t="str">
        <f>IF(COUNTIF(AQ$2:AQ5,AQ5)=1,AQ5,"")</f>
        <v/>
      </c>
      <c r="AU5" t="str">
        <f t="shared" si="6"/>
        <v/>
      </c>
      <c r="AV5" t="str">
        <f t="shared" si="7"/>
        <v/>
      </c>
      <c r="AW5" t="str">
        <f t="shared" si="8"/>
        <v/>
      </c>
      <c r="AY5" t="str">
        <f>+IF(BD5="","",MAX(AY$1:AY4)+1)</f>
        <v/>
      </c>
      <c r="AZ5" t="str">
        <f>IF(Deviation_CEM_CPMS!B27="","",Deviation_CEM_CPMS!B27)</f>
        <v/>
      </c>
      <c r="BA5" t="str">
        <f>IF(Deviation_CEM_CPMS!C27="","",Deviation_CEM_CPMS!C27)</f>
        <v/>
      </c>
      <c r="BB5" t="str">
        <f>IF(Deviation_CEM_CPMS!D27="","",Deviation_CEM_CPMS!D27)</f>
        <v/>
      </c>
      <c r="BC5" t="str">
        <f t="shared" si="9"/>
        <v/>
      </c>
      <c r="BD5" s="144" t="str">
        <f>IF(COUNTIF(BA$2:BA5,BA5)=1,BA5,"")</f>
        <v/>
      </c>
      <c r="BE5" t="str">
        <f t="shared" si="10"/>
        <v/>
      </c>
      <c r="BF5" t="str">
        <f t="shared" si="11"/>
        <v/>
      </c>
      <c r="BG5" t="str">
        <f t="shared" si="12"/>
        <v/>
      </c>
      <c r="BI5" s="130" t="str">
        <f>+IF(BN5="","",MAX(BI$1:BI4)+1)</f>
        <v/>
      </c>
      <c r="BJ5" s="130" t="str">
        <f>IF(Affected_Source!B27="","",Affected_Source!B27)</f>
        <v/>
      </c>
      <c r="BK5" s="130" t="str">
        <f>IF(Affected_Source!C27="","",Affected_Source!C27)</f>
        <v/>
      </c>
      <c r="BL5" s="130" t="str">
        <f>IF(Affected_Source!D27="","",Affected_Source!D27)</f>
        <v/>
      </c>
      <c r="BM5" s="130" t="str">
        <f t="shared" si="18"/>
        <v/>
      </c>
      <c r="BN5" s="300" t="str">
        <f>IF(COUNTIF(BK$2:BK5,BK5)=1,BM5,"")</f>
        <v/>
      </c>
      <c r="BO5" s="130" t="str">
        <f t="shared" si="19"/>
        <v/>
      </c>
      <c r="BP5" s="130" t="str">
        <f t="shared" si="20"/>
        <v/>
      </c>
      <c r="BQ5" s="130" t="str">
        <f t="shared" si="21"/>
        <v/>
      </c>
    </row>
    <row r="6" spans="1:69" ht="16.5" x14ac:dyDescent="0.45">
      <c r="A6" s="84" t="str">
        <f>IF(B6="","",MAX(A$1:A5)+1)</f>
        <v/>
      </c>
      <c r="B6" s="84" t="str">
        <f>IF(Affected_Source!C28="","",Affected_Source!C28)</f>
        <v/>
      </c>
      <c r="C6" s="84" t="str">
        <f t="shared" si="0"/>
        <v/>
      </c>
      <c r="E6" t="str">
        <f>IF(F6="","",MAX(E$1:E5)+1)</f>
        <v/>
      </c>
      <c r="F6" t="str">
        <f>IF(Landfill_Gas_ID!C28="","",Landfill_Gas_ID!C28)</f>
        <v/>
      </c>
      <c r="G6" t="str">
        <f t="shared" si="1"/>
        <v/>
      </c>
      <c r="H6" s="84"/>
      <c r="I6" t="str">
        <f>IF(J6="","",MAX(I$1:I5)+1)</f>
        <v/>
      </c>
      <c r="J6" t="str">
        <f>IF(Distillate_Oil!C28="","",Distillate_Oil!C28)</f>
        <v/>
      </c>
      <c r="K6" t="str">
        <f t="shared" si="2"/>
        <v/>
      </c>
      <c r="M6" t="s">
        <v>81</v>
      </c>
      <c r="O6" t="str">
        <f>IF(P6="","",MAX(O$1:O5)+1)</f>
        <v/>
      </c>
      <c r="P6" t="str">
        <f>IF(Company_Information!B28="","",Company_Information!B28)</f>
        <v/>
      </c>
      <c r="Q6" t="str">
        <f t="shared" si="3"/>
        <v/>
      </c>
      <c r="S6" s="131" t="s">
        <v>107</v>
      </c>
      <c r="U6" t="str">
        <f>IF(V6="","",MAX(U$1:U5)+1)</f>
        <v/>
      </c>
      <c r="V6" t="str">
        <f>IF(CPMS_Identification!D28="","",CPMS_Identification!D28)</f>
        <v/>
      </c>
      <c r="W6" t="str">
        <f t="shared" si="13"/>
        <v/>
      </c>
      <c r="AA6" t="str">
        <f>+IF(AE6="","",MAX(AA$1:AA5)+1)</f>
        <v/>
      </c>
      <c r="AB6" t="str">
        <f>IF(Deviation_Limits!B28="","",Deviation_Limits!B28)</f>
        <v/>
      </c>
      <c r="AC6" t="str">
        <f>IF(Deviation_Limits!C28="","",Deviation_Limits!C28)</f>
        <v/>
      </c>
      <c r="AD6" t="str">
        <f t="shared" si="14"/>
        <v/>
      </c>
      <c r="AE6" s="144" t="str">
        <f>IF(COUNTIF(AC$2:AC6,AC6)=1,AC6,"")</f>
        <v/>
      </c>
      <c r="AF6" t="str">
        <f t="shared" si="15"/>
        <v/>
      </c>
      <c r="AG6" t="str">
        <f t="shared" si="16"/>
        <v/>
      </c>
      <c r="AM6" t="s">
        <v>176</v>
      </c>
      <c r="AO6" t="str">
        <f>+IF(AT6="","",MAX(AO$1:AO5)+1)</f>
        <v/>
      </c>
      <c r="AP6" t="str">
        <f>IF(Deviation_Limits!B28="","",Deviation_Limits!B28)</f>
        <v/>
      </c>
      <c r="AQ6" t="str">
        <f>IF(Deviation_Limits!C28="","",Deviation_Limits!C28)</f>
        <v/>
      </c>
      <c r="AR6" t="str">
        <f>IF(Deviation_Limits!D28="","",Deviation_Limits!D28)</f>
        <v/>
      </c>
      <c r="AS6" t="str">
        <f t="shared" si="17"/>
        <v/>
      </c>
      <c r="AT6" s="144" t="str">
        <f>IF(COUNTIF(AQ$2:AQ6,AQ6)=1,AQ6,"")</f>
        <v/>
      </c>
      <c r="AU6" t="str">
        <f t="shared" si="6"/>
        <v/>
      </c>
      <c r="AV6" t="str">
        <f t="shared" si="7"/>
        <v/>
      </c>
      <c r="AW6" t="str">
        <f t="shared" si="8"/>
        <v/>
      </c>
      <c r="AY6" t="str">
        <f>+IF(BD6="","",MAX(AY$1:AY5)+1)</f>
        <v/>
      </c>
      <c r="AZ6" t="str">
        <f>IF(Deviation_CEM_CPMS!B28="","",Deviation_CEM_CPMS!B28)</f>
        <v/>
      </c>
      <c r="BA6" t="str">
        <f>IF(Deviation_CEM_CPMS!C28="","",Deviation_CEM_CPMS!C28)</f>
        <v/>
      </c>
      <c r="BB6" t="str">
        <f>IF(Deviation_CEM_CPMS!D28="","",Deviation_CEM_CPMS!D28)</f>
        <v/>
      </c>
      <c r="BC6" t="str">
        <f t="shared" si="9"/>
        <v/>
      </c>
      <c r="BD6" s="144" t="str">
        <f>IF(COUNTIF(BA$2:BA6,BA6)=1,BA6,"")</f>
        <v/>
      </c>
      <c r="BE6" t="str">
        <f t="shared" si="10"/>
        <v/>
      </c>
      <c r="BF6" t="str">
        <f t="shared" si="11"/>
        <v/>
      </c>
      <c r="BG6" t="str">
        <f t="shared" si="12"/>
        <v/>
      </c>
      <c r="BI6" s="130" t="str">
        <f>+IF(BN6="","",MAX(BI$1:BI5)+1)</f>
        <v/>
      </c>
      <c r="BJ6" s="130" t="str">
        <f>IF(Affected_Source!B28="","",Affected_Source!B28)</f>
        <v/>
      </c>
      <c r="BK6" s="130" t="str">
        <f>IF(Affected_Source!C28="","",Affected_Source!C28)</f>
        <v/>
      </c>
      <c r="BL6" s="130" t="str">
        <f>IF(Affected_Source!D28="","",Affected_Source!D28)</f>
        <v/>
      </c>
      <c r="BM6" s="130" t="str">
        <f t="shared" si="18"/>
        <v/>
      </c>
      <c r="BN6" s="300" t="str">
        <f>IF(COUNTIF(BK$2:BK6,BK6)=1,BM6,"")</f>
        <v/>
      </c>
      <c r="BO6" s="130" t="str">
        <f t="shared" si="19"/>
        <v/>
      </c>
      <c r="BP6" s="130" t="str">
        <f t="shared" si="20"/>
        <v/>
      </c>
      <c r="BQ6" s="130" t="str">
        <f t="shared" si="21"/>
        <v/>
      </c>
    </row>
    <row r="7" spans="1:69" ht="16.5" x14ac:dyDescent="0.45">
      <c r="A7" s="84" t="str">
        <f>IF(B7="","",MAX(A$1:A6)+1)</f>
        <v/>
      </c>
      <c r="B7" s="84" t="str">
        <f>IF(Affected_Source!C29="","",Affected_Source!C29)</f>
        <v/>
      </c>
      <c r="C7" s="84" t="str">
        <f t="shared" si="0"/>
        <v/>
      </c>
      <c r="E7" t="str">
        <f>IF(F7="","",MAX(E$1:E6)+1)</f>
        <v/>
      </c>
      <c r="F7" t="str">
        <f>IF(Landfill_Gas_ID!C29="","",Landfill_Gas_ID!C29)</f>
        <v/>
      </c>
      <c r="G7" t="str">
        <f t="shared" si="1"/>
        <v/>
      </c>
      <c r="H7" s="84"/>
      <c r="I7" t="str">
        <f>IF(J7="","",MAX(I$1:I6)+1)</f>
        <v/>
      </c>
      <c r="J7" t="str">
        <f>IF(Distillate_Oil!C29="","",Distillate_Oil!C29)</f>
        <v/>
      </c>
      <c r="K7" t="str">
        <f t="shared" si="2"/>
        <v/>
      </c>
      <c r="M7" t="s">
        <v>82</v>
      </c>
      <c r="O7" t="str">
        <f>IF(P7="","",MAX(O$1:O6)+1)</f>
        <v/>
      </c>
      <c r="P7" t="str">
        <f>IF(Company_Information!B29="","",Company_Information!B29)</f>
        <v/>
      </c>
      <c r="Q7" t="str">
        <f t="shared" si="3"/>
        <v/>
      </c>
      <c r="U7" t="str">
        <f>IF(V7="","",MAX(U$1:U6)+1)</f>
        <v/>
      </c>
      <c r="V7" t="str">
        <f>IF(CPMS_Identification!D29="","",CPMS_Identification!D29)</f>
        <v/>
      </c>
      <c r="W7" t="str">
        <f t="shared" si="13"/>
        <v/>
      </c>
      <c r="AA7" t="str">
        <f>+IF(AE7="","",MAX(AA$1:AA6)+1)</f>
        <v/>
      </c>
      <c r="AB7" t="str">
        <f>IF(Deviation_Limits!B29="","",Deviation_Limits!B29)</f>
        <v/>
      </c>
      <c r="AC7" t="str">
        <f>IF(Deviation_Limits!C29="","",Deviation_Limits!C29)</f>
        <v/>
      </c>
      <c r="AD7" t="str">
        <f t="shared" si="14"/>
        <v/>
      </c>
      <c r="AE7" s="144" t="str">
        <f>IF(COUNTIF(AC$2:AC7,AC7)=1,AC7,"")</f>
        <v/>
      </c>
      <c r="AF7" t="str">
        <f t="shared" si="15"/>
        <v/>
      </c>
      <c r="AG7" t="str">
        <f t="shared" si="16"/>
        <v/>
      </c>
      <c r="AM7" t="s">
        <v>177</v>
      </c>
      <c r="AO7" t="str">
        <f>+IF(AT7="","",MAX(AO$1:AO6)+1)</f>
        <v/>
      </c>
      <c r="AP7" t="str">
        <f>IF(Deviation_Limits!B29="","",Deviation_Limits!B29)</f>
        <v/>
      </c>
      <c r="AQ7" t="str">
        <f>IF(Deviation_Limits!C29="","",Deviation_Limits!C29)</f>
        <v/>
      </c>
      <c r="AR7" t="str">
        <f>IF(Deviation_Limits!D29="","",Deviation_Limits!D29)</f>
        <v/>
      </c>
      <c r="AS7" t="str">
        <f t="shared" si="17"/>
        <v/>
      </c>
      <c r="AT7" s="144" t="str">
        <f>IF(COUNTIF(AQ$2:AQ7,AQ7)=1,AQ7,"")</f>
        <v/>
      </c>
      <c r="AU7" t="str">
        <f t="shared" si="6"/>
        <v/>
      </c>
      <c r="AV7" t="str">
        <f t="shared" si="7"/>
        <v/>
      </c>
      <c r="AW7" t="str">
        <f t="shared" si="8"/>
        <v/>
      </c>
      <c r="AY7" t="str">
        <f>+IF(BD7="","",MAX(AY$1:AY6)+1)</f>
        <v/>
      </c>
      <c r="AZ7" t="str">
        <f>IF(Deviation_CEM_CPMS!B29="","",Deviation_CEM_CPMS!B29)</f>
        <v/>
      </c>
      <c r="BA7" t="str">
        <f>IF(Deviation_CEM_CPMS!C29="","",Deviation_CEM_CPMS!C29)</f>
        <v/>
      </c>
      <c r="BB7" t="str">
        <f>IF(Deviation_CEM_CPMS!D29="","",Deviation_CEM_CPMS!D29)</f>
        <v/>
      </c>
      <c r="BC7" t="str">
        <f t="shared" si="9"/>
        <v/>
      </c>
      <c r="BD7" s="144" t="str">
        <f>IF(COUNTIF(BA$2:BA7,BA7)=1,BA7,"")</f>
        <v/>
      </c>
      <c r="BE7" t="str">
        <f t="shared" si="10"/>
        <v/>
      </c>
      <c r="BF7" t="str">
        <f t="shared" si="11"/>
        <v/>
      </c>
      <c r="BG7" t="str">
        <f t="shared" si="12"/>
        <v/>
      </c>
      <c r="BI7" s="130" t="str">
        <f>+IF(BN7="","",MAX(BI$1:BI6)+1)</f>
        <v/>
      </c>
      <c r="BJ7" s="130" t="str">
        <f>IF(Affected_Source!B29="","",Affected_Source!B29)</f>
        <v/>
      </c>
      <c r="BK7" s="130" t="str">
        <f>IF(Affected_Source!C29="","",Affected_Source!C29)</f>
        <v/>
      </c>
      <c r="BL7" s="130" t="str">
        <f>IF(Affected_Source!D29="","",Affected_Source!D29)</f>
        <v/>
      </c>
      <c r="BM7" s="130" t="str">
        <f t="shared" si="18"/>
        <v/>
      </c>
      <c r="BN7" s="300" t="str">
        <f>IF(COUNTIF(BK$2:BK7,BK7)=1,BM7,"")</f>
        <v/>
      </c>
      <c r="BO7" s="130" t="str">
        <f t="shared" si="19"/>
        <v/>
      </c>
      <c r="BP7" s="130" t="str">
        <f t="shared" si="20"/>
        <v/>
      </c>
      <c r="BQ7" s="130" t="str">
        <f t="shared" si="21"/>
        <v/>
      </c>
    </row>
    <row r="8" spans="1:69" ht="16.5" x14ac:dyDescent="0.45">
      <c r="A8" s="84" t="str">
        <f>IF(B8="","",MAX(A$1:A7)+1)</f>
        <v/>
      </c>
      <c r="B8" s="84" t="str">
        <f>IF(Affected_Source!C30="","",Affected_Source!C30)</f>
        <v/>
      </c>
      <c r="C8" s="84" t="str">
        <f t="shared" si="0"/>
        <v/>
      </c>
      <c r="E8" t="str">
        <f>IF(F8="","",MAX(E$1:E7)+1)</f>
        <v/>
      </c>
      <c r="F8" t="str">
        <f>IF(Landfill_Gas_ID!C30="","",Landfill_Gas_ID!C30)</f>
        <v/>
      </c>
      <c r="G8" t="str">
        <f t="shared" si="1"/>
        <v/>
      </c>
      <c r="H8" s="84"/>
      <c r="I8" t="str">
        <f>IF(J8="","",MAX(I$1:I7)+1)</f>
        <v/>
      </c>
      <c r="J8" t="str">
        <f>IF(Distillate_Oil!C30="","",Distillate_Oil!C30)</f>
        <v/>
      </c>
      <c r="K8" t="str">
        <f t="shared" si="2"/>
        <v/>
      </c>
      <c r="M8" t="s">
        <v>83</v>
      </c>
      <c r="O8" t="str">
        <f>IF(P8="","",MAX(O$1:O7)+1)</f>
        <v/>
      </c>
      <c r="P8" t="str">
        <f>IF(Company_Information!B30="","",Company_Information!B30)</f>
        <v/>
      </c>
      <c r="Q8" t="str">
        <f t="shared" si="3"/>
        <v/>
      </c>
      <c r="U8" t="str">
        <f>IF(V8="","",MAX(U$1:U7)+1)</f>
        <v/>
      </c>
      <c r="V8" t="str">
        <f>IF(CPMS_Identification!D30="","",CPMS_Identification!D30)</f>
        <v/>
      </c>
      <c r="W8" t="str">
        <f t="shared" si="13"/>
        <v/>
      </c>
      <c r="AA8" t="str">
        <f>+IF(AE8="","",MAX(AA$1:AA7)+1)</f>
        <v/>
      </c>
      <c r="AB8" t="str">
        <f>IF(Deviation_Limits!B30="","",Deviation_Limits!B30)</f>
        <v/>
      </c>
      <c r="AC8" t="str">
        <f>IF(Deviation_Limits!C30="","",Deviation_Limits!C30)</f>
        <v/>
      </c>
      <c r="AD8" t="str">
        <f t="shared" si="14"/>
        <v/>
      </c>
      <c r="AE8" s="144" t="str">
        <f>IF(COUNTIF(AC$2:AC8,AC8)=1,AC8,"")</f>
        <v/>
      </c>
      <c r="AF8" t="str">
        <f t="shared" si="15"/>
        <v/>
      </c>
      <c r="AG8" t="str">
        <f t="shared" si="16"/>
        <v/>
      </c>
      <c r="AM8" t="s">
        <v>178</v>
      </c>
      <c r="AO8" t="str">
        <f>+IF(AT8="","",MAX(AO$1:AO7)+1)</f>
        <v/>
      </c>
      <c r="AP8" t="str">
        <f>IF(Deviation_Limits!B30="","",Deviation_Limits!B30)</f>
        <v/>
      </c>
      <c r="AQ8" t="str">
        <f>IF(Deviation_Limits!C30="","",Deviation_Limits!C30)</f>
        <v/>
      </c>
      <c r="AR8" t="str">
        <f>IF(Deviation_Limits!D30="","",Deviation_Limits!D30)</f>
        <v/>
      </c>
      <c r="AS8" t="str">
        <f t="shared" si="17"/>
        <v/>
      </c>
      <c r="AT8" s="144" t="str">
        <f>IF(COUNTIF(AQ$2:AQ8,AQ8)=1,AQ8,"")</f>
        <v/>
      </c>
      <c r="AU8" t="str">
        <f t="shared" si="6"/>
        <v/>
      </c>
      <c r="AV8" t="str">
        <f t="shared" si="7"/>
        <v/>
      </c>
      <c r="AW8" t="str">
        <f t="shared" si="8"/>
        <v/>
      </c>
      <c r="AY8" t="str">
        <f>+IF(BD8="","",MAX(AY$1:AY7)+1)</f>
        <v/>
      </c>
      <c r="AZ8" t="str">
        <f>IF(Deviation_CEM_CPMS!B30="","",Deviation_CEM_CPMS!B30)</f>
        <v/>
      </c>
      <c r="BA8" t="str">
        <f>IF(Deviation_CEM_CPMS!C30="","",Deviation_CEM_CPMS!C30)</f>
        <v/>
      </c>
      <c r="BB8" t="str">
        <f>IF(Deviation_CEM_CPMS!D30="","",Deviation_CEM_CPMS!D30)</f>
        <v/>
      </c>
      <c r="BC8" t="str">
        <f t="shared" si="9"/>
        <v/>
      </c>
      <c r="BD8" s="144" t="str">
        <f>IF(COUNTIF(BA$2:BA8,BA8)=1,BA8,"")</f>
        <v/>
      </c>
      <c r="BE8" t="str">
        <f t="shared" si="10"/>
        <v/>
      </c>
      <c r="BF8" t="str">
        <f t="shared" si="11"/>
        <v/>
      </c>
      <c r="BG8" t="str">
        <f t="shared" si="12"/>
        <v/>
      </c>
      <c r="BI8" s="130" t="str">
        <f>+IF(BN8="","",MAX(BI$1:BI7)+1)</f>
        <v/>
      </c>
      <c r="BJ8" s="130" t="str">
        <f>IF(Affected_Source!B30="","",Affected_Source!B30)</f>
        <v/>
      </c>
      <c r="BK8" s="130" t="str">
        <f>IF(Affected_Source!C30="","",Affected_Source!C30)</f>
        <v/>
      </c>
      <c r="BL8" s="130" t="str">
        <f>IF(Affected_Source!D30="","",Affected_Source!D30)</f>
        <v/>
      </c>
      <c r="BM8" s="130" t="str">
        <f t="shared" si="18"/>
        <v/>
      </c>
      <c r="BN8" s="300" t="str">
        <f>IF(COUNTIF(BK$2:BK8,BK8)=1,BM8,"")</f>
        <v/>
      </c>
      <c r="BO8" s="130" t="str">
        <f t="shared" si="19"/>
        <v/>
      </c>
      <c r="BP8" s="130" t="str">
        <f t="shared" si="20"/>
        <v/>
      </c>
      <c r="BQ8" s="130" t="str">
        <f t="shared" si="21"/>
        <v/>
      </c>
    </row>
    <row r="9" spans="1:69" ht="16.5" x14ac:dyDescent="0.45">
      <c r="A9" s="84" t="str">
        <f>IF(B9="","",MAX(A$1:A8)+1)</f>
        <v/>
      </c>
      <c r="B9" s="84" t="str">
        <f>IF(Affected_Source!C31="","",Affected_Source!C31)</f>
        <v/>
      </c>
      <c r="C9" s="84" t="str">
        <f t="shared" si="0"/>
        <v/>
      </c>
      <c r="E9" t="str">
        <f>IF(F9="","",MAX(E$1:E8)+1)</f>
        <v/>
      </c>
      <c r="F9" t="str">
        <f>IF(Landfill_Gas_ID!C31="","",Landfill_Gas_ID!C31)</f>
        <v/>
      </c>
      <c r="G9" t="str">
        <f t="shared" si="1"/>
        <v/>
      </c>
      <c r="H9" s="84"/>
      <c r="I9" t="str">
        <f>IF(J9="","",MAX(I$1:I8)+1)</f>
        <v/>
      </c>
      <c r="J9" t="str">
        <f>IF(Distillate_Oil!C31="","",Distillate_Oil!C31)</f>
        <v/>
      </c>
      <c r="K9" t="str">
        <f t="shared" si="2"/>
        <v/>
      </c>
      <c r="M9" t="s">
        <v>84</v>
      </c>
      <c r="O9" t="str">
        <f>IF(P9="","",MAX(O$1:O8)+1)</f>
        <v/>
      </c>
      <c r="P9" t="str">
        <f>IF(Company_Information!B31="","",Company_Information!B31)</f>
        <v/>
      </c>
      <c r="Q9" t="str">
        <f t="shared" si="3"/>
        <v/>
      </c>
      <c r="U9" t="str">
        <f>IF(V9="","",MAX(U$1:U8)+1)</f>
        <v/>
      </c>
      <c r="V9" t="str">
        <f>IF(CPMS_Identification!D31="","",CPMS_Identification!D31)</f>
        <v/>
      </c>
      <c r="W9" t="str">
        <f t="shared" si="13"/>
        <v/>
      </c>
      <c r="AA9" t="str">
        <f>+IF(AE9="","",MAX(AA$1:AA8)+1)</f>
        <v/>
      </c>
      <c r="AB9" t="str">
        <f>IF(Deviation_Limits!B31="","",Deviation_Limits!B31)</f>
        <v/>
      </c>
      <c r="AC9" t="str">
        <f>IF(Deviation_Limits!C31="","",Deviation_Limits!C31)</f>
        <v/>
      </c>
      <c r="AD9" t="str">
        <f t="shared" si="14"/>
        <v/>
      </c>
      <c r="AE9" s="144" t="str">
        <f>IF(COUNTIF(AC$2:AC9,AC9)=1,AC9,"")</f>
        <v/>
      </c>
      <c r="AF9" t="str">
        <f t="shared" si="15"/>
        <v/>
      </c>
      <c r="AG9" t="str">
        <f t="shared" si="16"/>
        <v/>
      </c>
      <c r="AM9" t="s">
        <v>179</v>
      </c>
      <c r="AO9" t="str">
        <f>+IF(AT9="","",MAX(AO$1:AO8)+1)</f>
        <v/>
      </c>
      <c r="AP9" t="str">
        <f>IF(Deviation_Limits!B31="","",Deviation_Limits!B31)</f>
        <v/>
      </c>
      <c r="AQ9" t="str">
        <f>IF(Deviation_Limits!C31="","",Deviation_Limits!C31)</f>
        <v/>
      </c>
      <c r="AR9" t="str">
        <f>IF(Deviation_Limits!D31="","",Deviation_Limits!D31)</f>
        <v/>
      </c>
      <c r="AS9" t="str">
        <f t="shared" si="17"/>
        <v/>
      </c>
      <c r="AT9" s="144" t="str">
        <f>IF(COUNTIF(AQ$2:AQ9,AQ9)=1,AQ9,"")</f>
        <v/>
      </c>
      <c r="AU9" t="str">
        <f t="shared" si="6"/>
        <v/>
      </c>
      <c r="AV9" t="str">
        <f t="shared" si="7"/>
        <v/>
      </c>
      <c r="AW9" t="str">
        <f t="shared" si="8"/>
        <v/>
      </c>
      <c r="AY9" t="str">
        <f>+IF(BD9="","",MAX(AY$1:AY8)+1)</f>
        <v/>
      </c>
      <c r="AZ9" t="str">
        <f>IF(Deviation_CEM_CPMS!B31="","",Deviation_CEM_CPMS!B31)</f>
        <v/>
      </c>
      <c r="BA9" t="str">
        <f>IF(Deviation_CEM_CPMS!C31="","",Deviation_CEM_CPMS!C31)</f>
        <v/>
      </c>
      <c r="BB9" t="str">
        <f>IF(Deviation_CEM_CPMS!D31="","",Deviation_CEM_CPMS!D31)</f>
        <v/>
      </c>
      <c r="BC9" t="str">
        <f t="shared" si="9"/>
        <v/>
      </c>
      <c r="BD9" s="144" t="str">
        <f>IF(COUNTIF(BA$2:BA9,BA9)=1,BA9,"")</f>
        <v/>
      </c>
      <c r="BE9" t="str">
        <f t="shared" si="10"/>
        <v/>
      </c>
      <c r="BF9" t="str">
        <f t="shared" si="11"/>
        <v/>
      </c>
      <c r="BG9" t="str">
        <f t="shared" si="12"/>
        <v/>
      </c>
      <c r="BI9" s="130" t="str">
        <f>+IF(BN9="","",MAX(BI$1:BI8)+1)</f>
        <v/>
      </c>
      <c r="BJ9" s="130" t="str">
        <f>IF(Affected_Source!B31="","",Affected_Source!B31)</f>
        <v/>
      </c>
      <c r="BK9" s="130" t="str">
        <f>IF(Affected_Source!C31="","",Affected_Source!C31)</f>
        <v/>
      </c>
      <c r="BL9" s="130" t="str">
        <f>IF(Affected_Source!D31="","",Affected_Source!D31)</f>
        <v/>
      </c>
      <c r="BM9" s="130" t="str">
        <f t="shared" si="18"/>
        <v/>
      </c>
      <c r="BN9" s="300" t="str">
        <f>IF(COUNTIF(BK$2:BK9,BK9)=1,BM9,"")</f>
        <v/>
      </c>
      <c r="BO9" s="130" t="str">
        <f t="shared" si="19"/>
        <v/>
      </c>
      <c r="BP9" s="130" t="str">
        <f t="shared" si="20"/>
        <v/>
      </c>
      <c r="BQ9" s="130" t="str">
        <f t="shared" si="21"/>
        <v/>
      </c>
    </row>
    <row r="10" spans="1:69" ht="16.5" x14ac:dyDescent="0.45">
      <c r="A10" s="84" t="str">
        <f>IF(B10="","",MAX(A$1:A9)+1)</f>
        <v/>
      </c>
      <c r="B10" s="84" t="str">
        <f>IF(Affected_Source!C32="","",Affected_Source!C32)</f>
        <v/>
      </c>
      <c r="C10" s="84" t="str">
        <f t="shared" si="0"/>
        <v/>
      </c>
      <c r="E10" t="str">
        <f>IF(F10="","",MAX(E$1:E9)+1)</f>
        <v/>
      </c>
      <c r="F10" t="str">
        <f>IF(Landfill_Gas_ID!C32="","",Landfill_Gas_ID!C32)</f>
        <v/>
      </c>
      <c r="G10" t="str">
        <f t="shared" si="1"/>
        <v/>
      </c>
      <c r="H10" s="84"/>
      <c r="I10" t="str">
        <f>IF(J10="","",MAX(I$1:I9)+1)</f>
        <v/>
      </c>
      <c r="J10" t="str">
        <f>IF(Distillate_Oil!C32="","",Distillate_Oil!C32)</f>
        <v/>
      </c>
      <c r="K10" t="str">
        <f t="shared" si="2"/>
        <v/>
      </c>
      <c r="O10" t="str">
        <f>IF(P10="","",MAX(O$1:O9)+1)</f>
        <v/>
      </c>
      <c r="P10" t="str">
        <f>IF(Company_Information!B32="","",Company_Information!B32)</f>
        <v/>
      </c>
      <c r="Q10" t="str">
        <f t="shared" si="3"/>
        <v/>
      </c>
      <c r="U10" t="str">
        <f>IF(V10="","",MAX(U$1:U9)+1)</f>
        <v/>
      </c>
      <c r="V10" t="str">
        <f>IF(CPMS_Identification!D32="","",CPMS_Identification!D32)</f>
        <v/>
      </c>
      <c r="W10" t="str">
        <f t="shared" si="13"/>
        <v/>
      </c>
      <c r="AA10" t="str">
        <f>+IF(AE10="","",MAX(AA$1:AA9)+1)</f>
        <v/>
      </c>
      <c r="AB10" t="str">
        <f>IF(Deviation_Limits!B32="","",Deviation_Limits!B32)</f>
        <v/>
      </c>
      <c r="AC10" t="str">
        <f>IF(Deviation_Limits!C32="","",Deviation_Limits!C32)</f>
        <v/>
      </c>
      <c r="AD10" t="str">
        <f t="shared" si="14"/>
        <v/>
      </c>
      <c r="AE10" s="144" t="str">
        <f>IF(COUNTIF(AC$2:AC10,AC10)=1,AC10,"")</f>
        <v/>
      </c>
      <c r="AF10" t="str">
        <f t="shared" si="15"/>
        <v/>
      </c>
      <c r="AG10" t="str">
        <f t="shared" si="16"/>
        <v/>
      </c>
      <c r="AM10" t="s">
        <v>180</v>
      </c>
      <c r="AO10" t="str">
        <f>+IF(AT10="","",MAX(AO$1:AO9)+1)</f>
        <v/>
      </c>
      <c r="AP10" t="str">
        <f>IF(Deviation_Limits!B32="","",Deviation_Limits!B32)</f>
        <v/>
      </c>
      <c r="AQ10" t="str">
        <f>IF(Deviation_Limits!C32="","",Deviation_Limits!C32)</f>
        <v/>
      </c>
      <c r="AR10" t="str">
        <f>IF(Deviation_Limits!D32="","",Deviation_Limits!D32)</f>
        <v/>
      </c>
      <c r="AS10" t="str">
        <f t="shared" si="17"/>
        <v/>
      </c>
      <c r="AT10" s="144" t="str">
        <f>IF(COUNTIF(AQ$2:AQ10,AQ10)=1,AQ10,"")</f>
        <v/>
      </c>
      <c r="AU10" t="str">
        <f t="shared" si="6"/>
        <v/>
      </c>
      <c r="AV10" t="str">
        <f t="shared" si="7"/>
        <v/>
      </c>
      <c r="AW10" t="str">
        <f t="shared" si="8"/>
        <v/>
      </c>
      <c r="AY10" t="str">
        <f>+IF(BD10="","",MAX(AY$1:AY9)+1)</f>
        <v/>
      </c>
      <c r="AZ10" t="str">
        <f>IF(Deviation_CEM_CPMS!B32="","",Deviation_CEM_CPMS!B32)</f>
        <v/>
      </c>
      <c r="BA10" t="str">
        <f>IF(Deviation_CEM_CPMS!C32="","",Deviation_CEM_CPMS!C32)</f>
        <v/>
      </c>
      <c r="BB10" t="str">
        <f>IF(Deviation_CEM_CPMS!D32="","",Deviation_CEM_CPMS!D32)</f>
        <v/>
      </c>
      <c r="BC10" t="str">
        <f t="shared" si="9"/>
        <v/>
      </c>
      <c r="BD10" s="144" t="str">
        <f>IF(COUNTIF(BA$2:BA10,BA10)=1,BA10,"")</f>
        <v/>
      </c>
      <c r="BE10" t="str">
        <f t="shared" si="10"/>
        <v/>
      </c>
      <c r="BF10" t="str">
        <f t="shared" si="11"/>
        <v/>
      </c>
      <c r="BG10" t="str">
        <f t="shared" si="12"/>
        <v/>
      </c>
      <c r="BI10" s="130" t="str">
        <f>+IF(BN10="","",MAX(BI$1:BI9)+1)</f>
        <v/>
      </c>
      <c r="BJ10" s="130" t="str">
        <f>IF(Affected_Source!B32="","",Affected_Source!B32)</f>
        <v/>
      </c>
      <c r="BK10" s="130" t="str">
        <f>IF(Affected_Source!C32="","",Affected_Source!C32)</f>
        <v/>
      </c>
      <c r="BL10" s="130" t="str">
        <f>IF(Affected_Source!D32="","",Affected_Source!D32)</f>
        <v/>
      </c>
      <c r="BM10" s="130" t="str">
        <f t="shared" si="18"/>
        <v/>
      </c>
      <c r="BN10" s="300" t="str">
        <f>IF(COUNTIF(BK$2:BK10,BK10)=1,BM10,"")</f>
        <v/>
      </c>
      <c r="BO10" s="130" t="str">
        <f t="shared" si="19"/>
        <v/>
      </c>
      <c r="BP10" s="130" t="str">
        <f t="shared" si="20"/>
        <v/>
      </c>
      <c r="BQ10" s="130" t="str">
        <f t="shared" si="21"/>
        <v/>
      </c>
    </row>
    <row r="11" spans="1:69" ht="16.5" x14ac:dyDescent="0.45">
      <c r="A11" s="84" t="str">
        <f>IF(B11="","",MAX(A$1:A10)+1)</f>
        <v/>
      </c>
      <c r="B11" s="84" t="str">
        <f>IF(Affected_Source!C33="","",Affected_Source!C33)</f>
        <v/>
      </c>
      <c r="C11" s="84" t="str">
        <f t="shared" si="0"/>
        <v/>
      </c>
      <c r="E11" t="str">
        <f>IF(F11="","",MAX(E$1:E10)+1)</f>
        <v/>
      </c>
      <c r="F11" t="str">
        <f>IF(Landfill_Gas_ID!C33="","",Landfill_Gas_ID!C33)</f>
        <v/>
      </c>
      <c r="G11" t="str">
        <f t="shared" si="1"/>
        <v/>
      </c>
      <c r="H11" s="84"/>
      <c r="I11" t="str">
        <f>IF(J11="","",MAX(I$1:I10)+1)</f>
        <v/>
      </c>
      <c r="J11" t="str">
        <f>IF(Distillate_Oil!C33="","",Distillate_Oil!C33)</f>
        <v/>
      </c>
      <c r="K11" t="str">
        <f t="shared" si="2"/>
        <v/>
      </c>
      <c r="O11" t="str">
        <f>IF(P11="","",MAX(O$1:O10)+1)</f>
        <v/>
      </c>
      <c r="P11" t="str">
        <f>IF(Company_Information!B33="","",Company_Information!B33)</f>
        <v/>
      </c>
      <c r="Q11" t="str">
        <f t="shared" si="3"/>
        <v/>
      </c>
      <c r="U11" t="str">
        <f>IF(V11="","",MAX(U$1:U10)+1)</f>
        <v/>
      </c>
      <c r="V11" t="str">
        <f>IF(CPMS_Identification!D33="","",CPMS_Identification!D33)</f>
        <v/>
      </c>
      <c r="W11" t="str">
        <f t="shared" si="13"/>
        <v/>
      </c>
      <c r="AA11" t="str">
        <f>+IF(AE11="","",MAX(AA$1:AA10)+1)</f>
        <v/>
      </c>
      <c r="AB11" t="str">
        <f>IF(Deviation_Limits!B33="","",Deviation_Limits!B33)</f>
        <v/>
      </c>
      <c r="AC11" t="str">
        <f>IF(Deviation_Limits!C33="","",Deviation_Limits!C33)</f>
        <v/>
      </c>
      <c r="AD11" t="str">
        <f t="shared" si="14"/>
        <v/>
      </c>
      <c r="AE11" s="144" t="str">
        <f>IF(COUNTIF(AC$2:AC11,AC11)=1,AC11,"")</f>
        <v/>
      </c>
      <c r="AF11" t="str">
        <f t="shared" si="15"/>
        <v/>
      </c>
      <c r="AG11" t="str">
        <f t="shared" si="16"/>
        <v/>
      </c>
      <c r="AM11" t="s">
        <v>181</v>
      </c>
      <c r="AO11" t="str">
        <f>+IF(AT11="","",MAX(AO$1:AO10)+1)</f>
        <v/>
      </c>
      <c r="AP11" t="str">
        <f>IF(Deviation_Limits!B33="","",Deviation_Limits!B33)</f>
        <v/>
      </c>
      <c r="AQ11" t="str">
        <f>IF(Deviation_Limits!C33="","",Deviation_Limits!C33)</f>
        <v/>
      </c>
      <c r="AR11" t="str">
        <f>IF(Deviation_Limits!D33="","",Deviation_Limits!D33)</f>
        <v/>
      </c>
      <c r="AS11" t="str">
        <f t="shared" si="17"/>
        <v/>
      </c>
      <c r="AT11" s="144" t="str">
        <f>IF(COUNTIF(AQ$2:AQ11,AQ11)=1,AQ11,"")</f>
        <v/>
      </c>
      <c r="AU11" t="str">
        <f t="shared" si="6"/>
        <v/>
      </c>
      <c r="AV11" t="str">
        <f t="shared" si="7"/>
        <v/>
      </c>
      <c r="AW11" t="str">
        <f t="shared" si="8"/>
        <v/>
      </c>
      <c r="AY11" t="str">
        <f>+IF(BD11="","",MAX(AY$1:AY10)+1)</f>
        <v/>
      </c>
      <c r="AZ11" t="str">
        <f>IF(Deviation_CEM_CPMS!B33="","",Deviation_CEM_CPMS!B33)</f>
        <v/>
      </c>
      <c r="BA11" t="str">
        <f>IF(Deviation_CEM_CPMS!C33="","",Deviation_CEM_CPMS!C33)</f>
        <v/>
      </c>
      <c r="BB11" t="str">
        <f>IF(Deviation_CEM_CPMS!D33="","",Deviation_CEM_CPMS!D33)</f>
        <v/>
      </c>
      <c r="BC11" t="str">
        <f t="shared" si="9"/>
        <v/>
      </c>
      <c r="BD11" s="144" t="str">
        <f>IF(COUNTIF(BA$2:BA11,BA11)=1,BA11,"")</f>
        <v/>
      </c>
      <c r="BE11" t="str">
        <f t="shared" si="10"/>
        <v/>
      </c>
      <c r="BF11" t="str">
        <f t="shared" si="11"/>
        <v/>
      </c>
      <c r="BG11" t="str">
        <f t="shared" si="12"/>
        <v/>
      </c>
      <c r="BI11" s="130" t="str">
        <f>+IF(BN11="","",MAX(BI$1:BI10)+1)</f>
        <v/>
      </c>
      <c r="BJ11" s="130" t="str">
        <f>IF(Affected_Source!B33="","",Affected_Source!B33)</f>
        <v/>
      </c>
      <c r="BK11" s="130" t="str">
        <f>IF(Affected_Source!C33="","",Affected_Source!C33)</f>
        <v/>
      </c>
      <c r="BL11" s="130" t="str">
        <f>IF(Affected_Source!D33="","",Affected_Source!D33)</f>
        <v/>
      </c>
      <c r="BM11" s="130" t="str">
        <f t="shared" si="18"/>
        <v/>
      </c>
      <c r="BN11" s="300" t="str">
        <f>IF(COUNTIF(BK$2:BK11,BK11)=1,BM11,"")</f>
        <v/>
      </c>
      <c r="BO11" s="130" t="str">
        <f t="shared" si="19"/>
        <v/>
      </c>
      <c r="BP11" s="130" t="str">
        <f t="shared" si="20"/>
        <v/>
      </c>
      <c r="BQ11" s="130" t="str">
        <f t="shared" si="21"/>
        <v/>
      </c>
    </row>
    <row r="12" spans="1:69" ht="16.5" x14ac:dyDescent="0.45">
      <c r="A12" s="84" t="str">
        <f>IF(B12="","",MAX(A$1:A11)+1)</f>
        <v/>
      </c>
      <c r="B12" s="84" t="str">
        <f>IF(Affected_Source!C34="","",Affected_Source!C34)</f>
        <v/>
      </c>
      <c r="C12" s="84" t="str">
        <f t="shared" si="0"/>
        <v/>
      </c>
      <c r="E12" t="str">
        <f>IF(F12="","",MAX(E$1:E11)+1)</f>
        <v/>
      </c>
      <c r="F12" t="str">
        <f>IF(Landfill_Gas_ID!C34="","",Landfill_Gas_ID!C34)</f>
        <v/>
      </c>
      <c r="G12" t="str">
        <f t="shared" si="1"/>
        <v/>
      </c>
      <c r="H12" s="84"/>
      <c r="I12" t="str">
        <f>IF(J12="","",MAX(I$1:I11)+1)</f>
        <v/>
      </c>
      <c r="J12" t="str">
        <f>IF(Distillate_Oil!C34="","",Distillate_Oil!C34)</f>
        <v/>
      </c>
      <c r="K12" t="str">
        <f t="shared" si="2"/>
        <v/>
      </c>
      <c r="U12" t="str">
        <f>IF(V12="","",MAX(U$1:U11)+1)</f>
        <v/>
      </c>
      <c r="V12" t="str">
        <f>IF(CPMS_Identification!D34="","",CPMS_Identification!D34)</f>
        <v/>
      </c>
      <c r="W12" t="str">
        <f t="shared" si="13"/>
        <v/>
      </c>
      <c r="AA12" t="str">
        <f>+IF(AE12="","",MAX(AA$1:AA11)+1)</f>
        <v/>
      </c>
      <c r="AB12" t="str">
        <f>IF(Deviation_Limits!B34="","",Deviation_Limits!B34)</f>
        <v/>
      </c>
      <c r="AC12" t="str">
        <f>IF(Deviation_Limits!C34="","",Deviation_Limits!C34)</f>
        <v/>
      </c>
      <c r="AD12" t="str">
        <f t="shared" si="14"/>
        <v/>
      </c>
      <c r="AE12" s="144" t="str">
        <f>IF(COUNTIF(AC$2:AC12,AC12)=1,AC12,"")</f>
        <v/>
      </c>
      <c r="AF12" t="str">
        <f t="shared" si="15"/>
        <v/>
      </c>
      <c r="AG12" t="str">
        <f t="shared" si="16"/>
        <v/>
      </c>
      <c r="AM12" t="s">
        <v>182</v>
      </c>
      <c r="AO12" t="str">
        <f>+IF(AT12="","",MAX(AO$1:AO11)+1)</f>
        <v/>
      </c>
      <c r="AP12" t="str">
        <f>IF(Deviation_Limits!B34="","",Deviation_Limits!B34)</f>
        <v/>
      </c>
      <c r="AQ12" t="str">
        <f>IF(Deviation_Limits!C34="","",Deviation_Limits!C34)</f>
        <v/>
      </c>
      <c r="AR12" t="str">
        <f>IF(Deviation_Limits!D34="","",Deviation_Limits!D34)</f>
        <v/>
      </c>
      <c r="AS12" t="str">
        <f t="shared" si="17"/>
        <v/>
      </c>
      <c r="AT12" s="144" t="str">
        <f>IF(COUNTIF(AQ$2:AQ12,AQ12)=1,AQ12,"")</f>
        <v/>
      </c>
      <c r="AU12" t="str">
        <f t="shared" si="6"/>
        <v/>
      </c>
      <c r="AV12" t="str">
        <f t="shared" si="7"/>
        <v/>
      </c>
      <c r="AW12" t="str">
        <f t="shared" si="8"/>
        <v/>
      </c>
      <c r="AY12" t="str">
        <f>+IF(BD12="","",MAX(AY$1:AY11)+1)</f>
        <v/>
      </c>
      <c r="AZ12" t="str">
        <f>IF(Deviation_CEM_CPMS!B34="","",Deviation_CEM_CPMS!B34)</f>
        <v/>
      </c>
      <c r="BA12" t="str">
        <f>IF(Deviation_CEM_CPMS!C34="","",Deviation_CEM_CPMS!C34)</f>
        <v/>
      </c>
      <c r="BB12" t="str">
        <f>IF(Deviation_CEM_CPMS!D34="","",Deviation_CEM_CPMS!D34)</f>
        <v/>
      </c>
      <c r="BC12" t="str">
        <f t="shared" si="9"/>
        <v/>
      </c>
      <c r="BD12" s="144" t="str">
        <f>IF(COUNTIF(BA$2:BA12,BA12)=1,BA12,"")</f>
        <v/>
      </c>
      <c r="BE12" t="str">
        <f t="shared" si="10"/>
        <v/>
      </c>
      <c r="BF12" t="str">
        <f t="shared" si="11"/>
        <v/>
      </c>
      <c r="BG12" t="str">
        <f t="shared" si="12"/>
        <v/>
      </c>
      <c r="BI12" s="130" t="str">
        <f>+IF(BN12="","",MAX(BI$1:BI11)+1)</f>
        <v/>
      </c>
      <c r="BJ12" s="130" t="str">
        <f>IF(Affected_Source!B34="","",Affected_Source!B34)</f>
        <v/>
      </c>
      <c r="BK12" s="130" t="str">
        <f>IF(Affected_Source!C34="","",Affected_Source!C34)</f>
        <v/>
      </c>
      <c r="BL12" s="130" t="str">
        <f>IF(Affected_Source!D34="","",Affected_Source!D34)</f>
        <v/>
      </c>
      <c r="BM12" s="130" t="str">
        <f t="shared" si="18"/>
        <v/>
      </c>
      <c r="BN12" s="300" t="str">
        <f>IF(COUNTIF(BK$2:BK12,BK12)=1,BM12,"")</f>
        <v/>
      </c>
      <c r="BO12" s="130" t="str">
        <f t="shared" si="19"/>
        <v/>
      </c>
      <c r="BP12" s="130" t="str">
        <f t="shared" si="20"/>
        <v/>
      </c>
      <c r="BQ12" s="130" t="str">
        <f t="shared" si="21"/>
        <v/>
      </c>
    </row>
    <row r="13" spans="1:69" ht="16.5" x14ac:dyDescent="0.45">
      <c r="A13" s="84" t="str">
        <f>IF(B13="","",MAX(A$1:A12)+1)</f>
        <v/>
      </c>
      <c r="B13" s="84" t="str">
        <f>IF(Affected_Source!C35="","",Affected_Source!C35)</f>
        <v/>
      </c>
      <c r="C13" s="84" t="str">
        <f t="shared" si="0"/>
        <v/>
      </c>
      <c r="E13" t="str">
        <f>IF(F13="","",MAX(E$1:E12)+1)</f>
        <v/>
      </c>
      <c r="F13" t="str">
        <f>IF(Landfill_Gas_ID!C35="","",Landfill_Gas_ID!C35)</f>
        <v/>
      </c>
      <c r="G13" t="str">
        <f t="shared" si="1"/>
        <v/>
      </c>
      <c r="H13" s="84"/>
      <c r="I13" t="str">
        <f>IF(J13="","",MAX(I$1:I12)+1)</f>
        <v/>
      </c>
      <c r="J13" t="str">
        <f>IF(Distillate_Oil!C35="","",Distillate_Oil!C35)</f>
        <v/>
      </c>
      <c r="K13" t="str">
        <f t="shared" si="2"/>
        <v/>
      </c>
      <c r="U13" t="str">
        <f>IF(V13="","",MAX(U$1:U12)+1)</f>
        <v/>
      </c>
      <c r="V13" t="str">
        <f>IF(CPMS_Identification!D35="","",CPMS_Identification!D35)</f>
        <v/>
      </c>
      <c r="W13" t="str">
        <f t="shared" si="13"/>
        <v/>
      </c>
      <c r="AA13" t="str">
        <f>+IF(AE13="","",MAX(AA$1:AA12)+1)</f>
        <v/>
      </c>
      <c r="AB13" t="str">
        <f>IF(Deviation_Limits!B35="","",Deviation_Limits!B35)</f>
        <v/>
      </c>
      <c r="AC13" t="str">
        <f>IF(Deviation_Limits!C35="","",Deviation_Limits!C35)</f>
        <v/>
      </c>
      <c r="AD13" t="str">
        <f t="shared" si="14"/>
        <v/>
      </c>
      <c r="AE13" s="144" t="str">
        <f>IF(COUNTIF(AC$2:AC13,AC13)=1,AC13,"")</f>
        <v/>
      </c>
      <c r="AF13" t="str">
        <f t="shared" si="15"/>
        <v/>
      </c>
      <c r="AG13" t="str">
        <f t="shared" si="16"/>
        <v/>
      </c>
      <c r="AM13" t="s">
        <v>183</v>
      </c>
      <c r="AO13" t="str">
        <f>+IF(AT13="","",MAX(AO$1:AO12)+1)</f>
        <v/>
      </c>
      <c r="AP13" t="str">
        <f>IF(Deviation_Limits!B35="","",Deviation_Limits!B35)</f>
        <v/>
      </c>
      <c r="AQ13" t="str">
        <f>IF(Deviation_Limits!C35="","",Deviation_Limits!C35)</f>
        <v/>
      </c>
      <c r="AR13" t="str">
        <f>IF(Deviation_Limits!D35="","",Deviation_Limits!D35)</f>
        <v/>
      </c>
      <c r="AS13" t="str">
        <f t="shared" si="17"/>
        <v/>
      </c>
      <c r="AT13" s="144" t="str">
        <f>IF(COUNTIF(AQ$2:AQ13,AQ13)=1,AQ13,"")</f>
        <v/>
      </c>
      <c r="AU13" t="str">
        <f t="shared" si="6"/>
        <v/>
      </c>
      <c r="AV13" t="str">
        <f t="shared" si="7"/>
        <v/>
      </c>
      <c r="AW13" t="str">
        <f t="shared" si="8"/>
        <v/>
      </c>
      <c r="AY13" t="str">
        <f>+IF(BD13="","",MAX(AY$1:AY12)+1)</f>
        <v/>
      </c>
      <c r="AZ13" t="str">
        <f>IF(Deviation_CEM_CPMS!B35="","",Deviation_CEM_CPMS!B35)</f>
        <v/>
      </c>
      <c r="BA13" t="str">
        <f>IF(Deviation_CEM_CPMS!C35="","",Deviation_CEM_CPMS!C35)</f>
        <v/>
      </c>
      <c r="BB13" t="str">
        <f>IF(Deviation_CEM_CPMS!D35="","",Deviation_CEM_CPMS!D35)</f>
        <v/>
      </c>
      <c r="BC13" t="str">
        <f t="shared" si="9"/>
        <v/>
      </c>
      <c r="BD13" s="144" t="str">
        <f>IF(COUNTIF(BA$2:BA13,BA13)=1,BA13,"")</f>
        <v/>
      </c>
      <c r="BE13" t="str">
        <f t="shared" si="10"/>
        <v/>
      </c>
      <c r="BF13" t="str">
        <f t="shared" si="11"/>
        <v/>
      </c>
      <c r="BG13" t="str">
        <f t="shared" si="12"/>
        <v/>
      </c>
      <c r="BI13" s="130" t="str">
        <f>+IF(BN13="","",MAX(BI$1:BI12)+1)</f>
        <v/>
      </c>
      <c r="BJ13" s="130" t="str">
        <f>IF(Affected_Source!B35="","",Affected_Source!B35)</f>
        <v/>
      </c>
      <c r="BK13" s="130" t="str">
        <f>IF(Affected_Source!C35="","",Affected_Source!C35)</f>
        <v/>
      </c>
      <c r="BL13" s="130" t="str">
        <f>IF(Affected_Source!D35="","",Affected_Source!D35)</f>
        <v/>
      </c>
      <c r="BM13" s="130" t="str">
        <f t="shared" si="18"/>
        <v/>
      </c>
      <c r="BN13" s="300" t="str">
        <f>IF(COUNTIF(BK$2:BK13,BK13)=1,BM13,"")</f>
        <v/>
      </c>
      <c r="BO13" s="130" t="str">
        <f t="shared" si="19"/>
        <v/>
      </c>
      <c r="BP13" s="130" t="str">
        <f t="shared" si="20"/>
        <v/>
      </c>
      <c r="BQ13" s="130" t="str">
        <f t="shared" si="21"/>
        <v/>
      </c>
    </row>
    <row r="14" spans="1:69" ht="16.5" x14ac:dyDescent="0.45">
      <c r="A14" s="84" t="str">
        <f>IF(B14="","",MAX(A$1:A13)+1)</f>
        <v/>
      </c>
      <c r="B14" s="84" t="str">
        <f>IF(Affected_Source!C36="","",Affected_Source!C36)</f>
        <v/>
      </c>
      <c r="C14" s="84" t="str">
        <f t="shared" si="0"/>
        <v/>
      </c>
      <c r="E14" t="str">
        <f>IF(F14="","",MAX(E$1:E13)+1)</f>
        <v/>
      </c>
      <c r="F14" t="str">
        <f>IF(Landfill_Gas_ID!C36="","",Landfill_Gas_ID!C36)</f>
        <v/>
      </c>
      <c r="G14" t="str">
        <f t="shared" si="1"/>
        <v/>
      </c>
      <c r="H14" s="84"/>
      <c r="I14" t="str">
        <f>IF(J14="","",MAX(I$1:I13)+1)</f>
        <v/>
      </c>
      <c r="J14" t="str">
        <f>IF(Distillate_Oil!C36="","",Distillate_Oil!C36)</f>
        <v/>
      </c>
      <c r="K14" t="str">
        <f t="shared" si="2"/>
        <v/>
      </c>
      <c r="U14" t="str">
        <f>IF(V14="","",MAX(U$1:U13)+1)</f>
        <v/>
      </c>
      <c r="V14" t="str">
        <f>IF(CPMS_Identification!D36="","",CPMS_Identification!D36)</f>
        <v/>
      </c>
      <c r="W14" t="str">
        <f t="shared" si="13"/>
        <v/>
      </c>
      <c r="AA14" t="str">
        <f>+IF(AE14="","",MAX(AA$1:AA13)+1)</f>
        <v/>
      </c>
      <c r="AB14" t="str">
        <f>IF(Deviation_Limits!B36="","",Deviation_Limits!B36)</f>
        <v/>
      </c>
      <c r="AC14" t="str">
        <f>IF(Deviation_Limits!C36="","",Deviation_Limits!C36)</f>
        <v/>
      </c>
      <c r="AD14" t="str">
        <f t="shared" si="14"/>
        <v/>
      </c>
      <c r="AE14" s="144" t="str">
        <f>IF(COUNTIF(AC$2:AC14,AC14)=1,AC14,"")</f>
        <v/>
      </c>
      <c r="AF14" t="str">
        <f t="shared" si="15"/>
        <v/>
      </c>
      <c r="AG14" t="str">
        <f t="shared" si="16"/>
        <v/>
      </c>
      <c r="AM14" t="s">
        <v>184</v>
      </c>
      <c r="AO14" t="str">
        <f>+IF(AT14="","",MAX(AO$1:AO13)+1)</f>
        <v/>
      </c>
      <c r="AP14" t="str">
        <f>IF(Deviation_Limits!B36="","",Deviation_Limits!B36)</f>
        <v/>
      </c>
      <c r="AQ14" t="str">
        <f>IF(Deviation_Limits!C36="","",Deviation_Limits!C36)</f>
        <v/>
      </c>
      <c r="AR14" t="str">
        <f>IF(Deviation_Limits!D36="","",Deviation_Limits!D36)</f>
        <v/>
      </c>
      <c r="AS14" t="str">
        <f t="shared" si="17"/>
        <v/>
      </c>
      <c r="AT14" s="144" t="str">
        <f>IF(COUNTIF(AQ$2:AQ14,AQ14)=1,AQ14,"")</f>
        <v/>
      </c>
      <c r="AU14" t="str">
        <f t="shared" si="6"/>
        <v/>
      </c>
      <c r="AV14" t="str">
        <f t="shared" si="7"/>
        <v/>
      </c>
      <c r="AW14" t="str">
        <f t="shared" si="8"/>
        <v/>
      </c>
      <c r="AY14" t="str">
        <f>+IF(BD14="","",MAX(AY$1:AY13)+1)</f>
        <v/>
      </c>
      <c r="AZ14" t="str">
        <f>IF(Deviation_CEM_CPMS!B36="","",Deviation_CEM_CPMS!B36)</f>
        <v/>
      </c>
      <c r="BA14" t="str">
        <f>IF(Deviation_CEM_CPMS!C36="","",Deviation_CEM_CPMS!C36)</f>
        <v/>
      </c>
      <c r="BB14" t="str">
        <f>IF(Deviation_CEM_CPMS!D36="","",Deviation_CEM_CPMS!D36)</f>
        <v/>
      </c>
      <c r="BC14" t="str">
        <f t="shared" si="9"/>
        <v/>
      </c>
      <c r="BD14" s="144" t="str">
        <f>IF(COUNTIF(BA$2:BA14,BA14)=1,BA14,"")</f>
        <v/>
      </c>
      <c r="BE14" t="str">
        <f t="shared" si="10"/>
        <v/>
      </c>
      <c r="BF14" t="str">
        <f t="shared" si="11"/>
        <v/>
      </c>
      <c r="BG14" t="str">
        <f t="shared" si="12"/>
        <v/>
      </c>
      <c r="BI14" s="130" t="str">
        <f>+IF(BN14="","",MAX(BI$1:BI13)+1)</f>
        <v/>
      </c>
      <c r="BJ14" s="130" t="str">
        <f>IF(Affected_Source!B36="","",Affected_Source!B36)</f>
        <v/>
      </c>
      <c r="BK14" s="130" t="str">
        <f>IF(Affected_Source!C36="","",Affected_Source!C36)</f>
        <v/>
      </c>
      <c r="BL14" s="130" t="str">
        <f>IF(Affected_Source!D36="","",Affected_Source!D36)</f>
        <v/>
      </c>
      <c r="BM14" s="130" t="str">
        <f t="shared" si="18"/>
        <v/>
      </c>
      <c r="BN14" s="300" t="str">
        <f>IF(COUNTIF(BK$2:BK14,BK14)=1,BM14,"")</f>
        <v/>
      </c>
      <c r="BO14" s="130" t="str">
        <f t="shared" si="19"/>
        <v/>
      </c>
      <c r="BP14" s="130" t="str">
        <f t="shared" si="20"/>
        <v/>
      </c>
      <c r="BQ14" s="130" t="str">
        <f t="shared" si="21"/>
        <v/>
      </c>
    </row>
    <row r="15" spans="1:69" ht="16.5" x14ac:dyDescent="0.45">
      <c r="A15" s="84" t="str">
        <f>IF(B15="","",MAX(A$1:A14)+1)</f>
        <v/>
      </c>
      <c r="B15" s="84" t="str">
        <f>IF(Affected_Source!C37="","",Affected_Source!C37)</f>
        <v/>
      </c>
      <c r="C15" s="84" t="str">
        <f t="shared" si="0"/>
        <v/>
      </c>
      <c r="E15" t="str">
        <f>IF(F15="","",MAX(E$1:E14)+1)</f>
        <v/>
      </c>
      <c r="F15" t="str">
        <f>IF(Landfill_Gas_ID!C37="","",Landfill_Gas_ID!C37)</f>
        <v/>
      </c>
      <c r="G15" t="str">
        <f t="shared" si="1"/>
        <v/>
      </c>
      <c r="H15" s="84"/>
      <c r="I15" t="str">
        <f>IF(J15="","",MAX(I$1:I14)+1)</f>
        <v/>
      </c>
      <c r="J15" t="str">
        <f>IF(Distillate_Oil!C37="","",Distillate_Oil!C37)</f>
        <v/>
      </c>
      <c r="K15" t="str">
        <f t="shared" si="2"/>
        <v/>
      </c>
      <c r="U15" t="str">
        <f>IF(V15="","",MAX(U$1:U14)+1)</f>
        <v/>
      </c>
      <c r="V15" t="str">
        <f>IF(CPMS_Identification!D37="","",CPMS_Identification!D37)</f>
        <v/>
      </c>
      <c r="W15" t="str">
        <f t="shared" si="13"/>
        <v/>
      </c>
      <c r="AA15" t="str">
        <f>+IF(AE15="","",MAX(AA$1:AA14)+1)</f>
        <v/>
      </c>
      <c r="AB15" t="str">
        <f>IF(Deviation_Limits!B37="","",Deviation_Limits!B37)</f>
        <v/>
      </c>
      <c r="AC15" t="str">
        <f>IF(Deviation_Limits!C37="","",Deviation_Limits!C37)</f>
        <v/>
      </c>
      <c r="AD15" t="str">
        <f t="shared" si="14"/>
        <v/>
      </c>
      <c r="AE15" s="144" t="str">
        <f>IF(COUNTIF(AC$2:AC15,AC15)=1,AC15,"")</f>
        <v/>
      </c>
      <c r="AF15" t="str">
        <f t="shared" si="15"/>
        <v/>
      </c>
      <c r="AG15" t="str">
        <f t="shared" si="16"/>
        <v/>
      </c>
      <c r="AM15" t="s">
        <v>185</v>
      </c>
      <c r="AO15" t="str">
        <f>+IF(AT15="","",MAX(AO$1:AO14)+1)</f>
        <v/>
      </c>
      <c r="AP15" t="str">
        <f>IF(Deviation_Limits!B37="","",Deviation_Limits!B37)</f>
        <v/>
      </c>
      <c r="AQ15" t="str">
        <f>IF(Deviation_Limits!C37="","",Deviation_Limits!C37)</f>
        <v/>
      </c>
      <c r="AR15" t="str">
        <f>IF(Deviation_Limits!D37="","",Deviation_Limits!D37)</f>
        <v/>
      </c>
      <c r="AS15" t="str">
        <f t="shared" si="17"/>
        <v/>
      </c>
      <c r="AT15" s="144" t="str">
        <f>IF(COUNTIF(AQ$2:AQ15,AQ15)=1,AQ15,"")</f>
        <v/>
      </c>
      <c r="AU15" t="str">
        <f t="shared" si="6"/>
        <v/>
      </c>
      <c r="AV15" t="str">
        <f t="shared" si="7"/>
        <v/>
      </c>
      <c r="AW15" t="str">
        <f t="shared" si="8"/>
        <v/>
      </c>
      <c r="AY15" t="str">
        <f>+IF(BD15="","",MAX(AY$1:AY14)+1)</f>
        <v/>
      </c>
      <c r="AZ15" t="str">
        <f>IF(Deviation_CEM_CPMS!B37="","",Deviation_CEM_CPMS!B37)</f>
        <v/>
      </c>
      <c r="BA15" t="str">
        <f>IF(Deviation_CEM_CPMS!C37="","",Deviation_CEM_CPMS!C37)</f>
        <v/>
      </c>
      <c r="BB15" t="str">
        <f>IF(Deviation_CEM_CPMS!D37="","",Deviation_CEM_CPMS!D37)</f>
        <v/>
      </c>
      <c r="BC15" t="str">
        <f t="shared" si="9"/>
        <v/>
      </c>
      <c r="BD15" s="144" t="str">
        <f>IF(COUNTIF(BA$2:BA15,BA15)=1,BA15,"")</f>
        <v/>
      </c>
      <c r="BE15" t="str">
        <f t="shared" si="10"/>
        <v/>
      </c>
      <c r="BF15" t="str">
        <f t="shared" si="11"/>
        <v/>
      </c>
      <c r="BG15" t="str">
        <f t="shared" si="12"/>
        <v/>
      </c>
      <c r="BI15" s="130" t="str">
        <f>+IF(BN15="","",MAX(BI$1:BI14)+1)</f>
        <v/>
      </c>
      <c r="BJ15" s="130" t="str">
        <f>IF(Affected_Source!B37="","",Affected_Source!B37)</f>
        <v/>
      </c>
      <c r="BK15" s="130" t="str">
        <f>IF(Affected_Source!C37="","",Affected_Source!C37)</f>
        <v/>
      </c>
      <c r="BL15" s="130" t="str">
        <f>IF(Affected_Source!D37="","",Affected_Source!D37)</f>
        <v/>
      </c>
      <c r="BM15" s="130" t="str">
        <f t="shared" si="18"/>
        <v/>
      </c>
      <c r="BN15" s="300" t="str">
        <f>IF(COUNTIF(BK$2:BK15,BK15)=1,BM15,"")</f>
        <v/>
      </c>
      <c r="BO15" s="130" t="str">
        <f t="shared" si="19"/>
        <v/>
      </c>
      <c r="BP15" s="130" t="str">
        <f t="shared" si="20"/>
        <v/>
      </c>
      <c r="BQ15" s="130" t="str">
        <f t="shared" si="21"/>
        <v/>
      </c>
    </row>
    <row r="16" spans="1:69" ht="16.5" x14ac:dyDescent="0.45">
      <c r="A16" s="84" t="str">
        <f>IF(B16="","",MAX(A$1:A15)+1)</f>
        <v/>
      </c>
      <c r="B16" s="84" t="str">
        <f>IF(Affected_Source!C38="","",Affected_Source!C38)</f>
        <v/>
      </c>
      <c r="C16" s="84" t="str">
        <f t="shared" si="0"/>
        <v/>
      </c>
      <c r="E16" t="str">
        <f>IF(F16="","",MAX(E$1:E15)+1)</f>
        <v/>
      </c>
      <c r="F16" t="str">
        <f>IF(Landfill_Gas_ID!C38="","",Landfill_Gas_ID!C38)</f>
        <v/>
      </c>
      <c r="G16" t="str">
        <f t="shared" si="1"/>
        <v/>
      </c>
      <c r="H16" s="84"/>
      <c r="I16" t="str">
        <f>IF(J16="","",MAX(I$1:I15)+1)</f>
        <v/>
      </c>
      <c r="J16" t="str">
        <f>IF(Distillate_Oil!C38="","",Distillate_Oil!C38)</f>
        <v/>
      </c>
      <c r="K16" t="str">
        <f t="shared" si="2"/>
        <v/>
      </c>
      <c r="U16" t="str">
        <f>IF(V16="","",MAX(U$1:U15)+1)</f>
        <v/>
      </c>
      <c r="V16" t="str">
        <f>IF(CPMS_Identification!D38="","",CPMS_Identification!D38)</f>
        <v/>
      </c>
      <c r="W16" t="str">
        <f t="shared" si="13"/>
        <v/>
      </c>
      <c r="AA16" t="str">
        <f>+IF(AE16="","",MAX(AA$1:AA15)+1)</f>
        <v/>
      </c>
      <c r="AB16" t="str">
        <f>IF(Deviation_Limits!B38="","",Deviation_Limits!B38)</f>
        <v/>
      </c>
      <c r="AC16" t="str">
        <f>IF(Deviation_Limits!C38="","",Deviation_Limits!C38)</f>
        <v/>
      </c>
      <c r="AD16" t="str">
        <f t="shared" si="14"/>
        <v/>
      </c>
      <c r="AE16" s="144" t="str">
        <f>IF(COUNTIF(AC$2:AC16,AC16)=1,AC16,"")</f>
        <v/>
      </c>
      <c r="AF16" t="str">
        <f t="shared" si="15"/>
        <v/>
      </c>
      <c r="AG16" t="str">
        <f t="shared" si="16"/>
        <v/>
      </c>
      <c r="AM16" t="s">
        <v>186</v>
      </c>
      <c r="AO16" t="str">
        <f>+IF(AT16="","",MAX(AO$1:AO15)+1)</f>
        <v/>
      </c>
      <c r="AP16" t="str">
        <f>IF(Deviation_Limits!B38="","",Deviation_Limits!B38)</f>
        <v/>
      </c>
      <c r="AQ16" t="str">
        <f>IF(Deviation_Limits!C38="","",Deviation_Limits!C38)</f>
        <v/>
      </c>
      <c r="AR16" t="str">
        <f>IF(Deviation_Limits!D38="","",Deviation_Limits!D38)</f>
        <v/>
      </c>
      <c r="AS16" t="str">
        <f t="shared" si="17"/>
        <v/>
      </c>
      <c r="AT16" s="144" t="str">
        <f>IF(COUNTIF(AQ$2:AQ16,AQ16)=1,AQ16,"")</f>
        <v/>
      </c>
      <c r="AU16" t="str">
        <f t="shared" si="6"/>
        <v/>
      </c>
      <c r="AV16" t="str">
        <f t="shared" si="7"/>
        <v/>
      </c>
      <c r="AW16" t="str">
        <f t="shared" si="8"/>
        <v/>
      </c>
      <c r="AY16" t="str">
        <f>+IF(BD16="","",MAX(AY$1:AY15)+1)</f>
        <v/>
      </c>
      <c r="AZ16" t="str">
        <f>IF(Deviation_CEM_CPMS!B38="","",Deviation_CEM_CPMS!B38)</f>
        <v/>
      </c>
      <c r="BA16" t="str">
        <f>IF(Deviation_CEM_CPMS!C38="","",Deviation_CEM_CPMS!C38)</f>
        <v/>
      </c>
      <c r="BB16" t="str">
        <f>IF(Deviation_CEM_CPMS!D38="","",Deviation_CEM_CPMS!D38)</f>
        <v/>
      </c>
      <c r="BC16" t="str">
        <f t="shared" si="9"/>
        <v/>
      </c>
      <c r="BD16" s="144" t="str">
        <f>IF(COUNTIF(BA$2:BA16,BA16)=1,BA16,"")</f>
        <v/>
      </c>
      <c r="BE16" t="str">
        <f t="shared" si="10"/>
        <v/>
      </c>
      <c r="BF16" t="str">
        <f t="shared" si="11"/>
        <v/>
      </c>
      <c r="BG16" t="str">
        <f t="shared" si="12"/>
        <v/>
      </c>
      <c r="BI16" s="130" t="str">
        <f>+IF(BN16="","",MAX(BI$1:BI15)+1)</f>
        <v/>
      </c>
      <c r="BJ16" s="130" t="str">
        <f>IF(Affected_Source!B38="","",Affected_Source!B38)</f>
        <v/>
      </c>
      <c r="BK16" s="130" t="str">
        <f>IF(Affected_Source!C38="","",Affected_Source!C38)</f>
        <v/>
      </c>
      <c r="BL16" s="130" t="str">
        <f>IF(Affected_Source!D38="","",Affected_Source!D38)</f>
        <v/>
      </c>
      <c r="BM16" s="130" t="str">
        <f t="shared" si="18"/>
        <v/>
      </c>
      <c r="BN16" s="300" t="str">
        <f>IF(COUNTIF(BK$2:BK16,BK16)=1,BM16,"")</f>
        <v/>
      </c>
      <c r="BO16" s="130" t="str">
        <f t="shared" si="19"/>
        <v/>
      </c>
      <c r="BP16" s="130" t="str">
        <f t="shared" si="20"/>
        <v/>
      </c>
      <c r="BQ16" s="130" t="str">
        <f t="shared" si="21"/>
        <v/>
      </c>
    </row>
    <row r="17" spans="1:69" ht="16.5" x14ac:dyDescent="0.45">
      <c r="A17" s="84" t="str">
        <f>IF(B17="","",MAX(A$1:A16)+1)</f>
        <v/>
      </c>
      <c r="B17" s="84" t="str">
        <f>IF(Affected_Source!C39="","",Affected_Source!C39)</f>
        <v/>
      </c>
      <c r="C17" s="84" t="str">
        <f t="shared" si="0"/>
        <v/>
      </c>
      <c r="E17" t="str">
        <f>IF(F17="","",MAX(E$1:E16)+1)</f>
        <v/>
      </c>
      <c r="F17" t="str">
        <f>IF(Landfill_Gas_ID!C39="","",Landfill_Gas_ID!C39)</f>
        <v/>
      </c>
      <c r="G17" t="str">
        <f t="shared" si="1"/>
        <v/>
      </c>
      <c r="H17" s="84"/>
      <c r="I17" t="str">
        <f>IF(J17="","",MAX(I$1:I16)+1)</f>
        <v/>
      </c>
      <c r="J17" t="str">
        <f>IF(Distillate_Oil!C39="","",Distillate_Oil!C39)</f>
        <v/>
      </c>
      <c r="K17" t="str">
        <f t="shared" si="2"/>
        <v/>
      </c>
      <c r="U17" t="str">
        <f>IF(V17="","",MAX(U$1:U16)+1)</f>
        <v/>
      </c>
      <c r="V17" t="str">
        <f>IF(CPMS_Identification!D39="","",CPMS_Identification!D39)</f>
        <v/>
      </c>
      <c r="W17" t="str">
        <f t="shared" si="13"/>
        <v/>
      </c>
      <c r="AA17" t="str">
        <f>+IF(AE17="","",MAX(AA$1:AA16)+1)</f>
        <v/>
      </c>
      <c r="AB17" t="str">
        <f>IF(Deviation_Limits!B39="","",Deviation_Limits!B39)</f>
        <v/>
      </c>
      <c r="AC17" t="str">
        <f>IF(Deviation_Limits!C39="","",Deviation_Limits!C39)</f>
        <v/>
      </c>
      <c r="AD17" t="str">
        <f t="shared" si="14"/>
        <v/>
      </c>
      <c r="AE17" s="144" t="str">
        <f>IF(COUNTIF(AC$2:AC17,AC17)=1,AC17,"")</f>
        <v/>
      </c>
      <c r="AF17" t="str">
        <f t="shared" si="15"/>
        <v/>
      </c>
      <c r="AG17" t="str">
        <f t="shared" si="16"/>
        <v/>
      </c>
      <c r="AM17" t="s">
        <v>187</v>
      </c>
      <c r="AO17" t="str">
        <f>+IF(AT17="","",MAX(AO$1:AO16)+1)</f>
        <v/>
      </c>
      <c r="AP17" t="str">
        <f>IF(Deviation_Limits!B39="","",Deviation_Limits!B39)</f>
        <v/>
      </c>
      <c r="AQ17" t="str">
        <f>IF(Deviation_Limits!C39="","",Deviation_Limits!C39)</f>
        <v/>
      </c>
      <c r="AR17" t="str">
        <f>IF(Deviation_Limits!D39="","",Deviation_Limits!D39)</f>
        <v/>
      </c>
      <c r="AS17" t="str">
        <f t="shared" si="17"/>
        <v/>
      </c>
      <c r="AT17" s="144" t="str">
        <f>IF(COUNTIF(AQ$2:AQ17,AQ17)=1,AQ17,"")</f>
        <v/>
      </c>
      <c r="AU17" t="str">
        <f t="shared" si="6"/>
        <v/>
      </c>
      <c r="AV17" t="str">
        <f t="shared" si="7"/>
        <v/>
      </c>
      <c r="AW17" t="str">
        <f t="shared" si="8"/>
        <v/>
      </c>
      <c r="AY17" t="str">
        <f>+IF(BD17="","",MAX(AY$1:AY16)+1)</f>
        <v/>
      </c>
      <c r="AZ17" t="str">
        <f>IF(Deviation_CEM_CPMS!B39="","",Deviation_CEM_CPMS!B39)</f>
        <v/>
      </c>
      <c r="BA17" t="str">
        <f>IF(Deviation_CEM_CPMS!C39="","",Deviation_CEM_CPMS!C39)</f>
        <v/>
      </c>
      <c r="BB17" t="str">
        <f>IF(Deviation_CEM_CPMS!D39="","",Deviation_CEM_CPMS!D39)</f>
        <v/>
      </c>
      <c r="BC17" t="str">
        <f t="shared" si="9"/>
        <v/>
      </c>
      <c r="BD17" s="144" t="str">
        <f>IF(COUNTIF(BA$2:BA17,BA17)=1,BA17,"")</f>
        <v/>
      </c>
      <c r="BE17" t="str">
        <f t="shared" si="10"/>
        <v/>
      </c>
      <c r="BF17" t="str">
        <f t="shared" si="11"/>
        <v/>
      </c>
      <c r="BG17" t="str">
        <f t="shared" si="12"/>
        <v/>
      </c>
      <c r="BI17" s="130" t="str">
        <f>+IF(BN17="","",MAX(BI$1:BI16)+1)</f>
        <v/>
      </c>
      <c r="BJ17" s="130" t="str">
        <f>IF(Affected_Source!B39="","",Affected_Source!B39)</f>
        <v/>
      </c>
      <c r="BK17" s="130" t="str">
        <f>IF(Affected_Source!C39="","",Affected_Source!C39)</f>
        <v/>
      </c>
      <c r="BL17" s="130" t="str">
        <f>IF(Affected_Source!D39="","",Affected_Source!D39)</f>
        <v/>
      </c>
      <c r="BM17" s="130" t="str">
        <f t="shared" si="18"/>
        <v/>
      </c>
      <c r="BN17" s="300" t="str">
        <f>IF(COUNTIF(BK$2:BK17,BK17)=1,BM17,"")</f>
        <v/>
      </c>
      <c r="BO17" s="130" t="str">
        <f t="shared" si="19"/>
        <v/>
      </c>
      <c r="BP17" s="130" t="str">
        <f t="shared" si="20"/>
        <v/>
      </c>
      <c r="BQ17" s="130" t="str">
        <f t="shared" si="21"/>
        <v/>
      </c>
    </row>
    <row r="18" spans="1:69" ht="16.5" x14ac:dyDescent="0.45">
      <c r="A18" s="84" t="str">
        <f>IF(B18="","",MAX(A$1:A17)+1)</f>
        <v/>
      </c>
      <c r="B18" s="84" t="str">
        <f>IF(Affected_Source!C40="","",Affected_Source!C40)</f>
        <v/>
      </c>
      <c r="C18" s="84" t="str">
        <f t="shared" si="0"/>
        <v/>
      </c>
      <c r="E18" t="str">
        <f>IF(F18="","",MAX(E$1:E17)+1)</f>
        <v/>
      </c>
      <c r="F18" t="str">
        <f>IF(Landfill_Gas_ID!C40="","",Landfill_Gas_ID!C40)</f>
        <v/>
      </c>
      <c r="G18" t="str">
        <f t="shared" si="1"/>
        <v/>
      </c>
      <c r="H18" s="84"/>
      <c r="I18" t="str">
        <f>IF(J18="","",MAX(I$1:I17)+1)</f>
        <v/>
      </c>
      <c r="J18" t="str">
        <f>IF(Distillate_Oil!C40="","",Distillate_Oil!C40)</f>
        <v/>
      </c>
      <c r="K18" t="str">
        <f t="shared" si="2"/>
        <v/>
      </c>
      <c r="U18" t="str">
        <f>IF(V18="","",MAX(U$1:U17)+1)</f>
        <v/>
      </c>
      <c r="V18" t="str">
        <f>IF(CPMS_Identification!D40="","",CPMS_Identification!D40)</f>
        <v/>
      </c>
      <c r="W18" t="str">
        <f t="shared" si="13"/>
        <v/>
      </c>
      <c r="AA18" t="str">
        <f>+IF(AE18="","",MAX(AA$1:AA17)+1)</f>
        <v/>
      </c>
      <c r="AB18" t="str">
        <f>IF(Deviation_Limits!B40="","",Deviation_Limits!B40)</f>
        <v/>
      </c>
      <c r="AC18" t="str">
        <f>IF(Deviation_Limits!C40="","",Deviation_Limits!C40)</f>
        <v/>
      </c>
      <c r="AD18" t="str">
        <f t="shared" si="14"/>
        <v/>
      </c>
      <c r="AE18" s="144" t="str">
        <f>IF(COUNTIF(AC$2:AC18,AC18)=1,AC18,"")</f>
        <v/>
      </c>
      <c r="AF18" t="str">
        <f t="shared" si="15"/>
        <v/>
      </c>
      <c r="AG18" t="str">
        <f t="shared" si="16"/>
        <v/>
      </c>
      <c r="AM18" t="s">
        <v>188</v>
      </c>
      <c r="AO18" t="str">
        <f>+IF(AT18="","",MAX(AO$1:AO17)+1)</f>
        <v/>
      </c>
      <c r="AP18" t="str">
        <f>IF(Deviation_Limits!B40="","",Deviation_Limits!B40)</f>
        <v/>
      </c>
      <c r="AQ18" t="str">
        <f>IF(Deviation_Limits!C40="","",Deviation_Limits!C40)</f>
        <v/>
      </c>
      <c r="AR18" t="str">
        <f>IF(Deviation_Limits!D40="","",Deviation_Limits!D40)</f>
        <v/>
      </c>
      <c r="AS18" t="str">
        <f t="shared" si="17"/>
        <v/>
      </c>
      <c r="AT18" s="144" t="str">
        <f>IF(COUNTIF(AQ$2:AQ18,AQ18)=1,AQ18,"")</f>
        <v/>
      </c>
      <c r="AU18" t="str">
        <f t="shared" si="6"/>
        <v/>
      </c>
      <c r="AV18" t="str">
        <f t="shared" si="7"/>
        <v/>
      </c>
      <c r="AW18" t="str">
        <f t="shared" si="8"/>
        <v/>
      </c>
      <c r="AY18" t="str">
        <f>+IF(BD18="","",MAX(AY$1:AY17)+1)</f>
        <v/>
      </c>
      <c r="AZ18" t="str">
        <f>IF(Deviation_CEM_CPMS!B40="","",Deviation_CEM_CPMS!B40)</f>
        <v/>
      </c>
      <c r="BA18" t="str">
        <f>IF(Deviation_CEM_CPMS!C40="","",Deviation_CEM_CPMS!C40)</f>
        <v/>
      </c>
      <c r="BB18" t="str">
        <f>IF(Deviation_CEM_CPMS!D40="","",Deviation_CEM_CPMS!D40)</f>
        <v/>
      </c>
      <c r="BC18" t="str">
        <f t="shared" si="9"/>
        <v/>
      </c>
      <c r="BD18" s="144" t="str">
        <f>IF(COUNTIF(BA$2:BA18,BA18)=1,BA18,"")</f>
        <v/>
      </c>
      <c r="BE18" t="str">
        <f t="shared" si="10"/>
        <v/>
      </c>
      <c r="BF18" t="str">
        <f t="shared" si="11"/>
        <v/>
      </c>
      <c r="BG18" t="str">
        <f t="shared" si="12"/>
        <v/>
      </c>
      <c r="BI18" s="130" t="str">
        <f>+IF(BN18="","",MAX(BI$1:BI17)+1)</f>
        <v/>
      </c>
      <c r="BJ18" s="130" t="str">
        <f>IF(Affected_Source!B40="","",Affected_Source!B40)</f>
        <v/>
      </c>
      <c r="BK18" s="130" t="str">
        <f>IF(Affected_Source!C40="","",Affected_Source!C40)</f>
        <v/>
      </c>
      <c r="BL18" s="130" t="str">
        <f>IF(Affected_Source!D40="","",Affected_Source!D40)</f>
        <v/>
      </c>
      <c r="BM18" s="130" t="str">
        <f t="shared" si="18"/>
        <v/>
      </c>
      <c r="BN18" s="300" t="str">
        <f>IF(COUNTIF(BK$2:BK18,BK18)=1,BM18,"")</f>
        <v/>
      </c>
      <c r="BO18" s="130" t="str">
        <f t="shared" si="19"/>
        <v/>
      </c>
      <c r="BP18" s="130" t="str">
        <f t="shared" si="20"/>
        <v/>
      </c>
      <c r="BQ18" s="130" t="str">
        <f t="shared" si="21"/>
        <v/>
      </c>
    </row>
    <row r="19" spans="1:69" ht="16.5" x14ac:dyDescent="0.45">
      <c r="A19" s="84" t="str">
        <f>IF(B19="","",MAX(A$1:A18)+1)</f>
        <v/>
      </c>
      <c r="B19" s="84" t="str">
        <f>IF(Affected_Source!C41="","",Affected_Source!C41)</f>
        <v/>
      </c>
      <c r="C19" s="84" t="str">
        <f t="shared" si="0"/>
        <v/>
      </c>
      <c r="E19" t="str">
        <f>IF(F19="","",MAX(E$1:E18)+1)</f>
        <v/>
      </c>
      <c r="F19" t="str">
        <f>IF(Landfill_Gas_ID!C41="","",Landfill_Gas_ID!C41)</f>
        <v/>
      </c>
      <c r="G19" t="str">
        <f t="shared" si="1"/>
        <v/>
      </c>
      <c r="H19" s="84"/>
      <c r="I19" t="str">
        <f>IF(J19="","",MAX(I$1:I18)+1)</f>
        <v/>
      </c>
      <c r="J19" t="str">
        <f>IF(Distillate_Oil!C41="","",Distillate_Oil!C41)</f>
        <v/>
      </c>
      <c r="K19" t="str">
        <f t="shared" si="2"/>
        <v/>
      </c>
      <c r="U19" t="str">
        <f>IF(V19="","",MAX(U$1:U18)+1)</f>
        <v/>
      </c>
      <c r="V19" t="str">
        <f>IF(CPMS_Identification!D41="","",CPMS_Identification!D41)</f>
        <v/>
      </c>
      <c r="W19" t="str">
        <f t="shared" si="13"/>
        <v/>
      </c>
      <c r="AA19" t="str">
        <f>+IF(AE19="","",MAX(AA$1:AA18)+1)</f>
        <v/>
      </c>
      <c r="AB19" t="str">
        <f>IF(Deviation_Limits!B41="","",Deviation_Limits!B41)</f>
        <v/>
      </c>
      <c r="AC19" t="str">
        <f>IF(Deviation_Limits!C41="","",Deviation_Limits!C41)</f>
        <v/>
      </c>
      <c r="AD19" t="str">
        <f t="shared" si="14"/>
        <v/>
      </c>
      <c r="AE19" s="144" t="str">
        <f>IF(COUNTIF(AC$2:AC19,AC19)=1,AC19,"")</f>
        <v/>
      </c>
      <c r="AF19" t="str">
        <f t="shared" si="15"/>
        <v/>
      </c>
      <c r="AG19" t="str">
        <f t="shared" si="16"/>
        <v/>
      </c>
      <c r="AM19" t="s">
        <v>189</v>
      </c>
      <c r="AO19" t="str">
        <f>+IF(AT19="","",MAX(AO$1:AO18)+1)</f>
        <v/>
      </c>
      <c r="AP19" t="str">
        <f>IF(Deviation_Limits!B41="","",Deviation_Limits!B41)</f>
        <v/>
      </c>
      <c r="AQ19" t="str">
        <f>IF(Deviation_Limits!C41="","",Deviation_Limits!C41)</f>
        <v/>
      </c>
      <c r="AR19" t="str">
        <f>IF(Deviation_Limits!D41="","",Deviation_Limits!D41)</f>
        <v/>
      </c>
      <c r="AS19" t="str">
        <f t="shared" si="17"/>
        <v/>
      </c>
      <c r="AT19" s="144" t="str">
        <f>IF(COUNTIF(AQ$2:AQ19,AQ19)=1,AQ19,"")</f>
        <v/>
      </c>
      <c r="AU19" t="str">
        <f t="shared" si="6"/>
        <v/>
      </c>
      <c r="AV19" t="str">
        <f t="shared" si="7"/>
        <v/>
      </c>
      <c r="AW19" t="str">
        <f t="shared" si="8"/>
        <v/>
      </c>
      <c r="AY19" t="str">
        <f>+IF(BD19="","",MAX(AY$1:AY18)+1)</f>
        <v/>
      </c>
      <c r="AZ19" t="str">
        <f>IF(Deviation_CEM_CPMS!B41="","",Deviation_CEM_CPMS!B41)</f>
        <v/>
      </c>
      <c r="BA19" t="str">
        <f>IF(Deviation_CEM_CPMS!C41="","",Deviation_CEM_CPMS!C41)</f>
        <v/>
      </c>
      <c r="BB19" t="str">
        <f>IF(Deviation_CEM_CPMS!D41="","",Deviation_CEM_CPMS!D41)</f>
        <v/>
      </c>
      <c r="BC19" t="str">
        <f t="shared" si="9"/>
        <v/>
      </c>
      <c r="BD19" s="144" t="str">
        <f>IF(COUNTIF(BA$2:BA19,BA19)=1,BA19,"")</f>
        <v/>
      </c>
      <c r="BE19" t="str">
        <f t="shared" si="10"/>
        <v/>
      </c>
      <c r="BF19" t="str">
        <f t="shared" si="11"/>
        <v/>
      </c>
      <c r="BG19" t="str">
        <f t="shared" si="12"/>
        <v/>
      </c>
      <c r="BI19" s="130" t="str">
        <f>+IF(BN19="","",MAX(BI$1:BI18)+1)</f>
        <v/>
      </c>
      <c r="BJ19" s="130" t="str">
        <f>IF(Affected_Source!B41="","",Affected_Source!B41)</f>
        <v/>
      </c>
      <c r="BK19" s="130" t="str">
        <f>IF(Affected_Source!C41="","",Affected_Source!C41)</f>
        <v/>
      </c>
      <c r="BL19" s="130" t="str">
        <f>IF(Affected_Source!D41="","",Affected_Source!D41)</f>
        <v/>
      </c>
      <c r="BM19" s="130" t="str">
        <f t="shared" si="18"/>
        <v/>
      </c>
      <c r="BN19" s="300" t="str">
        <f>IF(COUNTIF(BK$2:BK19,BK19)=1,BM19,"")</f>
        <v/>
      </c>
      <c r="BO19" s="130" t="str">
        <f t="shared" si="19"/>
        <v/>
      </c>
      <c r="BP19" s="130" t="str">
        <f t="shared" si="20"/>
        <v/>
      </c>
      <c r="BQ19" s="130" t="str">
        <f t="shared" si="21"/>
        <v/>
      </c>
    </row>
    <row r="20" spans="1:69" ht="16.5" x14ac:dyDescent="0.45">
      <c r="A20" s="84" t="str">
        <f>IF(B20="","",MAX(A$1:A19)+1)</f>
        <v/>
      </c>
      <c r="B20" s="84" t="str">
        <f>IF(Affected_Source!C42="","",Affected_Source!C42)</f>
        <v/>
      </c>
      <c r="C20" s="84" t="str">
        <f t="shared" si="0"/>
        <v/>
      </c>
      <c r="E20" t="str">
        <f>IF(F20="","",MAX(E$1:E19)+1)</f>
        <v/>
      </c>
      <c r="F20" t="str">
        <f>IF(Landfill_Gas_ID!C42="","",Landfill_Gas_ID!C42)</f>
        <v/>
      </c>
      <c r="G20" t="str">
        <f t="shared" si="1"/>
        <v/>
      </c>
      <c r="H20" s="84"/>
      <c r="I20" t="str">
        <f>IF(J20="","",MAX(I$1:I19)+1)</f>
        <v/>
      </c>
      <c r="J20" t="str">
        <f>IF(Distillate_Oil!C42="","",Distillate_Oil!C42)</f>
        <v/>
      </c>
      <c r="K20" t="str">
        <f t="shared" si="2"/>
        <v/>
      </c>
      <c r="U20" t="str">
        <f>IF(V20="","",MAX(U$1:U19)+1)</f>
        <v/>
      </c>
      <c r="V20" t="str">
        <f>IF(CPMS_Identification!D42="","",CPMS_Identification!D42)</f>
        <v/>
      </c>
      <c r="W20" t="str">
        <f t="shared" si="13"/>
        <v/>
      </c>
      <c r="AA20" t="str">
        <f>+IF(AE20="","",MAX(AA$1:AA19)+1)</f>
        <v/>
      </c>
      <c r="AB20" t="str">
        <f>IF(Deviation_Limits!B42="","",Deviation_Limits!B42)</f>
        <v/>
      </c>
      <c r="AC20" t="str">
        <f>IF(Deviation_Limits!C42="","",Deviation_Limits!C42)</f>
        <v/>
      </c>
      <c r="AD20" t="str">
        <f t="shared" si="14"/>
        <v/>
      </c>
      <c r="AE20" s="144" t="str">
        <f>IF(COUNTIF(AC$2:AC20,AC20)=1,AC20,"")</f>
        <v/>
      </c>
      <c r="AF20" t="str">
        <f t="shared" si="15"/>
        <v/>
      </c>
      <c r="AG20" t="str">
        <f t="shared" si="16"/>
        <v/>
      </c>
      <c r="AM20" t="s">
        <v>190</v>
      </c>
      <c r="AO20" t="str">
        <f>+IF(AT20="","",MAX(AO$1:AO19)+1)</f>
        <v/>
      </c>
      <c r="AP20" t="str">
        <f>IF(Deviation_Limits!B42="","",Deviation_Limits!B42)</f>
        <v/>
      </c>
      <c r="AQ20" t="str">
        <f>IF(Deviation_Limits!C42="","",Deviation_Limits!C42)</f>
        <v/>
      </c>
      <c r="AR20" t="str">
        <f>IF(Deviation_Limits!D42="","",Deviation_Limits!D42)</f>
        <v/>
      </c>
      <c r="AS20" t="str">
        <f t="shared" si="17"/>
        <v/>
      </c>
      <c r="AT20" s="144" t="str">
        <f>IF(COUNTIF(AQ$2:AQ20,AQ20)=1,AQ20,"")</f>
        <v/>
      </c>
      <c r="AU20" t="str">
        <f t="shared" si="6"/>
        <v/>
      </c>
      <c r="AV20" t="str">
        <f t="shared" si="7"/>
        <v/>
      </c>
      <c r="AW20" t="str">
        <f t="shared" si="8"/>
        <v/>
      </c>
      <c r="AY20" t="str">
        <f>+IF(BD20="","",MAX(AY$1:AY19)+1)</f>
        <v/>
      </c>
      <c r="AZ20" t="str">
        <f>IF(Deviation_CEM_CPMS!B42="","",Deviation_CEM_CPMS!B42)</f>
        <v/>
      </c>
      <c r="BA20" t="str">
        <f>IF(Deviation_CEM_CPMS!C42="","",Deviation_CEM_CPMS!C42)</f>
        <v/>
      </c>
      <c r="BB20" t="str">
        <f>IF(Deviation_CEM_CPMS!D42="","",Deviation_CEM_CPMS!D42)</f>
        <v/>
      </c>
      <c r="BC20" t="str">
        <f t="shared" si="9"/>
        <v/>
      </c>
      <c r="BD20" s="144" t="str">
        <f>IF(COUNTIF(BA$2:BA20,BA20)=1,BA20,"")</f>
        <v/>
      </c>
      <c r="BE20" t="str">
        <f t="shared" si="10"/>
        <v/>
      </c>
      <c r="BF20" t="str">
        <f t="shared" si="11"/>
        <v/>
      </c>
      <c r="BG20" t="str">
        <f t="shared" si="12"/>
        <v/>
      </c>
      <c r="BI20" s="130" t="str">
        <f>+IF(BN20="","",MAX(BI$1:BI19)+1)</f>
        <v/>
      </c>
      <c r="BJ20" s="130" t="str">
        <f>IF(Affected_Source!B42="","",Affected_Source!B42)</f>
        <v/>
      </c>
      <c r="BK20" s="130" t="str">
        <f>IF(Affected_Source!C42="","",Affected_Source!C42)</f>
        <v/>
      </c>
      <c r="BL20" s="130" t="str">
        <f>IF(Affected_Source!D42="","",Affected_Source!D42)</f>
        <v/>
      </c>
      <c r="BM20" s="130" t="str">
        <f t="shared" si="18"/>
        <v/>
      </c>
      <c r="BN20" s="300" t="str">
        <f>IF(COUNTIF(BK$2:BK20,BK20)=1,BM20,"")</f>
        <v/>
      </c>
      <c r="BO20" s="130" t="str">
        <f t="shared" si="19"/>
        <v/>
      </c>
      <c r="BP20" s="130" t="str">
        <f t="shared" si="20"/>
        <v/>
      </c>
      <c r="BQ20" s="130" t="str">
        <f t="shared" si="21"/>
        <v/>
      </c>
    </row>
    <row r="21" spans="1:69" ht="16.5" x14ac:dyDescent="0.45">
      <c r="A21" s="84" t="str">
        <f>IF(B21="","",MAX(A$1:A20)+1)</f>
        <v/>
      </c>
      <c r="B21" s="84" t="str">
        <f>IF(Affected_Source!C43="","",Affected_Source!C43)</f>
        <v/>
      </c>
      <c r="C21" s="84" t="str">
        <f t="shared" si="0"/>
        <v/>
      </c>
      <c r="E21" t="str">
        <f>IF(F21="","",MAX(E$1:E20)+1)</f>
        <v/>
      </c>
      <c r="F21" t="str">
        <f>IF(Landfill_Gas_ID!C43="","",Landfill_Gas_ID!C43)</f>
        <v/>
      </c>
      <c r="G21" t="str">
        <f t="shared" si="1"/>
        <v/>
      </c>
      <c r="H21" s="84"/>
      <c r="I21" t="str">
        <f>IF(J21="","",MAX(I$1:I20)+1)</f>
        <v/>
      </c>
      <c r="J21" t="str">
        <f>IF(Distillate_Oil!C43="","",Distillate_Oil!C43)</f>
        <v/>
      </c>
      <c r="K21" t="str">
        <f t="shared" si="2"/>
        <v/>
      </c>
      <c r="U21" t="str">
        <f>IF(V21="","",MAX(U$1:U20)+1)</f>
        <v/>
      </c>
      <c r="V21" t="str">
        <f>IF(CPMS_Identification!D43="","",CPMS_Identification!D43)</f>
        <v/>
      </c>
      <c r="W21" t="str">
        <f t="shared" si="13"/>
        <v/>
      </c>
      <c r="AA21" t="str">
        <f>+IF(AE21="","",MAX(AA$1:AA20)+1)</f>
        <v/>
      </c>
      <c r="AB21" t="str">
        <f>IF(Deviation_Limits!B43="","",Deviation_Limits!B43)</f>
        <v/>
      </c>
      <c r="AC21" t="str">
        <f>IF(Deviation_Limits!C43="","",Deviation_Limits!C43)</f>
        <v/>
      </c>
      <c r="AD21" t="str">
        <f t="shared" si="14"/>
        <v/>
      </c>
      <c r="AE21" s="144" t="str">
        <f>IF(COUNTIF(AC$2:AC21,AC21)=1,AC21,"")</f>
        <v/>
      </c>
      <c r="AF21" t="str">
        <f t="shared" si="15"/>
        <v/>
      </c>
      <c r="AG21" t="str">
        <f t="shared" si="16"/>
        <v/>
      </c>
      <c r="AM21" t="s">
        <v>191</v>
      </c>
      <c r="AO21" t="str">
        <f>+IF(AT21="","",MAX(AO$1:AO20)+1)</f>
        <v/>
      </c>
      <c r="AP21" t="str">
        <f>IF(Deviation_Limits!B43="","",Deviation_Limits!B43)</f>
        <v/>
      </c>
      <c r="AQ21" t="str">
        <f>IF(Deviation_Limits!C43="","",Deviation_Limits!C43)</f>
        <v/>
      </c>
      <c r="AR21" t="str">
        <f>IF(Deviation_Limits!D43="","",Deviation_Limits!D43)</f>
        <v/>
      </c>
      <c r="AS21" t="str">
        <f t="shared" si="17"/>
        <v/>
      </c>
      <c r="AT21" s="144" t="str">
        <f>IF(COUNTIF(AQ$2:AQ21,AQ21)=1,AQ21,"")</f>
        <v/>
      </c>
      <c r="AU21" t="str">
        <f t="shared" si="6"/>
        <v/>
      </c>
      <c r="AV21" t="str">
        <f t="shared" si="7"/>
        <v/>
      </c>
      <c r="AW21" t="str">
        <f t="shared" si="8"/>
        <v/>
      </c>
      <c r="AY21" t="str">
        <f>+IF(BD21="","",MAX(AY$1:AY20)+1)</f>
        <v/>
      </c>
      <c r="AZ21" t="str">
        <f>IF(Deviation_CEM_CPMS!B43="","",Deviation_CEM_CPMS!B43)</f>
        <v/>
      </c>
      <c r="BA21" t="str">
        <f>IF(Deviation_CEM_CPMS!C43="","",Deviation_CEM_CPMS!C43)</f>
        <v/>
      </c>
      <c r="BB21" t="str">
        <f>IF(Deviation_CEM_CPMS!D43="","",Deviation_CEM_CPMS!D43)</f>
        <v/>
      </c>
      <c r="BC21" t="str">
        <f t="shared" si="9"/>
        <v/>
      </c>
      <c r="BD21" s="144" t="str">
        <f>IF(COUNTIF(BA$2:BA21,BA21)=1,BA21,"")</f>
        <v/>
      </c>
      <c r="BE21" t="str">
        <f t="shared" si="10"/>
        <v/>
      </c>
      <c r="BF21" t="str">
        <f t="shared" si="11"/>
        <v/>
      </c>
      <c r="BG21" t="str">
        <f t="shared" si="12"/>
        <v/>
      </c>
      <c r="BI21" s="130" t="str">
        <f>+IF(BN21="","",MAX(BI$1:BI20)+1)</f>
        <v/>
      </c>
      <c r="BJ21" s="130" t="str">
        <f>IF(Affected_Source!B43="","",Affected_Source!B43)</f>
        <v/>
      </c>
      <c r="BK21" s="130" t="str">
        <f>IF(Affected_Source!C43="","",Affected_Source!C43)</f>
        <v/>
      </c>
      <c r="BL21" s="130" t="str">
        <f>IF(Affected_Source!D43="","",Affected_Source!D43)</f>
        <v/>
      </c>
      <c r="BM21" s="130" t="str">
        <f t="shared" si="18"/>
        <v/>
      </c>
      <c r="BN21" s="300" t="str">
        <f>IF(COUNTIF(BK$2:BK21,BK21)=1,BM21,"")</f>
        <v/>
      </c>
      <c r="BO21" s="130" t="str">
        <f t="shared" si="19"/>
        <v/>
      </c>
      <c r="BP21" s="130" t="str">
        <f t="shared" si="20"/>
        <v/>
      </c>
      <c r="BQ21" s="130" t="str">
        <f t="shared" si="21"/>
        <v/>
      </c>
    </row>
    <row r="22" spans="1:69" ht="16.5" x14ac:dyDescent="0.45">
      <c r="A22" s="84" t="str">
        <f>IF(B22="","",MAX(A$1:A21)+1)</f>
        <v/>
      </c>
      <c r="B22" s="84" t="str">
        <f>IF(Affected_Source!C44="","",Affected_Source!C44)</f>
        <v/>
      </c>
      <c r="C22" s="84" t="str">
        <f t="shared" si="0"/>
        <v/>
      </c>
      <c r="E22" t="str">
        <f>IF(F22="","",MAX(E$1:E21)+1)</f>
        <v/>
      </c>
      <c r="F22" t="str">
        <f>IF(Landfill_Gas_ID!C44="","",Landfill_Gas_ID!C44)</f>
        <v/>
      </c>
      <c r="G22" t="str">
        <f t="shared" si="1"/>
        <v/>
      </c>
      <c r="H22" s="84"/>
      <c r="I22" t="str">
        <f>IF(J22="","",MAX(I$1:I21)+1)</f>
        <v/>
      </c>
      <c r="J22" t="str">
        <f>IF(Distillate_Oil!C44="","",Distillate_Oil!C44)</f>
        <v/>
      </c>
      <c r="K22" t="str">
        <f t="shared" si="2"/>
        <v/>
      </c>
      <c r="U22" t="str">
        <f>IF(V22="","",MAX(U$1:U21)+1)</f>
        <v/>
      </c>
      <c r="V22" t="str">
        <f>IF(CPMS_Identification!D44="","",CPMS_Identification!D44)</f>
        <v/>
      </c>
      <c r="W22" t="str">
        <f t="shared" si="13"/>
        <v/>
      </c>
      <c r="AA22" t="str">
        <f>+IF(AE22="","",MAX(AA$1:AA21)+1)</f>
        <v/>
      </c>
      <c r="AB22" t="str">
        <f>IF(Deviation_Limits!B44="","",Deviation_Limits!B44)</f>
        <v/>
      </c>
      <c r="AC22" t="str">
        <f>IF(Deviation_Limits!C44="","",Deviation_Limits!C44)</f>
        <v/>
      </c>
      <c r="AD22" t="str">
        <f t="shared" si="14"/>
        <v/>
      </c>
      <c r="AE22" s="144" t="str">
        <f>IF(COUNTIF(AC$2:AC22,AC22)=1,AC22,"")</f>
        <v/>
      </c>
      <c r="AF22" t="str">
        <f t="shared" si="15"/>
        <v/>
      </c>
      <c r="AG22" t="str">
        <f t="shared" si="16"/>
        <v/>
      </c>
      <c r="AM22" t="s">
        <v>192</v>
      </c>
      <c r="AO22" t="str">
        <f>+IF(AT22="","",MAX(AO$1:AO21)+1)</f>
        <v/>
      </c>
      <c r="AP22" t="str">
        <f>IF(Deviation_Limits!B44="","",Deviation_Limits!B44)</f>
        <v/>
      </c>
      <c r="AQ22" t="str">
        <f>IF(Deviation_Limits!C44="","",Deviation_Limits!C44)</f>
        <v/>
      </c>
      <c r="AR22" t="str">
        <f>IF(Deviation_Limits!D44="","",Deviation_Limits!D44)</f>
        <v/>
      </c>
      <c r="AS22" t="str">
        <f t="shared" si="17"/>
        <v/>
      </c>
      <c r="AT22" s="144" t="str">
        <f>IF(COUNTIF(AQ$2:AQ22,AQ22)=1,AQ22,"")</f>
        <v/>
      </c>
      <c r="AU22" t="str">
        <f t="shared" si="6"/>
        <v/>
      </c>
      <c r="AV22" t="str">
        <f t="shared" si="7"/>
        <v/>
      </c>
      <c r="AW22" t="str">
        <f t="shared" si="8"/>
        <v/>
      </c>
      <c r="AY22" t="str">
        <f>+IF(BD22="","",MAX(AY$1:AY21)+1)</f>
        <v/>
      </c>
      <c r="AZ22" t="str">
        <f>IF(Deviation_CEM_CPMS!B44="","",Deviation_CEM_CPMS!B44)</f>
        <v/>
      </c>
      <c r="BA22" t="str">
        <f>IF(Deviation_CEM_CPMS!C44="","",Deviation_CEM_CPMS!C44)</f>
        <v/>
      </c>
      <c r="BB22" t="str">
        <f>IF(Deviation_CEM_CPMS!D44="","",Deviation_CEM_CPMS!D44)</f>
        <v/>
      </c>
      <c r="BC22" t="str">
        <f t="shared" si="9"/>
        <v/>
      </c>
      <c r="BD22" s="144" t="str">
        <f>IF(COUNTIF(BA$2:BA22,BA22)=1,BA22,"")</f>
        <v/>
      </c>
      <c r="BE22" t="str">
        <f t="shared" si="10"/>
        <v/>
      </c>
      <c r="BF22" t="str">
        <f t="shared" si="11"/>
        <v/>
      </c>
      <c r="BG22" t="str">
        <f t="shared" si="12"/>
        <v/>
      </c>
      <c r="BI22" s="130" t="str">
        <f>+IF(BN22="","",MAX(BI$1:BI21)+1)</f>
        <v/>
      </c>
      <c r="BJ22" s="130" t="str">
        <f>IF(Affected_Source!B44="","",Affected_Source!B44)</f>
        <v/>
      </c>
      <c r="BK22" s="130" t="str">
        <f>IF(Affected_Source!C44="","",Affected_Source!C44)</f>
        <v/>
      </c>
      <c r="BL22" s="130" t="str">
        <f>IF(Affected_Source!D44="","",Affected_Source!D44)</f>
        <v/>
      </c>
      <c r="BM22" s="130" t="str">
        <f t="shared" si="18"/>
        <v/>
      </c>
      <c r="BN22" s="300" t="str">
        <f>IF(COUNTIF(BK$2:BK22,BK22)=1,BM22,"")</f>
        <v/>
      </c>
      <c r="BO22" s="130" t="str">
        <f t="shared" si="19"/>
        <v/>
      </c>
      <c r="BP22" s="130" t="str">
        <f t="shared" si="20"/>
        <v/>
      </c>
      <c r="BQ22" s="130" t="str">
        <f t="shared" si="21"/>
        <v/>
      </c>
    </row>
    <row r="23" spans="1:69" ht="16.5" x14ac:dyDescent="0.45">
      <c r="A23" s="84" t="str">
        <f>IF(B23="","",MAX(A$1:A22)+1)</f>
        <v/>
      </c>
      <c r="B23" s="84" t="str">
        <f>IF(Affected_Source!C45="","",Affected_Source!C45)</f>
        <v/>
      </c>
      <c r="C23" s="84" t="str">
        <f t="shared" si="0"/>
        <v/>
      </c>
      <c r="E23" t="str">
        <f>IF(F23="","",MAX(E$1:E22)+1)</f>
        <v/>
      </c>
      <c r="F23" t="str">
        <f>IF(Landfill_Gas_ID!C45="","",Landfill_Gas_ID!C45)</f>
        <v/>
      </c>
      <c r="G23" t="str">
        <f t="shared" si="1"/>
        <v/>
      </c>
      <c r="H23" s="84"/>
      <c r="I23" t="str">
        <f>IF(J23="","",MAX(I$1:I22)+1)</f>
        <v/>
      </c>
      <c r="J23" t="str">
        <f>IF(Distillate_Oil!C45="","",Distillate_Oil!C45)</f>
        <v/>
      </c>
      <c r="K23" t="str">
        <f t="shared" si="2"/>
        <v/>
      </c>
      <c r="U23" t="str">
        <f>IF(V23="","",MAX(U$1:U22)+1)</f>
        <v/>
      </c>
      <c r="V23" t="str">
        <f>IF(CPMS_Identification!D45="","",CPMS_Identification!D45)</f>
        <v/>
      </c>
      <c r="W23" t="str">
        <f t="shared" si="13"/>
        <v/>
      </c>
      <c r="AA23" t="str">
        <f>+IF(AE23="","",MAX(AA$1:AA22)+1)</f>
        <v/>
      </c>
      <c r="AB23" t="str">
        <f>IF(Deviation_Limits!B45="","",Deviation_Limits!B45)</f>
        <v/>
      </c>
      <c r="AC23" t="str">
        <f>IF(Deviation_Limits!C45="","",Deviation_Limits!C45)</f>
        <v/>
      </c>
      <c r="AD23" t="str">
        <f t="shared" si="14"/>
        <v/>
      </c>
      <c r="AE23" s="144" t="str">
        <f>IF(COUNTIF(AC$2:AC23,AC23)=1,AC23,"")</f>
        <v/>
      </c>
      <c r="AF23" t="str">
        <f t="shared" si="15"/>
        <v/>
      </c>
      <c r="AG23" t="str">
        <f t="shared" si="16"/>
        <v/>
      </c>
      <c r="AM23" t="s">
        <v>193</v>
      </c>
      <c r="AO23" t="str">
        <f>+IF(AT23="","",MAX(AO$1:AO22)+1)</f>
        <v/>
      </c>
      <c r="AP23" t="str">
        <f>IF(Deviation_Limits!B45="","",Deviation_Limits!B45)</f>
        <v/>
      </c>
      <c r="AQ23" t="str">
        <f>IF(Deviation_Limits!C45="","",Deviation_Limits!C45)</f>
        <v/>
      </c>
      <c r="AR23" t="str">
        <f>IF(Deviation_Limits!D45="","",Deviation_Limits!D45)</f>
        <v/>
      </c>
      <c r="AS23" t="str">
        <f t="shared" si="17"/>
        <v/>
      </c>
      <c r="AT23" s="144" t="str">
        <f>IF(COUNTIF(AQ$2:AQ23,AQ23)=1,AQ23,"")</f>
        <v/>
      </c>
      <c r="AU23" t="str">
        <f t="shared" si="6"/>
        <v/>
      </c>
      <c r="AV23" t="str">
        <f t="shared" si="7"/>
        <v/>
      </c>
      <c r="AW23" t="str">
        <f t="shared" si="8"/>
        <v/>
      </c>
      <c r="AY23" t="str">
        <f>+IF(BD23="","",MAX(AY$1:AY22)+1)</f>
        <v/>
      </c>
      <c r="AZ23" t="str">
        <f>IF(Deviation_CEM_CPMS!B45="","",Deviation_CEM_CPMS!B45)</f>
        <v/>
      </c>
      <c r="BA23" t="str">
        <f>IF(Deviation_CEM_CPMS!C45="","",Deviation_CEM_CPMS!C45)</f>
        <v/>
      </c>
      <c r="BB23" t="str">
        <f>IF(Deviation_CEM_CPMS!D45="","",Deviation_CEM_CPMS!D45)</f>
        <v/>
      </c>
      <c r="BC23" t="str">
        <f t="shared" si="9"/>
        <v/>
      </c>
      <c r="BD23" s="144" t="str">
        <f>IF(COUNTIF(BA$2:BA23,BA23)=1,BA23,"")</f>
        <v/>
      </c>
      <c r="BE23" t="str">
        <f t="shared" si="10"/>
        <v/>
      </c>
      <c r="BF23" t="str">
        <f t="shared" si="11"/>
        <v/>
      </c>
      <c r="BG23" t="str">
        <f t="shared" si="12"/>
        <v/>
      </c>
      <c r="BI23" s="130" t="str">
        <f>+IF(BN23="","",MAX(BI$1:BI22)+1)</f>
        <v/>
      </c>
      <c r="BJ23" s="130" t="str">
        <f>IF(Affected_Source!B45="","",Affected_Source!B45)</f>
        <v/>
      </c>
      <c r="BK23" s="130" t="str">
        <f>IF(Affected_Source!C45="","",Affected_Source!C45)</f>
        <v/>
      </c>
      <c r="BL23" s="130" t="str">
        <f>IF(Affected_Source!D45="","",Affected_Source!D45)</f>
        <v/>
      </c>
      <c r="BM23" s="130" t="str">
        <f t="shared" si="18"/>
        <v/>
      </c>
      <c r="BN23" s="300" t="str">
        <f>IF(COUNTIF(BK$2:BK23,BK23)=1,BM23,"")</f>
        <v/>
      </c>
      <c r="BO23" s="130" t="str">
        <f t="shared" si="19"/>
        <v/>
      </c>
      <c r="BP23" s="130" t="str">
        <f t="shared" si="20"/>
        <v/>
      </c>
      <c r="BQ23" s="130" t="str">
        <f t="shared" si="21"/>
        <v/>
      </c>
    </row>
    <row r="24" spans="1:69" ht="16.5" x14ac:dyDescent="0.45">
      <c r="A24" s="84" t="str">
        <f>IF(B24="","",MAX(A$1:A23)+1)</f>
        <v/>
      </c>
      <c r="B24" s="84" t="str">
        <f>IF(Affected_Source!C46="","",Affected_Source!C46)</f>
        <v/>
      </c>
      <c r="C24" s="84" t="str">
        <f t="shared" si="0"/>
        <v/>
      </c>
      <c r="E24" t="str">
        <f>IF(F24="","",MAX(E$1:E23)+1)</f>
        <v/>
      </c>
      <c r="F24" t="str">
        <f>IF(Landfill_Gas_ID!C46="","",Landfill_Gas_ID!C46)</f>
        <v/>
      </c>
      <c r="G24" t="str">
        <f t="shared" si="1"/>
        <v/>
      </c>
      <c r="H24" s="84"/>
      <c r="I24" t="str">
        <f>IF(J24="","",MAX(I$1:I23)+1)</f>
        <v/>
      </c>
      <c r="J24" t="str">
        <f>IF(Distillate_Oil!C46="","",Distillate_Oil!C46)</f>
        <v/>
      </c>
      <c r="K24" t="str">
        <f t="shared" si="2"/>
        <v/>
      </c>
      <c r="U24" t="str">
        <f>IF(V24="","",MAX(U$1:U23)+1)</f>
        <v/>
      </c>
      <c r="V24" t="str">
        <f>IF(CPMS_Identification!D46="","",CPMS_Identification!D46)</f>
        <v/>
      </c>
      <c r="W24" t="str">
        <f t="shared" si="13"/>
        <v/>
      </c>
      <c r="AA24" t="str">
        <f>+IF(AE24="","",MAX(AA$1:AA23)+1)</f>
        <v/>
      </c>
      <c r="AB24" t="str">
        <f>IF(Deviation_Limits!B46="","",Deviation_Limits!B46)</f>
        <v/>
      </c>
      <c r="AC24" t="str">
        <f>IF(Deviation_Limits!C46="","",Deviation_Limits!C46)</f>
        <v/>
      </c>
      <c r="AD24" t="str">
        <f t="shared" si="14"/>
        <v/>
      </c>
      <c r="AE24" s="144" t="str">
        <f>IF(COUNTIF(AC$2:AC24,AC24)=1,AC24,"")</f>
        <v/>
      </c>
      <c r="AF24" t="str">
        <f t="shared" si="15"/>
        <v/>
      </c>
      <c r="AG24" t="str">
        <f t="shared" si="16"/>
        <v/>
      </c>
      <c r="AM24" t="s">
        <v>194</v>
      </c>
      <c r="AO24" t="str">
        <f>+IF(AT24="","",MAX(AO$1:AO23)+1)</f>
        <v/>
      </c>
      <c r="AP24" t="str">
        <f>IF(Deviation_Limits!B46="","",Deviation_Limits!B46)</f>
        <v/>
      </c>
      <c r="AQ24" t="str">
        <f>IF(Deviation_Limits!C46="","",Deviation_Limits!C46)</f>
        <v/>
      </c>
      <c r="AR24" t="str">
        <f>IF(Deviation_Limits!D46="","",Deviation_Limits!D46)</f>
        <v/>
      </c>
      <c r="AS24" t="str">
        <f t="shared" si="17"/>
        <v/>
      </c>
      <c r="AT24" s="144" t="str">
        <f>IF(COUNTIF(AQ$2:AQ24,AQ24)=1,AQ24,"")</f>
        <v/>
      </c>
      <c r="AU24" t="str">
        <f t="shared" si="6"/>
        <v/>
      </c>
      <c r="AV24" t="str">
        <f t="shared" si="7"/>
        <v/>
      </c>
      <c r="AW24" t="str">
        <f t="shared" si="8"/>
        <v/>
      </c>
      <c r="AY24" t="str">
        <f>+IF(BD24="","",MAX(AY$1:AY23)+1)</f>
        <v/>
      </c>
      <c r="AZ24" t="str">
        <f>IF(Deviation_CEM_CPMS!B46="","",Deviation_CEM_CPMS!B46)</f>
        <v/>
      </c>
      <c r="BA24" t="str">
        <f>IF(Deviation_CEM_CPMS!C46="","",Deviation_CEM_CPMS!C46)</f>
        <v/>
      </c>
      <c r="BB24" t="str">
        <f>IF(Deviation_CEM_CPMS!D46="","",Deviation_CEM_CPMS!D46)</f>
        <v/>
      </c>
      <c r="BC24" t="str">
        <f t="shared" si="9"/>
        <v/>
      </c>
      <c r="BD24" s="144" t="str">
        <f>IF(COUNTIF(BA$2:BA24,BA24)=1,BA24,"")</f>
        <v/>
      </c>
      <c r="BE24" t="str">
        <f t="shared" si="10"/>
        <v/>
      </c>
      <c r="BF24" t="str">
        <f t="shared" si="11"/>
        <v/>
      </c>
      <c r="BG24" t="str">
        <f t="shared" si="12"/>
        <v/>
      </c>
      <c r="BI24" s="130" t="str">
        <f>+IF(BN24="","",MAX(BI$1:BI23)+1)</f>
        <v/>
      </c>
      <c r="BJ24" s="130" t="str">
        <f>IF(Affected_Source!B46="","",Affected_Source!B46)</f>
        <v/>
      </c>
      <c r="BK24" s="130" t="str">
        <f>IF(Affected_Source!C46="","",Affected_Source!C46)</f>
        <v/>
      </c>
      <c r="BL24" s="130" t="str">
        <f>IF(Affected_Source!D46="","",Affected_Source!D46)</f>
        <v/>
      </c>
      <c r="BM24" s="130" t="str">
        <f t="shared" si="18"/>
        <v/>
      </c>
      <c r="BN24" s="300" t="str">
        <f>IF(COUNTIF(BK$2:BK24,BK24)=1,BM24,"")</f>
        <v/>
      </c>
      <c r="BO24" s="130" t="str">
        <f t="shared" si="19"/>
        <v/>
      </c>
      <c r="BP24" s="130" t="str">
        <f t="shared" si="20"/>
        <v/>
      </c>
      <c r="BQ24" s="130" t="str">
        <f t="shared" si="21"/>
        <v/>
      </c>
    </row>
    <row r="25" spans="1:69" ht="16.5" x14ac:dyDescent="0.45">
      <c r="A25" s="84" t="str">
        <f>IF(B25="","",MAX(A$1:A24)+1)</f>
        <v/>
      </c>
      <c r="B25" s="84" t="str">
        <f>IF(Affected_Source!C47="","",Affected_Source!C47)</f>
        <v/>
      </c>
      <c r="C25" s="84" t="str">
        <f t="shared" si="0"/>
        <v/>
      </c>
      <c r="E25" t="str">
        <f>IF(F25="","",MAX(E$1:E24)+1)</f>
        <v/>
      </c>
      <c r="F25" t="str">
        <f>IF(Landfill_Gas_ID!C47="","",Landfill_Gas_ID!C47)</f>
        <v/>
      </c>
      <c r="G25" t="str">
        <f t="shared" si="1"/>
        <v/>
      </c>
      <c r="H25" s="84"/>
      <c r="I25" t="str">
        <f>IF(J25="","",MAX(I$1:I24)+1)</f>
        <v/>
      </c>
      <c r="J25" t="str">
        <f>IF(Distillate_Oil!C47="","",Distillate_Oil!C47)</f>
        <v/>
      </c>
      <c r="K25" t="str">
        <f t="shared" si="2"/>
        <v/>
      </c>
      <c r="U25" t="str">
        <f>IF(V25="","",MAX(U$1:U24)+1)</f>
        <v/>
      </c>
      <c r="V25" t="str">
        <f>IF(CPMS_Identification!D47="","",CPMS_Identification!D47)</f>
        <v/>
      </c>
      <c r="W25" t="str">
        <f t="shared" si="13"/>
        <v/>
      </c>
      <c r="AA25" t="str">
        <f>+IF(AE25="","",MAX(AA$1:AA24)+1)</f>
        <v/>
      </c>
      <c r="AB25" t="str">
        <f>IF(Deviation_Limits!B47="","",Deviation_Limits!B47)</f>
        <v/>
      </c>
      <c r="AC25" t="str">
        <f>IF(Deviation_Limits!C47="","",Deviation_Limits!C47)</f>
        <v/>
      </c>
      <c r="AD25" t="str">
        <f t="shared" si="14"/>
        <v/>
      </c>
      <c r="AE25" s="144" t="str">
        <f>IF(COUNTIF(AC$2:AC25,AC25)=1,AC25,"")</f>
        <v/>
      </c>
      <c r="AF25" t="str">
        <f t="shared" si="15"/>
        <v/>
      </c>
      <c r="AG25" t="str">
        <f t="shared" si="16"/>
        <v/>
      </c>
      <c r="AM25" t="s">
        <v>195</v>
      </c>
      <c r="AO25" t="str">
        <f>+IF(AT25="","",MAX(AO$1:AO24)+1)</f>
        <v/>
      </c>
      <c r="AP25" t="str">
        <f>IF(Deviation_Limits!B47="","",Deviation_Limits!B47)</f>
        <v/>
      </c>
      <c r="AQ25" t="str">
        <f>IF(Deviation_Limits!C47="","",Deviation_Limits!C47)</f>
        <v/>
      </c>
      <c r="AR25" t="str">
        <f>IF(Deviation_Limits!D47="","",Deviation_Limits!D47)</f>
        <v/>
      </c>
      <c r="AS25" t="str">
        <f t="shared" si="17"/>
        <v/>
      </c>
      <c r="AT25" s="144" t="str">
        <f>IF(COUNTIF(AQ$2:AQ25,AQ25)=1,AQ25,"")</f>
        <v/>
      </c>
      <c r="AU25" t="str">
        <f t="shared" si="6"/>
        <v/>
      </c>
      <c r="AV25" t="str">
        <f t="shared" si="7"/>
        <v/>
      </c>
      <c r="AW25" t="str">
        <f t="shared" si="8"/>
        <v/>
      </c>
      <c r="AY25" t="str">
        <f>+IF(BD25="","",MAX(AY$1:AY24)+1)</f>
        <v/>
      </c>
      <c r="AZ25" t="str">
        <f>IF(Deviation_CEM_CPMS!B47="","",Deviation_CEM_CPMS!B47)</f>
        <v/>
      </c>
      <c r="BA25" t="str">
        <f>IF(Deviation_CEM_CPMS!C47="","",Deviation_CEM_CPMS!C47)</f>
        <v/>
      </c>
      <c r="BB25" t="str">
        <f>IF(Deviation_CEM_CPMS!D47="","",Deviation_CEM_CPMS!D47)</f>
        <v/>
      </c>
      <c r="BC25" t="str">
        <f t="shared" si="9"/>
        <v/>
      </c>
      <c r="BD25" s="144" t="str">
        <f>IF(COUNTIF(BA$2:BA25,BA25)=1,BA25,"")</f>
        <v/>
      </c>
      <c r="BE25" t="str">
        <f t="shared" si="10"/>
        <v/>
      </c>
      <c r="BF25" t="str">
        <f t="shared" si="11"/>
        <v/>
      </c>
      <c r="BG25" t="str">
        <f t="shared" si="12"/>
        <v/>
      </c>
      <c r="BI25" s="130" t="str">
        <f>+IF(BN25="","",MAX(BI$1:BI24)+1)</f>
        <v/>
      </c>
      <c r="BJ25" s="130" t="str">
        <f>IF(Affected_Source!B47="","",Affected_Source!B47)</f>
        <v/>
      </c>
      <c r="BK25" s="130" t="str">
        <f>IF(Affected_Source!C47="","",Affected_Source!C47)</f>
        <v/>
      </c>
      <c r="BL25" s="130" t="str">
        <f>IF(Affected_Source!D47="","",Affected_Source!D47)</f>
        <v/>
      </c>
      <c r="BM25" s="130" t="str">
        <f t="shared" si="18"/>
        <v/>
      </c>
      <c r="BN25" s="300" t="str">
        <f>IF(COUNTIF(BK$2:BK25,BK25)=1,BM25,"")</f>
        <v/>
      </c>
      <c r="BO25" s="130" t="str">
        <f t="shared" si="19"/>
        <v/>
      </c>
      <c r="BP25" s="130" t="str">
        <f t="shared" si="20"/>
        <v/>
      </c>
      <c r="BQ25" s="130" t="str">
        <f t="shared" si="21"/>
        <v/>
      </c>
    </row>
    <row r="26" spans="1:69" ht="16.5" x14ac:dyDescent="0.45">
      <c r="A26" s="84" t="str">
        <f>IF(B26="","",MAX(A$1:A25)+1)</f>
        <v/>
      </c>
      <c r="B26" s="84" t="str">
        <f>IF(Affected_Source!C48="","",Affected_Source!C48)</f>
        <v/>
      </c>
      <c r="C26" s="84" t="str">
        <f t="shared" si="0"/>
        <v/>
      </c>
      <c r="E26" t="str">
        <f>IF(F26="","",MAX(E$1:E25)+1)</f>
        <v/>
      </c>
      <c r="F26" t="str">
        <f>IF(Landfill_Gas_ID!C48="","",Landfill_Gas_ID!C48)</f>
        <v/>
      </c>
      <c r="G26" t="str">
        <f t="shared" si="1"/>
        <v/>
      </c>
      <c r="H26" s="84"/>
      <c r="I26" t="str">
        <f>IF(J26="","",MAX(I$1:I25)+1)</f>
        <v/>
      </c>
      <c r="J26" t="str">
        <f>IF(Distillate_Oil!C48="","",Distillate_Oil!C48)</f>
        <v/>
      </c>
      <c r="K26" t="str">
        <f t="shared" si="2"/>
        <v/>
      </c>
      <c r="U26" t="str">
        <f>IF(V26="","",MAX(U$1:U25)+1)</f>
        <v/>
      </c>
      <c r="V26" t="str">
        <f>IF(CPMS_Identification!D48="","",CPMS_Identification!D48)</f>
        <v/>
      </c>
      <c r="W26" t="str">
        <f t="shared" si="13"/>
        <v/>
      </c>
      <c r="AA26" t="str">
        <f>+IF(AE26="","",MAX(AA$1:AA25)+1)</f>
        <v/>
      </c>
      <c r="AB26" t="str">
        <f>IF(Deviation_Limits!B48="","",Deviation_Limits!B48)</f>
        <v/>
      </c>
      <c r="AC26" t="str">
        <f>IF(Deviation_Limits!C48="","",Deviation_Limits!C48)</f>
        <v/>
      </c>
      <c r="AD26" t="str">
        <f t="shared" si="14"/>
        <v/>
      </c>
      <c r="AE26" s="144" t="str">
        <f>IF(COUNTIF(AC$2:AC26,AC26)=1,AC26,"")</f>
        <v/>
      </c>
      <c r="AF26" t="str">
        <f t="shared" si="15"/>
        <v/>
      </c>
      <c r="AG26" t="str">
        <f t="shared" si="16"/>
        <v/>
      </c>
      <c r="AM26" t="s">
        <v>196</v>
      </c>
      <c r="AO26" t="str">
        <f>+IF(AT26="","",MAX(AO$1:AO25)+1)</f>
        <v/>
      </c>
      <c r="AP26" t="str">
        <f>IF(Deviation_Limits!B48="","",Deviation_Limits!B48)</f>
        <v/>
      </c>
      <c r="AQ26" t="str">
        <f>IF(Deviation_Limits!C48="","",Deviation_Limits!C48)</f>
        <v/>
      </c>
      <c r="AR26" t="str">
        <f>IF(Deviation_Limits!D48="","",Deviation_Limits!D48)</f>
        <v/>
      </c>
      <c r="AS26" t="str">
        <f t="shared" si="17"/>
        <v/>
      </c>
      <c r="AT26" s="144" t="str">
        <f>IF(COUNTIF(AQ$2:AQ26,AQ26)=1,AQ26,"")</f>
        <v/>
      </c>
      <c r="AU26" t="str">
        <f t="shared" si="6"/>
        <v/>
      </c>
      <c r="AV26" t="str">
        <f t="shared" si="7"/>
        <v/>
      </c>
      <c r="AW26" t="str">
        <f t="shared" si="8"/>
        <v/>
      </c>
      <c r="AY26" t="str">
        <f>+IF(BD26="","",MAX(AY$1:AY25)+1)</f>
        <v/>
      </c>
      <c r="AZ26" t="str">
        <f>IF(Deviation_CEM_CPMS!B48="","",Deviation_CEM_CPMS!B48)</f>
        <v/>
      </c>
      <c r="BA26" t="str">
        <f>IF(Deviation_CEM_CPMS!C48="","",Deviation_CEM_CPMS!C48)</f>
        <v/>
      </c>
      <c r="BB26" t="str">
        <f>IF(Deviation_CEM_CPMS!D48="","",Deviation_CEM_CPMS!D48)</f>
        <v/>
      </c>
      <c r="BC26" t="str">
        <f t="shared" si="9"/>
        <v/>
      </c>
      <c r="BD26" s="144" t="str">
        <f>IF(COUNTIF(BA$2:BA26,BA26)=1,BA26,"")</f>
        <v/>
      </c>
      <c r="BE26" t="str">
        <f t="shared" si="10"/>
        <v/>
      </c>
      <c r="BF26" t="str">
        <f t="shared" si="11"/>
        <v/>
      </c>
      <c r="BG26" t="str">
        <f t="shared" si="12"/>
        <v/>
      </c>
      <c r="BI26" s="130" t="str">
        <f>+IF(BN26="","",MAX(BI$1:BI25)+1)</f>
        <v/>
      </c>
      <c r="BJ26" s="130" t="str">
        <f>IF(Affected_Source!B48="","",Affected_Source!B48)</f>
        <v/>
      </c>
      <c r="BK26" s="130" t="str">
        <f>IF(Affected_Source!C48="","",Affected_Source!C48)</f>
        <v/>
      </c>
      <c r="BL26" s="130" t="str">
        <f>IF(Affected_Source!D48="","",Affected_Source!D48)</f>
        <v/>
      </c>
      <c r="BM26" s="130" t="str">
        <f t="shared" si="18"/>
        <v/>
      </c>
      <c r="BN26" s="300" t="str">
        <f>IF(COUNTIF(BK$2:BK26,BK26)=1,BM26,"")</f>
        <v/>
      </c>
      <c r="BO26" s="130" t="str">
        <f t="shared" si="19"/>
        <v/>
      </c>
      <c r="BP26" s="130" t="str">
        <f t="shared" si="20"/>
        <v/>
      </c>
      <c r="BQ26" s="130" t="str">
        <f t="shared" si="21"/>
        <v/>
      </c>
    </row>
    <row r="27" spans="1:69" ht="16.5" x14ac:dyDescent="0.45">
      <c r="A27" s="84" t="str">
        <f>IF(B27="","",MAX(A$1:A26)+1)</f>
        <v/>
      </c>
      <c r="B27" s="84" t="str">
        <f>IF(Affected_Source!C49="","",Affected_Source!C49)</f>
        <v/>
      </c>
      <c r="C27" s="84" t="str">
        <f t="shared" si="0"/>
        <v/>
      </c>
      <c r="E27" t="str">
        <f>IF(F27="","",MAX(E$1:E26)+1)</f>
        <v/>
      </c>
      <c r="F27" t="str">
        <f>IF(Landfill_Gas_ID!C49="","",Landfill_Gas_ID!C49)</f>
        <v/>
      </c>
      <c r="G27" t="str">
        <f t="shared" si="1"/>
        <v/>
      </c>
      <c r="H27" s="84"/>
      <c r="I27" t="str">
        <f>IF(J27="","",MAX(I$1:I26)+1)</f>
        <v/>
      </c>
      <c r="J27" t="str">
        <f>IF(Distillate_Oil!C49="","",Distillate_Oil!C49)</f>
        <v/>
      </c>
      <c r="K27" t="str">
        <f t="shared" si="2"/>
        <v/>
      </c>
      <c r="U27" t="str">
        <f>IF(V27="","",MAX(U$1:U26)+1)</f>
        <v/>
      </c>
      <c r="V27" t="str">
        <f>IF(CPMS_Identification!D49="","",CPMS_Identification!D49)</f>
        <v/>
      </c>
      <c r="W27" t="str">
        <f t="shared" si="13"/>
        <v/>
      </c>
      <c r="AA27" t="str">
        <f>+IF(AE27="","",MAX(AA$1:AA26)+1)</f>
        <v/>
      </c>
      <c r="AB27" t="str">
        <f>IF(Deviation_Limits!B49="","",Deviation_Limits!B49)</f>
        <v/>
      </c>
      <c r="AC27" t="str">
        <f>IF(Deviation_Limits!C49="","",Deviation_Limits!C49)</f>
        <v/>
      </c>
      <c r="AD27" t="str">
        <f t="shared" si="14"/>
        <v/>
      </c>
      <c r="AE27" s="144" t="str">
        <f>IF(COUNTIF(AC$2:AC27,AC27)=1,AC27,"")</f>
        <v/>
      </c>
      <c r="AF27" t="str">
        <f t="shared" si="15"/>
        <v/>
      </c>
      <c r="AG27" t="str">
        <f t="shared" si="16"/>
        <v/>
      </c>
      <c r="AM27" t="s">
        <v>197</v>
      </c>
      <c r="AO27" t="str">
        <f>+IF(AT27="","",MAX(AO$1:AO26)+1)</f>
        <v/>
      </c>
      <c r="AP27" t="str">
        <f>IF(Deviation_Limits!B49="","",Deviation_Limits!B49)</f>
        <v/>
      </c>
      <c r="AQ27" t="str">
        <f>IF(Deviation_Limits!C49="","",Deviation_Limits!C49)</f>
        <v/>
      </c>
      <c r="AR27" t="str">
        <f>IF(Deviation_Limits!D49="","",Deviation_Limits!D49)</f>
        <v/>
      </c>
      <c r="AS27" t="str">
        <f t="shared" si="17"/>
        <v/>
      </c>
      <c r="AT27" s="144" t="str">
        <f>IF(COUNTIF(AQ$2:AQ27,AQ27)=1,AQ27,"")</f>
        <v/>
      </c>
      <c r="AU27" t="str">
        <f t="shared" si="6"/>
        <v/>
      </c>
      <c r="AV27" t="str">
        <f t="shared" si="7"/>
        <v/>
      </c>
      <c r="AW27" t="str">
        <f t="shared" si="8"/>
        <v/>
      </c>
      <c r="AY27" t="str">
        <f>+IF(BD27="","",MAX(AY$1:AY26)+1)</f>
        <v/>
      </c>
      <c r="AZ27" t="str">
        <f>IF(Deviation_CEM_CPMS!B49="","",Deviation_CEM_CPMS!B49)</f>
        <v/>
      </c>
      <c r="BA27" t="str">
        <f>IF(Deviation_CEM_CPMS!C49="","",Deviation_CEM_CPMS!C49)</f>
        <v/>
      </c>
      <c r="BB27" t="str">
        <f>IF(Deviation_CEM_CPMS!D49="","",Deviation_CEM_CPMS!D49)</f>
        <v/>
      </c>
      <c r="BC27" t="str">
        <f t="shared" si="9"/>
        <v/>
      </c>
      <c r="BD27" s="144" t="str">
        <f>IF(COUNTIF(BA$2:BA27,BA27)=1,BA27,"")</f>
        <v/>
      </c>
      <c r="BE27" t="str">
        <f t="shared" si="10"/>
        <v/>
      </c>
      <c r="BF27" t="str">
        <f t="shared" si="11"/>
        <v/>
      </c>
      <c r="BG27" t="str">
        <f t="shared" si="12"/>
        <v/>
      </c>
      <c r="BI27" s="130" t="str">
        <f>+IF(BN27="","",MAX(BI$1:BI26)+1)</f>
        <v/>
      </c>
      <c r="BJ27" s="130" t="str">
        <f>IF(Affected_Source!B49="","",Affected_Source!B49)</f>
        <v/>
      </c>
      <c r="BK27" s="130" t="str">
        <f>IF(Affected_Source!C49="","",Affected_Source!C49)</f>
        <v/>
      </c>
      <c r="BL27" s="130" t="str">
        <f>IF(Affected_Source!D49="","",Affected_Source!D49)</f>
        <v/>
      </c>
      <c r="BM27" s="130" t="str">
        <f t="shared" si="18"/>
        <v/>
      </c>
      <c r="BN27" s="300" t="str">
        <f>IF(COUNTIF(BK$2:BK27,BK27)=1,BM27,"")</f>
        <v/>
      </c>
      <c r="BO27" s="130" t="str">
        <f t="shared" si="19"/>
        <v/>
      </c>
      <c r="BP27" s="130" t="str">
        <f t="shared" si="20"/>
        <v/>
      </c>
      <c r="BQ27" s="130" t="str">
        <f t="shared" si="21"/>
        <v/>
      </c>
    </row>
    <row r="28" spans="1:69" ht="16.5" x14ac:dyDescent="0.45">
      <c r="A28" s="84" t="str">
        <f>IF(B28="","",MAX(A$1:A27)+1)</f>
        <v/>
      </c>
      <c r="B28" s="84" t="str">
        <f>IF(Affected_Source!C50="","",Affected_Source!C50)</f>
        <v/>
      </c>
      <c r="C28" s="84" t="str">
        <f t="shared" si="0"/>
        <v/>
      </c>
      <c r="E28" t="str">
        <f>IF(F28="","",MAX(E$1:E27)+1)</f>
        <v/>
      </c>
      <c r="F28" t="str">
        <f>IF(Landfill_Gas_ID!C50="","",Landfill_Gas_ID!C50)</f>
        <v/>
      </c>
      <c r="G28" t="str">
        <f t="shared" si="1"/>
        <v/>
      </c>
      <c r="H28" s="84"/>
      <c r="I28" t="str">
        <f>IF(J28="","",MAX(I$1:I27)+1)</f>
        <v/>
      </c>
      <c r="J28" t="str">
        <f>IF(Distillate_Oil!C50="","",Distillate_Oil!C50)</f>
        <v/>
      </c>
      <c r="K28" t="str">
        <f t="shared" si="2"/>
        <v/>
      </c>
      <c r="U28" t="str">
        <f>IF(V28="","",MAX(U$1:U27)+1)</f>
        <v/>
      </c>
      <c r="V28" t="str">
        <f>IF(CPMS_Identification!D50="","",CPMS_Identification!D50)</f>
        <v/>
      </c>
      <c r="W28" t="str">
        <f t="shared" si="13"/>
        <v/>
      </c>
      <c r="AA28" t="str">
        <f>+IF(AE28="","",MAX(AA$1:AA27)+1)</f>
        <v/>
      </c>
      <c r="AB28" t="str">
        <f>IF(Deviation_Limits!B50="","",Deviation_Limits!B50)</f>
        <v/>
      </c>
      <c r="AC28" t="str">
        <f>IF(Deviation_Limits!C50="","",Deviation_Limits!C50)</f>
        <v/>
      </c>
      <c r="AD28" t="str">
        <f t="shared" si="14"/>
        <v/>
      </c>
      <c r="AE28" s="144" t="str">
        <f>IF(COUNTIF(AC$2:AC28,AC28)=1,AC28,"")</f>
        <v/>
      </c>
      <c r="AF28" t="str">
        <f t="shared" si="15"/>
        <v/>
      </c>
      <c r="AG28" t="str">
        <f t="shared" si="16"/>
        <v/>
      </c>
      <c r="AM28" t="s">
        <v>198</v>
      </c>
      <c r="AO28" t="str">
        <f>+IF(AT28="","",MAX(AO$1:AO27)+1)</f>
        <v/>
      </c>
      <c r="AP28" t="str">
        <f>IF(Deviation_Limits!B50="","",Deviation_Limits!B50)</f>
        <v/>
      </c>
      <c r="AQ28" t="str">
        <f>IF(Deviation_Limits!C50="","",Deviation_Limits!C50)</f>
        <v/>
      </c>
      <c r="AR28" t="str">
        <f>IF(Deviation_Limits!D50="","",Deviation_Limits!D50)</f>
        <v/>
      </c>
      <c r="AS28" t="str">
        <f t="shared" si="17"/>
        <v/>
      </c>
      <c r="AT28" s="144" t="str">
        <f>IF(COUNTIF(AQ$2:AQ28,AQ28)=1,AQ28,"")</f>
        <v/>
      </c>
      <c r="AU28" t="str">
        <f t="shared" si="6"/>
        <v/>
      </c>
      <c r="AV28" t="str">
        <f t="shared" si="7"/>
        <v/>
      </c>
      <c r="AW28" t="str">
        <f t="shared" si="8"/>
        <v/>
      </c>
      <c r="AY28" t="str">
        <f>+IF(BD28="","",MAX(AY$1:AY27)+1)</f>
        <v/>
      </c>
      <c r="AZ28" t="str">
        <f>IF(Deviation_CEM_CPMS!B50="","",Deviation_CEM_CPMS!B50)</f>
        <v/>
      </c>
      <c r="BA28" t="str">
        <f>IF(Deviation_CEM_CPMS!C50="","",Deviation_CEM_CPMS!C50)</f>
        <v/>
      </c>
      <c r="BB28" t="str">
        <f>IF(Deviation_CEM_CPMS!D50="","",Deviation_CEM_CPMS!D50)</f>
        <v/>
      </c>
      <c r="BC28" t="str">
        <f t="shared" si="9"/>
        <v/>
      </c>
      <c r="BD28" s="144" t="str">
        <f>IF(COUNTIF(BA$2:BA28,BA28)=1,BA28,"")</f>
        <v/>
      </c>
      <c r="BE28" t="str">
        <f t="shared" si="10"/>
        <v/>
      </c>
      <c r="BF28" t="str">
        <f t="shared" si="11"/>
        <v/>
      </c>
      <c r="BG28" t="str">
        <f t="shared" si="12"/>
        <v/>
      </c>
      <c r="BI28" s="130" t="str">
        <f>+IF(BN28="","",MAX(BI$1:BI27)+1)</f>
        <v/>
      </c>
      <c r="BJ28" s="130" t="str">
        <f>IF(Affected_Source!B50="","",Affected_Source!B50)</f>
        <v/>
      </c>
      <c r="BK28" s="130" t="str">
        <f>IF(Affected_Source!C50="","",Affected_Source!C50)</f>
        <v/>
      </c>
      <c r="BL28" s="130" t="str">
        <f>IF(Affected_Source!D50="","",Affected_Source!D50)</f>
        <v/>
      </c>
      <c r="BM28" s="130" t="str">
        <f t="shared" si="18"/>
        <v/>
      </c>
      <c r="BN28" s="300" t="str">
        <f>IF(COUNTIF(BK$2:BK28,BK28)=1,BM28,"")</f>
        <v/>
      </c>
      <c r="BO28" s="130" t="str">
        <f t="shared" si="19"/>
        <v/>
      </c>
      <c r="BP28" s="130" t="str">
        <f t="shared" si="20"/>
        <v/>
      </c>
      <c r="BQ28" s="130" t="str">
        <f t="shared" si="21"/>
        <v/>
      </c>
    </row>
    <row r="29" spans="1:69" ht="16.5" x14ac:dyDescent="0.45">
      <c r="A29" s="84" t="str">
        <f>IF(B29="","",MAX(A$1:A28)+1)</f>
        <v/>
      </c>
      <c r="B29" s="84" t="str">
        <f>IF(Affected_Source!C51="","",Affected_Source!C51)</f>
        <v/>
      </c>
      <c r="C29" s="84" t="str">
        <f t="shared" si="0"/>
        <v/>
      </c>
      <c r="E29" t="str">
        <f>IF(F29="","",MAX(E$1:E28)+1)</f>
        <v/>
      </c>
      <c r="F29" t="str">
        <f>IF(Landfill_Gas_ID!C51="","",Landfill_Gas_ID!C51)</f>
        <v/>
      </c>
      <c r="G29" t="str">
        <f t="shared" si="1"/>
        <v/>
      </c>
      <c r="I29" t="str">
        <f>IF(J29="","",MAX(I$1:I28)+1)</f>
        <v/>
      </c>
      <c r="J29" t="str">
        <f>IF(Distillate_Oil!C51="","",Distillate_Oil!C51)</f>
        <v/>
      </c>
      <c r="K29" t="str">
        <f t="shared" si="2"/>
        <v/>
      </c>
      <c r="U29" t="str">
        <f>IF(V29="","",MAX(U$1:U28)+1)</f>
        <v/>
      </c>
      <c r="V29" t="str">
        <f>IF(CPMS_Identification!D51="","",CPMS_Identification!D51)</f>
        <v/>
      </c>
      <c r="W29" t="str">
        <f t="shared" si="13"/>
        <v/>
      </c>
      <c r="AA29" t="str">
        <f>+IF(AE29="","",MAX(AA$1:AA28)+1)</f>
        <v/>
      </c>
      <c r="AB29" t="str">
        <f>IF(Deviation_Limits!B51="","",Deviation_Limits!B51)</f>
        <v/>
      </c>
      <c r="AC29" t="str">
        <f>IF(Deviation_Limits!C51="","",Deviation_Limits!C51)</f>
        <v/>
      </c>
      <c r="AD29" t="str">
        <f t="shared" si="14"/>
        <v/>
      </c>
      <c r="AE29" s="144" t="str">
        <f>IF(COUNTIF(AC$2:AC29,AC29)=1,AC29,"")</f>
        <v/>
      </c>
      <c r="AF29" t="str">
        <f t="shared" si="15"/>
        <v/>
      </c>
      <c r="AG29" t="str">
        <f t="shared" si="16"/>
        <v/>
      </c>
      <c r="AM29" t="s">
        <v>199</v>
      </c>
      <c r="AO29" t="str">
        <f>+IF(AT29="","",MAX(AO$1:AO28)+1)</f>
        <v/>
      </c>
      <c r="AP29" t="str">
        <f>IF(Deviation_Limits!B51="","",Deviation_Limits!B51)</f>
        <v/>
      </c>
      <c r="AQ29" t="str">
        <f>IF(Deviation_Limits!C51="","",Deviation_Limits!C51)</f>
        <v/>
      </c>
      <c r="AR29" t="str">
        <f>IF(Deviation_Limits!D51="","",Deviation_Limits!D51)</f>
        <v/>
      </c>
      <c r="AS29" t="str">
        <f t="shared" si="17"/>
        <v/>
      </c>
      <c r="AT29" s="144" t="str">
        <f>IF(COUNTIF(AQ$2:AQ29,AQ29)=1,AQ29,"")</f>
        <v/>
      </c>
      <c r="AU29" t="str">
        <f t="shared" si="6"/>
        <v/>
      </c>
      <c r="AV29" t="str">
        <f t="shared" si="7"/>
        <v/>
      </c>
      <c r="AW29" t="str">
        <f t="shared" si="8"/>
        <v/>
      </c>
      <c r="AY29" t="str">
        <f>+IF(BD29="","",MAX(AY$1:AY28)+1)</f>
        <v/>
      </c>
      <c r="AZ29" t="str">
        <f>IF(Deviation_CEM_CPMS!B51="","",Deviation_CEM_CPMS!B51)</f>
        <v/>
      </c>
      <c r="BA29" t="str">
        <f>IF(Deviation_CEM_CPMS!C51="","",Deviation_CEM_CPMS!C51)</f>
        <v/>
      </c>
      <c r="BB29" t="str">
        <f>IF(Deviation_CEM_CPMS!D51="","",Deviation_CEM_CPMS!D51)</f>
        <v/>
      </c>
      <c r="BC29" t="str">
        <f t="shared" si="9"/>
        <v/>
      </c>
      <c r="BD29" s="144" t="str">
        <f>IF(COUNTIF(BA$2:BA29,BA29)=1,BA29,"")</f>
        <v/>
      </c>
      <c r="BE29" t="str">
        <f t="shared" si="10"/>
        <v/>
      </c>
      <c r="BF29" t="str">
        <f t="shared" si="11"/>
        <v/>
      </c>
      <c r="BG29" t="str">
        <f t="shared" si="12"/>
        <v/>
      </c>
      <c r="BI29" s="130" t="str">
        <f>+IF(BN29="","",MAX(BI$1:BI28)+1)</f>
        <v/>
      </c>
      <c r="BJ29" s="130" t="str">
        <f>IF(Affected_Source!B51="","",Affected_Source!B51)</f>
        <v/>
      </c>
      <c r="BK29" s="130" t="str">
        <f>IF(Affected_Source!C51="","",Affected_Source!C51)</f>
        <v/>
      </c>
      <c r="BL29" s="130" t="str">
        <f>IF(Affected_Source!D51="","",Affected_Source!D51)</f>
        <v/>
      </c>
      <c r="BM29" s="130" t="str">
        <f t="shared" si="18"/>
        <v/>
      </c>
      <c r="BN29" s="300" t="str">
        <f>IF(COUNTIF(BK$2:BK29,BK29)=1,BM29,"")</f>
        <v/>
      </c>
      <c r="BO29" s="130" t="str">
        <f t="shared" si="19"/>
        <v/>
      </c>
      <c r="BP29" s="130" t="str">
        <f t="shared" si="20"/>
        <v/>
      </c>
      <c r="BQ29" s="130" t="str">
        <f t="shared" si="21"/>
        <v/>
      </c>
    </row>
    <row r="30" spans="1:69" ht="16.5" x14ac:dyDescent="0.45">
      <c r="A30" s="84" t="str">
        <f>IF(B30="","",MAX(A$1:A29)+1)</f>
        <v/>
      </c>
      <c r="B30" s="84" t="str">
        <f>IF(Affected_Source!C52="","",Affected_Source!C52)</f>
        <v/>
      </c>
      <c r="C30" s="84" t="str">
        <f t="shared" si="0"/>
        <v/>
      </c>
      <c r="E30" t="str">
        <f>IF(F30="","",MAX(E$1:E29)+1)</f>
        <v/>
      </c>
      <c r="F30" t="str">
        <f>IF(Landfill_Gas_ID!C52="","",Landfill_Gas_ID!C52)</f>
        <v/>
      </c>
      <c r="G30" t="str">
        <f t="shared" si="1"/>
        <v/>
      </c>
      <c r="I30" t="str">
        <f>IF(J30="","",MAX(I$1:I29)+1)</f>
        <v/>
      </c>
      <c r="J30" t="str">
        <f>IF(Distillate_Oil!C52="","",Distillate_Oil!C52)</f>
        <v/>
      </c>
      <c r="K30" t="str">
        <f t="shared" si="2"/>
        <v/>
      </c>
      <c r="U30" t="str">
        <f>IF(V30="","",MAX(U$1:U29)+1)</f>
        <v/>
      </c>
      <c r="V30" t="str">
        <f>IF(CPMS_Identification!D52="","",CPMS_Identification!D52)</f>
        <v/>
      </c>
      <c r="W30" t="str">
        <f t="shared" si="13"/>
        <v/>
      </c>
      <c r="AA30" t="str">
        <f>+IF(AE30="","",MAX(AA$1:AA29)+1)</f>
        <v/>
      </c>
      <c r="AB30" t="str">
        <f>IF(Deviation_Limits!B52="","",Deviation_Limits!B52)</f>
        <v/>
      </c>
      <c r="AC30" t="str">
        <f>IF(Deviation_Limits!C52="","",Deviation_Limits!C52)</f>
        <v/>
      </c>
      <c r="AD30" t="str">
        <f t="shared" si="14"/>
        <v/>
      </c>
      <c r="AE30" s="144" t="str">
        <f>IF(COUNTIF(AC$2:AC30,AC30)=1,AC30,"")</f>
        <v/>
      </c>
      <c r="AF30" t="str">
        <f t="shared" si="15"/>
        <v/>
      </c>
      <c r="AG30" t="str">
        <f t="shared" si="16"/>
        <v/>
      </c>
      <c r="AM30" t="s">
        <v>200</v>
      </c>
      <c r="AO30" t="str">
        <f>+IF(AT30="","",MAX(AO$1:AO29)+1)</f>
        <v/>
      </c>
      <c r="AP30" t="str">
        <f>IF(Deviation_Limits!B52="","",Deviation_Limits!B52)</f>
        <v/>
      </c>
      <c r="AQ30" t="str">
        <f>IF(Deviation_Limits!C52="","",Deviation_Limits!C52)</f>
        <v/>
      </c>
      <c r="AR30" t="str">
        <f>IF(Deviation_Limits!D52="","",Deviation_Limits!D52)</f>
        <v/>
      </c>
      <c r="AS30" t="str">
        <f t="shared" si="17"/>
        <v/>
      </c>
      <c r="AT30" s="144" t="str">
        <f>IF(COUNTIF(AQ$2:AQ30,AQ30)=1,AQ30,"")</f>
        <v/>
      </c>
      <c r="AU30" t="str">
        <f t="shared" si="6"/>
        <v/>
      </c>
      <c r="AV30" t="str">
        <f t="shared" si="7"/>
        <v/>
      </c>
      <c r="AW30" t="str">
        <f t="shared" si="8"/>
        <v/>
      </c>
      <c r="AY30" t="str">
        <f>+IF(BD30="","",MAX(AY$1:AY29)+1)</f>
        <v/>
      </c>
      <c r="AZ30" t="str">
        <f>IF(Deviation_CEM_CPMS!B52="","",Deviation_CEM_CPMS!B52)</f>
        <v/>
      </c>
      <c r="BA30" t="str">
        <f>IF(Deviation_CEM_CPMS!C52="","",Deviation_CEM_CPMS!C52)</f>
        <v/>
      </c>
      <c r="BB30" t="str">
        <f>IF(Deviation_CEM_CPMS!D52="","",Deviation_CEM_CPMS!D52)</f>
        <v/>
      </c>
      <c r="BC30" t="str">
        <f t="shared" si="9"/>
        <v/>
      </c>
      <c r="BD30" s="144" t="str">
        <f>IF(COUNTIF(BA$2:BA30,BA30)=1,BA30,"")</f>
        <v/>
      </c>
      <c r="BE30" t="str">
        <f t="shared" si="10"/>
        <v/>
      </c>
      <c r="BF30" t="str">
        <f t="shared" si="11"/>
        <v/>
      </c>
      <c r="BG30" t="str">
        <f t="shared" si="12"/>
        <v/>
      </c>
      <c r="BI30" s="130" t="str">
        <f>+IF(BN30="","",MAX(BI$1:BI29)+1)</f>
        <v/>
      </c>
      <c r="BJ30" s="130" t="str">
        <f>IF(Affected_Source!B52="","",Affected_Source!B52)</f>
        <v/>
      </c>
      <c r="BK30" s="130" t="str">
        <f>IF(Affected_Source!C52="","",Affected_Source!C52)</f>
        <v/>
      </c>
      <c r="BL30" s="130" t="str">
        <f>IF(Affected_Source!D52="","",Affected_Source!D52)</f>
        <v/>
      </c>
      <c r="BM30" s="130" t="str">
        <f t="shared" si="18"/>
        <v/>
      </c>
      <c r="BN30" s="300" t="str">
        <f>IF(COUNTIF(BK$2:BK30,BK30)=1,BM30,"")</f>
        <v/>
      </c>
      <c r="BO30" s="130" t="str">
        <f t="shared" si="19"/>
        <v/>
      </c>
      <c r="BP30" s="130" t="str">
        <f t="shared" si="20"/>
        <v/>
      </c>
      <c r="BQ30" s="130" t="str">
        <f t="shared" si="21"/>
        <v/>
      </c>
    </row>
    <row r="31" spans="1:69" ht="16.5" x14ac:dyDescent="0.45">
      <c r="A31" s="84" t="str">
        <f>IF(B31="","",MAX(A$1:A30)+1)</f>
        <v/>
      </c>
      <c r="B31" s="84" t="str">
        <f>IF(Affected_Source!C53="","",Affected_Source!C53)</f>
        <v/>
      </c>
      <c r="C31" s="84" t="str">
        <f t="shared" si="0"/>
        <v/>
      </c>
      <c r="E31" t="str">
        <f>IF(F31="","",MAX(E$1:E30)+1)</f>
        <v/>
      </c>
      <c r="F31" t="str">
        <f>IF(Landfill_Gas_ID!C53="","",Landfill_Gas_ID!C53)</f>
        <v/>
      </c>
      <c r="G31" t="str">
        <f t="shared" si="1"/>
        <v/>
      </c>
      <c r="I31" t="str">
        <f>IF(J31="","",MAX(I$1:I30)+1)</f>
        <v/>
      </c>
      <c r="J31" t="str">
        <f>IF(Distillate_Oil!C53="","",Distillate_Oil!C53)</f>
        <v/>
      </c>
      <c r="K31" t="str">
        <f t="shared" si="2"/>
        <v/>
      </c>
      <c r="U31" t="str">
        <f>IF(V31="","",MAX(U$1:U30)+1)</f>
        <v/>
      </c>
      <c r="V31" t="str">
        <f>IF(CPMS_Identification!D53="","",CPMS_Identification!D53)</f>
        <v/>
      </c>
      <c r="W31" t="str">
        <f t="shared" si="13"/>
        <v/>
      </c>
      <c r="AA31" t="str">
        <f>+IF(AE31="","",MAX(AA$1:AA30)+1)</f>
        <v/>
      </c>
      <c r="AB31" t="str">
        <f>IF(Deviation_Limits!B53="","",Deviation_Limits!B53)</f>
        <v/>
      </c>
      <c r="AC31" t="str">
        <f>IF(Deviation_Limits!C53="","",Deviation_Limits!C53)</f>
        <v/>
      </c>
      <c r="AD31" t="str">
        <f t="shared" si="14"/>
        <v/>
      </c>
      <c r="AE31" s="144" t="str">
        <f>IF(COUNTIF(AC$2:AC31,AC31)=1,AC31,"")</f>
        <v/>
      </c>
      <c r="AF31" t="str">
        <f t="shared" si="15"/>
        <v/>
      </c>
      <c r="AG31" t="str">
        <f t="shared" si="16"/>
        <v/>
      </c>
      <c r="AM31" t="s">
        <v>201</v>
      </c>
      <c r="AO31" t="str">
        <f>+IF(AT31="","",MAX(AO$1:AO30)+1)</f>
        <v/>
      </c>
      <c r="AP31" t="str">
        <f>IF(Deviation_Limits!B53="","",Deviation_Limits!B53)</f>
        <v/>
      </c>
      <c r="AQ31" t="str">
        <f>IF(Deviation_Limits!C53="","",Deviation_Limits!C53)</f>
        <v/>
      </c>
      <c r="AR31" t="str">
        <f>IF(Deviation_Limits!D53="","",Deviation_Limits!D53)</f>
        <v/>
      </c>
      <c r="AS31" t="str">
        <f t="shared" si="17"/>
        <v/>
      </c>
      <c r="AT31" s="144" t="str">
        <f>IF(COUNTIF(AQ$2:AQ31,AQ31)=1,AQ31,"")</f>
        <v/>
      </c>
      <c r="AU31" t="str">
        <f t="shared" si="6"/>
        <v/>
      </c>
      <c r="AV31" t="str">
        <f t="shared" si="7"/>
        <v/>
      </c>
      <c r="AW31" t="str">
        <f t="shared" si="8"/>
        <v/>
      </c>
      <c r="AY31" t="str">
        <f>+IF(BD31="","",MAX(AY$1:AY30)+1)</f>
        <v/>
      </c>
      <c r="AZ31" t="str">
        <f>IF(Deviation_CEM_CPMS!B53="","",Deviation_CEM_CPMS!B53)</f>
        <v/>
      </c>
      <c r="BA31" t="str">
        <f>IF(Deviation_CEM_CPMS!C53="","",Deviation_CEM_CPMS!C53)</f>
        <v/>
      </c>
      <c r="BB31" t="str">
        <f>IF(Deviation_CEM_CPMS!D53="","",Deviation_CEM_CPMS!D53)</f>
        <v/>
      </c>
      <c r="BC31" t="str">
        <f t="shared" si="9"/>
        <v/>
      </c>
      <c r="BD31" s="144" t="str">
        <f>IF(COUNTIF(BA$2:BA31,BA31)=1,BA31,"")</f>
        <v/>
      </c>
      <c r="BE31" t="str">
        <f t="shared" si="10"/>
        <v/>
      </c>
      <c r="BF31" t="str">
        <f t="shared" si="11"/>
        <v/>
      </c>
      <c r="BG31" t="str">
        <f t="shared" si="12"/>
        <v/>
      </c>
      <c r="BI31" s="130" t="str">
        <f>+IF(BN31="","",MAX(BI$1:BI30)+1)</f>
        <v/>
      </c>
      <c r="BJ31" s="130" t="str">
        <f>IF(Affected_Source!B53="","",Affected_Source!B53)</f>
        <v/>
      </c>
      <c r="BK31" s="130" t="str">
        <f>IF(Affected_Source!C53="","",Affected_Source!C53)</f>
        <v/>
      </c>
      <c r="BL31" s="130" t="str">
        <f>IF(Affected_Source!D53="","",Affected_Source!D53)</f>
        <v/>
      </c>
      <c r="BM31" s="130" t="str">
        <f t="shared" si="18"/>
        <v/>
      </c>
      <c r="BN31" s="300" t="str">
        <f>IF(COUNTIF(BK$2:BK31,BK31)=1,BM31,"")</f>
        <v/>
      </c>
      <c r="BO31" s="130" t="str">
        <f t="shared" si="19"/>
        <v/>
      </c>
      <c r="BP31" s="130" t="str">
        <f t="shared" si="20"/>
        <v/>
      </c>
      <c r="BQ31" s="130" t="str">
        <f t="shared" si="21"/>
        <v/>
      </c>
    </row>
    <row r="32" spans="1:69" ht="16.5" x14ac:dyDescent="0.45">
      <c r="A32" s="84" t="str">
        <f>IF(B32="","",MAX(A$1:A31)+1)</f>
        <v/>
      </c>
      <c r="B32" s="84" t="str">
        <f>IF(Affected_Source!C54="","",Affected_Source!C54)</f>
        <v/>
      </c>
      <c r="C32" s="84" t="str">
        <f t="shared" si="0"/>
        <v/>
      </c>
      <c r="E32" t="str">
        <f>IF(F32="","",MAX(E$1:E31)+1)</f>
        <v/>
      </c>
      <c r="F32" t="str">
        <f>IF(Landfill_Gas_ID!C54="","",Landfill_Gas_ID!C54)</f>
        <v/>
      </c>
      <c r="G32" t="str">
        <f t="shared" si="1"/>
        <v/>
      </c>
      <c r="I32" t="str">
        <f>IF(J32="","",MAX(I$1:I31)+1)</f>
        <v/>
      </c>
      <c r="J32" t="str">
        <f>IF(Distillate_Oil!C54="","",Distillate_Oil!C54)</f>
        <v/>
      </c>
      <c r="K32" t="str">
        <f t="shared" si="2"/>
        <v/>
      </c>
      <c r="U32" t="str">
        <f>IF(V32="","",MAX(U$1:U31)+1)</f>
        <v/>
      </c>
      <c r="V32" t="str">
        <f>IF(CPMS_Identification!D54="","",CPMS_Identification!D54)</f>
        <v/>
      </c>
      <c r="W32" t="str">
        <f t="shared" si="13"/>
        <v/>
      </c>
      <c r="AA32" t="str">
        <f>+IF(AE32="","",MAX(AA$1:AA31)+1)</f>
        <v/>
      </c>
      <c r="AB32" t="str">
        <f>IF(Deviation_Limits!B54="","",Deviation_Limits!B54)</f>
        <v/>
      </c>
      <c r="AC32" t="str">
        <f>IF(Deviation_Limits!C54="","",Deviation_Limits!C54)</f>
        <v/>
      </c>
      <c r="AD32" t="str">
        <f t="shared" si="14"/>
        <v/>
      </c>
      <c r="AE32" s="144" t="str">
        <f>IF(COUNTIF(AC$2:AC32,AC32)=1,AC32,"")</f>
        <v/>
      </c>
      <c r="AF32" t="str">
        <f t="shared" si="15"/>
        <v/>
      </c>
      <c r="AG32" t="str">
        <f t="shared" si="16"/>
        <v/>
      </c>
      <c r="AM32" t="s">
        <v>202</v>
      </c>
      <c r="AO32" t="str">
        <f>+IF(AT32="","",MAX(AO$1:AO31)+1)</f>
        <v/>
      </c>
      <c r="AP32" t="str">
        <f>IF(Deviation_Limits!B54="","",Deviation_Limits!B54)</f>
        <v/>
      </c>
      <c r="AQ32" t="str">
        <f>IF(Deviation_Limits!C54="","",Deviation_Limits!C54)</f>
        <v/>
      </c>
      <c r="AR32" t="str">
        <f>IF(Deviation_Limits!D54="","",Deviation_Limits!D54)</f>
        <v/>
      </c>
      <c r="AS32" t="str">
        <f t="shared" si="17"/>
        <v/>
      </c>
      <c r="AT32" s="144" t="str">
        <f>IF(COUNTIF(AQ$2:AQ32,AQ32)=1,AQ32,"")</f>
        <v/>
      </c>
      <c r="AU32" t="str">
        <f t="shared" si="6"/>
        <v/>
      </c>
      <c r="AV32" t="str">
        <f t="shared" si="7"/>
        <v/>
      </c>
      <c r="AW32" t="str">
        <f t="shared" si="8"/>
        <v/>
      </c>
      <c r="AY32" t="str">
        <f>+IF(BD32="","",MAX(AY$1:AY31)+1)</f>
        <v/>
      </c>
      <c r="AZ32" t="str">
        <f>IF(Deviation_CEM_CPMS!B54="","",Deviation_CEM_CPMS!B54)</f>
        <v/>
      </c>
      <c r="BA32" t="str">
        <f>IF(Deviation_CEM_CPMS!C54="","",Deviation_CEM_CPMS!C54)</f>
        <v/>
      </c>
      <c r="BB32" t="str">
        <f>IF(Deviation_CEM_CPMS!D54="","",Deviation_CEM_CPMS!D54)</f>
        <v/>
      </c>
      <c r="BC32" t="str">
        <f t="shared" si="9"/>
        <v/>
      </c>
      <c r="BD32" s="144" t="str">
        <f>IF(COUNTIF(BA$2:BA32,BA32)=1,BA32,"")</f>
        <v/>
      </c>
      <c r="BE32" t="str">
        <f t="shared" si="10"/>
        <v/>
      </c>
      <c r="BF32" t="str">
        <f t="shared" si="11"/>
        <v/>
      </c>
      <c r="BG32" t="str">
        <f t="shared" si="12"/>
        <v/>
      </c>
      <c r="BI32" s="130" t="str">
        <f>+IF(BN32="","",MAX(BI$1:BI31)+1)</f>
        <v/>
      </c>
      <c r="BJ32" s="130" t="str">
        <f>IF(Affected_Source!B54="","",Affected_Source!B54)</f>
        <v/>
      </c>
      <c r="BK32" s="130" t="str">
        <f>IF(Affected_Source!C54="","",Affected_Source!C54)</f>
        <v/>
      </c>
      <c r="BL32" s="130" t="str">
        <f>IF(Affected_Source!D54="","",Affected_Source!D54)</f>
        <v/>
      </c>
      <c r="BM32" s="130" t="str">
        <f t="shared" si="18"/>
        <v/>
      </c>
      <c r="BN32" s="300" t="str">
        <f>IF(COUNTIF(BK$2:BK32,BK32)=1,BM32,"")</f>
        <v/>
      </c>
      <c r="BO32" s="130" t="str">
        <f t="shared" si="19"/>
        <v/>
      </c>
      <c r="BP32" s="130" t="str">
        <f t="shared" si="20"/>
        <v/>
      </c>
      <c r="BQ32" s="130" t="str">
        <f t="shared" si="21"/>
        <v/>
      </c>
    </row>
    <row r="33" spans="1:69" ht="16.5" x14ac:dyDescent="0.45">
      <c r="A33" s="84" t="str">
        <f>IF(B33="","",MAX(A$1:A32)+1)</f>
        <v/>
      </c>
      <c r="B33" s="84" t="str">
        <f>IF(Affected_Source!C55="","",Affected_Source!C55)</f>
        <v/>
      </c>
      <c r="C33" s="84" t="str">
        <f t="shared" si="0"/>
        <v/>
      </c>
      <c r="E33" t="str">
        <f>IF(F33="","",MAX(E$1:E32)+1)</f>
        <v/>
      </c>
      <c r="F33" t="str">
        <f>IF(Landfill_Gas_ID!C55="","",Landfill_Gas_ID!C55)</f>
        <v/>
      </c>
      <c r="G33" t="str">
        <f t="shared" si="1"/>
        <v/>
      </c>
      <c r="I33" t="str">
        <f>IF(J33="","",MAX(I$1:I32)+1)</f>
        <v/>
      </c>
      <c r="J33" t="str">
        <f>IF(Distillate_Oil!C55="","",Distillate_Oil!C55)</f>
        <v/>
      </c>
      <c r="K33" t="str">
        <f t="shared" si="2"/>
        <v/>
      </c>
      <c r="U33" t="str">
        <f>IF(V33="","",MAX(U$1:U32)+1)</f>
        <v/>
      </c>
      <c r="V33" t="str">
        <f>IF(CPMS_Identification!D55="","",CPMS_Identification!D55)</f>
        <v/>
      </c>
      <c r="W33" t="str">
        <f t="shared" si="13"/>
        <v/>
      </c>
      <c r="AA33" t="str">
        <f>+IF(AE33="","",MAX(AA$1:AA32)+1)</f>
        <v/>
      </c>
      <c r="AB33" t="str">
        <f>IF(Deviation_Limits!B55="","",Deviation_Limits!B55)</f>
        <v/>
      </c>
      <c r="AC33" t="str">
        <f>IF(Deviation_Limits!C55="","",Deviation_Limits!C55)</f>
        <v/>
      </c>
      <c r="AD33" t="str">
        <f t="shared" si="14"/>
        <v/>
      </c>
      <c r="AE33" s="144" t="str">
        <f>IF(COUNTIF(AC$2:AC33,AC33)=1,AC33,"")</f>
        <v/>
      </c>
      <c r="AF33" t="str">
        <f t="shared" si="15"/>
        <v/>
      </c>
      <c r="AG33" t="str">
        <f t="shared" si="16"/>
        <v/>
      </c>
      <c r="AM33" t="s">
        <v>203</v>
      </c>
      <c r="AO33" t="str">
        <f>+IF(AT33="","",MAX(AO$1:AO32)+1)</f>
        <v/>
      </c>
      <c r="AP33" t="str">
        <f>IF(Deviation_Limits!B55="","",Deviation_Limits!B55)</f>
        <v/>
      </c>
      <c r="AQ33" t="str">
        <f>IF(Deviation_Limits!C55="","",Deviation_Limits!C55)</f>
        <v/>
      </c>
      <c r="AR33" t="str">
        <f>IF(Deviation_Limits!D55="","",Deviation_Limits!D55)</f>
        <v/>
      </c>
      <c r="AS33" t="str">
        <f t="shared" si="17"/>
        <v/>
      </c>
      <c r="AT33" s="144" t="str">
        <f>IF(COUNTIF(AQ$2:AQ33,AQ33)=1,AQ33,"")</f>
        <v/>
      </c>
      <c r="AU33" t="str">
        <f t="shared" si="6"/>
        <v/>
      </c>
      <c r="AV33" t="str">
        <f t="shared" si="7"/>
        <v/>
      </c>
      <c r="AW33" t="str">
        <f t="shared" si="8"/>
        <v/>
      </c>
      <c r="AY33" t="str">
        <f>+IF(BD33="","",MAX(AY$1:AY32)+1)</f>
        <v/>
      </c>
      <c r="AZ33" t="str">
        <f>IF(Deviation_CEM_CPMS!B55="","",Deviation_CEM_CPMS!B55)</f>
        <v/>
      </c>
      <c r="BA33" t="str">
        <f>IF(Deviation_CEM_CPMS!C55="","",Deviation_CEM_CPMS!C55)</f>
        <v/>
      </c>
      <c r="BB33" t="str">
        <f>IF(Deviation_CEM_CPMS!D55="","",Deviation_CEM_CPMS!D55)</f>
        <v/>
      </c>
      <c r="BC33" t="str">
        <f t="shared" si="9"/>
        <v/>
      </c>
      <c r="BD33" s="144" t="str">
        <f>IF(COUNTIF(BA$2:BA33,BA33)=1,BA33,"")</f>
        <v/>
      </c>
      <c r="BE33" t="str">
        <f t="shared" si="10"/>
        <v/>
      </c>
      <c r="BF33" t="str">
        <f t="shared" si="11"/>
        <v/>
      </c>
      <c r="BG33" t="str">
        <f t="shared" si="12"/>
        <v/>
      </c>
      <c r="BI33" s="130" t="str">
        <f>+IF(BN33="","",MAX(BI$1:BI32)+1)</f>
        <v/>
      </c>
      <c r="BJ33" s="130" t="str">
        <f>IF(Affected_Source!B55="","",Affected_Source!B55)</f>
        <v/>
      </c>
      <c r="BK33" s="130" t="str">
        <f>IF(Affected_Source!C55="","",Affected_Source!C55)</f>
        <v/>
      </c>
      <c r="BL33" s="130" t="str">
        <f>IF(Affected_Source!D55="","",Affected_Source!D55)</f>
        <v/>
      </c>
      <c r="BM33" s="130" t="str">
        <f t="shared" si="18"/>
        <v/>
      </c>
      <c r="BN33" s="300" t="str">
        <f>IF(COUNTIF(BK$2:BK33,BK33)=1,BM33,"")</f>
        <v/>
      </c>
      <c r="BO33" s="130" t="str">
        <f t="shared" si="19"/>
        <v/>
      </c>
      <c r="BP33" s="130" t="str">
        <f t="shared" si="20"/>
        <v/>
      </c>
      <c r="BQ33" s="130" t="str">
        <f t="shared" si="21"/>
        <v/>
      </c>
    </row>
    <row r="34" spans="1:69" ht="16.5" x14ac:dyDescent="0.45">
      <c r="A34" s="84" t="str">
        <f>IF(B34="","",MAX(A$1:A33)+1)</f>
        <v/>
      </c>
      <c r="B34" s="84" t="str">
        <f>IF(Affected_Source!C56="","",Affected_Source!C56)</f>
        <v/>
      </c>
      <c r="C34" s="84" t="str">
        <f t="shared" si="0"/>
        <v/>
      </c>
      <c r="E34" t="str">
        <f>IF(F34="","",MAX(E$1:E33)+1)</f>
        <v/>
      </c>
      <c r="F34" t="str">
        <f>IF(Landfill_Gas_ID!C56="","",Landfill_Gas_ID!C56)</f>
        <v/>
      </c>
      <c r="G34" t="str">
        <f t="shared" si="1"/>
        <v/>
      </c>
      <c r="I34" t="str">
        <f>IF(J34="","",MAX(I$1:I33)+1)</f>
        <v/>
      </c>
      <c r="J34" t="str">
        <f>IF(Distillate_Oil!C56="","",Distillate_Oil!C56)</f>
        <v/>
      </c>
      <c r="K34" t="str">
        <f t="shared" si="2"/>
        <v/>
      </c>
      <c r="U34" t="str">
        <f>IF(V34="","",MAX(U$1:U33)+1)</f>
        <v/>
      </c>
      <c r="V34" t="str">
        <f>IF(CPMS_Identification!D56="","",CPMS_Identification!D56)</f>
        <v/>
      </c>
      <c r="W34" t="str">
        <f t="shared" si="13"/>
        <v/>
      </c>
      <c r="AA34" t="str">
        <f>+IF(AE34="","",MAX(AA$1:AA33)+1)</f>
        <v/>
      </c>
      <c r="AB34" t="str">
        <f>IF(Deviation_Limits!B56="","",Deviation_Limits!B56)</f>
        <v/>
      </c>
      <c r="AC34" t="str">
        <f>IF(Deviation_Limits!C56="","",Deviation_Limits!C56)</f>
        <v/>
      </c>
      <c r="AD34" t="str">
        <f t="shared" si="14"/>
        <v/>
      </c>
      <c r="AE34" s="144" t="str">
        <f>IF(COUNTIF(AC$2:AC34,AC34)=1,AC34,"")</f>
        <v/>
      </c>
      <c r="AF34" t="str">
        <f t="shared" si="15"/>
        <v/>
      </c>
      <c r="AG34" t="str">
        <f t="shared" si="16"/>
        <v/>
      </c>
      <c r="AM34" t="s">
        <v>204</v>
      </c>
      <c r="AO34" t="str">
        <f>+IF(AT34="","",MAX(AO$1:AO33)+1)</f>
        <v/>
      </c>
      <c r="AP34" t="str">
        <f>IF(Deviation_Limits!B56="","",Deviation_Limits!B56)</f>
        <v/>
      </c>
      <c r="AQ34" t="str">
        <f>IF(Deviation_Limits!C56="","",Deviation_Limits!C56)</f>
        <v/>
      </c>
      <c r="AR34" t="str">
        <f>IF(Deviation_Limits!D56="","",Deviation_Limits!D56)</f>
        <v/>
      </c>
      <c r="AS34" t="str">
        <f t="shared" si="17"/>
        <v/>
      </c>
      <c r="AT34" s="144" t="str">
        <f>IF(COUNTIF(AQ$2:AQ34,AQ34)=1,AQ34,"")</f>
        <v/>
      </c>
      <c r="AU34" t="str">
        <f t="shared" si="6"/>
        <v/>
      </c>
      <c r="AV34" t="str">
        <f t="shared" si="7"/>
        <v/>
      </c>
      <c r="AW34" t="str">
        <f t="shared" si="8"/>
        <v/>
      </c>
      <c r="AY34" t="str">
        <f>+IF(BD34="","",MAX(AY$1:AY33)+1)</f>
        <v/>
      </c>
      <c r="AZ34" t="str">
        <f>IF(Deviation_CEM_CPMS!B56="","",Deviation_CEM_CPMS!B56)</f>
        <v/>
      </c>
      <c r="BA34" t="str">
        <f>IF(Deviation_CEM_CPMS!C56="","",Deviation_CEM_CPMS!C56)</f>
        <v/>
      </c>
      <c r="BB34" t="str">
        <f>IF(Deviation_CEM_CPMS!D56="","",Deviation_CEM_CPMS!D56)</f>
        <v/>
      </c>
      <c r="BC34" t="str">
        <f t="shared" si="9"/>
        <v/>
      </c>
      <c r="BD34" s="144" t="str">
        <f>IF(COUNTIF(BA$2:BA34,BA34)=1,BA34,"")</f>
        <v/>
      </c>
      <c r="BE34" t="str">
        <f t="shared" si="10"/>
        <v/>
      </c>
      <c r="BF34" t="str">
        <f t="shared" si="11"/>
        <v/>
      </c>
      <c r="BG34" t="str">
        <f t="shared" si="12"/>
        <v/>
      </c>
      <c r="BI34" s="130" t="str">
        <f>+IF(BN34="","",MAX(BI$1:BI33)+1)</f>
        <v/>
      </c>
      <c r="BJ34" s="130" t="str">
        <f>IF(Affected_Source!B56="","",Affected_Source!B56)</f>
        <v/>
      </c>
      <c r="BK34" s="130" t="str">
        <f>IF(Affected_Source!C56="","",Affected_Source!C56)</f>
        <v/>
      </c>
      <c r="BL34" s="130" t="str">
        <f>IF(Affected_Source!D56="","",Affected_Source!D56)</f>
        <v/>
      </c>
      <c r="BM34" s="130" t="str">
        <f t="shared" si="18"/>
        <v/>
      </c>
      <c r="BN34" s="300" t="str">
        <f>IF(COUNTIF(BK$2:BK34,BK34)=1,BM34,"")</f>
        <v/>
      </c>
      <c r="BO34" s="130" t="str">
        <f t="shared" si="19"/>
        <v/>
      </c>
      <c r="BP34" s="130" t="str">
        <f t="shared" si="20"/>
        <v/>
      </c>
      <c r="BQ34" s="130" t="str">
        <f t="shared" si="21"/>
        <v/>
      </c>
    </row>
    <row r="35" spans="1:69" ht="16.5" x14ac:dyDescent="0.45">
      <c r="A35" s="84" t="str">
        <f>IF(B35="","",MAX(A$1:A34)+1)</f>
        <v/>
      </c>
      <c r="B35" s="84" t="str">
        <f>IF(Affected_Source!C57="","",Affected_Source!C57)</f>
        <v/>
      </c>
      <c r="C35" s="84" t="str">
        <f t="shared" si="0"/>
        <v/>
      </c>
      <c r="E35" t="str">
        <f>IF(F35="","",MAX(E$1:E34)+1)</f>
        <v/>
      </c>
      <c r="F35" t="str">
        <f>IF(Landfill_Gas_ID!C57="","",Landfill_Gas_ID!C57)</f>
        <v/>
      </c>
      <c r="G35" t="str">
        <f t="shared" si="1"/>
        <v/>
      </c>
      <c r="I35" t="str">
        <f>IF(J35="","",MAX(I$1:I34)+1)</f>
        <v/>
      </c>
      <c r="J35" t="str">
        <f>IF(Distillate_Oil!C57="","",Distillate_Oil!C57)</f>
        <v/>
      </c>
      <c r="K35" t="str">
        <f t="shared" si="2"/>
        <v/>
      </c>
      <c r="U35" t="str">
        <f>IF(V35="","",MAX(U$1:U34)+1)</f>
        <v/>
      </c>
      <c r="V35" t="str">
        <f>IF(CPMS_Identification!D57="","",CPMS_Identification!D57)</f>
        <v/>
      </c>
      <c r="W35" t="str">
        <f t="shared" si="13"/>
        <v/>
      </c>
      <c r="AA35" t="str">
        <f>+IF(AE35="","",MAX(AA$1:AA34)+1)</f>
        <v/>
      </c>
      <c r="AB35" t="str">
        <f>IF(Deviation_Limits!B57="","",Deviation_Limits!B57)</f>
        <v/>
      </c>
      <c r="AC35" t="str">
        <f>IF(Deviation_Limits!C57="","",Deviation_Limits!C57)</f>
        <v/>
      </c>
      <c r="AD35" t="str">
        <f t="shared" si="14"/>
        <v/>
      </c>
      <c r="AE35" s="144" t="str">
        <f>IF(COUNTIF(AC$2:AC35,AC35)=1,AC35,"")</f>
        <v/>
      </c>
      <c r="AF35" t="str">
        <f t="shared" si="15"/>
        <v/>
      </c>
      <c r="AG35" t="str">
        <f t="shared" si="16"/>
        <v/>
      </c>
      <c r="AM35" t="s">
        <v>205</v>
      </c>
      <c r="AO35" t="str">
        <f>+IF(AT35="","",MAX(AO$1:AO34)+1)</f>
        <v/>
      </c>
      <c r="AP35" t="str">
        <f>IF(Deviation_Limits!B57="","",Deviation_Limits!B57)</f>
        <v/>
      </c>
      <c r="AQ35" t="str">
        <f>IF(Deviation_Limits!C57="","",Deviation_Limits!C57)</f>
        <v/>
      </c>
      <c r="AR35" t="str">
        <f>IF(Deviation_Limits!D57="","",Deviation_Limits!D57)</f>
        <v/>
      </c>
      <c r="AS35" t="str">
        <f t="shared" si="17"/>
        <v/>
      </c>
      <c r="AT35" s="144" t="str">
        <f>IF(COUNTIF(AQ$2:AQ35,AQ35)=1,AQ35,"")</f>
        <v/>
      </c>
      <c r="AU35" t="str">
        <f t="shared" si="6"/>
        <v/>
      </c>
      <c r="AV35" t="str">
        <f t="shared" si="7"/>
        <v/>
      </c>
      <c r="AW35" t="str">
        <f t="shared" si="8"/>
        <v/>
      </c>
      <c r="AY35" t="str">
        <f>+IF(BD35="","",MAX(AY$1:AY34)+1)</f>
        <v/>
      </c>
      <c r="AZ35" t="str">
        <f>IF(Deviation_CEM_CPMS!B57="","",Deviation_CEM_CPMS!B57)</f>
        <v/>
      </c>
      <c r="BA35" t="str">
        <f>IF(Deviation_CEM_CPMS!C57="","",Deviation_CEM_CPMS!C57)</f>
        <v/>
      </c>
      <c r="BB35" t="str">
        <f>IF(Deviation_CEM_CPMS!D57="","",Deviation_CEM_CPMS!D57)</f>
        <v/>
      </c>
      <c r="BC35" t="str">
        <f t="shared" si="9"/>
        <v/>
      </c>
      <c r="BD35" s="144" t="str">
        <f>IF(COUNTIF(BA$2:BA35,BA35)=1,BA35,"")</f>
        <v/>
      </c>
      <c r="BE35" t="str">
        <f t="shared" si="10"/>
        <v/>
      </c>
      <c r="BF35" t="str">
        <f t="shared" si="11"/>
        <v/>
      </c>
      <c r="BG35" t="str">
        <f t="shared" si="12"/>
        <v/>
      </c>
      <c r="BI35" s="130" t="str">
        <f>+IF(BN35="","",MAX(BI$1:BI34)+1)</f>
        <v/>
      </c>
      <c r="BJ35" s="130" t="str">
        <f>IF(Affected_Source!B57="","",Affected_Source!B57)</f>
        <v/>
      </c>
      <c r="BK35" s="130" t="str">
        <f>IF(Affected_Source!C57="","",Affected_Source!C57)</f>
        <v/>
      </c>
      <c r="BL35" s="130" t="str">
        <f>IF(Affected_Source!D57="","",Affected_Source!D57)</f>
        <v/>
      </c>
      <c r="BM35" s="130" t="str">
        <f t="shared" si="18"/>
        <v/>
      </c>
      <c r="BN35" s="300" t="str">
        <f>IF(COUNTIF(BK$2:BK35,BK35)=1,BM35,"")</f>
        <v/>
      </c>
      <c r="BO35" s="130" t="str">
        <f t="shared" si="19"/>
        <v/>
      </c>
      <c r="BP35" s="130" t="str">
        <f t="shared" si="20"/>
        <v/>
      </c>
      <c r="BQ35" s="130" t="str">
        <f t="shared" si="21"/>
        <v/>
      </c>
    </row>
    <row r="36" spans="1:69" ht="16.5" x14ac:dyDescent="0.45">
      <c r="A36" s="84" t="str">
        <f>IF(B36="","",MAX(A$1:A35)+1)</f>
        <v/>
      </c>
      <c r="B36" s="84" t="str">
        <f>IF(Affected_Source!C58="","",Affected_Source!C58)</f>
        <v/>
      </c>
      <c r="C36" s="84" t="str">
        <f t="shared" si="0"/>
        <v/>
      </c>
      <c r="E36" t="str">
        <f>IF(F36="","",MAX(E$1:E35)+1)</f>
        <v/>
      </c>
      <c r="F36" t="str">
        <f>IF(Landfill_Gas_ID!C58="","",Landfill_Gas_ID!C58)</f>
        <v/>
      </c>
      <c r="G36" t="str">
        <f t="shared" si="1"/>
        <v/>
      </c>
      <c r="I36" t="str">
        <f>IF(J36="","",MAX(I$1:I35)+1)</f>
        <v/>
      </c>
      <c r="J36" t="str">
        <f>IF(Distillate_Oil!C58="","",Distillate_Oil!C58)</f>
        <v/>
      </c>
      <c r="K36" t="str">
        <f t="shared" si="2"/>
        <v/>
      </c>
      <c r="U36" t="str">
        <f>IF(V36="","",MAX(U$1:U35)+1)</f>
        <v/>
      </c>
      <c r="V36" t="str">
        <f>IF(CPMS_Identification!D58="","",CPMS_Identification!D58)</f>
        <v/>
      </c>
      <c r="W36" t="str">
        <f t="shared" si="13"/>
        <v/>
      </c>
      <c r="AA36" t="str">
        <f>+IF(AE36="","",MAX(AA$1:AA35)+1)</f>
        <v/>
      </c>
      <c r="AB36" t="str">
        <f>IF(Deviation_Limits!B58="","",Deviation_Limits!B58)</f>
        <v/>
      </c>
      <c r="AC36" t="str">
        <f>IF(Deviation_Limits!C58="","",Deviation_Limits!C58)</f>
        <v/>
      </c>
      <c r="AD36" t="str">
        <f t="shared" si="14"/>
        <v/>
      </c>
      <c r="AE36" s="144" t="str">
        <f>IF(COUNTIF(AC$2:AC36,AC36)=1,AC36,"")</f>
        <v/>
      </c>
      <c r="AF36" t="str">
        <f t="shared" si="15"/>
        <v/>
      </c>
      <c r="AG36" t="str">
        <f t="shared" si="16"/>
        <v/>
      </c>
      <c r="AM36" t="s">
        <v>206</v>
      </c>
      <c r="AO36" t="str">
        <f>+IF(AT36="","",MAX(AO$1:AO35)+1)</f>
        <v/>
      </c>
      <c r="AP36" t="str">
        <f>IF(Deviation_Limits!B58="","",Deviation_Limits!B58)</f>
        <v/>
      </c>
      <c r="AQ36" t="str">
        <f>IF(Deviation_Limits!C58="","",Deviation_Limits!C58)</f>
        <v/>
      </c>
      <c r="AR36" t="str">
        <f>IF(Deviation_Limits!D58="","",Deviation_Limits!D58)</f>
        <v/>
      </c>
      <c r="AS36" t="str">
        <f t="shared" si="17"/>
        <v/>
      </c>
      <c r="AT36" s="144" t="str">
        <f>IF(COUNTIF(AQ$2:AQ36,AQ36)=1,AQ36,"")</f>
        <v/>
      </c>
      <c r="AU36" t="str">
        <f t="shared" si="6"/>
        <v/>
      </c>
      <c r="AV36" t="str">
        <f t="shared" si="7"/>
        <v/>
      </c>
      <c r="AW36" t="str">
        <f t="shared" si="8"/>
        <v/>
      </c>
      <c r="AY36" t="str">
        <f>+IF(BD36="","",MAX(AY$1:AY35)+1)</f>
        <v/>
      </c>
      <c r="AZ36" t="str">
        <f>IF(Deviation_CEM_CPMS!B58="","",Deviation_CEM_CPMS!B58)</f>
        <v/>
      </c>
      <c r="BA36" t="str">
        <f>IF(Deviation_CEM_CPMS!C58="","",Deviation_CEM_CPMS!C58)</f>
        <v/>
      </c>
      <c r="BB36" t="str">
        <f>IF(Deviation_CEM_CPMS!D58="","",Deviation_CEM_CPMS!D58)</f>
        <v/>
      </c>
      <c r="BC36" t="str">
        <f t="shared" si="9"/>
        <v/>
      </c>
      <c r="BD36" s="144" t="str">
        <f>IF(COUNTIF(BA$2:BA36,BA36)=1,BA36,"")</f>
        <v/>
      </c>
      <c r="BE36" t="str">
        <f t="shared" si="10"/>
        <v/>
      </c>
      <c r="BF36" t="str">
        <f t="shared" si="11"/>
        <v/>
      </c>
      <c r="BG36" t="str">
        <f t="shared" si="12"/>
        <v/>
      </c>
      <c r="BI36" s="130" t="str">
        <f>+IF(BN36="","",MAX(BI$1:BI35)+1)</f>
        <v/>
      </c>
      <c r="BJ36" s="130" t="str">
        <f>IF(Affected_Source!B58="","",Affected_Source!B58)</f>
        <v/>
      </c>
      <c r="BK36" s="130" t="str">
        <f>IF(Affected_Source!C58="","",Affected_Source!C58)</f>
        <v/>
      </c>
      <c r="BL36" s="130" t="str">
        <f>IF(Affected_Source!D58="","",Affected_Source!D58)</f>
        <v/>
      </c>
      <c r="BM36" s="130" t="str">
        <f t="shared" si="18"/>
        <v/>
      </c>
      <c r="BN36" s="300" t="str">
        <f>IF(COUNTIF(BK$2:BK36,BK36)=1,BM36,"")</f>
        <v/>
      </c>
      <c r="BO36" s="130" t="str">
        <f t="shared" si="19"/>
        <v/>
      </c>
      <c r="BP36" s="130" t="str">
        <f t="shared" si="20"/>
        <v/>
      </c>
      <c r="BQ36" s="130" t="str">
        <f t="shared" si="21"/>
        <v/>
      </c>
    </row>
    <row r="37" spans="1:69" ht="16.5" x14ac:dyDescent="0.45">
      <c r="A37" s="84" t="str">
        <f>IF(B37="","",MAX(A$1:A36)+1)</f>
        <v/>
      </c>
      <c r="B37" s="84" t="str">
        <f>IF(Affected_Source!C59="","",Affected_Source!C59)</f>
        <v/>
      </c>
      <c r="C37" s="84" t="str">
        <f t="shared" si="0"/>
        <v/>
      </c>
      <c r="E37" t="str">
        <f>IF(F37="","",MAX(E$1:E36)+1)</f>
        <v/>
      </c>
      <c r="F37" t="str">
        <f>IF(Landfill_Gas_ID!C59="","",Landfill_Gas_ID!C59)</f>
        <v/>
      </c>
      <c r="G37" t="str">
        <f t="shared" si="1"/>
        <v/>
      </c>
      <c r="I37" t="str">
        <f>IF(J37="","",MAX(I$1:I36)+1)</f>
        <v/>
      </c>
      <c r="J37" t="str">
        <f>IF(Distillate_Oil!C59="","",Distillate_Oil!C59)</f>
        <v/>
      </c>
      <c r="K37" t="str">
        <f t="shared" si="2"/>
        <v/>
      </c>
      <c r="U37" t="str">
        <f>IF(V37="","",MAX(U$1:U36)+1)</f>
        <v/>
      </c>
      <c r="V37" t="str">
        <f>IF(CPMS_Identification!D59="","",CPMS_Identification!D59)</f>
        <v/>
      </c>
      <c r="W37" t="str">
        <f t="shared" si="13"/>
        <v/>
      </c>
      <c r="AA37" t="str">
        <f>+IF(AE37="","",MAX(AA$1:AA36)+1)</f>
        <v/>
      </c>
      <c r="AB37" t="str">
        <f>IF(Deviation_Limits!B59="","",Deviation_Limits!B59)</f>
        <v/>
      </c>
      <c r="AC37" t="str">
        <f>IF(Deviation_Limits!C59="","",Deviation_Limits!C59)</f>
        <v/>
      </c>
      <c r="AD37" t="str">
        <f t="shared" si="14"/>
        <v/>
      </c>
      <c r="AE37" s="144" t="str">
        <f>IF(COUNTIF(AC$2:AC37,AC37)=1,AC37,"")</f>
        <v/>
      </c>
      <c r="AF37" t="str">
        <f t="shared" si="15"/>
        <v/>
      </c>
      <c r="AG37" t="str">
        <f t="shared" si="16"/>
        <v/>
      </c>
      <c r="AM37" t="s">
        <v>207</v>
      </c>
      <c r="AO37" t="str">
        <f>+IF(AT37="","",MAX(AO$1:AO36)+1)</f>
        <v/>
      </c>
      <c r="AP37" t="str">
        <f>IF(Deviation_Limits!B59="","",Deviation_Limits!B59)</f>
        <v/>
      </c>
      <c r="AQ37" t="str">
        <f>IF(Deviation_Limits!C59="","",Deviation_Limits!C59)</f>
        <v/>
      </c>
      <c r="AR37" t="str">
        <f>IF(Deviation_Limits!D59="","",Deviation_Limits!D59)</f>
        <v/>
      </c>
      <c r="AS37" t="str">
        <f t="shared" si="17"/>
        <v/>
      </c>
      <c r="AT37" s="144" t="str">
        <f>IF(COUNTIF(AQ$2:AQ37,AQ37)=1,AQ37,"")</f>
        <v/>
      </c>
      <c r="AU37" t="str">
        <f t="shared" si="6"/>
        <v/>
      </c>
      <c r="AV37" t="str">
        <f t="shared" si="7"/>
        <v/>
      </c>
      <c r="AW37" t="str">
        <f t="shared" si="8"/>
        <v/>
      </c>
      <c r="AY37" t="str">
        <f>+IF(BD37="","",MAX(AY$1:AY36)+1)</f>
        <v/>
      </c>
      <c r="AZ37" t="str">
        <f>IF(Deviation_CEM_CPMS!B59="","",Deviation_CEM_CPMS!B59)</f>
        <v/>
      </c>
      <c r="BA37" t="str">
        <f>IF(Deviation_CEM_CPMS!C59="","",Deviation_CEM_CPMS!C59)</f>
        <v/>
      </c>
      <c r="BB37" t="str">
        <f>IF(Deviation_CEM_CPMS!D59="","",Deviation_CEM_CPMS!D59)</f>
        <v/>
      </c>
      <c r="BC37" t="str">
        <f t="shared" si="9"/>
        <v/>
      </c>
      <c r="BD37" s="144" t="str">
        <f>IF(COUNTIF(BA$2:BA37,BA37)=1,BA37,"")</f>
        <v/>
      </c>
      <c r="BE37" t="str">
        <f t="shared" si="10"/>
        <v/>
      </c>
      <c r="BF37" t="str">
        <f t="shared" si="11"/>
        <v/>
      </c>
      <c r="BG37" t="str">
        <f t="shared" si="12"/>
        <v/>
      </c>
      <c r="BI37" s="130" t="str">
        <f>+IF(BN37="","",MAX(BI$1:BI36)+1)</f>
        <v/>
      </c>
      <c r="BJ37" s="130" t="str">
        <f>IF(Affected_Source!B59="","",Affected_Source!B59)</f>
        <v/>
      </c>
      <c r="BK37" s="130" t="str">
        <f>IF(Affected_Source!C59="","",Affected_Source!C59)</f>
        <v/>
      </c>
      <c r="BL37" s="130" t="str">
        <f>IF(Affected_Source!D59="","",Affected_Source!D59)</f>
        <v/>
      </c>
      <c r="BM37" s="130" t="str">
        <f t="shared" si="18"/>
        <v/>
      </c>
      <c r="BN37" s="300" t="str">
        <f>IF(COUNTIF(BK$2:BK37,BK37)=1,BM37,"")</f>
        <v/>
      </c>
      <c r="BO37" s="130" t="str">
        <f t="shared" si="19"/>
        <v/>
      </c>
      <c r="BP37" s="130" t="str">
        <f t="shared" si="20"/>
        <v/>
      </c>
      <c r="BQ37" s="130" t="str">
        <f t="shared" si="21"/>
        <v/>
      </c>
    </row>
    <row r="38" spans="1:69" ht="16.5" x14ac:dyDescent="0.45">
      <c r="A38" s="84" t="str">
        <f>IF(B38="","",MAX(A$1:A37)+1)</f>
        <v/>
      </c>
      <c r="B38" s="84" t="str">
        <f>IF(Affected_Source!C60="","",Affected_Source!C60)</f>
        <v/>
      </c>
      <c r="C38" s="84" t="str">
        <f t="shared" si="0"/>
        <v/>
      </c>
      <c r="E38" t="str">
        <f>IF(F38="","",MAX(E$1:E37)+1)</f>
        <v/>
      </c>
      <c r="F38" t="str">
        <f>IF(Landfill_Gas_ID!C60="","",Landfill_Gas_ID!C60)</f>
        <v/>
      </c>
      <c r="G38" t="str">
        <f t="shared" si="1"/>
        <v/>
      </c>
      <c r="I38" t="str">
        <f>IF(J38="","",MAX(I$1:I37)+1)</f>
        <v/>
      </c>
      <c r="J38" t="str">
        <f>IF(Distillate_Oil!C60="","",Distillate_Oil!C60)</f>
        <v/>
      </c>
      <c r="K38" t="str">
        <f t="shared" si="2"/>
        <v/>
      </c>
      <c r="U38" t="str">
        <f>IF(V38="","",MAX(U$1:U37)+1)</f>
        <v/>
      </c>
      <c r="V38" t="str">
        <f>IF(CPMS_Identification!D60="","",CPMS_Identification!D60)</f>
        <v/>
      </c>
      <c r="W38" t="str">
        <f t="shared" si="13"/>
        <v/>
      </c>
      <c r="AA38" t="str">
        <f>+IF(AE38="","",MAX(AA$1:AA37)+1)</f>
        <v/>
      </c>
      <c r="AB38" t="str">
        <f>IF(Deviation_Limits!B60="","",Deviation_Limits!B60)</f>
        <v/>
      </c>
      <c r="AC38" t="str">
        <f>IF(Deviation_Limits!C60="","",Deviation_Limits!C60)</f>
        <v/>
      </c>
      <c r="AD38" t="str">
        <f t="shared" si="14"/>
        <v/>
      </c>
      <c r="AE38" s="144" t="str">
        <f>IF(COUNTIF(AC$2:AC38,AC38)=1,AC38,"")</f>
        <v/>
      </c>
      <c r="AF38" t="str">
        <f t="shared" si="15"/>
        <v/>
      </c>
      <c r="AG38" t="str">
        <f t="shared" si="16"/>
        <v/>
      </c>
      <c r="AM38" t="s">
        <v>208</v>
      </c>
      <c r="AO38" t="str">
        <f>+IF(AT38="","",MAX(AO$1:AO37)+1)</f>
        <v/>
      </c>
      <c r="AP38" t="str">
        <f>IF(Deviation_Limits!B60="","",Deviation_Limits!B60)</f>
        <v/>
      </c>
      <c r="AQ38" t="str">
        <f>IF(Deviation_Limits!C60="","",Deviation_Limits!C60)</f>
        <v/>
      </c>
      <c r="AR38" t="str">
        <f>IF(Deviation_Limits!D60="","",Deviation_Limits!D60)</f>
        <v/>
      </c>
      <c r="AS38" t="str">
        <f t="shared" si="17"/>
        <v/>
      </c>
      <c r="AT38" s="144" t="str">
        <f>IF(COUNTIF(AQ$2:AQ38,AQ38)=1,AQ38,"")</f>
        <v/>
      </c>
      <c r="AU38" t="str">
        <f t="shared" si="6"/>
        <v/>
      </c>
      <c r="AV38" t="str">
        <f t="shared" si="7"/>
        <v/>
      </c>
      <c r="AW38" t="str">
        <f t="shared" si="8"/>
        <v/>
      </c>
      <c r="AY38" t="str">
        <f>+IF(BD38="","",MAX(AY$1:AY37)+1)</f>
        <v/>
      </c>
      <c r="AZ38" t="str">
        <f>IF(Deviation_CEM_CPMS!B60="","",Deviation_CEM_CPMS!B60)</f>
        <v/>
      </c>
      <c r="BA38" t="str">
        <f>IF(Deviation_CEM_CPMS!C60="","",Deviation_CEM_CPMS!C60)</f>
        <v/>
      </c>
      <c r="BB38" t="str">
        <f>IF(Deviation_CEM_CPMS!D60="","",Deviation_CEM_CPMS!D60)</f>
        <v/>
      </c>
      <c r="BC38" t="str">
        <f t="shared" si="9"/>
        <v/>
      </c>
      <c r="BD38" s="144" t="str">
        <f>IF(COUNTIF(BA$2:BA38,BA38)=1,BA38,"")</f>
        <v/>
      </c>
      <c r="BE38" t="str">
        <f t="shared" si="10"/>
        <v/>
      </c>
      <c r="BF38" t="str">
        <f t="shared" si="11"/>
        <v/>
      </c>
      <c r="BG38" t="str">
        <f t="shared" si="12"/>
        <v/>
      </c>
      <c r="BI38" s="130" t="str">
        <f>+IF(BN38="","",MAX(BI$1:BI37)+1)</f>
        <v/>
      </c>
      <c r="BJ38" s="130" t="str">
        <f>IF(Affected_Source!B60="","",Affected_Source!B60)</f>
        <v/>
      </c>
      <c r="BK38" s="130" t="str">
        <f>IF(Affected_Source!C60="","",Affected_Source!C60)</f>
        <v/>
      </c>
      <c r="BL38" s="130" t="str">
        <f>IF(Affected_Source!D60="","",Affected_Source!D60)</f>
        <v/>
      </c>
      <c r="BM38" s="130" t="str">
        <f t="shared" si="18"/>
        <v/>
      </c>
      <c r="BN38" s="300" t="str">
        <f>IF(COUNTIF(BK$2:BK38,BK38)=1,BM38,"")</f>
        <v/>
      </c>
      <c r="BO38" s="130" t="str">
        <f t="shared" si="19"/>
        <v/>
      </c>
      <c r="BP38" s="130" t="str">
        <f t="shared" si="20"/>
        <v/>
      </c>
      <c r="BQ38" s="130" t="str">
        <f t="shared" si="21"/>
        <v/>
      </c>
    </row>
    <row r="39" spans="1:69" ht="16.5" x14ac:dyDescent="0.45">
      <c r="A39" s="84" t="str">
        <f>IF(B39="","",MAX(A$1:A38)+1)</f>
        <v/>
      </c>
      <c r="B39" s="84" t="str">
        <f>IF(Affected_Source!C61="","",Affected_Source!C61)</f>
        <v/>
      </c>
      <c r="C39" s="84" t="str">
        <f t="shared" si="0"/>
        <v/>
      </c>
      <c r="E39" t="str">
        <f>IF(F39="","",MAX(E$1:E38)+1)</f>
        <v/>
      </c>
      <c r="F39" t="str">
        <f>IF(Landfill_Gas_ID!C61="","",Landfill_Gas_ID!C61)</f>
        <v/>
      </c>
      <c r="G39" t="str">
        <f t="shared" si="1"/>
        <v/>
      </c>
      <c r="I39" t="str">
        <f>IF(J39="","",MAX(I$1:I38)+1)</f>
        <v/>
      </c>
      <c r="J39" t="str">
        <f>IF(Distillate_Oil!C61="","",Distillate_Oil!C61)</f>
        <v/>
      </c>
      <c r="K39" t="str">
        <f t="shared" si="2"/>
        <v/>
      </c>
      <c r="U39" t="str">
        <f>IF(V39="","",MAX(U$1:U38)+1)</f>
        <v/>
      </c>
      <c r="V39" t="str">
        <f>IF(CPMS_Identification!D61="","",CPMS_Identification!D61)</f>
        <v/>
      </c>
      <c r="W39" t="str">
        <f t="shared" si="13"/>
        <v/>
      </c>
      <c r="AA39" t="str">
        <f>+IF(AE39="","",MAX(AA$1:AA38)+1)</f>
        <v/>
      </c>
      <c r="AB39" t="str">
        <f>IF(Deviation_Limits!B61="","",Deviation_Limits!B61)</f>
        <v/>
      </c>
      <c r="AC39" t="str">
        <f>IF(Deviation_Limits!C61="","",Deviation_Limits!C61)</f>
        <v/>
      </c>
      <c r="AD39" t="str">
        <f t="shared" si="14"/>
        <v/>
      </c>
      <c r="AE39" s="144" t="str">
        <f>IF(COUNTIF(AC$2:AC39,AC39)=1,AC39,"")</f>
        <v/>
      </c>
      <c r="AF39" t="str">
        <f t="shared" si="15"/>
        <v/>
      </c>
      <c r="AG39" t="str">
        <f t="shared" si="16"/>
        <v/>
      </c>
      <c r="AM39" t="s">
        <v>209</v>
      </c>
      <c r="AO39" t="str">
        <f>+IF(AT39="","",MAX(AO$1:AO38)+1)</f>
        <v/>
      </c>
      <c r="AP39" t="str">
        <f>IF(Deviation_Limits!B61="","",Deviation_Limits!B61)</f>
        <v/>
      </c>
      <c r="AQ39" t="str">
        <f>IF(Deviation_Limits!C61="","",Deviation_Limits!C61)</f>
        <v/>
      </c>
      <c r="AR39" t="str">
        <f>IF(Deviation_Limits!D61="","",Deviation_Limits!D61)</f>
        <v/>
      </c>
      <c r="AS39" t="str">
        <f t="shared" si="17"/>
        <v/>
      </c>
      <c r="AT39" s="144" t="str">
        <f>IF(COUNTIF(AQ$2:AQ39,AQ39)=1,AQ39,"")</f>
        <v/>
      </c>
      <c r="AU39" t="str">
        <f t="shared" si="6"/>
        <v/>
      </c>
      <c r="AV39" t="str">
        <f t="shared" si="7"/>
        <v/>
      </c>
      <c r="AW39" t="str">
        <f t="shared" si="8"/>
        <v/>
      </c>
      <c r="AY39" t="str">
        <f>+IF(BD39="","",MAX(AY$1:AY38)+1)</f>
        <v/>
      </c>
      <c r="AZ39" t="str">
        <f>IF(Deviation_CEM_CPMS!B61="","",Deviation_CEM_CPMS!B61)</f>
        <v/>
      </c>
      <c r="BA39" t="str">
        <f>IF(Deviation_CEM_CPMS!C61="","",Deviation_CEM_CPMS!C61)</f>
        <v/>
      </c>
      <c r="BB39" t="str">
        <f>IF(Deviation_CEM_CPMS!D61="","",Deviation_CEM_CPMS!D61)</f>
        <v/>
      </c>
      <c r="BC39" t="str">
        <f t="shared" si="9"/>
        <v/>
      </c>
      <c r="BD39" s="144" t="str">
        <f>IF(COUNTIF(BA$2:BA39,BA39)=1,BA39,"")</f>
        <v/>
      </c>
      <c r="BE39" t="str">
        <f t="shared" si="10"/>
        <v/>
      </c>
      <c r="BF39" t="str">
        <f t="shared" si="11"/>
        <v/>
      </c>
      <c r="BG39" t="str">
        <f t="shared" si="12"/>
        <v/>
      </c>
      <c r="BI39" s="130" t="str">
        <f>+IF(BN39="","",MAX(BI$1:BI38)+1)</f>
        <v/>
      </c>
      <c r="BJ39" s="130" t="str">
        <f>IF(Affected_Source!B61="","",Affected_Source!B61)</f>
        <v/>
      </c>
      <c r="BK39" s="130" t="str">
        <f>IF(Affected_Source!C61="","",Affected_Source!C61)</f>
        <v/>
      </c>
      <c r="BL39" s="130" t="str">
        <f>IF(Affected_Source!D61="","",Affected_Source!D61)</f>
        <v/>
      </c>
      <c r="BM39" s="130" t="str">
        <f t="shared" si="18"/>
        <v/>
      </c>
      <c r="BN39" s="300" t="str">
        <f>IF(COUNTIF(BK$2:BK39,BK39)=1,BM39,"")</f>
        <v/>
      </c>
      <c r="BO39" s="130" t="str">
        <f t="shared" si="19"/>
        <v/>
      </c>
      <c r="BP39" s="130" t="str">
        <f t="shared" si="20"/>
        <v/>
      </c>
      <c r="BQ39" s="130" t="str">
        <f t="shared" si="21"/>
        <v/>
      </c>
    </row>
    <row r="40" spans="1:69" ht="16.5" x14ac:dyDescent="0.45">
      <c r="A40" s="84" t="str">
        <f>IF(B40="","",MAX(A$1:A39)+1)</f>
        <v/>
      </c>
      <c r="B40" s="84" t="str">
        <f>IF(Affected_Source!C62="","",Affected_Source!C62)</f>
        <v/>
      </c>
      <c r="C40" s="84" t="str">
        <f t="shared" si="0"/>
        <v/>
      </c>
      <c r="E40" t="str">
        <f>IF(F40="","",MAX(E$1:E39)+1)</f>
        <v/>
      </c>
      <c r="F40" t="str">
        <f>IF(Landfill_Gas_ID!C62="","",Landfill_Gas_ID!C62)</f>
        <v/>
      </c>
      <c r="G40" t="str">
        <f t="shared" si="1"/>
        <v/>
      </c>
      <c r="I40" t="str">
        <f>IF(J40="","",MAX(I$1:I39)+1)</f>
        <v/>
      </c>
      <c r="J40" t="str">
        <f>IF(Distillate_Oil!C62="","",Distillate_Oil!C62)</f>
        <v/>
      </c>
      <c r="K40" t="str">
        <f t="shared" si="2"/>
        <v/>
      </c>
      <c r="U40" t="str">
        <f>IF(V40="","",MAX(U$1:U39)+1)</f>
        <v/>
      </c>
      <c r="V40" t="str">
        <f>IF(CPMS_Identification!D62="","",CPMS_Identification!D62)</f>
        <v/>
      </c>
      <c r="W40" t="str">
        <f t="shared" si="13"/>
        <v/>
      </c>
      <c r="AA40" t="str">
        <f>+IF(AE40="","",MAX(AA$1:AA39)+1)</f>
        <v/>
      </c>
      <c r="AB40" t="str">
        <f>IF(Deviation_Limits!B62="","",Deviation_Limits!B62)</f>
        <v/>
      </c>
      <c r="AC40" t="str">
        <f>IF(Deviation_Limits!C62="","",Deviation_Limits!C62)</f>
        <v/>
      </c>
      <c r="AD40" t="str">
        <f t="shared" si="14"/>
        <v/>
      </c>
      <c r="AE40" s="144" t="str">
        <f>IF(COUNTIF(AC$2:AC40,AC40)=1,AC40,"")</f>
        <v/>
      </c>
      <c r="AF40" t="str">
        <f t="shared" si="15"/>
        <v/>
      </c>
      <c r="AG40" t="str">
        <f t="shared" si="16"/>
        <v/>
      </c>
      <c r="AM40" t="s">
        <v>210</v>
      </c>
      <c r="AO40" t="str">
        <f>+IF(AT40="","",MAX(AO$1:AO39)+1)</f>
        <v/>
      </c>
      <c r="AP40" t="str">
        <f>IF(Deviation_Limits!B62="","",Deviation_Limits!B62)</f>
        <v/>
      </c>
      <c r="AQ40" t="str">
        <f>IF(Deviation_Limits!C62="","",Deviation_Limits!C62)</f>
        <v/>
      </c>
      <c r="AR40" t="str">
        <f>IF(Deviation_Limits!D62="","",Deviation_Limits!D62)</f>
        <v/>
      </c>
      <c r="AS40" t="str">
        <f t="shared" si="17"/>
        <v/>
      </c>
      <c r="AT40" s="144" t="str">
        <f>IF(COUNTIF(AQ$2:AQ40,AQ40)=1,AQ40,"")</f>
        <v/>
      </c>
      <c r="AU40" t="str">
        <f t="shared" si="6"/>
        <v/>
      </c>
      <c r="AV40" t="str">
        <f t="shared" si="7"/>
        <v/>
      </c>
      <c r="AW40" t="str">
        <f t="shared" si="8"/>
        <v/>
      </c>
      <c r="AY40" t="str">
        <f>+IF(BD40="","",MAX(AY$1:AY39)+1)</f>
        <v/>
      </c>
      <c r="AZ40" t="str">
        <f>IF(Deviation_CEM_CPMS!B62="","",Deviation_CEM_CPMS!B62)</f>
        <v/>
      </c>
      <c r="BA40" t="str">
        <f>IF(Deviation_CEM_CPMS!C62="","",Deviation_CEM_CPMS!C62)</f>
        <v/>
      </c>
      <c r="BB40" t="str">
        <f>IF(Deviation_CEM_CPMS!D62="","",Deviation_CEM_CPMS!D62)</f>
        <v/>
      </c>
      <c r="BC40" t="str">
        <f t="shared" si="9"/>
        <v/>
      </c>
      <c r="BD40" s="144" t="str">
        <f>IF(COUNTIF(BA$2:BA40,BA40)=1,BA40,"")</f>
        <v/>
      </c>
      <c r="BE40" t="str">
        <f t="shared" si="10"/>
        <v/>
      </c>
      <c r="BF40" t="str">
        <f t="shared" si="11"/>
        <v/>
      </c>
      <c r="BG40" t="str">
        <f t="shared" si="12"/>
        <v/>
      </c>
      <c r="BI40" s="130" t="str">
        <f>+IF(BN40="","",MAX(BI$1:BI39)+1)</f>
        <v/>
      </c>
      <c r="BJ40" s="130" t="str">
        <f>IF(Affected_Source!B62="","",Affected_Source!B62)</f>
        <v/>
      </c>
      <c r="BK40" s="130" t="str">
        <f>IF(Affected_Source!C62="","",Affected_Source!C62)</f>
        <v/>
      </c>
      <c r="BL40" s="130" t="str">
        <f>IF(Affected_Source!D62="","",Affected_Source!D62)</f>
        <v/>
      </c>
      <c r="BM40" s="130" t="str">
        <f t="shared" si="18"/>
        <v/>
      </c>
      <c r="BN40" s="300" t="str">
        <f>IF(COUNTIF(BK$2:BK40,BK40)=1,BM40,"")</f>
        <v/>
      </c>
      <c r="BO40" s="130" t="str">
        <f t="shared" si="19"/>
        <v/>
      </c>
      <c r="BP40" s="130" t="str">
        <f t="shared" si="20"/>
        <v/>
      </c>
      <c r="BQ40" s="130" t="str">
        <f t="shared" si="21"/>
        <v/>
      </c>
    </row>
    <row r="41" spans="1:69" ht="16.5" x14ac:dyDescent="0.45">
      <c r="A41" s="84" t="str">
        <f>IF(B41="","",MAX(A$1:A40)+1)</f>
        <v/>
      </c>
      <c r="B41" s="84" t="str">
        <f>IF(Affected_Source!C63="","",Affected_Source!C63)</f>
        <v/>
      </c>
      <c r="C41" s="84" t="str">
        <f t="shared" si="0"/>
        <v/>
      </c>
      <c r="E41" t="str">
        <f>IF(F41="","",MAX(E$1:E40)+1)</f>
        <v/>
      </c>
      <c r="F41" t="str">
        <f>IF(Landfill_Gas_ID!C63="","",Landfill_Gas_ID!C63)</f>
        <v/>
      </c>
      <c r="G41" t="str">
        <f t="shared" si="1"/>
        <v/>
      </c>
      <c r="I41" t="str">
        <f>IF(J41="","",MAX(I$1:I40)+1)</f>
        <v/>
      </c>
      <c r="J41" t="str">
        <f>IF(Distillate_Oil!C63="","",Distillate_Oil!C63)</f>
        <v/>
      </c>
      <c r="K41" t="str">
        <f t="shared" si="2"/>
        <v/>
      </c>
      <c r="U41" t="str">
        <f>IF(V41="","",MAX(U$1:U40)+1)</f>
        <v/>
      </c>
      <c r="V41" t="str">
        <f>IF(CPMS_Identification!D63="","",CPMS_Identification!D63)</f>
        <v/>
      </c>
      <c r="W41" t="str">
        <f t="shared" si="13"/>
        <v/>
      </c>
      <c r="AA41" t="str">
        <f>+IF(AE41="","",MAX(AA$1:AA40)+1)</f>
        <v/>
      </c>
      <c r="AB41" t="str">
        <f>IF(Deviation_Limits!B63="","",Deviation_Limits!B63)</f>
        <v/>
      </c>
      <c r="AC41" t="str">
        <f>IF(Deviation_Limits!C63="","",Deviation_Limits!C63)</f>
        <v/>
      </c>
      <c r="AD41" t="str">
        <f t="shared" si="14"/>
        <v/>
      </c>
      <c r="AE41" s="144" t="str">
        <f>IF(COUNTIF(AC$2:AC41,AC41)=1,AC41,"")</f>
        <v/>
      </c>
      <c r="AF41" t="str">
        <f t="shared" si="15"/>
        <v/>
      </c>
      <c r="AG41" t="str">
        <f t="shared" si="16"/>
        <v/>
      </c>
      <c r="AM41" t="s">
        <v>211</v>
      </c>
      <c r="AO41" t="str">
        <f>+IF(AT41="","",MAX(AO$1:AO40)+1)</f>
        <v/>
      </c>
      <c r="AP41" t="str">
        <f>IF(Deviation_Limits!B63="","",Deviation_Limits!B63)</f>
        <v/>
      </c>
      <c r="AQ41" t="str">
        <f>IF(Deviation_Limits!C63="","",Deviation_Limits!C63)</f>
        <v/>
      </c>
      <c r="AR41" t="str">
        <f>IF(Deviation_Limits!D63="","",Deviation_Limits!D63)</f>
        <v/>
      </c>
      <c r="AS41" t="str">
        <f t="shared" si="17"/>
        <v/>
      </c>
      <c r="AT41" s="144" t="str">
        <f>IF(COUNTIF(AQ$2:AQ41,AQ41)=1,AQ41,"")</f>
        <v/>
      </c>
      <c r="AU41" t="str">
        <f t="shared" si="6"/>
        <v/>
      </c>
      <c r="AV41" t="str">
        <f t="shared" si="7"/>
        <v/>
      </c>
      <c r="AW41" t="str">
        <f t="shared" si="8"/>
        <v/>
      </c>
      <c r="AY41" t="str">
        <f>+IF(BD41="","",MAX(AY$1:AY40)+1)</f>
        <v/>
      </c>
      <c r="AZ41" t="str">
        <f>IF(Deviation_CEM_CPMS!B63="","",Deviation_CEM_CPMS!B63)</f>
        <v/>
      </c>
      <c r="BA41" t="str">
        <f>IF(Deviation_CEM_CPMS!C63="","",Deviation_CEM_CPMS!C63)</f>
        <v/>
      </c>
      <c r="BB41" t="str">
        <f>IF(Deviation_CEM_CPMS!D63="","",Deviation_CEM_CPMS!D63)</f>
        <v/>
      </c>
      <c r="BC41" t="str">
        <f t="shared" si="9"/>
        <v/>
      </c>
      <c r="BD41" s="144" t="str">
        <f>IF(COUNTIF(BA$2:BA41,BA41)=1,BA41,"")</f>
        <v/>
      </c>
      <c r="BE41" t="str">
        <f t="shared" si="10"/>
        <v/>
      </c>
      <c r="BF41" t="str">
        <f t="shared" si="11"/>
        <v/>
      </c>
      <c r="BG41" t="str">
        <f t="shared" si="12"/>
        <v/>
      </c>
      <c r="BI41" s="130" t="str">
        <f>+IF(BN41="","",MAX(BI$1:BI40)+1)</f>
        <v/>
      </c>
      <c r="BJ41" s="130" t="str">
        <f>IF(Affected_Source!B63="","",Affected_Source!B63)</f>
        <v/>
      </c>
      <c r="BK41" s="130" t="str">
        <f>IF(Affected_Source!C63="","",Affected_Source!C63)</f>
        <v/>
      </c>
      <c r="BL41" s="130" t="str">
        <f>IF(Affected_Source!D63="","",Affected_Source!D63)</f>
        <v/>
      </c>
      <c r="BM41" s="130" t="str">
        <f t="shared" si="18"/>
        <v/>
      </c>
      <c r="BN41" s="300" t="str">
        <f>IF(COUNTIF(BK$2:BK41,BK41)=1,BM41,"")</f>
        <v/>
      </c>
      <c r="BO41" s="130" t="str">
        <f t="shared" si="19"/>
        <v/>
      </c>
      <c r="BP41" s="130" t="str">
        <f t="shared" si="20"/>
        <v/>
      </c>
      <c r="BQ41" s="130" t="str">
        <f t="shared" si="21"/>
        <v/>
      </c>
    </row>
    <row r="42" spans="1:69" ht="16.5" x14ac:dyDescent="0.45">
      <c r="A42" s="84" t="str">
        <f>IF(B42="","",MAX(A$1:A41)+1)</f>
        <v/>
      </c>
      <c r="B42" s="84" t="str">
        <f>IF(Affected_Source!C64="","",Affected_Source!C64)</f>
        <v/>
      </c>
      <c r="C42" s="84" t="str">
        <f t="shared" si="0"/>
        <v/>
      </c>
      <c r="E42" t="str">
        <f>IF(F42="","",MAX(E$1:E41)+1)</f>
        <v/>
      </c>
      <c r="F42" t="str">
        <f>IF(Landfill_Gas_ID!C64="","",Landfill_Gas_ID!C64)</f>
        <v/>
      </c>
      <c r="G42" t="str">
        <f t="shared" si="1"/>
        <v/>
      </c>
      <c r="I42" t="str">
        <f>IF(J42="","",MAX(I$1:I41)+1)</f>
        <v/>
      </c>
      <c r="J42" t="str">
        <f>IF(Distillate_Oil!C64="","",Distillate_Oil!C64)</f>
        <v/>
      </c>
      <c r="K42" t="str">
        <f t="shared" si="2"/>
        <v/>
      </c>
      <c r="U42" t="str">
        <f>IF(V42="","",MAX(U$1:U41)+1)</f>
        <v/>
      </c>
      <c r="V42" t="str">
        <f>IF(CPMS_Identification!D64="","",CPMS_Identification!D64)</f>
        <v/>
      </c>
      <c r="W42" t="str">
        <f t="shared" si="13"/>
        <v/>
      </c>
      <c r="AA42" t="str">
        <f>+IF(AE42="","",MAX(AA$1:AA41)+1)</f>
        <v/>
      </c>
      <c r="AB42" t="str">
        <f>IF(Deviation_Limits!B64="","",Deviation_Limits!B64)</f>
        <v/>
      </c>
      <c r="AC42" t="str">
        <f>IF(Deviation_Limits!C64="","",Deviation_Limits!C64)</f>
        <v/>
      </c>
      <c r="AD42" t="str">
        <f t="shared" si="14"/>
        <v/>
      </c>
      <c r="AE42" s="144" t="str">
        <f>IF(COUNTIF(AC$2:AC42,AC42)=1,AC42,"")</f>
        <v/>
      </c>
      <c r="AF42" t="str">
        <f t="shared" si="15"/>
        <v/>
      </c>
      <c r="AG42" t="str">
        <f t="shared" si="16"/>
        <v/>
      </c>
      <c r="AM42" t="s">
        <v>212</v>
      </c>
      <c r="AO42" t="str">
        <f>+IF(AT42="","",MAX(AO$1:AO41)+1)</f>
        <v/>
      </c>
      <c r="AP42" t="str">
        <f>IF(Deviation_Limits!B64="","",Deviation_Limits!B64)</f>
        <v/>
      </c>
      <c r="AQ42" t="str">
        <f>IF(Deviation_Limits!C64="","",Deviation_Limits!C64)</f>
        <v/>
      </c>
      <c r="AR42" t="str">
        <f>IF(Deviation_Limits!D64="","",Deviation_Limits!D64)</f>
        <v/>
      </c>
      <c r="AS42" t="str">
        <f t="shared" si="17"/>
        <v/>
      </c>
      <c r="AT42" s="144" t="str">
        <f>IF(COUNTIF(AQ$2:AQ42,AQ42)=1,AQ42,"")</f>
        <v/>
      </c>
      <c r="AU42" t="str">
        <f t="shared" si="6"/>
        <v/>
      </c>
      <c r="AV42" t="str">
        <f t="shared" si="7"/>
        <v/>
      </c>
      <c r="AW42" t="str">
        <f t="shared" si="8"/>
        <v/>
      </c>
      <c r="AY42" t="str">
        <f>+IF(BD42="","",MAX(AY$1:AY41)+1)</f>
        <v/>
      </c>
      <c r="AZ42" t="str">
        <f>IF(Deviation_CEM_CPMS!B64="","",Deviation_CEM_CPMS!B64)</f>
        <v/>
      </c>
      <c r="BA42" t="str">
        <f>IF(Deviation_CEM_CPMS!C64="","",Deviation_CEM_CPMS!C64)</f>
        <v/>
      </c>
      <c r="BB42" t="str">
        <f>IF(Deviation_CEM_CPMS!D64="","",Deviation_CEM_CPMS!D64)</f>
        <v/>
      </c>
      <c r="BC42" t="str">
        <f t="shared" si="9"/>
        <v/>
      </c>
      <c r="BD42" s="144" t="str">
        <f>IF(COUNTIF(BA$2:BA42,BA42)=1,BA42,"")</f>
        <v/>
      </c>
      <c r="BE42" t="str">
        <f t="shared" si="10"/>
        <v/>
      </c>
      <c r="BF42" t="str">
        <f t="shared" si="11"/>
        <v/>
      </c>
      <c r="BG42" t="str">
        <f t="shared" si="12"/>
        <v/>
      </c>
      <c r="BI42" s="130" t="str">
        <f>+IF(BN42="","",MAX(BI$1:BI41)+1)</f>
        <v/>
      </c>
      <c r="BJ42" s="130" t="str">
        <f>IF(Affected_Source!B64="","",Affected_Source!B64)</f>
        <v/>
      </c>
      <c r="BK42" s="130" t="str">
        <f>IF(Affected_Source!C64="","",Affected_Source!C64)</f>
        <v/>
      </c>
      <c r="BL42" s="130" t="str">
        <f>IF(Affected_Source!D64="","",Affected_Source!D64)</f>
        <v/>
      </c>
      <c r="BM42" s="130" t="str">
        <f t="shared" si="18"/>
        <v/>
      </c>
      <c r="BN42" s="300" t="str">
        <f>IF(COUNTIF(BK$2:BK42,BK42)=1,BM42,"")</f>
        <v/>
      </c>
      <c r="BO42" s="130" t="str">
        <f t="shared" si="19"/>
        <v/>
      </c>
      <c r="BP42" s="130" t="str">
        <f t="shared" si="20"/>
        <v/>
      </c>
      <c r="BQ42" s="130" t="str">
        <f t="shared" si="21"/>
        <v/>
      </c>
    </row>
    <row r="43" spans="1:69" ht="16.5" x14ac:dyDescent="0.45">
      <c r="A43" s="84" t="str">
        <f>IF(B43="","",MAX(A$1:A42)+1)</f>
        <v/>
      </c>
      <c r="B43" s="84" t="str">
        <f>IF(Affected_Source!C65="","",Affected_Source!C65)</f>
        <v/>
      </c>
      <c r="C43" s="84" t="str">
        <f t="shared" si="0"/>
        <v/>
      </c>
      <c r="E43" t="str">
        <f>IF(F43="","",MAX(E$1:E42)+1)</f>
        <v/>
      </c>
      <c r="F43" t="str">
        <f>IF(Landfill_Gas_ID!C65="","",Landfill_Gas_ID!C65)</f>
        <v/>
      </c>
      <c r="G43" t="str">
        <f t="shared" si="1"/>
        <v/>
      </c>
      <c r="I43" t="str">
        <f>IF(J43="","",MAX(I$1:I42)+1)</f>
        <v/>
      </c>
      <c r="J43" t="str">
        <f>IF(Distillate_Oil!C65="","",Distillate_Oil!C65)</f>
        <v/>
      </c>
      <c r="K43" t="str">
        <f t="shared" si="2"/>
        <v/>
      </c>
      <c r="U43" t="str">
        <f>IF(V43="","",MAX(U$1:U42)+1)</f>
        <v/>
      </c>
      <c r="V43" t="str">
        <f>IF(CPMS_Identification!D65="","",CPMS_Identification!D65)</f>
        <v/>
      </c>
      <c r="W43" t="str">
        <f t="shared" si="13"/>
        <v/>
      </c>
      <c r="AA43" t="str">
        <f>+IF(AE43="","",MAX(AA$1:AA42)+1)</f>
        <v/>
      </c>
      <c r="AB43" t="str">
        <f>IF(Deviation_Limits!B65="","",Deviation_Limits!B65)</f>
        <v/>
      </c>
      <c r="AC43" t="str">
        <f>IF(Deviation_Limits!C65="","",Deviation_Limits!C65)</f>
        <v/>
      </c>
      <c r="AD43" t="str">
        <f t="shared" si="14"/>
        <v/>
      </c>
      <c r="AE43" s="144" t="str">
        <f>IF(COUNTIF(AC$2:AC43,AC43)=1,AC43,"")</f>
        <v/>
      </c>
      <c r="AF43" t="str">
        <f t="shared" si="15"/>
        <v/>
      </c>
      <c r="AG43" t="str">
        <f t="shared" si="16"/>
        <v/>
      </c>
      <c r="AM43" t="s">
        <v>213</v>
      </c>
      <c r="AO43" t="str">
        <f>+IF(AT43="","",MAX(AO$1:AO42)+1)</f>
        <v/>
      </c>
      <c r="AP43" t="str">
        <f>IF(Deviation_Limits!B65="","",Deviation_Limits!B65)</f>
        <v/>
      </c>
      <c r="AQ43" t="str">
        <f>IF(Deviation_Limits!C65="","",Deviation_Limits!C65)</f>
        <v/>
      </c>
      <c r="AR43" t="str">
        <f>IF(Deviation_Limits!D65="","",Deviation_Limits!D65)</f>
        <v/>
      </c>
      <c r="AS43" t="str">
        <f t="shared" si="17"/>
        <v/>
      </c>
      <c r="AT43" s="144" t="str">
        <f>IF(COUNTIF(AQ$2:AQ43,AQ43)=1,AQ43,"")</f>
        <v/>
      </c>
      <c r="AU43" t="str">
        <f t="shared" si="6"/>
        <v/>
      </c>
      <c r="AV43" t="str">
        <f t="shared" si="7"/>
        <v/>
      </c>
      <c r="AW43" t="str">
        <f t="shared" si="8"/>
        <v/>
      </c>
      <c r="AY43" t="str">
        <f>+IF(BD43="","",MAX(AY$1:AY42)+1)</f>
        <v/>
      </c>
      <c r="AZ43" t="str">
        <f>IF(Deviation_CEM_CPMS!B65="","",Deviation_CEM_CPMS!B65)</f>
        <v/>
      </c>
      <c r="BA43" t="str">
        <f>IF(Deviation_CEM_CPMS!C65="","",Deviation_CEM_CPMS!C65)</f>
        <v/>
      </c>
      <c r="BB43" t="str">
        <f>IF(Deviation_CEM_CPMS!D65="","",Deviation_CEM_CPMS!D65)</f>
        <v/>
      </c>
      <c r="BC43" t="str">
        <f t="shared" si="9"/>
        <v/>
      </c>
      <c r="BD43" s="144" t="str">
        <f>IF(COUNTIF(BA$2:BA43,BA43)=1,BA43,"")</f>
        <v/>
      </c>
      <c r="BE43" t="str">
        <f t="shared" si="10"/>
        <v/>
      </c>
      <c r="BF43" t="str">
        <f t="shared" si="11"/>
        <v/>
      </c>
      <c r="BG43" t="str">
        <f t="shared" si="12"/>
        <v/>
      </c>
      <c r="BI43" s="130" t="str">
        <f>+IF(BN43="","",MAX(BI$1:BI42)+1)</f>
        <v/>
      </c>
      <c r="BJ43" s="130" t="str">
        <f>IF(Affected_Source!B65="","",Affected_Source!B65)</f>
        <v/>
      </c>
      <c r="BK43" s="130" t="str">
        <f>IF(Affected_Source!C65="","",Affected_Source!C65)</f>
        <v/>
      </c>
      <c r="BL43" s="130" t="str">
        <f>IF(Affected_Source!D65="","",Affected_Source!D65)</f>
        <v/>
      </c>
      <c r="BM43" s="130" t="str">
        <f t="shared" si="18"/>
        <v/>
      </c>
      <c r="BN43" s="300" t="str">
        <f>IF(COUNTIF(BK$2:BK43,BK43)=1,BM43,"")</f>
        <v/>
      </c>
      <c r="BO43" s="130" t="str">
        <f t="shared" si="19"/>
        <v/>
      </c>
      <c r="BP43" s="130" t="str">
        <f t="shared" si="20"/>
        <v/>
      </c>
      <c r="BQ43" s="130" t="str">
        <f t="shared" si="21"/>
        <v/>
      </c>
    </row>
    <row r="44" spans="1:69" ht="16.5" x14ac:dyDescent="0.45">
      <c r="A44" s="84" t="str">
        <f>IF(B44="","",MAX(A$1:A43)+1)</f>
        <v/>
      </c>
      <c r="B44" s="84" t="str">
        <f>IF(Affected_Source!C66="","",Affected_Source!C66)</f>
        <v/>
      </c>
      <c r="C44" s="84" t="str">
        <f t="shared" si="0"/>
        <v/>
      </c>
      <c r="E44" t="str">
        <f>IF(F44="","",MAX(E$1:E43)+1)</f>
        <v/>
      </c>
      <c r="F44" t="str">
        <f>IF(Landfill_Gas_ID!C66="","",Landfill_Gas_ID!C66)</f>
        <v/>
      </c>
      <c r="G44" t="str">
        <f t="shared" si="1"/>
        <v/>
      </c>
      <c r="I44" t="str">
        <f>IF(J44="","",MAX(I$1:I43)+1)</f>
        <v/>
      </c>
      <c r="J44" t="str">
        <f>IF(Distillate_Oil!C66="","",Distillate_Oil!C66)</f>
        <v/>
      </c>
      <c r="K44" t="str">
        <f t="shared" si="2"/>
        <v/>
      </c>
      <c r="U44" t="str">
        <f>IF(V44="","",MAX(U$1:U43)+1)</f>
        <v/>
      </c>
      <c r="V44" t="str">
        <f>IF(CPMS_Identification!D66="","",CPMS_Identification!D66)</f>
        <v/>
      </c>
      <c r="W44" t="str">
        <f t="shared" si="13"/>
        <v/>
      </c>
      <c r="AA44" t="str">
        <f>+IF(AE44="","",MAX(AA$1:AA43)+1)</f>
        <v/>
      </c>
      <c r="AB44" t="str">
        <f>IF(Deviation_Limits!B66="","",Deviation_Limits!B66)</f>
        <v/>
      </c>
      <c r="AC44" t="str">
        <f>IF(Deviation_Limits!C66="","",Deviation_Limits!C66)</f>
        <v/>
      </c>
      <c r="AD44" t="str">
        <f t="shared" si="14"/>
        <v/>
      </c>
      <c r="AE44" s="144" t="str">
        <f>IF(COUNTIF(AC$2:AC44,AC44)=1,AC44,"")</f>
        <v/>
      </c>
      <c r="AF44" t="str">
        <f t="shared" si="15"/>
        <v/>
      </c>
      <c r="AG44" t="str">
        <f t="shared" si="16"/>
        <v/>
      </c>
      <c r="AM44" t="s">
        <v>214</v>
      </c>
      <c r="AO44" t="str">
        <f>+IF(AT44="","",MAX(AO$1:AO43)+1)</f>
        <v/>
      </c>
      <c r="AP44" t="str">
        <f>IF(Deviation_Limits!B66="","",Deviation_Limits!B66)</f>
        <v/>
      </c>
      <c r="AQ44" t="str">
        <f>IF(Deviation_Limits!C66="","",Deviation_Limits!C66)</f>
        <v/>
      </c>
      <c r="AR44" t="str">
        <f>IF(Deviation_Limits!D66="","",Deviation_Limits!D66)</f>
        <v/>
      </c>
      <c r="AS44" t="str">
        <f t="shared" si="17"/>
        <v/>
      </c>
      <c r="AT44" s="144" t="str">
        <f>IF(COUNTIF(AQ$2:AQ44,AQ44)=1,AQ44,"")</f>
        <v/>
      </c>
      <c r="AU44" t="str">
        <f t="shared" si="6"/>
        <v/>
      </c>
      <c r="AV44" t="str">
        <f t="shared" si="7"/>
        <v/>
      </c>
      <c r="AW44" t="str">
        <f t="shared" si="8"/>
        <v/>
      </c>
      <c r="AY44" t="str">
        <f>+IF(BD44="","",MAX(AY$1:AY43)+1)</f>
        <v/>
      </c>
      <c r="AZ44" t="str">
        <f>IF(Deviation_CEM_CPMS!B66="","",Deviation_CEM_CPMS!B66)</f>
        <v/>
      </c>
      <c r="BA44" t="str">
        <f>IF(Deviation_CEM_CPMS!C66="","",Deviation_CEM_CPMS!C66)</f>
        <v/>
      </c>
      <c r="BB44" t="str">
        <f>IF(Deviation_CEM_CPMS!D66="","",Deviation_CEM_CPMS!D66)</f>
        <v/>
      </c>
      <c r="BC44" t="str">
        <f t="shared" si="9"/>
        <v/>
      </c>
      <c r="BD44" s="144" t="str">
        <f>IF(COUNTIF(BA$2:BA44,BA44)=1,BA44,"")</f>
        <v/>
      </c>
      <c r="BE44" t="str">
        <f t="shared" si="10"/>
        <v/>
      </c>
      <c r="BF44" t="str">
        <f t="shared" si="11"/>
        <v/>
      </c>
      <c r="BG44" t="str">
        <f t="shared" si="12"/>
        <v/>
      </c>
      <c r="BI44" s="130" t="str">
        <f>+IF(BN44="","",MAX(BI$1:BI43)+1)</f>
        <v/>
      </c>
      <c r="BJ44" s="130" t="str">
        <f>IF(Affected_Source!B66="","",Affected_Source!B66)</f>
        <v/>
      </c>
      <c r="BK44" s="130" t="str">
        <f>IF(Affected_Source!C66="","",Affected_Source!C66)</f>
        <v/>
      </c>
      <c r="BL44" s="130" t="str">
        <f>IF(Affected_Source!D66="","",Affected_Source!D66)</f>
        <v/>
      </c>
      <c r="BM44" s="130" t="str">
        <f t="shared" si="18"/>
        <v/>
      </c>
      <c r="BN44" s="300" t="str">
        <f>IF(COUNTIF(BK$2:BK44,BK44)=1,BM44,"")</f>
        <v/>
      </c>
      <c r="BO44" s="130" t="str">
        <f t="shared" si="19"/>
        <v/>
      </c>
      <c r="BP44" s="130" t="str">
        <f t="shared" si="20"/>
        <v/>
      </c>
      <c r="BQ44" s="130" t="str">
        <f t="shared" si="21"/>
        <v/>
      </c>
    </row>
    <row r="45" spans="1:69" ht="16.5" x14ac:dyDescent="0.45">
      <c r="A45" s="84" t="str">
        <f>IF(B45="","",MAX(A$1:A44)+1)</f>
        <v/>
      </c>
      <c r="B45" s="84" t="str">
        <f>IF(Affected_Source!C67="","",Affected_Source!C67)</f>
        <v/>
      </c>
      <c r="C45" s="84" t="str">
        <f t="shared" si="0"/>
        <v/>
      </c>
      <c r="E45" t="str">
        <f>IF(F45="","",MAX(E$1:E44)+1)</f>
        <v/>
      </c>
      <c r="F45" t="str">
        <f>IF(Landfill_Gas_ID!C67="","",Landfill_Gas_ID!C67)</f>
        <v/>
      </c>
      <c r="G45" t="str">
        <f t="shared" si="1"/>
        <v/>
      </c>
      <c r="I45" t="str">
        <f>IF(J45="","",MAX(I$1:I44)+1)</f>
        <v/>
      </c>
      <c r="J45" t="str">
        <f>IF(Distillate_Oil!C67="","",Distillate_Oil!C67)</f>
        <v/>
      </c>
      <c r="K45" t="str">
        <f t="shared" si="2"/>
        <v/>
      </c>
      <c r="U45" t="str">
        <f>IF(V45="","",MAX(U$1:U44)+1)</f>
        <v/>
      </c>
      <c r="V45" t="str">
        <f>IF(CPMS_Identification!D67="","",CPMS_Identification!D67)</f>
        <v/>
      </c>
      <c r="W45" t="str">
        <f t="shared" si="13"/>
        <v/>
      </c>
      <c r="AA45" t="str">
        <f>+IF(AE45="","",MAX(AA$1:AA44)+1)</f>
        <v/>
      </c>
      <c r="AB45" t="str">
        <f>IF(Deviation_Limits!B67="","",Deviation_Limits!B67)</f>
        <v/>
      </c>
      <c r="AC45" t="str">
        <f>IF(Deviation_Limits!C67="","",Deviation_Limits!C67)</f>
        <v/>
      </c>
      <c r="AD45" t="str">
        <f t="shared" si="14"/>
        <v/>
      </c>
      <c r="AE45" s="144" t="str">
        <f>IF(COUNTIF(AC$2:AC45,AC45)=1,AC45,"")</f>
        <v/>
      </c>
      <c r="AF45" t="str">
        <f t="shared" si="15"/>
        <v/>
      </c>
      <c r="AG45" t="str">
        <f t="shared" si="16"/>
        <v/>
      </c>
      <c r="AM45" t="s">
        <v>215</v>
      </c>
      <c r="AO45" t="str">
        <f>+IF(AT45="","",MAX(AO$1:AO44)+1)</f>
        <v/>
      </c>
      <c r="AP45" t="str">
        <f>IF(Deviation_Limits!B67="","",Deviation_Limits!B67)</f>
        <v/>
      </c>
      <c r="AQ45" t="str">
        <f>IF(Deviation_Limits!C67="","",Deviation_Limits!C67)</f>
        <v/>
      </c>
      <c r="AR45" t="str">
        <f>IF(Deviation_Limits!D67="","",Deviation_Limits!D67)</f>
        <v/>
      </c>
      <c r="AS45" t="str">
        <f t="shared" si="17"/>
        <v/>
      </c>
      <c r="AT45" s="144" t="str">
        <f>IF(COUNTIF(AQ$2:AQ45,AQ45)=1,AQ45,"")</f>
        <v/>
      </c>
      <c r="AU45" t="str">
        <f t="shared" si="6"/>
        <v/>
      </c>
      <c r="AV45" t="str">
        <f t="shared" si="7"/>
        <v/>
      </c>
      <c r="AW45" t="str">
        <f t="shared" si="8"/>
        <v/>
      </c>
      <c r="AY45" t="str">
        <f>+IF(BD45="","",MAX(AY$1:AY44)+1)</f>
        <v/>
      </c>
      <c r="AZ45" t="str">
        <f>IF(Deviation_CEM_CPMS!B67="","",Deviation_CEM_CPMS!B67)</f>
        <v/>
      </c>
      <c r="BA45" t="str">
        <f>IF(Deviation_CEM_CPMS!C67="","",Deviation_CEM_CPMS!C67)</f>
        <v/>
      </c>
      <c r="BB45" t="str">
        <f>IF(Deviation_CEM_CPMS!D67="","",Deviation_CEM_CPMS!D67)</f>
        <v/>
      </c>
      <c r="BC45" t="str">
        <f t="shared" si="9"/>
        <v/>
      </c>
      <c r="BD45" s="144" t="str">
        <f>IF(COUNTIF(BA$2:BA45,BA45)=1,BA45,"")</f>
        <v/>
      </c>
      <c r="BE45" t="str">
        <f t="shared" si="10"/>
        <v/>
      </c>
      <c r="BF45" t="str">
        <f t="shared" si="11"/>
        <v/>
      </c>
      <c r="BG45" t="str">
        <f t="shared" si="12"/>
        <v/>
      </c>
      <c r="BI45" s="130" t="str">
        <f>+IF(BN45="","",MAX(BI$1:BI44)+1)</f>
        <v/>
      </c>
      <c r="BJ45" s="130" t="str">
        <f>IF(Affected_Source!B67="","",Affected_Source!B67)</f>
        <v/>
      </c>
      <c r="BK45" s="130" t="str">
        <f>IF(Affected_Source!C67="","",Affected_Source!C67)</f>
        <v/>
      </c>
      <c r="BL45" s="130" t="str">
        <f>IF(Affected_Source!D67="","",Affected_Source!D67)</f>
        <v/>
      </c>
      <c r="BM45" s="130" t="str">
        <f t="shared" si="18"/>
        <v/>
      </c>
      <c r="BN45" s="300" t="str">
        <f>IF(COUNTIF(BK$2:BK45,BK45)=1,BM45,"")</f>
        <v/>
      </c>
      <c r="BO45" s="130" t="str">
        <f t="shared" si="19"/>
        <v/>
      </c>
      <c r="BP45" s="130" t="str">
        <f t="shared" si="20"/>
        <v/>
      </c>
      <c r="BQ45" s="130" t="str">
        <f t="shared" si="21"/>
        <v/>
      </c>
    </row>
    <row r="46" spans="1:69" ht="16.5" x14ac:dyDescent="0.45">
      <c r="A46" s="84" t="str">
        <f>IF(B46="","",MAX(A$1:A45)+1)</f>
        <v/>
      </c>
      <c r="B46" s="84" t="str">
        <f>IF(Affected_Source!C68="","",Affected_Source!C68)</f>
        <v/>
      </c>
      <c r="C46" s="84" t="str">
        <f t="shared" si="0"/>
        <v/>
      </c>
      <c r="E46" t="str">
        <f>IF(F46="","",MAX(E$1:E45)+1)</f>
        <v/>
      </c>
      <c r="F46" t="str">
        <f>IF(Landfill_Gas_ID!C68="","",Landfill_Gas_ID!C68)</f>
        <v/>
      </c>
      <c r="G46" t="str">
        <f t="shared" si="1"/>
        <v/>
      </c>
      <c r="I46" t="str">
        <f>IF(J46="","",MAX(I$1:I45)+1)</f>
        <v/>
      </c>
      <c r="J46" t="str">
        <f>IF(Distillate_Oil!C68="","",Distillate_Oil!C68)</f>
        <v/>
      </c>
      <c r="K46" t="str">
        <f t="shared" si="2"/>
        <v/>
      </c>
      <c r="U46" t="str">
        <f>IF(V46="","",MAX(U$1:U45)+1)</f>
        <v/>
      </c>
      <c r="V46" t="str">
        <f>IF(CPMS_Identification!D68="","",CPMS_Identification!D68)</f>
        <v/>
      </c>
      <c r="W46" t="str">
        <f t="shared" si="13"/>
        <v/>
      </c>
      <c r="AA46" t="str">
        <f>+IF(AE46="","",MAX(AA$1:AA45)+1)</f>
        <v/>
      </c>
      <c r="AB46" t="str">
        <f>IF(Deviation_Limits!B68="","",Deviation_Limits!B68)</f>
        <v/>
      </c>
      <c r="AC46" t="str">
        <f>IF(Deviation_Limits!C68="","",Deviation_Limits!C68)</f>
        <v/>
      </c>
      <c r="AD46" t="str">
        <f t="shared" si="14"/>
        <v/>
      </c>
      <c r="AE46" s="144" t="str">
        <f>IF(COUNTIF(AC$2:AC46,AC46)=1,AC46,"")</f>
        <v/>
      </c>
      <c r="AF46" t="str">
        <f t="shared" si="15"/>
        <v/>
      </c>
      <c r="AG46" t="str">
        <f t="shared" si="16"/>
        <v/>
      </c>
      <c r="AM46" t="s">
        <v>216</v>
      </c>
      <c r="AO46" t="str">
        <f>+IF(AT46="","",MAX(AO$1:AO45)+1)</f>
        <v/>
      </c>
      <c r="AP46" t="str">
        <f>IF(Deviation_Limits!B68="","",Deviation_Limits!B68)</f>
        <v/>
      </c>
      <c r="AQ46" t="str">
        <f>IF(Deviation_Limits!C68="","",Deviation_Limits!C68)</f>
        <v/>
      </c>
      <c r="AR46" t="str">
        <f>IF(Deviation_Limits!D68="","",Deviation_Limits!D68)</f>
        <v/>
      </c>
      <c r="AS46" t="str">
        <f t="shared" si="17"/>
        <v/>
      </c>
      <c r="AT46" s="144" t="str">
        <f>IF(COUNTIF(AQ$2:AQ46,AQ46)=1,AQ46,"")</f>
        <v/>
      </c>
      <c r="AU46" t="str">
        <f t="shared" si="6"/>
        <v/>
      </c>
      <c r="AV46" t="str">
        <f t="shared" si="7"/>
        <v/>
      </c>
      <c r="AW46" t="str">
        <f t="shared" si="8"/>
        <v/>
      </c>
      <c r="AY46" t="str">
        <f>+IF(BD46="","",MAX(AY$1:AY45)+1)</f>
        <v/>
      </c>
      <c r="AZ46" t="str">
        <f>IF(Deviation_CEM_CPMS!B68="","",Deviation_CEM_CPMS!B68)</f>
        <v/>
      </c>
      <c r="BA46" t="str">
        <f>IF(Deviation_CEM_CPMS!C68="","",Deviation_CEM_CPMS!C68)</f>
        <v/>
      </c>
      <c r="BB46" t="str">
        <f>IF(Deviation_CEM_CPMS!D68="","",Deviation_CEM_CPMS!D68)</f>
        <v/>
      </c>
      <c r="BC46" t="str">
        <f t="shared" si="9"/>
        <v/>
      </c>
      <c r="BD46" s="144" t="str">
        <f>IF(COUNTIF(BA$2:BA46,BA46)=1,BA46,"")</f>
        <v/>
      </c>
      <c r="BE46" t="str">
        <f t="shared" si="10"/>
        <v/>
      </c>
      <c r="BF46" t="str">
        <f t="shared" si="11"/>
        <v/>
      </c>
      <c r="BG46" t="str">
        <f t="shared" si="12"/>
        <v/>
      </c>
      <c r="BI46" s="130" t="str">
        <f>+IF(BN46="","",MAX(BI$1:BI45)+1)</f>
        <v/>
      </c>
      <c r="BJ46" s="130" t="str">
        <f>IF(Affected_Source!B68="","",Affected_Source!B68)</f>
        <v/>
      </c>
      <c r="BK46" s="130" t="str">
        <f>IF(Affected_Source!C68="","",Affected_Source!C68)</f>
        <v/>
      </c>
      <c r="BL46" s="130" t="str">
        <f>IF(Affected_Source!D68="","",Affected_Source!D68)</f>
        <v/>
      </c>
      <c r="BM46" s="130" t="str">
        <f t="shared" si="18"/>
        <v/>
      </c>
      <c r="BN46" s="300" t="str">
        <f>IF(COUNTIF(BK$2:BK46,BK46)=1,BM46,"")</f>
        <v/>
      </c>
      <c r="BO46" s="130" t="str">
        <f t="shared" si="19"/>
        <v/>
      </c>
      <c r="BP46" s="130" t="str">
        <f t="shared" si="20"/>
        <v/>
      </c>
      <c r="BQ46" s="130" t="str">
        <f t="shared" si="21"/>
        <v/>
      </c>
    </row>
    <row r="47" spans="1:69" ht="16.5" x14ac:dyDescent="0.45">
      <c r="A47" s="84" t="str">
        <f>IF(B47="","",MAX(A$1:A46)+1)</f>
        <v/>
      </c>
      <c r="B47" s="84" t="str">
        <f>IF(Affected_Source!C69="","",Affected_Source!C69)</f>
        <v/>
      </c>
      <c r="C47" s="84" t="str">
        <f t="shared" si="0"/>
        <v/>
      </c>
      <c r="E47" t="str">
        <f>IF(F47="","",MAX(E$1:E46)+1)</f>
        <v/>
      </c>
      <c r="F47" t="str">
        <f>IF(Landfill_Gas_ID!C69="","",Landfill_Gas_ID!C69)</f>
        <v/>
      </c>
      <c r="G47" t="str">
        <f t="shared" si="1"/>
        <v/>
      </c>
      <c r="I47" t="str">
        <f>IF(J47="","",MAX(I$1:I46)+1)</f>
        <v/>
      </c>
      <c r="J47" t="str">
        <f>IF(Distillate_Oil!C69="","",Distillate_Oil!C69)</f>
        <v/>
      </c>
      <c r="K47" t="str">
        <f t="shared" si="2"/>
        <v/>
      </c>
      <c r="U47" t="str">
        <f>IF(V47="","",MAX(U$1:U46)+1)</f>
        <v/>
      </c>
      <c r="V47" t="str">
        <f>IF(CPMS_Identification!D69="","",CPMS_Identification!D69)</f>
        <v/>
      </c>
      <c r="W47" t="str">
        <f t="shared" si="13"/>
        <v/>
      </c>
      <c r="AA47" t="str">
        <f>+IF(AE47="","",MAX(AA$1:AA46)+1)</f>
        <v/>
      </c>
      <c r="AB47" t="str">
        <f>IF(Deviation_Limits!B69="","",Deviation_Limits!B69)</f>
        <v/>
      </c>
      <c r="AC47" t="str">
        <f>IF(Deviation_Limits!C69="","",Deviation_Limits!C69)</f>
        <v/>
      </c>
      <c r="AD47" t="str">
        <f t="shared" si="14"/>
        <v/>
      </c>
      <c r="AE47" s="144" t="str">
        <f>IF(COUNTIF(AC$2:AC47,AC47)=1,AC47,"")</f>
        <v/>
      </c>
      <c r="AF47" t="str">
        <f t="shared" si="15"/>
        <v/>
      </c>
      <c r="AG47" t="str">
        <f t="shared" si="16"/>
        <v/>
      </c>
      <c r="AM47" t="s">
        <v>217</v>
      </c>
      <c r="AO47" t="str">
        <f>+IF(AT47="","",MAX(AO$1:AO46)+1)</f>
        <v/>
      </c>
      <c r="AP47" t="str">
        <f>IF(Deviation_Limits!B69="","",Deviation_Limits!B69)</f>
        <v/>
      </c>
      <c r="AQ47" t="str">
        <f>IF(Deviation_Limits!C69="","",Deviation_Limits!C69)</f>
        <v/>
      </c>
      <c r="AR47" t="str">
        <f>IF(Deviation_Limits!D69="","",Deviation_Limits!D69)</f>
        <v/>
      </c>
      <c r="AS47" t="str">
        <f t="shared" si="17"/>
        <v/>
      </c>
      <c r="AT47" s="144" t="str">
        <f>IF(COUNTIF(AQ$2:AQ47,AQ47)=1,AQ47,"")</f>
        <v/>
      </c>
      <c r="AU47" t="str">
        <f t="shared" si="6"/>
        <v/>
      </c>
      <c r="AV47" t="str">
        <f t="shared" si="7"/>
        <v/>
      </c>
      <c r="AW47" t="str">
        <f t="shared" si="8"/>
        <v/>
      </c>
      <c r="AY47" t="str">
        <f>+IF(BD47="","",MAX(AY$1:AY46)+1)</f>
        <v/>
      </c>
      <c r="AZ47" t="str">
        <f>IF(Deviation_CEM_CPMS!B69="","",Deviation_CEM_CPMS!B69)</f>
        <v/>
      </c>
      <c r="BA47" t="str">
        <f>IF(Deviation_CEM_CPMS!C69="","",Deviation_CEM_CPMS!C69)</f>
        <v/>
      </c>
      <c r="BB47" t="str">
        <f>IF(Deviation_CEM_CPMS!D69="","",Deviation_CEM_CPMS!D69)</f>
        <v/>
      </c>
      <c r="BC47" t="str">
        <f t="shared" si="9"/>
        <v/>
      </c>
      <c r="BD47" s="144" t="str">
        <f>IF(COUNTIF(BA$2:BA47,BA47)=1,BA47,"")</f>
        <v/>
      </c>
      <c r="BE47" t="str">
        <f t="shared" si="10"/>
        <v/>
      </c>
      <c r="BF47" t="str">
        <f t="shared" si="11"/>
        <v/>
      </c>
      <c r="BG47" t="str">
        <f t="shared" si="12"/>
        <v/>
      </c>
      <c r="BI47" s="130" t="str">
        <f>+IF(BN47="","",MAX(BI$1:BI46)+1)</f>
        <v/>
      </c>
      <c r="BJ47" s="130" t="str">
        <f>IF(Affected_Source!B69="","",Affected_Source!B69)</f>
        <v/>
      </c>
      <c r="BK47" s="130" t="str">
        <f>IF(Affected_Source!C69="","",Affected_Source!C69)</f>
        <v/>
      </c>
      <c r="BL47" s="130" t="str">
        <f>IF(Affected_Source!D69="","",Affected_Source!D69)</f>
        <v/>
      </c>
      <c r="BM47" s="130" t="str">
        <f t="shared" si="18"/>
        <v/>
      </c>
      <c r="BN47" s="300" t="str">
        <f>IF(COUNTIF(BK$2:BK47,BK47)=1,BM47,"")</f>
        <v/>
      </c>
      <c r="BO47" s="130" t="str">
        <f t="shared" si="19"/>
        <v/>
      </c>
      <c r="BP47" s="130" t="str">
        <f t="shared" si="20"/>
        <v/>
      </c>
      <c r="BQ47" s="130" t="str">
        <f t="shared" si="21"/>
        <v/>
      </c>
    </row>
    <row r="48" spans="1:69" ht="16.5" x14ac:dyDescent="0.45">
      <c r="A48" s="84" t="str">
        <f>IF(B48="","",MAX(A$1:A47)+1)</f>
        <v/>
      </c>
      <c r="B48" s="84" t="str">
        <f>IF(Affected_Source!C70="","",Affected_Source!C70)</f>
        <v/>
      </c>
      <c r="C48" s="84" t="str">
        <f t="shared" si="0"/>
        <v/>
      </c>
      <c r="E48" t="str">
        <f>IF(F48="","",MAX(E$1:E47)+1)</f>
        <v/>
      </c>
      <c r="F48" t="str">
        <f>IF(Landfill_Gas_ID!C70="","",Landfill_Gas_ID!C70)</f>
        <v/>
      </c>
      <c r="G48" t="str">
        <f t="shared" si="1"/>
        <v/>
      </c>
      <c r="I48" t="str">
        <f>IF(J48="","",MAX(I$1:I47)+1)</f>
        <v/>
      </c>
      <c r="J48" t="str">
        <f>IF(Distillate_Oil!C70="","",Distillate_Oil!C70)</f>
        <v/>
      </c>
      <c r="K48" t="str">
        <f t="shared" si="2"/>
        <v/>
      </c>
      <c r="U48" t="str">
        <f>IF(V48="","",MAX(U$1:U47)+1)</f>
        <v/>
      </c>
      <c r="V48" t="str">
        <f>IF(CPMS_Identification!D70="","",CPMS_Identification!D70)</f>
        <v/>
      </c>
      <c r="W48" t="str">
        <f t="shared" si="13"/>
        <v/>
      </c>
      <c r="AA48" t="str">
        <f>+IF(AE48="","",MAX(AA$1:AA47)+1)</f>
        <v/>
      </c>
      <c r="AB48" t="str">
        <f>IF(Deviation_Limits!B70="","",Deviation_Limits!B70)</f>
        <v/>
      </c>
      <c r="AC48" t="str">
        <f>IF(Deviation_Limits!C70="","",Deviation_Limits!C70)</f>
        <v/>
      </c>
      <c r="AD48" t="str">
        <f t="shared" si="14"/>
        <v/>
      </c>
      <c r="AE48" s="144" t="str">
        <f>IF(COUNTIF(AC$2:AC48,AC48)=1,AC48,"")</f>
        <v/>
      </c>
      <c r="AF48" t="str">
        <f t="shared" si="15"/>
        <v/>
      </c>
      <c r="AG48" t="str">
        <f t="shared" si="16"/>
        <v/>
      </c>
      <c r="AM48" t="s">
        <v>218</v>
      </c>
      <c r="AO48" t="str">
        <f>+IF(AT48="","",MAX(AO$1:AO47)+1)</f>
        <v/>
      </c>
      <c r="AP48" t="str">
        <f>IF(Deviation_Limits!B70="","",Deviation_Limits!B70)</f>
        <v/>
      </c>
      <c r="AQ48" t="str">
        <f>IF(Deviation_Limits!C70="","",Deviation_Limits!C70)</f>
        <v/>
      </c>
      <c r="AR48" t="str">
        <f>IF(Deviation_Limits!D70="","",Deviation_Limits!D70)</f>
        <v/>
      </c>
      <c r="AS48" t="str">
        <f t="shared" si="17"/>
        <v/>
      </c>
      <c r="AT48" s="144" t="str">
        <f>IF(COUNTIF(AQ$2:AQ48,AQ48)=1,AQ48,"")</f>
        <v/>
      </c>
      <c r="AU48" t="str">
        <f t="shared" si="6"/>
        <v/>
      </c>
      <c r="AV48" t="str">
        <f t="shared" si="7"/>
        <v/>
      </c>
      <c r="AW48" t="str">
        <f t="shared" si="8"/>
        <v/>
      </c>
      <c r="AY48" t="str">
        <f>+IF(BD48="","",MAX(AY$1:AY47)+1)</f>
        <v/>
      </c>
      <c r="AZ48" t="str">
        <f>IF(Deviation_CEM_CPMS!B70="","",Deviation_CEM_CPMS!B70)</f>
        <v/>
      </c>
      <c r="BA48" t="str">
        <f>IF(Deviation_CEM_CPMS!C70="","",Deviation_CEM_CPMS!C70)</f>
        <v/>
      </c>
      <c r="BB48" t="str">
        <f>IF(Deviation_CEM_CPMS!D70="","",Deviation_CEM_CPMS!D70)</f>
        <v/>
      </c>
      <c r="BC48" t="str">
        <f t="shared" si="9"/>
        <v/>
      </c>
      <c r="BD48" s="144" t="str">
        <f>IF(COUNTIF(BA$2:BA48,BA48)=1,BA48,"")</f>
        <v/>
      </c>
      <c r="BE48" t="str">
        <f t="shared" si="10"/>
        <v/>
      </c>
      <c r="BF48" t="str">
        <f t="shared" si="11"/>
        <v/>
      </c>
      <c r="BG48" t="str">
        <f t="shared" si="12"/>
        <v/>
      </c>
      <c r="BI48" s="130" t="str">
        <f>+IF(BN48="","",MAX(BI$1:BI47)+1)</f>
        <v/>
      </c>
      <c r="BJ48" s="130" t="str">
        <f>IF(Affected_Source!B70="","",Affected_Source!B70)</f>
        <v/>
      </c>
      <c r="BK48" s="130" t="str">
        <f>IF(Affected_Source!C70="","",Affected_Source!C70)</f>
        <v/>
      </c>
      <c r="BL48" s="130" t="str">
        <f>IF(Affected_Source!D70="","",Affected_Source!D70)</f>
        <v/>
      </c>
      <c r="BM48" s="130" t="str">
        <f t="shared" si="18"/>
        <v/>
      </c>
      <c r="BN48" s="300" t="str">
        <f>IF(COUNTIF(BK$2:BK48,BK48)=1,BM48,"")</f>
        <v/>
      </c>
      <c r="BO48" s="130" t="str">
        <f t="shared" si="19"/>
        <v/>
      </c>
      <c r="BP48" s="130" t="str">
        <f t="shared" si="20"/>
        <v/>
      </c>
      <c r="BQ48" s="130" t="str">
        <f t="shared" si="21"/>
        <v/>
      </c>
    </row>
    <row r="49" spans="1:69" ht="16.5" x14ac:dyDescent="0.45">
      <c r="A49" s="84" t="str">
        <f>IF(B49="","",MAX(A$1:A48)+1)</f>
        <v/>
      </c>
      <c r="B49" s="84" t="str">
        <f>IF(Affected_Source!C71="","",Affected_Source!C71)</f>
        <v/>
      </c>
      <c r="C49" s="84" t="str">
        <f t="shared" si="0"/>
        <v/>
      </c>
      <c r="E49" t="str">
        <f>IF(F49="","",MAX(E$1:E48)+1)</f>
        <v/>
      </c>
      <c r="F49" t="str">
        <f>IF(Landfill_Gas_ID!C71="","",Landfill_Gas_ID!C71)</f>
        <v/>
      </c>
      <c r="G49" t="str">
        <f t="shared" si="1"/>
        <v/>
      </c>
      <c r="I49" t="str">
        <f>IF(J49="","",MAX(I$1:I48)+1)</f>
        <v/>
      </c>
      <c r="J49" t="str">
        <f>IF(Distillate_Oil!C71="","",Distillate_Oil!C71)</f>
        <v/>
      </c>
      <c r="K49" t="str">
        <f t="shared" si="2"/>
        <v/>
      </c>
      <c r="U49" t="str">
        <f>IF(V49="","",MAX(U$1:U48)+1)</f>
        <v/>
      </c>
      <c r="V49" t="str">
        <f>IF(CPMS_Identification!D71="","",CPMS_Identification!D71)</f>
        <v/>
      </c>
      <c r="W49" t="str">
        <f t="shared" si="13"/>
        <v/>
      </c>
      <c r="AA49" t="str">
        <f>+IF(AE49="","",MAX(AA$1:AA48)+1)</f>
        <v/>
      </c>
      <c r="AB49" t="str">
        <f>IF(Deviation_Limits!B71="","",Deviation_Limits!B71)</f>
        <v/>
      </c>
      <c r="AC49" t="str">
        <f>IF(Deviation_Limits!C71="","",Deviation_Limits!C71)</f>
        <v/>
      </c>
      <c r="AD49" t="str">
        <f t="shared" si="14"/>
        <v/>
      </c>
      <c r="AE49" s="144" t="str">
        <f>IF(COUNTIF(AC$2:AC49,AC49)=1,AC49,"")</f>
        <v/>
      </c>
      <c r="AF49" t="str">
        <f t="shared" si="15"/>
        <v/>
      </c>
      <c r="AG49" t="str">
        <f t="shared" si="16"/>
        <v/>
      </c>
      <c r="AM49" t="s">
        <v>219</v>
      </c>
      <c r="AO49" t="str">
        <f>+IF(AT49="","",MAX(AO$1:AO48)+1)</f>
        <v/>
      </c>
      <c r="AP49" t="str">
        <f>IF(Deviation_Limits!B71="","",Deviation_Limits!B71)</f>
        <v/>
      </c>
      <c r="AQ49" t="str">
        <f>IF(Deviation_Limits!C71="","",Deviation_Limits!C71)</f>
        <v/>
      </c>
      <c r="AR49" t="str">
        <f>IF(Deviation_Limits!D71="","",Deviation_Limits!D71)</f>
        <v/>
      </c>
      <c r="AS49" t="str">
        <f t="shared" si="17"/>
        <v/>
      </c>
      <c r="AT49" s="144" t="str">
        <f>IF(COUNTIF(AQ$2:AQ49,AQ49)=1,AQ49,"")</f>
        <v/>
      </c>
      <c r="AU49" t="str">
        <f t="shared" si="6"/>
        <v/>
      </c>
      <c r="AV49" t="str">
        <f t="shared" si="7"/>
        <v/>
      </c>
      <c r="AW49" t="str">
        <f t="shared" si="8"/>
        <v/>
      </c>
      <c r="AY49" t="str">
        <f>+IF(BD49="","",MAX(AY$1:AY48)+1)</f>
        <v/>
      </c>
      <c r="AZ49" t="str">
        <f>IF(Deviation_CEM_CPMS!B71="","",Deviation_CEM_CPMS!B71)</f>
        <v/>
      </c>
      <c r="BA49" t="str">
        <f>IF(Deviation_CEM_CPMS!C71="","",Deviation_CEM_CPMS!C71)</f>
        <v/>
      </c>
      <c r="BB49" t="str">
        <f>IF(Deviation_CEM_CPMS!D71="","",Deviation_CEM_CPMS!D71)</f>
        <v/>
      </c>
      <c r="BC49" t="str">
        <f t="shared" si="9"/>
        <v/>
      </c>
      <c r="BD49" s="144" t="str">
        <f>IF(COUNTIF(BA$2:BA49,BA49)=1,BA49,"")</f>
        <v/>
      </c>
      <c r="BE49" t="str">
        <f t="shared" si="10"/>
        <v/>
      </c>
      <c r="BF49" t="str">
        <f t="shared" si="11"/>
        <v/>
      </c>
      <c r="BG49" t="str">
        <f t="shared" si="12"/>
        <v/>
      </c>
      <c r="BI49" s="130" t="str">
        <f>+IF(BN49="","",MAX(BI$1:BI48)+1)</f>
        <v/>
      </c>
      <c r="BJ49" s="130" t="str">
        <f>IF(Affected_Source!B71="","",Affected_Source!B71)</f>
        <v/>
      </c>
      <c r="BK49" s="130" t="str">
        <f>IF(Affected_Source!C71="","",Affected_Source!C71)</f>
        <v/>
      </c>
      <c r="BL49" s="130" t="str">
        <f>IF(Affected_Source!D71="","",Affected_Source!D71)</f>
        <v/>
      </c>
      <c r="BM49" s="130" t="str">
        <f t="shared" si="18"/>
        <v/>
      </c>
      <c r="BN49" s="300" t="str">
        <f>IF(COUNTIF(BK$2:BK49,BK49)=1,BM49,"")</f>
        <v/>
      </c>
      <c r="BO49" s="130" t="str">
        <f t="shared" si="19"/>
        <v/>
      </c>
      <c r="BP49" s="130" t="str">
        <f t="shared" si="20"/>
        <v/>
      </c>
      <c r="BQ49" s="130" t="str">
        <f t="shared" si="21"/>
        <v/>
      </c>
    </row>
    <row r="50" spans="1:69" ht="16.5" x14ac:dyDescent="0.45">
      <c r="A50" s="84" t="str">
        <f>IF(B50="","",MAX(A$1:A49)+1)</f>
        <v/>
      </c>
      <c r="B50" s="84" t="str">
        <f>IF(Affected_Source!C72="","",Affected_Source!C72)</f>
        <v/>
      </c>
      <c r="C50" s="84" t="str">
        <f t="shared" si="0"/>
        <v/>
      </c>
      <c r="E50" t="str">
        <f>IF(F50="","",MAX(E$1:E49)+1)</f>
        <v/>
      </c>
      <c r="F50" t="str">
        <f>IF(Landfill_Gas_ID!C72="","",Landfill_Gas_ID!C72)</f>
        <v/>
      </c>
      <c r="G50" t="str">
        <f t="shared" si="1"/>
        <v/>
      </c>
      <c r="I50" t="str">
        <f>IF(J50="","",MAX(I$1:I49)+1)</f>
        <v/>
      </c>
      <c r="J50" t="str">
        <f>IF(Distillate_Oil!C72="","",Distillate_Oil!C72)</f>
        <v/>
      </c>
      <c r="K50" t="str">
        <f t="shared" si="2"/>
        <v/>
      </c>
      <c r="U50" t="str">
        <f>IF(V50="","",MAX(U$1:U49)+1)</f>
        <v/>
      </c>
      <c r="V50" t="str">
        <f>IF(CPMS_Identification!D72="","",CPMS_Identification!D72)</f>
        <v/>
      </c>
      <c r="W50" t="str">
        <f t="shared" si="13"/>
        <v/>
      </c>
      <c r="AA50" t="str">
        <f>+IF(AE50="","",MAX(AA$1:AA49)+1)</f>
        <v/>
      </c>
      <c r="AB50" t="str">
        <f>IF(Deviation_Limits!B72="","",Deviation_Limits!B72)</f>
        <v/>
      </c>
      <c r="AC50" t="str">
        <f>IF(Deviation_Limits!C72="","",Deviation_Limits!C72)</f>
        <v/>
      </c>
      <c r="AD50" t="str">
        <f t="shared" si="14"/>
        <v/>
      </c>
      <c r="AE50" s="144" t="str">
        <f>IF(COUNTIF(AC$2:AC50,AC50)=1,AC50,"")</f>
        <v/>
      </c>
      <c r="AF50" t="str">
        <f t="shared" si="15"/>
        <v/>
      </c>
      <c r="AG50" t="str">
        <f t="shared" si="16"/>
        <v/>
      </c>
      <c r="AM50" t="s">
        <v>220</v>
      </c>
      <c r="AO50" t="str">
        <f>+IF(AT50="","",MAX(AO$1:AO49)+1)</f>
        <v/>
      </c>
      <c r="AP50" t="str">
        <f>IF(Deviation_Limits!B72="","",Deviation_Limits!B72)</f>
        <v/>
      </c>
      <c r="AQ50" t="str">
        <f>IF(Deviation_Limits!C72="","",Deviation_Limits!C72)</f>
        <v/>
      </c>
      <c r="AR50" t="str">
        <f>IF(Deviation_Limits!D72="","",Deviation_Limits!D72)</f>
        <v/>
      </c>
      <c r="AS50" t="str">
        <f t="shared" si="17"/>
        <v/>
      </c>
      <c r="AT50" s="144" t="str">
        <f>IF(COUNTIF(AQ$2:AQ50,AQ50)=1,AQ50,"")</f>
        <v/>
      </c>
      <c r="AU50" t="str">
        <f t="shared" si="6"/>
        <v/>
      </c>
      <c r="AV50" t="str">
        <f t="shared" si="7"/>
        <v/>
      </c>
      <c r="AW50" t="str">
        <f t="shared" si="8"/>
        <v/>
      </c>
      <c r="AY50" t="str">
        <f>+IF(BD50="","",MAX(AY$1:AY49)+1)</f>
        <v/>
      </c>
      <c r="AZ50" t="str">
        <f>IF(Deviation_CEM_CPMS!B72="","",Deviation_CEM_CPMS!B72)</f>
        <v/>
      </c>
      <c r="BA50" t="str">
        <f>IF(Deviation_CEM_CPMS!C72="","",Deviation_CEM_CPMS!C72)</f>
        <v/>
      </c>
      <c r="BB50" t="str">
        <f>IF(Deviation_CEM_CPMS!D72="","",Deviation_CEM_CPMS!D72)</f>
        <v/>
      </c>
      <c r="BC50" t="str">
        <f t="shared" si="9"/>
        <v/>
      </c>
      <c r="BD50" s="144" t="str">
        <f>IF(COUNTIF(BA$2:BA50,BA50)=1,BA50,"")</f>
        <v/>
      </c>
      <c r="BE50" t="str">
        <f t="shared" si="10"/>
        <v/>
      </c>
      <c r="BF50" t="str">
        <f t="shared" si="11"/>
        <v/>
      </c>
      <c r="BG50" t="str">
        <f t="shared" si="12"/>
        <v/>
      </c>
      <c r="BI50" s="130" t="str">
        <f>+IF(BN50="","",MAX(BI$1:BI49)+1)</f>
        <v/>
      </c>
      <c r="BJ50" s="130" t="str">
        <f>IF(Affected_Source!B72="","",Affected_Source!B72)</f>
        <v/>
      </c>
      <c r="BK50" s="130" t="str">
        <f>IF(Affected_Source!C72="","",Affected_Source!C72)</f>
        <v/>
      </c>
      <c r="BL50" s="130" t="str">
        <f>IF(Affected_Source!D72="","",Affected_Source!D72)</f>
        <v/>
      </c>
      <c r="BM50" s="130" t="str">
        <f t="shared" si="18"/>
        <v/>
      </c>
      <c r="BN50" s="300" t="str">
        <f>IF(COUNTIF(BK$2:BK50,BK50)=1,BM50,"")</f>
        <v/>
      </c>
      <c r="BO50" s="130" t="str">
        <f t="shared" si="19"/>
        <v/>
      </c>
      <c r="BP50" s="130" t="str">
        <f t="shared" si="20"/>
        <v/>
      </c>
      <c r="BQ50" s="130" t="str">
        <f t="shared" si="21"/>
        <v/>
      </c>
    </row>
    <row r="51" spans="1:69" ht="16.5" x14ac:dyDescent="0.45">
      <c r="A51" s="84" t="str">
        <f>IF(B51="","",MAX(A$1:A50)+1)</f>
        <v/>
      </c>
      <c r="B51" s="84" t="str">
        <f>IF(Affected_Source!C73="","",Affected_Source!C73)</f>
        <v/>
      </c>
      <c r="C51" s="84" t="str">
        <f t="shared" si="0"/>
        <v/>
      </c>
      <c r="E51" t="str">
        <f>IF(F51="","",MAX(E$1:E50)+1)</f>
        <v/>
      </c>
      <c r="F51" t="str">
        <f>IF(Landfill_Gas_ID!C73="","",Landfill_Gas_ID!C73)</f>
        <v/>
      </c>
      <c r="G51" t="str">
        <f t="shared" si="1"/>
        <v/>
      </c>
      <c r="I51" t="str">
        <f>IF(J51="","",MAX(I$1:I50)+1)</f>
        <v/>
      </c>
      <c r="J51" t="str">
        <f>IF(Distillate_Oil!C73="","",Distillate_Oil!C73)</f>
        <v/>
      </c>
      <c r="K51" t="str">
        <f t="shared" si="2"/>
        <v/>
      </c>
      <c r="U51" t="str">
        <f>IF(V51="","",MAX(U$1:U50)+1)</f>
        <v/>
      </c>
      <c r="V51" t="str">
        <f>IF(CPMS_Identification!D73="","",CPMS_Identification!D73)</f>
        <v/>
      </c>
      <c r="W51" t="str">
        <f t="shared" si="13"/>
        <v/>
      </c>
      <c r="AA51" t="str">
        <f>+IF(AE51="","",MAX(AA$1:AA50)+1)</f>
        <v/>
      </c>
      <c r="AB51" t="str">
        <f>IF(Deviation_Limits!B73="","",Deviation_Limits!B73)</f>
        <v/>
      </c>
      <c r="AC51" t="str">
        <f>IF(Deviation_Limits!C73="","",Deviation_Limits!C73)</f>
        <v/>
      </c>
      <c r="AD51" t="str">
        <f t="shared" si="14"/>
        <v/>
      </c>
      <c r="AE51" s="144" t="str">
        <f>IF(COUNTIF(AC$2:AC51,AC51)=1,AC51,"")</f>
        <v/>
      </c>
      <c r="AF51" t="str">
        <f t="shared" si="15"/>
        <v/>
      </c>
      <c r="AG51" t="str">
        <f t="shared" si="16"/>
        <v/>
      </c>
      <c r="AM51" t="s">
        <v>221</v>
      </c>
      <c r="AO51" t="str">
        <f>+IF(AT51="","",MAX(AO$1:AO50)+1)</f>
        <v/>
      </c>
      <c r="AP51" t="str">
        <f>IF(Deviation_Limits!B73="","",Deviation_Limits!B73)</f>
        <v/>
      </c>
      <c r="AQ51" t="str">
        <f>IF(Deviation_Limits!C73="","",Deviation_Limits!C73)</f>
        <v/>
      </c>
      <c r="AR51" t="str">
        <f>IF(Deviation_Limits!D73="","",Deviation_Limits!D73)</f>
        <v/>
      </c>
      <c r="AS51" t="str">
        <f t="shared" si="17"/>
        <v/>
      </c>
      <c r="AT51" s="144" t="str">
        <f>IF(COUNTIF(AQ$2:AQ51,AQ51)=1,AQ51,"")</f>
        <v/>
      </c>
      <c r="AU51" t="str">
        <f t="shared" si="6"/>
        <v/>
      </c>
      <c r="AV51" t="str">
        <f t="shared" si="7"/>
        <v/>
      </c>
      <c r="AW51" t="str">
        <f t="shared" si="8"/>
        <v/>
      </c>
      <c r="AY51" t="str">
        <f>+IF(BD51="","",MAX(AY$1:AY50)+1)</f>
        <v/>
      </c>
      <c r="AZ51" t="str">
        <f>IF(Deviation_CEM_CPMS!B73="","",Deviation_CEM_CPMS!B73)</f>
        <v/>
      </c>
      <c r="BA51" t="str">
        <f>IF(Deviation_CEM_CPMS!C73="","",Deviation_CEM_CPMS!C73)</f>
        <v/>
      </c>
      <c r="BB51" t="str">
        <f>IF(Deviation_CEM_CPMS!D73="","",Deviation_CEM_CPMS!D73)</f>
        <v/>
      </c>
      <c r="BC51" t="str">
        <f t="shared" si="9"/>
        <v/>
      </c>
      <c r="BD51" s="144" t="str">
        <f>IF(COUNTIF(BA$2:BA51,BA51)=1,BA51,"")</f>
        <v/>
      </c>
      <c r="BE51" t="str">
        <f t="shared" si="10"/>
        <v/>
      </c>
      <c r="BF51" t="str">
        <f t="shared" si="11"/>
        <v/>
      </c>
      <c r="BG51" t="str">
        <f t="shared" si="12"/>
        <v/>
      </c>
      <c r="BI51" s="130" t="str">
        <f>+IF(BN51="","",MAX(BI$1:BI50)+1)</f>
        <v/>
      </c>
      <c r="BJ51" s="130" t="str">
        <f>IF(Affected_Source!B73="","",Affected_Source!B73)</f>
        <v/>
      </c>
      <c r="BK51" s="130" t="str">
        <f>IF(Affected_Source!C73="","",Affected_Source!C73)</f>
        <v/>
      </c>
      <c r="BL51" s="130" t="str">
        <f>IF(Affected_Source!D73="","",Affected_Source!D73)</f>
        <v/>
      </c>
      <c r="BM51" s="130" t="str">
        <f t="shared" si="18"/>
        <v/>
      </c>
      <c r="BN51" s="300" t="str">
        <f>IF(COUNTIF(BK$2:BK51,BK51)=1,BM51,"")</f>
        <v/>
      </c>
      <c r="BO51" s="130" t="str">
        <f t="shared" si="19"/>
        <v/>
      </c>
      <c r="BP51" s="130" t="str">
        <f t="shared" si="20"/>
        <v/>
      </c>
      <c r="BQ51" s="130" t="str">
        <f t="shared" si="21"/>
        <v/>
      </c>
    </row>
    <row r="52" spans="1:69" ht="16.5" x14ac:dyDescent="0.45">
      <c r="A52" s="84" t="str">
        <f>IF(B52="","",MAX(A$1:A51)+1)</f>
        <v/>
      </c>
      <c r="B52" s="84" t="str">
        <f>IF(Affected_Source!C74="","",Affected_Source!C74)</f>
        <v/>
      </c>
      <c r="C52" s="84" t="str">
        <f t="shared" si="0"/>
        <v/>
      </c>
      <c r="E52" t="str">
        <f>IF(F52="","",MAX(E$1:E51)+1)</f>
        <v/>
      </c>
      <c r="F52" t="str">
        <f>IF(Landfill_Gas_ID!C74="","",Landfill_Gas_ID!C74)</f>
        <v/>
      </c>
      <c r="G52" t="str">
        <f t="shared" si="1"/>
        <v/>
      </c>
      <c r="I52" t="str">
        <f>IF(J52="","",MAX(I$1:I51)+1)</f>
        <v/>
      </c>
      <c r="J52" t="str">
        <f>IF(Distillate_Oil!C74="","",Distillate_Oil!C74)</f>
        <v/>
      </c>
      <c r="K52" t="str">
        <f t="shared" si="2"/>
        <v/>
      </c>
      <c r="U52" t="str">
        <f>IF(V52="","",MAX(U$1:U51)+1)</f>
        <v/>
      </c>
      <c r="V52" t="str">
        <f>IF(CPMS_Identification!D74="","",CPMS_Identification!D74)</f>
        <v/>
      </c>
      <c r="W52" t="str">
        <f t="shared" si="13"/>
        <v/>
      </c>
      <c r="AA52" t="str">
        <f>+IF(AE52="","",MAX(AA$1:AA51)+1)</f>
        <v/>
      </c>
      <c r="AB52" t="str">
        <f>IF(Deviation_Limits!B74="","",Deviation_Limits!B74)</f>
        <v/>
      </c>
      <c r="AC52" t="str">
        <f>IF(Deviation_Limits!C74="","",Deviation_Limits!C74)</f>
        <v/>
      </c>
      <c r="AD52" t="str">
        <f t="shared" si="14"/>
        <v/>
      </c>
      <c r="AE52" s="144" t="str">
        <f>IF(COUNTIF(AC$2:AC52,AC52)=1,AC52,"")</f>
        <v/>
      </c>
      <c r="AF52" t="str">
        <f t="shared" si="15"/>
        <v/>
      </c>
      <c r="AG52" t="str">
        <f t="shared" si="16"/>
        <v/>
      </c>
      <c r="AM52" t="s">
        <v>222</v>
      </c>
      <c r="AO52" t="str">
        <f>+IF(AT52="","",MAX(AO$1:AO51)+1)</f>
        <v/>
      </c>
      <c r="AP52" t="str">
        <f>IF(Deviation_Limits!B74="","",Deviation_Limits!B74)</f>
        <v/>
      </c>
      <c r="AQ52" t="str">
        <f>IF(Deviation_Limits!C74="","",Deviation_Limits!C74)</f>
        <v/>
      </c>
      <c r="AR52" t="str">
        <f>IF(Deviation_Limits!D74="","",Deviation_Limits!D74)</f>
        <v/>
      </c>
      <c r="AS52" t="str">
        <f t="shared" si="17"/>
        <v/>
      </c>
      <c r="AT52" s="144" t="str">
        <f>IF(COUNTIF(AQ$2:AQ52,AQ52)=1,AQ52,"")</f>
        <v/>
      </c>
      <c r="AU52" t="str">
        <f t="shared" si="6"/>
        <v/>
      </c>
      <c r="AV52" t="str">
        <f t="shared" si="7"/>
        <v/>
      </c>
      <c r="AW52" t="str">
        <f t="shared" si="8"/>
        <v/>
      </c>
      <c r="AY52" t="str">
        <f>+IF(BD52="","",MAX(AY$1:AY51)+1)</f>
        <v/>
      </c>
      <c r="AZ52" t="str">
        <f>IF(Deviation_CEM_CPMS!B74="","",Deviation_CEM_CPMS!B74)</f>
        <v/>
      </c>
      <c r="BA52" t="str">
        <f>IF(Deviation_CEM_CPMS!C74="","",Deviation_CEM_CPMS!C74)</f>
        <v/>
      </c>
      <c r="BB52" t="str">
        <f>IF(Deviation_CEM_CPMS!D74="","",Deviation_CEM_CPMS!D74)</f>
        <v/>
      </c>
      <c r="BC52" t="str">
        <f t="shared" si="9"/>
        <v/>
      </c>
      <c r="BD52" s="144" t="str">
        <f>IF(COUNTIF(BA$2:BA52,BA52)=1,BA52,"")</f>
        <v/>
      </c>
      <c r="BE52" t="str">
        <f t="shared" si="10"/>
        <v/>
      </c>
      <c r="BF52" t="str">
        <f t="shared" si="11"/>
        <v/>
      </c>
      <c r="BG52" t="str">
        <f t="shared" si="12"/>
        <v/>
      </c>
      <c r="BI52" s="130" t="str">
        <f>+IF(BN52="","",MAX(BI$1:BI51)+1)</f>
        <v/>
      </c>
      <c r="BJ52" s="130" t="str">
        <f>IF(Affected_Source!B74="","",Affected_Source!B74)</f>
        <v/>
      </c>
      <c r="BK52" s="130" t="str">
        <f>IF(Affected_Source!C74="","",Affected_Source!C74)</f>
        <v/>
      </c>
      <c r="BL52" s="130" t="str">
        <f>IF(Affected_Source!D74="","",Affected_Source!D74)</f>
        <v/>
      </c>
      <c r="BM52" s="130" t="str">
        <f t="shared" si="18"/>
        <v/>
      </c>
      <c r="BN52" s="300" t="str">
        <f>IF(COUNTIF(BK$2:BK52,BK52)=1,BM52,"")</f>
        <v/>
      </c>
      <c r="BO52" s="130" t="str">
        <f t="shared" si="19"/>
        <v/>
      </c>
      <c r="BP52" s="130" t="str">
        <f t="shared" si="20"/>
        <v/>
      </c>
      <c r="BQ52" s="130" t="str">
        <f t="shared" si="21"/>
        <v/>
      </c>
    </row>
    <row r="53" spans="1:69" ht="16.5" x14ac:dyDescent="0.45">
      <c r="A53" s="84" t="str">
        <f>IF(B53="","",MAX(A$1:A52)+1)</f>
        <v/>
      </c>
      <c r="B53" s="84" t="str">
        <f>IF(Affected_Source!C75="","",Affected_Source!C75)</f>
        <v/>
      </c>
      <c r="C53" s="84" t="str">
        <f t="shared" si="0"/>
        <v/>
      </c>
      <c r="E53" t="str">
        <f>IF(F53="","",MAX(E$1:E52)+1)</f>
        <v/>
      </c>
      <c r="F53" t="str">
        <f>IF(Landfill_Gas_ID!C75="","",Landfill_Gas_ID!C75)</f>
        <v/>
      </c>
      <c r="G53" t="str">
        <f t="shared" si="1"/>
        <v/>
      </c>
      <c r="I53" t="str">
        <f>IF(J53="","",MAX(I$1:I52)+1)</f>
        <v/>
      </c>
      <c r="J53" t="str">
        <f>IF(Distillate_Oil!C75="","",Distillate_Oil!C75)</f>
        <v/>
      </c>
      <c r="K53" t="str">
        <f t="shared" si="2"/>
        <v/>
      </c>
      <c r="U53" t="str">
        <f>IF(V53="","",MAX(U$1:U52)+1)</f>
        <v/>
      </c>
      <c r="V53" t="str">
        <f>IF(CPMS_Identification!D75="","",CPMS_Identification!D75)</f>
        <v/>
      </c>
      <c r="W53" t="str">
        <f t="shared" si="13"/>
        <v/>
      </c>
      <c r="AA53" t="str">
        <f>+IF(AE53="","",MAX(AA$1:AA52)+1)</f>
        <v/>
      </c>
      <c r="AB53" t="str">
        <f>IF(Deviation_Limits!B75="","",Deviation_Limits!B75)</f>
        <v/>
      </c>
      <c r="AC53" t="str">
        <f>IF(Deviation_Limits!C75="","",Deviation_Limits!C75)</f>
        <v/>
      </c>
      <c r="AD53" t="str">
        <f t="shared" si="14"/>
        <v/>
      </c>
      <c r="AE53" s="144" t="str">
        <f>IF(COUNTIF(AC$2:AC53,AC53)=1,AC53,"")</f>
        <v/>
      </c>
      <c r="AF53" t="str">
        <f t="shared" si="15"/>
        <v/>
      </c>
      <c r="AG53" t="str">
        <f t="shared" si="16"/>
        <v/>
      </c>
      <c r="AM53" t="s">
        <v>223</v>
      </c>
      <c r="AO53" t="str">
        <f>+IF(AT53="","",MAX(AO$1:AO52)+1)</f>
        <v/>
      </c>
      <c r="AP53" t="str">
        <f>IF(Deviation_Limits!B75="","",Deviation_Limits!B75)</f>
        <v/>
      </c>
      <c r="AQ53" t="str">
        <f>IF(Deviation_Limits!C75="","",Deviation_Limits!C75)</f>
        <v/>
      </c>
      <c r="AR53" t="str">
        <f>IF(Deviation_Limits!D75="","",Deviation_Limits!D75)</f>
        <v/>
      </c>
      <c r="AS53" t="str">
        <f t="shared" si="17"/>
        <v/>
      </c>
      <c r="AT53" s="144" t="str">
        <f>IF(COUNTIF(AQ$2:AQ53,AQ53)=1,AQ53,"")</f>
        <v/>
      </c>
      <c r="AU53" t="str">
        <f t="shared" si="6"/>
        <v/>
      </c>
      <c r="AV53" t="str">
        <f t="shared" si="7"/>
        <v/>
      </c>
      <c r="AW53" t="str">
        <f t="shared" si="8"/>
        <v/>
      </c>
      <c r="AY53" t="str">
        <f>+IF(BD53="","",MAX(AY$1:AY52)+1)</f>
        <v/>
      </c>
      <c r="AZ53" t="str">
        <f>IF(Deviation_CEM_CPMS!B75="","",Deviation_CEM_CPMS!B75)</f>
        <v/>
      </c>
      <c r="BA53" t="str">
        <f>IF(Deviation_CEM_CPMS!C75="","",Deviation_CEM_CPMS!C75)</f>
        <v/>
      </c>
      <c r="BB53" t="str">
        <f>IF(Deviation_CEM_CPMS!D75="","",Deviation_CEM_CPMS!D75)</f>
        <v/>
      </c>
      <c r="BC53" t="str">
        <f t="shared" si="9"/>
        <v/>
      </c>
      <c r="BD53" s="144" t="str">
        <f>IF(COUNTIF(BA$2:BA53,BA53)=1,BA53,"")</f>
        <v/>
      </c>
      <c r="BE53" t="str">
        <f t="shared" si="10"/>
        <v/>
      </c>
      <c r="BF53" t="str">
        <f t="shared" si="11"/>
        <v/>
      </c>
      <c r="BG53" t="str">
        <f t="shared" si="12"/>
        <v/>
      </c>
      <c r="BI53" s="130" t="str">
        <f>+IF(BN53="","",MAX(BI$1:BI52)+1)</f>
        <v/>
      </c>
      <c r="BJ53" s="130" t="str">
        <f>IF(Affected_Source!B75="","",Affected_Source!B75)</f>
        <v/>
      </c>
      <c r="BK53" s="130" t="str">
        <f>IF(Affected_Source!C75="","",Affected_Source!C75)</f>
        <v/>
      </c>
      <c r="BL53" s="130" t="str">
        <f>IF(Affected_Source!D75="","",Affected_Source!D75)</f>
        <v/>
      </c>
      <c r="BM53" s="130" t="str">
        <f t="shared" si="18"/>
        <v/>
      </c>
      <c r="BN53" s="300" t="str">
        <f>IF(COUNTIF(BK$2:BK53,BK53)=1,BM53,"")</f>
        <v/>
      </c>
      <c r="BO53" s="130" t="str">
        <f t="shared" si="19"/>
        <v/>
      </c>
      <c r="BP53" s="130" t="str">
        <f t="shared" si="20"/>
        <v/>
      </c>
      <c r="BQ53" s="130" t="str">
        <f t="shared" si="21"/>
        <v/>
      </c>
    </row>
    <row r="54" spans="1:69" ht="16.5" x14ac:dyDescent="0.45">
      <c r="A54" s="84" t="str">
        <f>IF(B54="","",MAX(A$1:A53)+1)</f>
        <v/>
      </c>
      <c r="B54" s="84" t="str">
        <f>IF(Affected_Source!C76="","",Affected_Source!C76)</f>
        <v/>
      </c>
      <c r="C54" s="84" t="str">
        <f t="shared" si="0"/>
        <v/>
      </c>
      <c r="E54" t="str">
        <f>IF(F54="","",MAX(E$1:E53)+1)</f>
        <v/>
      </c>
      <c r="F54" t="str">
        <f>IF(Landfill_Gas_ID!C76="","",Landfill_Gas_ID!C76)</f>
        <v/>
      </c>
      <c r="G54" t="str">
        <f t="shared" si="1"/>
        <v/>
      </c>
      <c r="I54" t="str">
        <f>IF(J54="","",MAX(I$1:I53)+1)</f>
        <v/>
      </c>
      <c r="J54" t="str">
        <f>IF(Distillate_Oil!C76="","",Distillate_Oil!C76)</f>
        <v/>
      </c>
      <c r="K54" t="str">
        <f t="shared" si="2"/>
        <v/>
      </c>
      <c r="U54" t="str">
        <f>IF(V54="","",MAX(U$1:U53)+1)</f>
        <v/>
      </c>
      <c r="V54" t="str">
        <f>IF(CPMS_Identification!D76="","",CPMS_Identification!D76)</f>
        <v/>
      </c>
      <c r="W54" t="str">
        <f t="shared" si="13"/>
        <v/>
      </c>
      <c r="AA54" t="str">
        <f>+IF(AE54="","",MAX(AA$1:AA53)+1)</f>
        <v/>
      </c>
      <c r="AB54" t="str">
        <f>IF(Deviation_Limits!B76="","",Deviation_Limits!B76)</f>
        <v/>
      </c>
      <c r="AC54" t="str">
        <f>IF(Deviation_Limits!C76="","",Deviation_Limits!C76)</f>
        <v/>
      </c>
      <c r="AD54" t="str">
        <f t="shared" si="14"/>
        <v/>
      </c>
      <c r="AE54" s="144" t="str">
        <f>IF(COUNTIF(AC$2:AC54,AC54)=1,AC54,"")</f>
        <v/>
      </c>
      <c r="AF54" t="str">
        <f t="shared" si="15"/>
        <v/>
      </c>
      <c r="AG54" t="str">
        <f t="shared" si="16"/>
        <v/>
      </c>
      <c r="AM54" t="s">
        <v>224</v>
      </c>
      <c r="AO54" t="str">
        <f>+IF(AT54="","",MAX(AO$1:AO53)+1)</f>
        <v/>
      </c>
      <c r="AP54" t="str">
        <f>IF(Deviation_Limits!B76="","",Deviation_Limits!B76)</f>
        <v/>
      </c>
      <c r="AQ54" t="str">
        <f>IF(Deviation_Limits!C76="","",Deviation_Limits!C76)</f>
        <v/>
      </c>
      <c r="AR54" t="str">
        <f>IF(Deviation_Limits!D76="","",Deviation_Limits!D76)</f>
        <v/>
      </c>
      <c r="AS54" t="str">
        <f t="shared" si="17"/>
        <v/>
      </c>
      <c r="AT54" s="144" t="str">
        <f>IF(COUNTIF(AQ$2:AQ54,AQ54)=1,AQ54,"")</f>
        <v/>
      </c>
      <c r="AU54" t="str">
        <f t="shared" si="6"/>
        <v/>
      </c>
      <c r="AV54" t="str">
        <f t="shared" si="7"/>
        <v/>
      </c>
      <c r="AW54" t="str">
        <f t="shared" si="8"/>
        <v/>
      </c>
      <c r="AY54" t="str">
        <f>+IF(BD54="","",MAX(AY$1:AY53)+1)</f>
        <v/>
      </c>
      <c r="AZ54" t="str">
        <f>IF(Deviation_CEM_CPMS!B76="","",Deviation_CEM_CPMS!B76)</f>
        <v/>
      </c>
      <c r="BA54" t="str">
        <f>IF(Deviation_CEM_CPMS!C76="","",Deviation_CEM_CPMS!C76)</f>
        <v/>
      </c>
      <c r="BB54" t="str">
        <f>IF(Deviation_CEM_CPMS!D76="","",Deviation_CEM_CPMS!D76)</f>
        <v/>
      </c>
      <c r="BC54" t="str">
        <f t="shared" si="9"/>
        <v/>
      </c>
      <c r="BD54" s="144" t="str">
        <f>IF(COUNTIF(BA$2:BA54,BA54)=1,BA54,"")</f>
        <v/>
      </c>
      <c r="BE54" t="str">
        <f t="shared" si="10"/>
        <v/>
      </c>
      <c r="BF54" t="str">
        <f t="shared" si="11"/>
        <v/>
      </c>
      <c r="BG54" t="str">
        <f t="shared" si="12"/>
        <v/>
      </c>
      <c r="BI54" s="130" t="str">
        <f>+IF(BN54="","",MAX(BI$1:BI53)+1)</f>
        <v/>
      </c>
      <c r="BJ54" s="130" t="str">
        <f>IF(Affected_Source!B76="","",Affected_Source!B76)</f>
        <v/>
      </c>
      <c r="BK54" s="130" t="str">
        <f>IF(Affected_Source!C76="","",Affected_Source!C76)</f>
        <v/>
      </c>
      <c r="BL54" s="130" t="str">
        <f>IF(Affected_Source!D76="","",Affected_Source!D76)</f>
        <v/>
      </c>
      <c r="BM54" s="130" t="str">
        <f t="shared" si="18"/>
        <v/>
      </c>
      <c r="BN54" s="300" t="str">
        <f>IF(COUNTIF(BK$2:BK54,BK54)=1,BM54,"")</f>
        <v/>
      </c>
      <c r="BO54" s="130" t="str">
        <f t="shared" si="19"/>
        <v/>
      </c>
      <c r="BP54" s="130" t="str">
        <f t="shared" si="20"/>
        <v/>
      </c>
      <c r="BQ54" s="130" t="str">
        <f t="shared" si="21"/>
        <v/>
      </c>
    </row>
    <row r="55" spans="1:69" ht="16.5" x14ac:dyDescent="0.45">
      <c r="A55" s="84" t="str">
        <f>IF(B55="","",MAX(A$1:A54)+1)</f>
        <v/>
      </c>
      <c r="B55" s="84" t="str">
        <f>IF(Affected_Source!C77="","",Affected_Source!C77)</f>
        <v/>
      </c>
      <c r="C55" s="84" t="str">
        <f t="shared" si="0"/>
        <v/>
      </c>
      <c r="E55" t="str">
        <f>IF(F55="","",MAX(E$1:E54)+1)</f>
        <v/>
      </c>
      <c r="F55" t="str">
        <f>IF(Landfill_Gas_ID!C77="","",Landfill_Gas_ID!C77)</f>
        <v/>
      </c>
      <c r="G55" t="str">
        <f t="shared" si="1"/>
        <v/>
      </c>
      <c r="I55" t="str">
        <f>IF(J55="","",MAX(I$1:I54)+1)</f>
        <v/>
      </c>
      <c r="J55" t="str">
        <f>IF(Distillate_Oil!C77="","",Distillate_Oil!C77)</f>
        <v/>
      </c>
      <c r="K55" t="str">
        <f t="shared" si="2"/>
        <v/>
      </c>
      <c r="U55" t="str">
        <f>IF(V55="","",MAX(U$1:U54)+1)</f>
        <v/>
      </c>
      <c r="V55" t="str">
        <f>IF(CPMS_Identification!D77="","",CPMS_Identification!D77)</f>
        <v/>
      </c>
      <c r="W55" t="str">
        <f t="shared" si="13"/>
        <v/>
      </c>
      <c r="AA55" t="str">
        <f>+IF(AE55="","",MAX(AA$1:AA54)+1)</f>
        <v/>
      </c>
      <c r="AB55" t="str">
        <f>IF(Deviation_Limits!B77="","",Deviation_Limits!B77)</f>
        <v/>
      </c>
      <c r="AC55" t="str">
        <f>IF(Deviation_Limits!C77="","",Deviation_Limits!C77)</f>
        <v/>
      </c>
      <c r="AD55" t="str">
        <f t="shared" si="14"/>
        <v/>
      </c>
      <c r="AE55" s="144" t="str">
        <f>IF(COUNTIF(AC$2:AC55,AC55)=1,AC55,"")</f>
        <v/>
      </c>
      <c r="AF55" t="str">
        <f t="shared" si="15"/>
        <v/>
      </c>
      <c r="AG55" t="str">
        <f t="shared" si="16"/>
        <v/>
      </c>
      <c r="AM55" t="s">
        <v>225</v>
      </c>
      <c r="AO55" t="str">
        <f>+IF(AT55="","",MAX(AO$1:AO54)+1)</f>
        <v/>
      </c>
      <c r="AP55" t="str">
        <f>IF(Deviation_Limits!B77="","",Deviation_Limits!B77)</f>
        <v/>
      </c>
      <c r="AQ55" t="str">
        <f>IF(Deviation_Limits!C77="","",Deviation_Limits!C77)</f>
        <v/>
      </c>
      <c r="AR55" t="str">
        <f>IF(Deviation_Limits!D77="","",Deviation_Limits!D77)</f>
        <v/>
      </c>
      <c r="AS55" t="str">
        <f t="shared" si="17"/>
        <v/>
      </c>
      <c r="AT55" s="144" t="str">
        <f>IF(COUNTIF(AQ$2:AQ55,AQ55)=1,AQ55,"")</f>
        <v/>
      </c>
      <c r="AU55" t="str">
        <f t="shared" si="6"/>
        <v/>
      </c>
      <c r="AV55" t="str">
        <f t="shared" si="7"/>
        <v/>
      </c>
      <c r="AW55" t="str">
        <f t="shared" si="8"/>
        <v/>
      </c>
      <c r="AY55" t="str">
        <f>+IF(BD55="","",MAX(AY$1:AY54)+1)</f>
        <v/>
      </c>
      <c r="AZ55" t="str">
        <f>IF(Deviation_CEM_CPMS!B77="","",Deviation_CEM_CPMS!B77)</f>
        <v/>
      </c>
      <c r="BA55" t="str">
        <f>IF(Deviation_CEM_CPMS!C77="","",Deviation_CEM_CPMS!C77)</f>
        <v/>
      </c>
      <c r="BB55" t="str">
        <f>IF(Deviation_CEM_CPMS!D77="","",Deviation_CEM_CPMS!D77)</f>
        <v/>
      </c>
      <c r="BC55" t="str">
        <f t="shared" si="9"/>
        <v/>
      </c>
      <c r="BD55" s="144" t="str">
        <f>IF(COUNTIF(BA$2:BA55,BA55)=1,BA55,"")</f>
        <v/>
      </c>
      <c r="BE55" t="str">
        <f t="shared" si="10"/>
        <v/>
      </c>
      <c r="BF55" t="str">
        <f t="shared" si="11"/>
        <v/>
      </c>
      <c r="BG55" t="str">
        <f t="shared" si="12"/>
        <v/>
      </c>
      <c r="BI55" s="130" t="str">
        <f>+IF(BN55="","",MAX(BI$1:BI54)+1)</f>
        <v/>
      </c>
      <c r="BJ55" s="130" t="str">
        <f>IF(Affected_Source!B77="","",Affected_Source!B77)</f>
        <v/>
      </c>
      <c r="BK55" s="130" t="str">
        <f>IF(Affected_Source!C77="","",Affected_Source!C77)</f>
        <v/>
      </c>
      <c r="BL55" s="130" t="str">
        <f>IF(Affected_Source!D77="","",Affected_Source!D77)</f>
        <v/>
      </c>
      <c r="BM55" s="130" t="str">
        <f t="shared" si="18"/>
        <v/>
      </c>
      <c r="BN55" s="300" t="str">
        <f>IF(COUNTIF(BK$2:BK55,BK55)=1,BM55,"")</f>
        <v/>
      </c>
      <c r="BO55" s="130" t="str">
        <f t="shared" si="19"/>
        <v/>
      </c>
      <c r="BP55" s="130" t="str">
        <f t="shared" si="20"/>
        <v/>
      </c>
      <c r="BQ55" s="130" t="str">
        <f t="shared" si="21"/>
        <v/>
      </c>
    </row>
    <row r="56" spans="1:69" ht="16.5" x14ac:dyDescent="0.45">
      <c r="A56" s="84" t="str">
        <f>IF(B56="","",MAX(A$1:A55)+1)</f>
        <v/>
      </c>
      <c r="B56" s="84" t="str">
        <f>IF(Affected_Source!C78="","",Affected_Source!C78)</f>
        <v/>
      </c>
      <c r="C56" s="84" t="str">
        <f t="shared" si="0"/>
        <v/>
      </c>
      <c r="E56" t="str">
        <f>IF(F56="","",MAX(E$1:E55)+1)</f>
        <v/>
      </c>
      <c r="F56" t="str">
        <f>IF(Landfill_Gas_ID!C78="","",Landfill_Gas_ID!C78)</f>
        <v/>
      </c>
      <c r="G56" t="str">
        <f t="shared" si="1"/>
        <v/>
      </c>
      <c r="I56" t="str">
        <f>IF(J56="","",MAX(I$1:I55)+1)</f>
        <v/>
      </c>
      <c r="J56" t="str">
        <f>IF(Distillate_Oil!C78="","",Distillate_Oil!C78)</f>
        <v/>
      </c>
      <c r="K56" t="str">
        <f t="shared" si="2"/>
        <v/>
      </c>
      <c r="U56" t="str">
        <f>IF(V56="","",MAX(U$1:U55)+1)</f>
        <v/>
      </c>
      <c r="V56" t="str">
        <f>IF(CPMS_Identification!D78="","",CPMS_Identification!D78)</f>
        <v/>
      </c>
      <c r="W56" t="str">
        <f t="shared" si="13"/>
        <v/>
      </c>
      <c r="AA56" t="str">
        <f>+IF(AE56="","",MAX(AA$1:AA55)+1)</f>
        <v/>
      </c>
      <c r="AB56" t="str">
        <f>IF(Deviation_Limits!B78="","",Deviation_Limits!B78)</f>
        <v/>
      </c>
      <c r="AC56" t="str">
        <f>IF(Deviation_Limits!C78="","",Deviation_Limits!C78)</f>
        <v/>
      </c>
      <c r="AD56" t="str">
        <f t="shared" si="14"/>
        <v/>
      </c>
      <c r="AE56" s="144" t="str">
        <f>IF(COUNTIF(AC$2:AC56,AC56)=1,AC56,"")</f>
        <v/>
      </c>
      <c r="AF56" t="str">
        <f t="shared" si="15"/>
        <v/>
      </c>
      <c r="AG56" t="str">
        <f t="shared" si="16"/>
        <v/>
      </c>
      <c r="AM56" t="s">
        <v>226</v>
      </c>
      <c r="AO56" t="str">
        <f>+IF(AT56="","",MAX(AO$1:AO55)+1)</f>
        <v/>
      </c>
      <c r="AP56" t="str">
        <f>IF(Deviation_Limits!B78="","",Deviation_Limits!B78)</f>
        <v/>
      </c>
      <c r="AQ56" t="str">
        <f>IF(Deviation_Limits!C78="","",Deviation_Limits!C78)</f>
        <v/>
      </c>
      <c r="AR56" t="str">
        <f>IF(Deviation_Limits!D78="","",Deviation_Limits!D78)</f>
        <v/>
      </c>
      <c r="AS56" t="str">
        <f t="shared" si="17"/>
        <v/>
      </c>
      <c r="AT56" s="144" t="str">
        <f>IF(COUNTIF(AQ$2:AQ56,AQ56)=1,AQ56,"")</f>
        <v/>
      </c>
      <c r="AU56" t="str">
        <f t="shared" si="6"/>
        <v/>
      </c>
      <c r="AV56" t="str">
        <f t="shared" si="7"/>
        <v/>
      </c>
      <c r="AW56" t="str">
        <f t="shared" si="8"/>
        <v/>
      </c>
      <c r="AY56" t="str">
        <f>+IF(BD56="","",MAX(AY$1:AY55)+1)</f>
        <v/>
      </c>
      <c r="AZ56" t="str">
        <f>IF(Deviation_CEM_CPMS!B78="","",Deviation_CEM_CPMS!B78)</f>
        <v/>
      </c>
      <c r="BA56" t="str">
        <f>IF(Deviation_CEM_CPMS!C78="","",Deviation_CEM_CPMS!C78)</f>
        <v/>
      </c>
      <c r="BB56" t="str">
        <f>IF(Deviation_CEM_CPMS!D78="","",Deviation_CEM_CPMS!D78)</f>
        <v/>
      </c>
      <c r="BC56" t="str">
        <f t="shared" si="9"/>
        <v/>
      </c>
      <c r="BD56" s="144" t="str">
        <f>IF(COUNTIF(BA$2:BA56,BA56)=1,BA56,"")</f>
        <v/>
      </c>
      <c r="BE56" t="str">
        <f t="shared" si="10"/>
        <v/>
      </c>
      <c r="BF56" t="str">
        <f t="shared" si="11"/>
        <v/>
      </c>
      <c r="BG56" t="str">
        <f t="shared" si="12"/>
        <v/>
      </c>
      <c r="BI56" s="130" t="str">
        <f>+IF(BN56="","",MAX(BI$1:BI55)+1)</f>
        <v/>
      </c>
      <c r="BJ56" s="130" t="str">
        <f>IF(Affected_Source!B78="","",Affected_Source!B78)</f>
        <v/>
      </c>
      <c r="BK56" s="130" t="str">
        <f>IF(Affected_Source!C78="","",Affected_Source!C78)</f>
        <v/>
      </c>
      <c r="BL56" s="130" t="str">
        <f>IF(Affected_Source!D78="","",Affected_Source!D78)</f>
        <v/>
      </c>
      <c r="BM56" s="130" t="str">
        <f t="shared" si="18"/>
        <v/>
      </c>
      <c r="BN56" s="300" t="str">
        <f>IF(COUNTIF(BK$2:BK56,BK56)=1,BM56,"")</f>
        <v/>
      </c>
      <c r="BO56" s="130" t="str">
        <f t="shared" si="19"/>
        <v/>
      </c>
      <c r="BP56" s="130" t="str">
        <f t="shared" si="20"/>
        <v/>
      </c>
      <c r="BQ56" s="130" t="str">
        <f t="shared" si="21"/>
        <v/>
      </c>
    </row>
    <row r="57" spans="1:69" ht="16.5" x14ac:dyDescent="0.45">
      <c r="A57" s="84" t="str">
        <f>IF(B57="","",MAX(A$1:A56)+1)</f>
        <v/>
      </c>
      <c r="B57" s="84" t="str">
        <f>IF(Affected_Source!C79="","",Affected_Source!C79)</f>
        <v/>
      </c>
      <c r="C57" s="84" t="str">
        <f t="shared" si="0"/>
        <v/>
      </c>
      <c r="E57" t="str">
        <f>IF(F57="","",MAX(E$1:E56)+1)</f>
        <v/>
      </c>
      <c r="F57" t="str">
        <f>IF(Landfill_Gas_ID!C79="","",Landfill_Gas_ID!C79)</f>
        <v/>
      </c>
      <c r="G57" t="str">
        <f t="shared" si="1"/>
        <v/>
      </c>
      <c r="I57" t="str">
        <f>IF(J57="","",MAX(I$1:I56)+1)</f>
        <v/>
      </c>
      <c r="J57" t="str">
        <f>IF(Distillate_Oil!C79="","",Distillate_Oil!C79)</f>
        <v/>
      </c>
      <c r="K57" t="str">
        <f t="shared" si="2"/>
        <v/>
      </c>
      <c r="U57" t="str">
        <f>IF(V57="","",MAX(U$1:U56)+1)</f>
        <v/>
      </c>
      <c r="V57" t="str">
        <f>IF(CPMS_Identification!D79="","",CPMS_Identification!D79)</f>
        <v/>
      </c>
      <c r="W57" t="str">
        <f t="shared" si="13"/>
        <v/>
      </c>
      <c r="AA57" t="str">
        <f>+IF(AE57="","",MAX(AA$1:AA56)+1)</f>
        <v/>
      </c>
      <c r="AB57" t="str">
        <f>IF(Deviation_Limits!B79="","",Deviation_Limits!B79)</f>
        <v/>
      </c>
      <c r="AC57" t="str">
        <f>IF(Deviation_Limits!C79="","",Deviation_Limits!C79)</f>
        <v/>
      </c>
      <c r="AD57" t="str">
        <f t="shared" si="14"/>
        <v/>
      </c>
      <c r="AE57" s="144" t="str">
        <f>IF(COUNTIF(AC$2:AC57,AC57)=1,AC57,"")</f>
        <v/>
      </c>
      <c r="AF57" t="str">
        <f t="shared" si="15"/>
        <v/>
      </c>
      <c r="AG57" t="str">
        <f t="shared" si="16"/>
        <v/>
      </c>
      <c r="AM57" t="s">
        <v>227</v>
      </c>
      <c r="AO57" t="str">
        <f>+IF(AT57="","",MAX(AO$1:AO56)+1)</f>
        <v/>
      </c>
      <c r="AP57" t="str">
        <f>IF(Deviation_Limits!B79="","",Deviation_Limits!B79)</f>
        <v/>
      </c>
      <c r="AQ57" t="str">
        <f>IF(Deviation_Limits!C79="","",Deviation_Limits!C79)</f>
        <v/>
      </c>
      <c r="AR57" t="str">
        <f>IF(Deviation_Limits!D79="","",Deviation_Limits!D79)</f>
        <v/>
      </c>
      <c r="AS57" t="str">
        <f t="shared" si="17"/>
        <v/>
      </c>
      <c r="AT57" s="144" t="str">
        <f>IF(COUNTIF(AQ$2:AQ57,AQ57)=1,AQ57,"")</f>
        <v/>
      </c>
      <c r="AU57" t="str">
        <f t="shared" si="6"/>
        <v/>
      </c>
      <c r="AV57" t="str">
        <f t="shared" si="7"/>
        <v/>
      </c>
      <c r="AW57" t="str">
        <f t="shared" si="8"/>
        <v/>
      </c>
      <c r="AY57" t="str">
        <f>+IF(BD57="","",MAX(AY$1:AY56)+1)</f>
        <v/>
      </c>
      <c r="AZ57" t="str">
        <f>IF(Deviation_CEM_CPMS!B79="","",Deviation_CEM_CPMS!B79)</f>
        <v/>
      </c>
      <c r="BA57" t="str">
        <f>IF(Deviation_CEM_CPMS!C79="","",Deviation_CEM_CPMS!C79)</f>
        <v/>
      </c>
      <c r="BB57" t="str">
        <f>IF(Deviation_CEM_CPMS!D79="","",Deviation_CEM_CPMS!D79)</f>
        <v/>
      </c>
      <c r="BC57" t="str">
        <f t="shared" si="9"/>
        <v/>
      </c>
      <c r="BD57" s="144" t="str">
        <f>IF(COUNTIF(BA$2:BA57,BA57)=1,BA57,"")</f>
        <v/>
      </c>
      <c r="BE57" t="str">
        <f t="shared" si="10"/>
        <v/>
      </c>
      <c r="BF57" t="str">
        <f t="shared" si="11"/>
        <v/>
      </c>
      <c r="BG57" t="str">
        <f t="shared" si="12"/>
        <v/>
      </c>
      <c r="BI57" s="130" t="str">
        <f>+IF(BN57="","",MAX(BI$1:BI56)+1)</f>
        <v/>
      </c>
      <c r="BJ57" s="130" t="str">
        <f>IF(Affected_Source!B79="","",Affected_Source!B79)</f>
        <v/>
      </c>
      <c r="BK57" s="130" t="str">
        <f>IF(Affected_Source!C79="","",Affected_Source!C79)</f>
        <v/>
      </c>
      <c r="BL57" s="130" t="str">
        <f>IF(Affected_Source!D79="","",Affected_Source!D79)</f>
        <v/>
      </c>
      <c r="BM57" s="130" t="str">
        <f t="shared" si="18"/>
        <v/>
      </c>
      <c r="BN57" s="300" t="str">
        <f>IF(COUNTIF(BK$2:BK57,BK57)=1,BM57,"")</f>
        <v/>
      </c>
      <c r="BO57" s="130" t="str">
        <f t="shared" si="19"/>
        <v/>
      </c>
      <c r="BP57" s="130" t="str">
        <f t="shared" si="20"/>
        <v/>
      </c>
      <c r="BQ57" s="130" t="str">
        <f t="shared" si="21"/>
        <v/>
      </c>
    </row>
    <row r="58" spans="1:69" ht="16.5" x14ac:dyDescent="0.45">
      <c r="A58" s="84" t="str">
        <f>IF(B58="","",MAX(A$1:A57)+1)</f>
        <v/>
      </c>
      <c r="B58" s="84" t="str">
        <f>IF(Affected_Source!C80="","",Affected_Source!C80)</f>
        <v/>
      </c>
      <c r="C58" s="84" t="str">
        <f t="shared" si="0"/>
        <v/>
      </c>
      <c r="E58" t="str">
        <f>IF(F58="","",MAX(E$1:E57)+1)</f>
        <v/>
      </c>
      <c r="F58" t="str">
        <f>IF(Landfill_Gas_ID!C80="","",Landfill_Gas_ID!C80)</f>
        <v/>
      </c>
      <c r="G58" t="str">
        <f t="shared" si="1"/>
        <v/>
      </c>
      <c r="I58" t="str">
        <f>IF(J58="","",MAX(I$1:I57)+1)</f>
        <v/>
      </c>
      <c r="J58" t="str">
        <f>IF(Distillate_Oil!C80="","",Distillate_Oil!C80)</f>
        <v/>
      </c>
      <c r="K58" t="str">
        <f t="shared" si="2"/>
        <v/>
      </c>
      <c r="U58" t="str">
        <f>IF(V58="","",MAX(U$1:U57)+1)</f>
        <v/>
      </c>
      <c r="V58" t="str">
        <f>IF(CPMS_Identification!D80="","",CPMS_Identification!D80)</f>
        <v/>
      </c>
      <c r="W58" t="str">
        <f t="shared" si="13"/>
        <v/>
      </c>
      <c r="AA58" t="str">
        <f>+IF(AE58="","",MAX(AA$1:AA57)+1)</f>
        <v/>
      </c>
      <c r="AB58" t="str">
        <f>IF(Deviation_Limits!B80="","",Deviation_Limits!B80)</f>
        <v/>
      </c>
      <c r="AC58" t="str">
        <f>IF(Deviation_Limits!C80="","",Deviation_Limits!C80)</f>
        <v/>
      </c>
      <c r="AD58" t="str">
        <f t="shared" si="14"/>
        <v/>
      </c>
      <c r="AE58" s="144" t="str">
        <f>IF(COUNTIF(AC$2:AC58,AC58)=1,AC58,"")</f>
        <v/>
      </c>
      <c r="AF58" t="str">
        <f t="shared" si="15"/>
        <v/>
      </c>
      <c r="AG58" t="str">
        <f t="shared" si="16"/>
        <v/>
      </c>
      <c r="AO58" t="str">
        <f>+IF(AT58="","",MAX(AO$1:AO57)+1)</f>
        <v/>
      </c>
      <c r="AP58" t="str">
        <f>IF(Deviation_Limits!B80="","",Deviation_Limits!B80)</f>
        <v/>
      </c>
      <c r="AQ58" t="str">
        <f>IF(Deviation_Limits!C80="","",Deviation_Limits!C80)</f>
        <v/>
      </c>
      <c r="AR58" t="str">
        <f>IF(Deviation_Limits!D80="","",Deviation_Limits!D80)</f>
        <v/>
      </c>
      <c r="AS58" t="str">
        <f t="shared" si="17"/>
        <v/>
      </c>
      <c r="AT58" s="144" t="str">
        <f>IF(COUNTIF(AQ$2:AQ58,AQ58)=1,AQ58,"")</f>
        <v/>
      </c>
      <c r="AU58" t="str">
        <f t="shared" si="6"/>
        <v/>
      </c>
      <c r="AV58" t="str">
        <f t="shared" si="7"/>
        <v/>
      </c>
      <c r="AW58" t="str">
        <f t="shared" si="8"/>
        <v/>
      </c>
      <c r="AY58" t="str">
        <f>+IF(BD58="","",MAX(AY$1:AY57)+1)</f>
        <v/>
      </c>
      <c r="AZ58" t="str">
        <f>IF(Deviation_CEM_CPMS!B80="","",Deviation_CEM_CPMS!B80)</f>
        <v/>
      </c>
      <c r="BA58" t="str">
        <f>IF(Deviation_CEM_CPMS!C80="","",Deviation_CEM_CPMS!C80)</f>
        <v/>
      </c>
      <c r="BB58" t="str">
        <f>IF(Deviation_CEM_CPMS!D80="","",Deviation_CEM_CPMS!D80)</f>
        <v/>
      </c>
      <c r="BC58" t="str">
        <f t="shared" si="9"/>
        <v/>
      </c>
      <c r="BD58" s="144" t="str">
        <f>IF(COUNTIF(BA$2:BA58,BA58)=1,BA58,"")</f>
        <v/>
      </c>
      <c r="BE58" t="str">
        <f t="shared" si="10"/>
        <v/>
      </c>
      <c r="BF58" t="str">
        <f t="shared" si="11"/>
        <v/>
      </c>
      <c r="BG58" t="str">
        <f t="shared" si="12"/>
        <v/>
      </c>
      <c r="BI58" s="130" t="str">
        <f>+IF(BN58="","",MAX(BI$1:BI57)+1)</f>
        <v/>
      </c>
      <c r="BJ58" s="130" t="str">
        <f>IF(Affected_Source!B80="","",Affected_Source!B80)</f>
        <v/>
      </c>
      <c r="BK58" s="130" t="str">
        <f>IF(Affected_Source!C80="","",Affected_Source!C80)</f>
        <v/>
      </c>
      <c r="BL58" s="130" t="str">
        <f>IF(Affected_Source!D80="","",Affected_Source!D80)</f>
        <v/>
      </c>
      <c r="BM58" s="130" t="str">
        <f t="shared" si="18"/>
        <v/>
      </c>
      <c r="BN58" s="300" t="str">
        <f>IF(COUNTIF(BK$2:BK58,BK58)=1,BM58,"")</f>
        <v/>
      </c>
      <c r="BO58" s="130" t="str">
        <f t="shared" si="19"/>
        <v/>
      </c>
      <c r="BP58" s="130" t="str">
        <f t="shared" si="20"/>
        <v/>
      </c>
      <c r="BQ58" s="130" t="str">
        <f t="shared" si="21"/>
        <v/>
      </c>
    </row>
    <row r="59" spans="1:69" ht="16.5" x14ac:dyDescent="0.45">
      <c r="A59" s="84" t="str">
        <f>IF(B59="","",MAX(A$1:A58)+1)</f>
        <v/>
      </c>
      <c r="B59" s="84" t="str">
        <f>IF(Affected_Source!C81="","",Affected_Source!C81)</f>
        <v/>
      </c>
      <c r="C59" s="84" t="str">
        <f t="shared" si="0"/>
        <v/>
      </c>
      <c r="E59" t="str">
        <f>IF(F59="","",MAX(E$1:E58)+1)</f>
        <v/>
      </c>
      <c r="F59" t="str">
        <f>IF(Landfill_Gas_ID!C81="","",Landfill_Gas_ID!C81)</f>
        <v/>
      </c>
      <c r="G59" t="str">
        <f t="shared" si="1"/>
        <v/>
      </c>
      <c r="I59" t="str">
        <f>IF(J59="","",MAX(I$1:I58)+1)</f>
        <v/>
      </c>
      <c r="J59" t="str">
        <f>IF(Distillate_Oil!C81="","",Distillate_Oil!C81)</f>
        <v/>
      </c>
      <c r="K59" t="str">
        <f t="shared" si="2"/>
        <v/>
      </c>
      <c r="U59" t="str">
        <f>IF(V59="","",MAX(U$1:U58)+1)</f>
        <v/>
      </c>
      <c r="V59" t="str">
        <f>IF(CPMS_Identification!D81="","",CPMS_Identification!D81)</f>
        <v/>
      </c>
      <c r="W59" t="str">
        <f t="shared" si="13"/>
        <v/>
      </c>
      <c r="AA59" t="str">
        <f>+IF(AE59="","",MAX(AA$1:AA58)+1)</f>
        <v/>
      </c>
      <c r="AB59" t="str">
        <f>IF(Deviation_Limits!B81="","",Deviation_Limits!B81)</f>
        <v/>
      </c>
      <c r="AC59" t="str">
        <f>IF(Deviation_Limits!C81="","",Deviation_Limits!C81)</f>
        <v/>
      </c>
      <c r="AD59" t="str">
        <f t="shared" si="14"/>
        <v/>
      </c>
      <c r="AE59" s="144" t="str">
        <f>IF(COUNTIF(AC$2:AC59,AC59)=1,AC59,"")</f>
        <v/>
      </c>
      <c r="AF59" t="str">
        <f t="shared" si="15"/>
        <v/>
      </c>
      <c r="AG59" t="str">
        <f t="shared" si="16"/>
        <v/>
      </c>
      <c r="AO59" t="str">
        <f>+IF(AT59="","",MAX(AO$1:AO58)+1)</f>
        <v/>
      </c>
      <c r="AP59" t="str">
        <f>IF(Deviation_Limits!B81="","",Deviation_Limits!B81)</f>
        <v/>
      </c>
      <c r="AQ59" t="str">
        <f>IF(Deviation_Limits!C81="","",Deviation_Limits!C81)</f>
        <v/>
      </c>
      <c r="AR59" t="str">
        <f>IF(Deviation_Limits!D81="","",Deviation_Limits!D81)</f>
        <v/>
      </c>
      <c r="AS59" t="str">
        <f t="shared" si="17"/>
        <v/>
      </c>
      <c r="AT59" s="144" t="str">
        <f>IF(COUNTIF(AQ$2:AQ59,AQ59)=1,AQ59,"")</f>
        <v/>
      </c>
      <c r="AU59" t="str">
        <f t="shared" si="6"/>
        <v/>
      </c>
      <c r="AV59" t="str">
        <f t="shared" si="7"/>
        <v/>
      </c>
      <c r="AW59" t="str">
        <f t="shared" si="8"/>
        <v/>
      </c>
      <c r="AY59" t="str">
        <f>+IF(BD59="","",MAX(AY$1:AY58)+1)</f>
        <v/>
      </c>
      <c r="AZ59" t="str">
        <f>IF(Deviation_CEM_CPMS!B81="","",Deviation_CEM_CPMS!B81)</f>
        <v/>
      </c>
      <c r="BA59" t="str">
        <f>IF(Deviation_CEM_CPMS!C81="","",Deviation_CEM_CPMS!C81)</f>
        <v/>
      </c>
      <c r="BB59" t="str">
        <f>IF(Deviation_CEM_CPMS!D81="","",Deviation_CEM_CPMS!D81)</f>
        <v/>
      </c>
      <c r="BC59" t="str">
        <f t="shared" si="9"/>
        <v/>
      </c>
      <c r="BD59" s="144" t="str">
        <f>IF(COUNTIF(BA$2:BA59,BA59)=1,BA59,"")</f>
        <v/>
      </c>
      <c r="BE59" t="str">
        <f t="shared" si="10"/>
        <v/>
      </c>
      <c r="BF59" t="str">
        <f t="shared" si="11"/>
        <v/>
      </c>
      <c r="BG59" t="str">
        <f t="shared" si="12"/>
        <v/>
      </c>
      <c r="BI59" s="130" t="str">
        <f>+IF(BN59="","",MAX(BI$1:BI58)+1)</f>
        <v/>
      </c>
      <c r="BJ59" s="130" t="str">
        <f>IF(Affected_Source!B81="","",Affected_Source!B81)</f>
        <v/>
      </c>
      <c r="BK59" s="130" t="str">
        <f>IF(Affected_Source!C81="","",Affected_Source!C81)</f>
        <v/>
      </c>
      <c r="BL59" s="130" t="str">
        <f>IF(Affected_Source!D81="","",Affected_Source!D81)</f>
        <v/>
      </c>
      <c r="BM59" s="130" t="str">
        <f t="shared" si="18"/>
        <v/>
      </c>
      <c r="BN59" s="300" t="str">
        <f>IF(COUNTIF(BK$2:BK59,BK59)=1,BM59,"")</f>
        <v/>
      </c>
      <c r="BO59" s="130" t="str">
        <f t="shared" si="19"/>
        <v/>
      </c>
      <c r="BP59" s="130" t="str">
        <f t="shared" si="20"/>
        <v/>
      </c>
      <c r="BQ59" s="130" t="str">
        <f t="shared" si="21"/>
        <v/>
      </c>
    </row>
    <row r="60" spans="1:69" ht="16.5" x14ac:dyDescent="0.45">
      <c r="A60" s="84" t="str">
        <f>IF(B60="","",MAX(A$1:A59)+1)</f>
        <v/>
      </c>
      <c r="B60" s="84" t="str">
        <f>IF(Affected_Source!C82="","",Affected_Source!C82)</f>
        <v/>
      </c>
      <c r="C60" s="84" t="str">
        <f t="shared" si="0"/>
        <v/>
      </c>
      <c r="E60" t="str">
        <f>IF(F60="","",MAX(E$1:E59)+1)</f>
        <v/>
      </c>
      <c r="F60" t="str">
        <f>IF(Landfill_Gas_ID!C82="","",Landfill_Gas_ID!C82)</f>
        <v/>
      </c>
      <c r="G60" t="str">
        <f t="shared" si="1"/>
        <v/>
      </c>
      <c r="I60" t="str">
        <f>IF(J60="","",MAX(I$1:I59)+1)</f>
        <v/>
      </c>
      <c r="J60" t="str">
        <f>IF(Distillate_Oil!C82="","",Distillate_Oil!C82)</f>
        <v/>
      </c>
      <c r="K60" t="str">
        <f t="shared" si="2"/>
        <v/>
      </c>
      <c r="U60" t="str">
        <f>IF(V60="","",MAX(U$1:U59)+1)</f>
        <v/>
      </c>
      <c r="V60" t="str">
        <f>IF(CPMS_Identification!D82="","",CPMS_Identification!D82)</f>
        <v/>
      </c>
      <c r="W60" t="str">
        <f t="shared" si="13"/>
        <v/>
      </c>
      <c r="AA60" t="str">
        <f>+IF(AE60="","",MAX(AA$1:AA59)+1)</f>
        <v/>
      </c>
      <c r="AB60" t="str">
        <f>IF(Deviation_Limits!B82="","",Deviation_Limits!B82)</f>
        <v/>
      </c>
      <c r="AC60" t="str">
        <f>IF(Deviation_Limits!C82="","",Deviation_Limits!C82)</f>
        <v/>
      </c>
      <c r="AD60" t="str">
        <f t="shared" si="14"/>
        <v/>
      </c>
      <c r="AE60" s="144" t="str">
        <f>IF(COUNTIF(AC$2:AC60,AC60)=1,AC60,"")</f>
        <v/>
      </c>
      <c r="AF60" t="str">
        <f t="shared" si="15"/>
        <v/>
      </c>
      <c r="AG60" t="str">
        <f t="shared" si="16"/>
        <v/>
      </c>
      <c r="AO60" t="str">
        <f>+IF(AT60="","",MAX(AO$1:AO59)+1)</f>
        <v/>
      </c>
      <c r="AP60" t="str">
        <f>IF(Deviation_Limits!B82="","",Deviation_Limits!B82)</f>
        <v/>
      </c>
      <c r="AQ60" t="str">
        <f>IF(Deviation_Limits!C82="","",Deviation_Limits!C82)</f>
        <v/>
      </c>
      <c r="AR60" t="str">
        <f>IF(Deviation_Limits!D82="","",Deviation_Limits!D82)</f>
        <v/>
      </c>
      <c r="AS60" t="str">
        <f t="shared" si="17"/>
        <v/>
      </c>
      <c r="AT60" s="144" t="str">
        <f>IF(COUNTIF(AQ$2:AQ60,AQ60)=1,AQ60,"")</f>
        <v/>
      </c>
      <c r="AU60" t="str">
        <f t="shared" si="6"/>
        <v/>
      </c>
      <c r="AV60" t="str">
        <f t="shared" si="7"/>
        <v/>
      </c>
      <c r="AW60" t="str">
        <f t="shared" si="8"/>
        <v/>
      </c>
      <c r="AY60" t="str">
        <f>+IF(BD60="","",MAX(AY$1:AY59)+1)</f>
        <v/>
      </c>
      <c r="AZ60" t="str">
        <f>IF(Deviation_CEM_CPMS!B82="","",Deviation_CEM_CPMS!B82)</f>
        <v/>
      </c>
      <c r="BA60" t="str">
        <f>IF(Deviation_CEM_CPMS!C82="","",Deviation_CEM_CPMS!C82)</f>
        <v/>
      </c>
      <c r="BB60" t="str">
        <f>IF(Deviation_CEM_CPMS!D82="","",Deviation_CEM_CPMS!D82)</f>
        <v/>
      </c>
      <c r="BC60" t="str">
        <f t="shared" si="9"/>
        <v/>
      </c>
      <c r="BD60" s="144" t="str">
        <f>IF(COUNTIF(BA$2:BA60,BA60)=1,BA60,"")</f>
        <v/>
      </c>
      <c r="BE60" t="str">
        <f t="shared" si="10"/>
        <v/>
      </c>
      <c r="BF60" t="str">
        <f t="shared" si="11"/>
        <v/>
      </c>
      <c r="BG60" t="str">
        <f t="shared" si="12"/>
        <v/>
      </c>
      <c r="BI60" s="130" t="str">
        <f>+IF(BN60="","",MAX(BI$1:BI59)+1)</f>
        <v/>
      </c>
      <c r="BJ60" s="130" t="str">
        <f>IF(Affected_Source!B82="","",Affected_Source!B82)</f>
        <v/>
      </c>
      <c r="BK60" s="130" t="str">
        <f>IF(Affected_Source!C82="","",Affected_Source!C82)</f>
        <v/>
      </c>
      <c r="BL60" s="130" t="str">
        <f>IF(Affected_Source!D82="","",Affected_Source!D82)</f>
        <v/>
      </c>
      <c r="BM60" s="130" t="str">
        <f t="shared" si="18"/>
        <v/>
      </c>
      <c r="BN60" s="300" t="str">
        <f>IF(COUNTIF(BK$2:BK60,BK60)=1,BM60,"")</f>
        <v/>
      </c>
      <c r="BO60" s="130" t="str">
        <f t="shared" si="19"/>
        <v/>
      </c>
      <c r="BP60" s="130" t="str">
        <f t="shared" si="20"/>
        <v/>
      </c>
      <c r="BQ60" s="130" t="str">
        <f t="shared" si="21"/>
        <v/>
      </c>
    </row>
    <row r="61" spans="1:69" ht="16.5" x14ac:dyDescent="0.45">
      <c r="A61" s="84" t="str">
        <f>IF(B61="","",MAX(A$1:A60)+1)</f>
        <v/>
      </c>
      <c r="B61" s="84" t="str">
        <f>IF(Affected_Source!C83="","",Affected_Source!C83)</f>
        <v/>
      </c>
      <c r="C61" s="84" t="str">
        <f t="shared" si="0"/>
        <v/>
      </c>
      <c r="E61" t="str">
        <f>IF(F61="","",MAX(E$1:E60)+1)</f>
        <v/>
      </c>
      <c r="F61" t="str">
        <f>IF(Landfill_Gas_ID!C83="","",Landfill_Gas_ID!C83)</f>
        <v/>
      </c>
      <c r="G61" t="str">
        <f t="shared" si="1"/>
        <v/>
      </c>
      <c r="I61" t="str">
        <f>IF(J61="","",MAX(I$1:I60)+1)</f>
        <v/>
      </c>
      <c r="J61" t="str">
        <f>IF(Distillate_Oil!C83="","",Distillate_Oil!C83)</f>
        <v/>
      </c>
      <c r="K61" t="str">
        <f t="shared" si="2"/>
        <v/>
      </c>
      <c r="U61" t="str">
        <f>IF(V61="","",MAX(U$1:U60)+1)</f>
        <v/>
      </c>
      <c r="V61" t="str">
        <f>IF(CPMS_Identification!D83="","",CPMS_Identification!D83)</f>
        <v/>
      </c>
      <c r="W61" t="str">
        <f t="shared" si="13"/>
        <v/>
      </c>
      <c r="AA61" t="str">
        <f>+IF(AE61="","",MAX(AA$1:AA60)+1)</f>
        <v/>
      </c>
      <c r="AB61" t="str">
        <f>IF(Deviation_Limits!B83="","",Deviation_Limits!B83)</f>
        <v/>
      </c>
      <c r="AC61" t="str">
        <f>IF(Deviation_Limits!C83="","",Deviation_Limits!C83)</f>
        <v/>
      </c>
      <c r="AD61" t="str">
        <f t="shared" si="14"/>
        <v/>
      </c>
      <c r="AE61" s="144" t="str">
        <f>IF(COUNTIF(AC$2:AC61,AC61)=1,AC61,"")</f>
        <v/>
      </c>
      <c r="AF61" t="str">
        <f t="shared" si="15"/>
        <v/>
      </c>
      <c r="AG61" t="str">
        <f t="shared" si="16"/>
        <v/>
      </c>
      <c r="AO61" t="str">
        <f>+IF(AT61="","",MAX(AO$1:AO60)+1)</f>
        <v/>
      </c>
      <c r="AP61" t="str">
        <f>IF(Deviation_Limits!B83="","",Deviation_Limits!B83)</f>
        <v/>
      </c>
      <c r="AQ61" t="str">
        <f>IF(Deviation_Limits!C83="","",Deviation_Limits!C83)</f>
        <v/>
      </c>
      <c r="AR61" t="str">
        <f>IF(Deviation_Limits!D83="","",Deviation_Limits!D83)</f>
        <v/>
      </c>
      <c r="AS61" t="str">
        <f t="shared" si="17"/>
        <v/>
      </c>
      <c r="AT61" s="144" t="str">
        <f>IF(COUNTIF(AQ$2:AQ61,AQ61)=1,AQ61,"")</f>
        <v/>
      </c>
      <c r="AU61" t="str">
        <f t="shared" si="6"/>
        <v/>
      </c>
      <c r="AV61" t="str">
        <f t="shared" si="7"/>
        <v/>
      </c>
      <c r="AW61" t="str">
        <f t="shared" si="8"/>
        <v/>
      </c>
      <c r="AY61" t="str">
        <f>+IF(BD61="","",MAX(AY$1:AY60)+1)</f>
        <v/>
      </c>
      <c r="AZ61" t="str">
        <f>IF(Deviation_CEM_CPMS!B83="","",Deviation_CEM_CPMS!B83)</f>
        <v/>
      </c>
      <c r="BA61" t="str">
        <f>IF(Deviation_CEM_CPMS!C83="","",Deviation_CEM_CPMS!C83)</f>
        <v/>
      </c>
      <c r="BB61" t="str">
        <f>IF(Deviation_CEM_CPMS!D83="","",Deviation_CEM_CPMS!D83)</f>
        <v/>
      </c>
      <c r="BC61" t="str">
        <f t="shared" si="9"/>
        <v/>
      </c>
      <c r="BD61" s="144" t="str">
        <f>IF(COUNTIF(BA$2:BA61,BA61)=1,BA61,"")</f>
        <v/>
      </c>
      <c r="BE61" t="str">
        <f t="shared" si="10"/>
        <v/>
      </c>
      <c r="BF61" t="str">
        <f t="shared" si="11"/>
        <v/>
      </c>
      <c r="BG61" t="str">
        <f t="shared" si="12"/>
        <v/>
      </c>
      <c r="BI61" s="130" t="str">
        <f>+IF(BN61="","",MAX(BI$1:BI60)+1)</f>
        <v/>
      </c>
      <c r="BJ61" s="130" t="str">
        <f>IF(Affected_Source!B83="","",Affected_Source!B83)</f>
        <v/>
      </c>
      <c r="BK61" s="130" t="str">
        <f>IF(Affected_Source!C83="","",Affected_Source!C83)</f>
        <v/>
      </c>
      <c r="BL61" s="130" t="str">
        <f>IF(Affected_Source!D83="","",Affected_Source!D83)</f>
        <v/>
      </c>
      <c r="BM61" s="130" t="str">
        <f t="shared" si="18"/>
        <v/>
      </c>
      <c r="BN61" s="300" t="str">
        <f>IF(COUNTIF(BK$2:BK61,BK61)=1,BM61,"")</f>
        <v/>
      </c>
      <c r="BO61" s="130" t="str">
        <f t="shared" si="19"/>
        <v/>
      </c>
      <c r="BP61" s="130" t="str">
        <f t="shared" si="20"/>
        <v/>
      </c>
      <c r="BQ61" s="130" t="str">
        <f t="shared" si="21"/>
        <v/>
      </c>
    </row>
    <row r="62" spans="1:69" ht="16.5" x14ac:dyDescent="0.45">
      <c r="A62" s="84" t="str">
        <f>IF(B62="","",MAX(A$1:A61)+1)</f>
        <v/>
      </c>
      <c r="B62" s="84" t="str">
        <f>IF(Affected_Source!C84="","",Affected_Source!C84)</f>
        <v/>
      </c>
      <c r="C62" s="84" t="str">
        <f t="shared" si="0"/>
        <v/>
      </c>
      <c r="E62" t="str">
        <f>IF(F62="","",MAX(E$1:E61)+1)</f>
        <v/>
      </c>
      <c r="F62" t="str">
        <f>IF(Landfill_Gas_ID!C84="","",Landfill_Gas_ID!C84)</f>
        <v/>
      </c>
      <c r="G62" t="str">
        <f t="shared" si="1"/>
        <v/>
      </c>
      <c r="I62" t="str">
        <f>IF(J62="","",MAX(I$1:I61)+1)</f>
        <v/>
      </c>
      <c r="J62" t="str">
        <f>IF(Distillate_Oil!C84="","",Distillate_Oil!C84)</f>
        <v/>
      </c>
      <c r="K62" t="str">
        <f t="shared" si="2"/>
        <v/>
      </c>
      <c r="U62" t="str">
        <f>IF(V62="","",MAX(U$1:U61)+1)</f>
        <v/>
      </c>
      <c r="V62" t="str">
        <f>IF(CPMS_Identification!D84="","",CPMS_Identification!D84)</f>
        <v/>
      </c>
      <c r="W62" t="str">
        <f t="shared" si="13"/>
        <v/>
      </c>
      <c r="AA62" t="str">
        <f>+IF(AE62="","",MAX(AA$1:AA61)+1)</f>
        <v/>
      </c>
      <c r="AB62" t="str">
        <f>IF(Deviation_Limits!B84="","",Deviation_Limits!B84)</f>
        <v/>
      </c>
      <c r="AC62" t="str">
        <f>IF(Deviation_Limits!C84="","",Deviation_Limits!C84)</f>
        <v/>
      </c>
      <c r="AD62" t="str">
        <f t="shared" si="14"/>
        <v/>
      </c>
      <c r="AE62" s="144" t="str">
        <f>IF(COUNTIF(AC$2:AC62,AC62)=1,AC62,"")</f>
        <v/>
      </c>
      <c r="AF62" t="str">
        <f t="shared" si="15"/>
        <v/>
      </c>
      <c r="AG62" t="str">
        <f t="shared" si="16"/>
        <v/>
      </c>
      <c r="AO62" t="str">
        <f>+IF(AT62="","",MAX(AO$1:AO61)+1)</f>
        <v/>
      </c>
      <c r="AP62" t="str">
        <f>IF(Deviation_Limits!B84="","",Deviation_Limits!B84)</f>
        <v/>
      </c>
      <c r="AQ62" t="str">
        <f>IF(Deviation_Limits!C84="","",Deviation_Limits!C84)</f>
        <v/>
      </c>
      <c r="AR62" t="str">
        <f>IF(Deviation_Limits!D84="","",Deviation_Limits!D84)</f>
        <v/>
      </c>
      <c r="AS62" t="str">
        <f t="shared" si="17"/>
        <v/>
      </c>
      <c r="AT62" s="144" t="str">
        <f>IF(COUNTIF(AQ$2:AQ62,AQ62)=1,AQ62,"")</f>
        <v/>
      </c>
      <c r="AU62" t="str">
        <f t="shared" si="6"/>
        <v/>
      </c>
      <c r="AV62" t="str">
        <f t="shared" si="7"/>
        <v/>
      </c>
      <c r="AW62" t="str">
        <f t="shared" si="8"/>
        <v/>
      </c>
      <c r="AY62" t="str">
        <f>+IF(BD62="","",MAX(AY$1:AY61)+1)</f>
        <v/>
      </c>
      <c r="AZ62" t="str">
        <f>IF(Deviation_CEM_CPMS!B84="","",Deviation_CEM_CPMS!B84)</f>
        <v/>
      </c>
      <c r="BA62" t="str">
        <f>IF(Deviation_CEM_CPMS!C84="","",Deviation_CEM_CPMS!C84)</f>
        <v/>
      </c>
      <c r="BB62" t="str">
        <f>IF(Deviation_CEM_CPMS!D84="","",Deviation_CEM_CPMS!D84)</f>
        <v/>
      </c>
      <c r="BC62" t="str">
        <f t="shared" si="9"/>
        <v/>
      </c>
      <c r="BD62" s="144" t="str">
        <f>IF(COUNTIF(BA$2:BA62,BA62)=1,BA62,"")</f>
        <v/>
      </c>
      <c r="BE62" t="str">
        <f t="shared" si="10"/>
        <v/>
      </c>
      <c r="BF62" t="str">
        <f t="shared" si="11"/>
        <v/>
      </c>
      <c r="BG62" t="str">
        <f t="shared" si="12"/>
        <v/>
      </c>
      <c r="BI62" s="130" t="str">
        <f>+IF(BN62="","",MAX(BI$1:BI61)+1)</f>
        <v/>
      </c>
      <c r="BJ62" s="130" t="str">
        <f>IF(Affected_Source!B84="","",Affected_Source!B84)</f>
        <v/>
      </c>
      <c r="BK62" s="130" t="str">
        <f>IF(Affected_Source!C84="","",Affected_Source!C84)</f>
        <v/>
      </c>
      <c r="BL62" s="130" t="str">
        <f>IF(Affected_Source!D84="","",Affected_Source!D84)</f>
        <v/>
      </c>
      <c r="BM62" s="130" t="str">
        <f t="shared" si="18"/>
        <v/>
      </c>
      <c r="BN62" s="300" t="str">
        <f>IF(COUNTIF(BK$2:BK62,BK62)=1,BM62,"")</f>
        <v/>
      </c>
      <c r="BO62" s="130" t="str">
        <f t="shared" si="19"/>
        <v/>
      </c>
      <c r="BP62" s="130" t="str">
        <f t="shared" si="20"/>
        <v/>
      </c>
      <c r="BQ62" s="130" t="str">
        <f t="shared" si="21"/>
        <v/>
      </c>
    </row>
    <row r="63" spans="1:69" ht="16.5" x14ac:dyDescent="0.45">
      <c r="A63" s="84" t="str">
        <f>IF(B63="","",MAX(A$1:A62)+1)</f>
        <v/>
      </c>
      <c r="B63" s="84" t="str">
        <f>IF(Affected_Source!C85="","",Affected_Source!C85)</f>
        <v/>
      </c>
      <c r="C63" s="84" t="str">
        <f t="shared" si="0"/>
        <v/>
      </c>
      <c r="E63" t="str">
        <f>IF(F63="","",MAX(E$1:E62)+1)</f>
        <v/>
      </c>
      <c r="F63" t="str">
        <f>IF(Landfill_Gas_ID!C85="","",Landfill_Gas_ID!C85)</f>
        <v/>
      </c>
      <c r="G63" t="str">
        <f t="shared" si="1"/>
        <v/>
      </c>
      <c r="I63" t="str">
        <f>IF(J63="","",MAX(I$1:I62)+1)</f>
        <v/>
      </c>
      <c r="J63" t="str">
        <f>IF(Distillate_Oil!C85="","",Distillate_Oil!C85)</f>
        <v/>
      </c>
      <c r="K63" t="str">
        <f t="shared" si="2"/>
        <v/>
      </c>
      <c r="U63" t="str">
        <f>IF(V63="","",MAX(U$1:U62)+1)</f>
        <v/>
      </c>
      <c r="V63" t="str">
        <f>IF(CPMS_Identification!D85="","",CPMS_Identification!D85)</f>
        <v/>
      </c>
      <c r="W63" t="str">
        <f t="shared" si="13"/>
        <v/>
      </c>
      <c r="AA63" t="str">
        <f>+IF(AE63="","",MAX(AA$1:AA62)+1)</f>
        <v/>
      </c>
      <c r="AB63" t="str">
        <f>IF(Deviation_Limits!B85="","",Deviation_Limits!B85)</f>
        <v/>
      </c>
      <c r="AC63" t="str">
        <f>IF(Deviation_Limits!C85="","",Deviation_Limits!C85)</f>
        <v/>
      </c>
      <c r="AD63" t="str">
        <f t="shared" si="14"/>
        <v/>
      </c>
      <c r="AE63" s="144" t="str">
        <f>IF(COUNTIF(AC$2:AC63,AC63)=1,AC63,"")</f>
        <v/>
      </c>
      <c r="AF63" t="str">
        <f t="shared" si="15"/>
        <v/>
      </c>
      <c r="AG63" t="str">
        <f t="shared" si="16"/>
        <v/>
      </c>
      <c r="AO63" t="str">
        <f>+IF(AT63="","",MAX(AO$1:AO62)+1)</f>
        <v/>
      </c>
      <c r="AP63" t="str">
        <f>IF(Deviation_Limits!B85="","",Deviation_Limits!B85)</f>
        <v/>
      </c>
      <c r="AQ63" t="str">
        <f>IF(Deviation_Limits!C85="","",Deviation_Limits!C85)</f>
        <v/>
      </c>
      <c r="AR63" t="str">
        <f>IF(Deviation_Limits!D85="","",Deviation_Limits!D85)</f>
        <v/>
      </c>
      <c r="AS63" t="str">
        <f t="shared" si="17"/>
        <v/>
      </c>
      <c r="AT63" s="144" t="str">
        <f>IF(COUNTIF(AQ$2:AQ63,AQ63)=1,AQ63,"")</f>
        <v/>
      </c>
      <c r="AU63" t="str">
        <f t="shared" si="6"/>
        <v/>
      </c>
      <c r="AV63" t="str">
        <f t="shared" si="7"/>
        <v/>
      </c>
      <c r="AW63" t="str">
        <f t="shared" si="8"/>
        <v/>
      </c>
      <c r="AY63" t="str">
        <f>+IF(BD63="","",MAX(AY$1:AY62)+1)</f>
        <v/>
      </c>
      <c r="AZ63" t="str">
        <f>IF(Deviation_CEM_CPMS!B85="","",Deviation_CEM_CPMS!B85)</f>
        <v/>
      </c>
      <c r="BA63" t="str">
        <f>IF(Deviation_CEM_CPMS!C85="","",Deviation_CEM_CPMS!C85)</f>
        <v/>
      </c>
      <c r="BB63" t="str">
        <f>IF(Deviation_CEM_CPMS!D85="","",Deviation_CEM_CPMS!D85)</f>
        <v/>
      </c>
      <c r="BC63" t="str">
        <f t="shared" si="9"/>
        <v/>
      </c>
      <c r="BD63" s="144" t="str">
        <f>IF(COUNTIF(BA$2:BA63,BA63)=1,BA63,"")</f>
        <v/>
      </c>
      <c r="BE63" t="str">
        <f t="shared" si="10"/>
        <v/>
      </c>
      <c r="BF63" t="str">
        <f t="shared" si="11"/>
        <v/>
      </c>
      <c r="BG63" t="str">
        <f t="shared" si="12"/>
        <v/>
      </c>
      <c r="BI63" s="130" t="str">
        <f>+IF(BN63="","",MAX(BI$1:BI62)+1)</f>
        <v/>
      </c>
      <c r="BJ63" s="130" t="str">
        <f>IF(Affected_Source!B85="","",Affected_Source!B85)</f>
        <v/>
      </c>
      <c r="BK63" s="130" t="str">
        <f>IF(Affected_Source!C85="","",Affected_Source!C85)</f>
        <v/>
      </c>
      <c r="BL63" s="130" t="str">
        <f>IF(Affected_Source!D85="","",Affected_Source!D85)</f>
        <v/>
      </c>
      <c r="BM63" s="130" t="str">
        <f t="shared" si="18"/>
        <v/>
      </c>
      <c r="BN63" s="300" t="str">
        <f>IF(COUNTIF(BK$2:BK63,BK63)=1,BM63,"")</f>
        <v/>
      </c>
      <c r="BO63" s="130" t="str">
        <f t="shared" si="19"/>
        <v/>
      </c>
      <c r="BP63" s="130" t="str">
        <f t="shared" si="20"/>
        <v/>
      </c>
      <c r="BQ63" s="130" t="str">
        <f t="shared" si="21"/>
        <v/>
      </c>
    </row>
    <row r="64" spans="1:69" ht="16.5" x14ac:dyDescent="0.45">
      <c r="A64" s="84" t="str">
        <f>IF(B64="","",MAX(A$1:A63)+1)</f>
        <v/>
      </c>
      <c r="B64" s="84" t="str">
        <f>IF(Affected_Source!C86="","",Affected_Source!C86)</f>
        <v/>
      </c>
      <c r="C64" s="84" t="str">
        <f t="shared" si="0"/>
        <v/>
      </c>
      <c r="E64" t="str">
        <f>IF(F64="","",MAX(E$1:E63)+1)</f>
        <v/>
      </c>
      <c r="F64" t="str">
        <f>IF(Landfill_Gas_ID!C86="","",Landfill_Gas_ID!C86)</f>
        <v/>
      </c>
      <c r="G64" t="str">
        <f t="shared" si="1"/>
        <v/>
      </c>
      <c r="I64" t="str">
        <f>IF(J64="","",MAX(I$1:I63)+1)</f>
        <v/>
      </c>
      <c r="J64" t="str">
        <f>IF(Distillate_Oil!C86="","",Distillate_Oil!C86)</f>
        <v/>
      </c>
      <c r="K64" t="str">
        <f t="shared" si="2"/>
        <v/>
      </c>
      <c r="U64" t="str">
        <f>IF(V64="","",MAX(U$1:U63)+1)</f>
        <v/>
      </c>
      <c r="V64" t="str">
        <f>IF(CPMS_Identification!D86="","",CPMS_Identification!D86)</f>
        <v/>
      </c>
      <c r="W64" t="str">
        <f t="shared" si="13"/>
        <v/>
      </c>
      <c r="AA64" t="str">
        <f>+IF(AE64="","",MAX(AA$1:AA63)+1)</f>
        <v/>
      </c>
      <c r="AB64" t="str">
        <f>IF(Deviation_Limits!B86="","",Deviation_Limits!B86)</f>
        <v/>
      </c>
      <c r="AC64" t="str">
        <f>IF(Deviation_Limits!C86="","",Deviation_Limits!C86)</f>
        <v/>
      </c>
      <c r="AD64" t="str">
        <f t="shared" si="14"/>
        <v/>
      </c>
      <c r="AE64" s="144" t="str">
        <f>IF(COUNTIF(AC$2:AC64,AC64)=1,AC64,"")</f>
        <v/>
      </c>
      <c r="AF64" t="str">
        <f t="shared" si="15"/>
        <v/>
      </c>
      <c r="AG64" t="str">
        <f t="shared" si="16"/>
        <v/>
      </c>
      <c r="AO64" t="str">
        <f>+IF(AT64="","",MAX(AO$1:AO63)+1)</f>
        <v/>
      </c>
      <c r="AP64" t="str">
        <f>IF(Deviation_Limits!B86="","",Deviation_Limits!B86)</f>
        <v/>
      </c>
      <c r="AQ64" t="str">
        <f>IF(Deviation_Limits!C86="","",Deviation_Limits!C86)</f>
        <v/>
      </c>
      <c r="AR64" t="str">
        <f>IF(Deviation_Limits!D86="","",Deviation_Limits!D86)</f>
        <v/>
      </c>
      <c r="AS64" t="str">
        <f t="shared" si="17"/>
        <v/>
      </c>
      <c r="AT64" s="144" t="str">
        <f>IF(COUNTIF(AQ$2:AQ64,AQ64)=1,AQ64,"")</f>
        <v/>
      </c>
      <c r="AU64" t="str">
        <f t="shared" si="6"/>
        <v/>
      </c>
      <c r="AV64" t="str">
        <f t="shared" si="7"/>
        <v/>
      </c>
      <c r="AW64" t="str">
        <f t="shared" si="8"/>
        <v/>
      </c>
      <c r="AY64" t="str">
        <f>+IF(BD64="","",MAX(AY$1:AY63)+1)</f>
        <v/>
      </c>
      <c r="AZ64" t="str">
        <f>IF(Deviation_CEM_CPMS!B86="","",Deviation_CEM_CPMS!B86)</f>
        <v/>
      </c>
      <c r="BA64" t="str">
        <f>IF(Deviation_CEM_CPMS!C86="","",Deviation_CEM_CPMS!C86)</f>
        <v/>
      </c>
      <c r="BB64" t="str">
        <f>IF(Deviation_CEM_CPMS!D86="","",Deviation_CEM_CPMS!D86)</f>
        <v/>
      </c>
      <c r="BC64" t="str">
        <f t="shared" si="9"/>
        <v/>
      </c>
      <c r="BD64" s="144" t="str">
        <f>IF(COUNTIF(BA$2:BA64,BA64)=1,BA64,"")</f>
        <v/>
      </c>
      <c r="BE64" t="str">
        <f t="shared" si="10"/>
        <v/>
      </c>
      <c r="BF64" t="str">
        <f t="shared" si="11"/>
        <v/>
      </c>
      <c r="BG64" t="str">
        <f t="shared" si="12"/>
        <v/>
      </c>
      <c r="BI64" s="130" t="str">
        <f>+IF(BN64="","",MAX(BI$1:BI63)+1)</f>
        <v/>
      </c>
      <c r="BJ64" s="130" t="str">
        <f>IF(Affected_Source!B86="","",Affected_Source!B86)</f>
        <v/>
      </c>
      <c r="BK64" s="130" t="str">
        <f>IF(Affected_Source!C86="","",Affected_Source!C86)</f>
        <v/>
      </c>
      <c r="BL64" s="130" t="str">
        <f>IF(Affected_Source!D86="","",Affected_Source!D86)</f>
        <v/>
      </c>
      <c r="BM64" s="130" t="str">
        <f t="shared" si="18"/>
        <v/>
      </c>
      <c r="BN64" s="300" t="str">
        <f>IF(COUNTIF(BK$2:BK64,BK64)=1,BM64,"")</f>
        <v/>
      </c>
      <c r="BO64" s="130" t="str">
        <f t="shared" si="19"/>
        <v/>
      </c>
      <c r="BP64" s="130" t="str">
        <f t="shared" si="20"/>
        <v/>
      </c>
      <c r="BQ64" s="130" t="str">
        <f t="shared" si="21"/>
        <v/>
      </c>
    </row>
    <row r="65" spans="1:69" ht="16.5" x14ac:dyDescent="0.45">
      <c r="A65" s="84" t="str">
        <f>IF(B65="","",MAX(A$1:A64)+1)</f>
        <v/>
      </c>
      <c r="B65" s="84" t="str">
        <f>IF(Affected_Source!C87="","",Affected_Source!C87)</f>
        <v/>
      </c>
      <c r="C65" s="84" t="str">
        <f t="shared" si="0"/>
        <v/>
      </c>
      <c r="E65" t="str">
        <f>IF(F65="","",MAX(E$1:E64)+1)</f>
        <v/>
      </c>
      <c r="F65" t="str">
        <f>IF(Landfill_Gas_ID!C87="","",Landfill_Gas_ID!C87)</f>
        <v/>
      </c>
      <c r="G65" t="str">
        <f t="shared" si="1"/>
        <v/>
      </c>
      <c r="I65" t="str">
        <f>IF(J65="","",MAX(I$1:I64)+1)</f>
        <v/>
      </c>
      <c r="J65" t="str">
        <f>IF(Distillate_Oil!C87="","",Distillate_Oil!C87)</f>
        <v/>
      </c>
      <c r="K65" t="str">
        <f t="shared" si="2"/>
        <v/>
      </c>
      <c r="U65" t="str">
        <f>IF(V65="","",MAX(U$1:U64)+1)</f>
        <v/>
      </c>
      <c r="V65" t="str">
        <f>IF(CPMS_Identification!D87="","",CPMS_Identification!D87)</f>
        <v/>
      </c>
      <c r="W65" t="str">
        <f t="shared" si="13"/>
        <v/>
      </c>
      <c r="AA65" t="str">
        <f>+IF(AE65="","",MAX(AA$1:AA64)+1)</f>
        <v/>
      </c>
      <c r="AB65" t="str">
        <f>IF(Deviation_Limits!B87="","",Deviation_Limits!B87)</f>
        <v/>
      </c>
      <c r="AC65" t="str">
        <f>IF(Deviation_Limits!C87="","",Deviation_Limits!C87)</f>
        <v/>
      </c>
      <c r="AD65" t="str">
        <f t="shared" si="14"/>
        <v/>
      </c>
      <c r="AE65" s="144" t="str">
        <f>IF(COUNTIF(AC$2:AC65,AC65)=1,AC65,"")</f>
        <v/>
      </c>
      <c r="AF65" t="str">
        <f t="shared" si="15"/>
        <v/>
      </c>
      <c r="AG65" t="str">
        <f t="shared" si="16"/>
        <v/>
      </c>
      <c r="AO65" t="str">
        <f>+IF(AT65="","",MAX(AO$1:AO64)+1)</f>
        <v/>
      </c>
      <c r="AP65" t="str">
        <f>IF(Deviation_Limits!B87="","",Deviation_Limits!B87)</f>
        <v/>
      </c>
      <c r="AQ65" t="str">
        <f>IF(Deviation_Limits!C87="","",Deviation_Limits!C87)</f>
        <v/>
      </c>
      <c r="AR65" t="str">
        <f>IF(Deviation_Limits!D87="","",Deviation_Limits!D87)</f>
        <v/>
      </c>
      <c r="AS65" t="str">
        <f t="shared" si="17"/>
        <v/>
      </c>
      <c r="AT65" s="144" t="str">
        <f>IF(COUNTIF(AQ$2:AQ65,AQ65)=1,AQ65,"")</f>
        <v/>
      </c>
      <c r="AU65" t="str">
        <f t="shared" si="6"/>
        <v/>
      </c>
      <c r="AV65" t="str">
        <f t="shared" si="7"/>
        <v/>
      </c>
      <c r="AW65" t="str">
        <f t="shared" si="8"/>
        <v/>
      </c>
      <c r="AY65" t="str">
        <f>+IF(BD65="","",MAX(AY$1:AY64)+1)</f>
        <v/>
      </c>
      <c r="AZ65" t="str">
        <f>IF(Deviation_CEM_CPMS!B87="","",Deviation_CEM_CPMS!B87)</f>
        <v/>
      </c>
      <c r="BA65" t="str">
        <f>IF(Deviation_CEM_CPMS!C87="","",Deviation_CEM_CPMS!C87)</f>
        <v/>
      </c>
      <c r="BB65" t="str">
        <f>IF(Deviation_CEM_CPMS!D87="","",Deviation_CEM_CPMS!D87)</f>
        <v/>
      </c>
      <c r="BC65" t="str">
        <f t="shared" si="9"/>
        <v/>
      </c>
      <c r="BD65" s="144" t="str">
        <f>IF(COUNTIF(BA$2:BA65,BA65)=1,BA65,"")</f>
        <v/>
      </c>
      <c r="BE65" t="str">
        <f t="shared" si="10"/>
        <v/>
      </c>
      <c r="BF65" t="str">
        <f t="shared" si="11"/>
        <v/>
      </c>
      <c r="BG65" t="str">
        <f t="shared" si="12"/>
        <v/>
      </c>
      <c r="BI65" s="130" t="str">
        <f>+IF(BN65="","",MAX(BI$1:BI64)+1)</f>
        <v/>
      </c>
      <c r="BJ65" s="130" t="str">
        <f>IF(Affected_Source!B87="","",Affected_Source!B87)</f>
        <v/>
      </c>
      <c r="BK65" s="130" t="str">
        <f>IF(Affected_Source!C87="","",Affected_Source!C87)</f>
        <v/>
      </c>
      <c r="BL65" s="130" t="str">
        <f>IF(Affected_Source!D87="","",Affected_Source!D87)</f>
        <v/>
      </c>
      <c r="BM65" s="130" t="str">
        <f t="shared" si="18"/>
        <v/>
      </c>
      <c r="BN65" s="300" t="str">
        <f>IF(COUNTIF(BK$2:BK65,BK65)=1,BM65,"")</f>
        <v/>
      </c>
      <c r="BO65" s="130" t="str">
        <f t="shared" si="19"/>
        <v/>
      </c>
      <c r="BP65" s="130" t="str">
        <f t="shared" si="20"/>
        <v/>
      </c>
      <c r="BQ65" s="130" t="str">
        <f t="shared" si="21"/>
        <v/>
      </c>
    </row>
    <row r="66" spans="1:69" ht="16.5" x14ac:dyDescent="0.45">
      <c r="A66" s="84" t="str">
        <f>IF(B66="","",MAX(A$1:A65)+1)</f>
        <v/>
      </c>
      <c r="B66" s="84" t="str">
        <f>IF(Affected_Source!C88="","",Affected_Source!C88)</f>
        <v/>
      </c>
      <c r="C66" s="84" t="str">
        <f t="shared" ref="C66:C129" si="22">+IFERROR(INDEX($B$2:$B$500,MATCH(ROW()-ROW($C$1),$A$2:$A$500,0)),"")</f>
        <v/>
      </c>
      <c r="E66" t="str">
        <f>IF(F66="","",MAX(E$1:E65)+1)</f>
        <v/>
      </c>
      <c r="F66" t="str">
        <f>IF(Landfill_Gas_ID!C88="","",Landfill_Gas_ID!C88)</f>
        <v/>
      </c>
      <c r="G66" t="str">
        <f t="shared" ref="G66:G129" si="23">+IFERROR(INDEX($F$2:$F$500,MATCH(ROW()-ROW($G$1),$E$2:$E$500,0)),"")</f>
        <v/>
      </c>
      <c r="I66" t="str">
        <f>IF(J66="","",MAX(I$1:I65)+1)</f>
        <v/>
      </c>
      <c r="J66" t="str">
        <f>IF(Distillate_Oil!C88="","",Distillate_Oil!C88)</f>
        <v/>
      </c>
      <c r="K66" t="str">
        <f t="shared" ref="K66:K129" si="24">+IFERROR(INDEX($J$2:$J$500,MATCH(ROW()-ROW($K$1),$I$2:$I$500,0)),"")</f>
        <v/>
      </c>
      <c r="U66" t="str">
        <f>IF(V66="","",MAX(U$1:U65)+1)</f>
        <v/>
      </c>
      <c r="V66" t="str">
        <f>IF(CPMS_Identification!D88="","",CPMS_Identification!D88)</f>
        <v/>
      </c>
      <c r="W66" t="str">
        <f t="shared" si="13"/>
        <v/>
      </c>
      <c r="AA66" t="str">
        <f>+IF(AE66="","",MAX(AA$1:AA65)+1)</f>
        <v/>
      </c>
      <c r="AB66" t="str">
        <f>IF(Deviation_Limits!B88="","",Deviation_Limits!B88)</f>
        <v/>
      </c>
      <c r="AC66" t="str">
        <f>IF(Deviation_Limits!C88="","",Deviation_Limits!C88)</f>
        <v/>
      </c>
      <c r="AD66" t="str">
        <f t="shared" si="14"/>
        <v/>
      </c>
      <c r="AE66" s="144" t="str">
        <f>IF(COUNTIF(AC$2:AC66,AC66)=1,AC66,"")</f>
        <v/>
      </c>
      <c r="AF66" t="str">
        <f t="shared" si="15"/>
        <v/>
      </c>
      <c r="AG66" t="str">
        <f t="shared" si="16"/>
        <v/>
      </c>
      <c r="AO66" t="str">
        <f>+IF(AT66="","",MAX(AO$1:AO65)+1)</f>
        <v/>
      </c>
      <c r="AP66" t="str">
        <f>IF(Deviation_Limits!B88="","",Deviation_Limits!B88)</f>
        <v/>
      </c>
      <c r="AQ66" t="str">
        <f>IF(Deviation_Limits!C88="","",Deviation_Limits!C88)</f>
        <v/>
      </c>
      <c r="AR66" t="str">
        <f>IF(Deviation_Limits!D88="","",Deviation_Limits!D88)</f>
        <v/>
      </c>
      <c r="AS66" t="str">
        <f t="shared" si="17"/>
        <v/>
      </c>
      <c r="AT66" s="144" t="str">
        <f>IF(COUNTIF(AQ$2:AQ66,AQ66)=1,AQ66,"")</f>
        <v/>
      </c>
      <c r="AU66" t="str">
        <f t="shared" ref="AU66:AU129" si="25">+IFERROR(INDEX(AP$2:AP$500,MATCH(ROW()-ROW(AU$1),$AO$2:$AO$500,0)),"")</f>
        <v/>
      </c>
      <c r="AV66" t="str">
        <f t="shared" ref="AV66:AV129" si="26">+IFERROR(INDEX(AQ$2:AQ$500,MATCH(ROW()-ROW(AU$1),$AO$2:$AO$500,0)),"")</f>
        <v/>
      </c>
      <c r="AW66" t="str">
        <f t="shared" ref="AW66:AW129" si="27">+IFERROR(INDEX(AR$2:AR$500,MATCH(ROW()-ROW(AU$1),$AO$2:$AO$500,0)),"")</f>
        <v/>
      </c>
      <c r="AY66" t="str">
        <f>+IF(BD66="","",MAX(AY$1:AY65)+1)</f>
        <v/>
      </c>
      <c r="AZ66" t="str">
        <f>IF(Deviation_CEM_CPMS!B88="","",Deviation_CEM_CPMS!B88)</f>
        <v/>
      </c>
      <c r="BA66" t="str">
        <f>IF(Deviation_CEM_CPMS!C88="","",Deviation_CEM_CPMS!C88)</f>
        <v/>
      </c>
      <c r="BB66" t="str">
        <f>IF(Deviation_CEM_CPMS!D88="","",Deviation_CEM_CPMS!D88)</f>
        <v/>
      </c>
      <c r="BC66" t="str">
        <f t="shared" ref="BC66:BC129" si="28">+AZ66&amp;BA66&amp;BB66</f>
        <v/>
      </c>
      <c r="BD66" s="144" t="str">
        <f>IF(COUNTIF(BA$2:BA66,BA66)=1,BA66,"")</f>
        <v/>
      </c>
      <c r="BE66" t="str">
        <f t="shared" ref="BE66:BE129" si="29">+IFERROR(INDEX(AZ$2:AZ$500,MATCH(ROW()-ROW(BE$1),$AY$2:$AY$500,0)),"")</f>
        <v/>
      </c>
      <c r="BF66" t="str">
        <f t="shared" ref="BF66:BF129" si="30">+IFERROR(INDEX(BA$2:BA$500,MATCH(ROW()-ROW(BE$1),$AY$2:$AY$500,0)),"")</f>
        <v/>
      </c>
      <c r="BG66" t="str">
        <f t="shared" ref="BG66:BG129" si="31">+IFERROR(INDEX(BB$2:BB$500,MATCH(ROW()-ROW(BE$1),$AY$2:$AY$500,0)),"")</f>
        <v/>
      </c>
      <c r="BI66" s="130" t="str">
        <f>+IF(BN66="","",MAX(BI$1:BI65)+1)</f>
        <v/>
      </c>
      <c r="BJ66" s="130" t="str">
        <f>IF(Affected_Source!B88="","",Affected_Source!B88)</f>
        <v/>
      </c>
      <c r="BK66" s="130" t="str">
        <f>IF(Affected_Source!C88="","",Affected_Source!C88)</f>
        <v/>
      </c>
      <c r="BL66" s="130" t="str">
        <f>IF(Affected_Source!D88="","",Affected_Source!D88)</f>
        <v/>
      </c>
      <c r="BM66" s="130" t="str">
        <f t="shared" si="18"/>
        <v/>
      </c>
      <c r="BN66" s="300" t="str">
        <f>IF(COUNTIF(BK$2:BK66,BK66)=1,BM66,"")</f>
        <v/>
      </c>
      <c r="BO66" s="130" t="str">
        <f t="shared" si="19"/>
        <v/>
      </c>
      <c r="BP66" s="130" t="str">
        <f t="shared" si="20"/>
        <v/>
      </c>
      <c r="BQ66" s="130" t="str">
        <f t="shared" si="21"/>
        <v/>
      </c>
    </row>
    <row r="67" spans="1:69" ht="16.5" x14ac:dyDescent="0.45">
      <c r="A67" s="84" t="str">
        <f>IF(B67="","",MAX(A$1:A66)+1)</f>
        <v/>
      </c>
      <c r="B67" s="84" t="str">
        <f>IF(Affected_Source!C89="","",Affected_Source!C89)</f>
        <v/>
      </c>
      <c r="C67" s="84" t="str">
        <f t="shared" si="22"/>
        <v/>
      </c>
      <c r="E67" t="str">
        <f>IF(F67="","",MAX(E$1:E66)+1)</f>
        <v/>
      </c>
      <c r="F67" t="str">
        <f>IF(Landfill_Gas_ID!C89="","",Landfill_Gas_ID!C89)</f>
        <v/>
      </c>
      <c r="G67" t="str">
        <f t="shared" si="23"/>
        <v/>
      </c>
      <c r="I67" t="str">
        <f>IF(J67="","",MAX(I$1:I66)+1)</f>
        <v/>
      </c>
      <c r="J67" t="str">
        <f>IF(Distillate_Oil!C89="","",Distillate_Oil!C89)</f>
        <v/>
      </c>
      <c r="K67" t="str">
        <f t="shared" si="24"/>
        <v/>
      </c>
      <c r="U67" t="str">
        <f>IF(V67="","",MAX(U$1:U66)+1)</f>
        <v/>
      </c>
      <c r="V67" t="str">
        <f>IF(CPMS_Identification!D89="","",CPMS_Identification!D89)</f>
        <v/>
      </c>
      <c r="W67" t="str">
        <f t="shared" ref="W67:W78" si="32">+IFERROR(INDEX($V$2:$V$500,MATCH(ROW()-ROW($W$1),$U$2:$U$500,0)),"")</f>
        <v/>
      </c>
      <c r="AA67" t="str">
        <f>+IF(AE67="","",MAX(AA$1:AA66)+1)</f>
        <v/>
      </c>
      <c r="AB67" t="str">
        <f>IF(Deviation_Limits!B89="","",Deviation_Limits!B89)</f>
        <v/>
      </c>
      <c r="AC67" t="str">
        <f>IF(Deviation_Limits!C89="","",Deviation_Limits!C89)</f>
        <v/>
      </c>
      <c r="AD67" t="str">
        <f t="shared" ref="AD67:AD130" si="33">+AB67&amp;AC67</f>
        <v/>
      </c>
      <c r="AE67" s="144" t="str">
        <f>IF(COUNTIF(AC$2:AC67,AC67)=1,AC67,"")</f>
        <v/>
      </c>
      <c r="AF67" t="str">
        <f t="shared" ref="AF67:AF130" si="34">+IFERROR(INDEX(AB$2:AB$500,MATCH(ROW()-ROW($AF$1),$AA$2:$AA$500,0)),"")</f>
        <v/>
      </c>
      <c r="AG67" t="str">
        <f t="shared" ref="AG67:AG130" si="35">+IFERROR(INDEX(AC$2:AC$500,MATCH(ROW()-ROW($AF$1),$AA$2:$AA$500,0)),"")</f>
        <v/>
      </c>
      <c r="AO67" t="str">
        <f>+IF(AT67="","",MAX(AO$1:AO66)+1)</f>
        <v/>
      </c>
      <c r="AP67" t="str">
        <f>IF(Deviation_Limits!B89="","",Deviation_Limits!B89)</f>
        <v/>
      </c>
      <c r="AQ67" t="str">
        <f>IF(Deviation_Limits!C89="","",Deviation_Limits!C89)</f>
        <v/>
      </c>
      <c r="AR67" t="str">
        <f>IF(Deviation_Limits!D89="","",Deviation_Limits!D89)</f>
        <v/>
      </c>
      <c r="AS67" t="str">
        <f t="shared" ref="AS67:AS130" si="36">+AP67&amp;AQ67&amp;C67</f>
        <v/>
      </c>
      <c r="AT67" s="144" t="str">
        <f>IF(COUNTIF(AQ$2:AQ67,AQ67)=1,AQ67,"")</f>
        <v/>
      </c>
      <c r="AU67" t="str">
        <f t="shared" si="25"/>
        <v/>
      </c>
      <c r="AV67" t="str">
        <f t="shared" si="26"/>
        <v/>
      </c>
      <c r="AW67" t="str">
        <f t="shared" si="27"/>
        <v/>
      </c>
      <c r="AY67" t="str">
        <f>+IF(BD67="","",MAX(AY$1:AY66)+1)</f>
        <v/>
      </c>
      <c r="AZ67" t="str">
        <f>IF(Deviation_CEM_CPMS!B89="","",Deviation_CEM_CPMS!B89)</f>
        <v/>
      </c>
      <c r="BA67" t="str">
        <f>IF(Deviation_CEM_CPMS!C89="","",Deviation_CEM_CPMS!C89)</f>
        <v/>
      </c>
      <c r="BB67" t="str">
        <f>IF(Deviation_CEM_CPMS!D89="","",Deviation_CEM_CPMS!D89)</f>
        <v/>
      </c>
      <c r="BC67" t="str">
        <f t="shared" si="28"/>
        <v/>
      </c>
      <c r="BD67" s="144" t="str">
        <f>IF(COUNTIF(BA$2:BA67,BA67)=1,BA67,"")</f>
        <v/>
      </c>
      <c r="BE67" t="str">
        <f t="shared" si="29"/>
        <v/>
      </c>
      <c r="BF67" t="str">
        <f t="shared" si="30"/>
        <v/>
      </c>
      <c r="BG67" t="str">
        <f t="shared" si="31"/>
        <v/>
      </c>
      <c r="BI67" s="130" t="str">
        <f>+IF(BN67="","",MAX(BI$1:BI66)+1)</f>
        <v/>
      </c>
      <c r="BJ67" s="130" t="str">
        <f>IF(Affected_Source!B89="","",Affected_Source!B89)</f>
        <v/>
      </c>
      <c r="BK67" s="130" t="str">
        <f>IF(Affected_Source!C89="","",Affected_Source!C89)</f>
        <v/>
      </c>
      <c r="BL67" s="130" t="str">
        <f>IF(Affected_Source!D89="","",Affected_Source!D89)</f>
        <v/>
      </c>
      <c r="BM67" s="130" t="str">
        <f t="shared" ref="BM67:BM130" si="37">+BJ67&amp;BK67</f>
        <v/>
      </c>
      <c r="BN67" s="300" t="str">
        <f>IF(COUNTIF(BK$2:BK67,BK67)=1,BM67,"")</f>
        <v/>
      </c>
      <c r="BO67" s="130" t="str">
        <f t="shared" ref="BO67:BO130" si="38">+IFERROR(INDEX(BJ$2:BJ$500,MATCH(ROW()-ROW($BO$1),$BI$2:$BI$500,0)),"")</f>
        <v/>
      </c>
      <c r="BP67" s="130" t="str">
        <f t="shared" ref="BP67:BP130" si="39">+IFERROR(INDEX(BK$2:BK$500,MATCH(ROW()-ROW($BO$1),$BI$2:$BI$500,0)),"")</f>
        <v/>
      </c>
      <c r="BQ67" s="130" t="str">
        <f t="shared" ref="BQ67:BQ130" si="40">+IFERROR(INDEX(BL$2:BL$500,MATCH(ROW()-ROW($BO$1),$BI$2:$BI$500,0)),"")</f>
        <v/>
      </c>
    </row>
    <row r="68" spans="1:69" ht="16.5" x14ac:dyDescent="0.45">
      <c r="A68" s="84" t="str">
        <f>IF(B68="","",MAX(A$1:A67)+1)</f>
        <v/>
      </c>
      <c r="B68" s="84" t="str">
        <f>IF(Affected_Source!C90="","",Affected_Source!C90)</f>
        <v/>
      </c>
      <c r="C68" s="84" t="str">
        <f t="shared" si="22"/>
        <v/>
      </c>
      <c r="E68" t="str">
        <f>IF(F68="","",MAX(E$1:E67)+1)</f>
        <v/>
      </c>
      <c r="F68" t="str">
        <f>IF(Landfill_Gas_ID!C90="","",Landfill_Gas_ID!C90)</f>
        <v/>
      </c>
      <c r="G68" t="str">
        <f t="shared" si="23"/>
        <v/>
      </c>
      <c r="I68" t="str">
        <f>IF(J68="","",MAX(I$1:I67)+1)</f>
        <v/>
      </c>
      <c r="J68" t="str">
        <f>IF(Distillate_Oil!C90="","",Distillate_Oil!C90)</f>
        <v/>
      </c>
      <c r="K68" t="str">
        <f t="shared" si="24"/>
        <v/>
      </c>
      <c r="U68" t="str">
        <f>IF(V68="","",MAX(U$1:U67)+1)</f>
        <v/>
      </c>
      <c r="V68" t="str">
        <f>IF(CPMS_Identification!D90="","",CPMS_Identification!D90)</f>
        <v/>
      </c>
      <c r="W68" t="str">
        <f t="shared" si="32"/>
        <v/>
      </c>
      <c r="AA68" t="str">
        <f>+IF(AE68="","",MAX(AA$1:AA67)+1)</f>
        <v/>
      </c>
      <c r="AB68" t="str">
        <f>IF(Deviation_Limits!B90="","",Deviation_Limits!B90)</f>
        <v/>
      </c>
      <c r="AC68" t="str">
        <f>IF(Deviation_Limits!C90="","",Deviation_Limits!C90)</f>
        <v/>
      </c>
      <c r="AD68" t="str">
        <f t="shared" si="33"/>
        <v/>
      </c>
      <c r="AE68" s="144" t="str">
        <f>IF(COUNTIF(AC$2:AC68,AC68)=1,AC68,"")</f>
        <v/>
      </c>
      <c r="AF68" t="str">
        <f t="shared" si="34"/>
        <v/>
      </c>
      <c r="AG68" t="str">
        <f t="shared" si="35"/>
        <v/>
      </c>
      <c r="AO68" t="str">
        <f>+IF(AT68="","",MAX(AO$1:AO67)+1)</f>
        <v/>
      </c>
      <c r="AP68" t="str">
        <f>IF(Deviation_Limits!B90="","",Deviation_Limits!B90)</f>
        <v/>
      </c>
      <c r="AQ68" t="str">
        <f>IF(Deviation_Limits!C90="","",Deviation_Limits!C90)</f>
        <v/>
      </c>
      <c r="AR68" t="str">
        <f>IF(Deviation_Limits!D90="","",Deviation_Limits!D90)</f>
        <v/>
      </c>
      <c r="AS68" t="str">
        <f t="shared" si="36"/>
        <v/>
      </c>
      <c r="AT68" s="144" t="str">
        <f>IF(COUNTIF(AQ$2:AQ68,AQ68)=1,AQ68,"")</f>
        <v/>
      </c>
      <c r="AU68" t="str">
        <f t="shared" si="25"/>
        <v/>
      </c>
      <c r="AV68" t="str">
        <f t="shared" si="26"/>
        <v/>
      </c>
      <c r="AW68" t="str">
        <f t="shared" si="27"/>
        <v/>
      </c>
      <c r="AY68" t="str">
        <f>+IF(BD68="","",MAX(AY$1:AY67)+1)</f>
        <v/>
      </c>
      <c r="AZ68" t="str">
        <f>IF(Deviation_CEM_CPMS!B90="","",Deviation_CEM_CPMS!B90)</f>
        <v/>
      </c>
      <c r="BA68" t="str">
        <f>IF(Deviation_CEM_CPMS!C90="","",Deviation_CEM_CPMS!C90)</f>
        <v/>
      </c>
      <c r="BB68" t="str">
        <f>IF(Deviation_CEM_CPMS!D90="","",Deviation_CEM_CPMS!D90)</f>
        <v/>
      </c>
      <c r="BC68" t="str">
        <f t="shared" si="28"/>
        <v/>
      </c>
      <c r="BD68" s="144" t="str">
        <f>IF(COUNTIF(BA$2:BA68,BA68)=1,BA68,"")</f>
        <v/>
      </c>
      <c r="BE68" t="str">
        <f t="shared" si="29"/>
        <v/>
      </c>
      <c r="BF68" t="str">
        <f t="shared" si="30"/>
        <v/>
      </c>
      <c r="BG68" t="str">
        <f t="shared" si="31"/>
        <v/>
      </c>
      <c r="BI68" s="130" t="str">
        <f>+IF(BN68="","",MAX(BI$1:BI67)+1)</f>
        <v/>
      </c>
      <c r="BJ68" s="130" t="str">
        <f>IF(Affected_Source!B90="","",Affected_Source!B90)</f>
        <v/>
      </c>
      <c r="BK68" s="130" t="str">
        <f>IF(Affected_Source!C90="","",Affected_Source!C90)</f>
        <v/>
      </c>
      <c r="BL68" s="130" t="str">
        <f>IF(Affected_Source!D90="","",Affected_Source!D90)</f>
        <v/>
      </c>
      <c r="BM68" s="130" t="str">
        <f t="shared" si="37"/>
        <v/>
      </c>
      <c r="BN68" s="300" t="str">
        <f>IF(COUNTIF(BK$2:BK68,BK68)=1,BM68,"")</f>
        <v/>
      </c>
      <c r="BO68" s="130" t="str">
        <f t="shared" si="38"/>
        <v/>
      </c>
      <c r="BP68" s="130" t="str">
        <f t="shared" si="39"/>
        <v/>
      </c>
      <c r="BQ68" s="130" t="str">
        <f t="shared" si="40"/>
        <v/>
      </c>
    </row>
    <row r="69" spans="1:69" ht="16.5" x14ac:dyDescent="0.45">
      <c r="A69" s="84" t="str">
        <f>IF(B69="","",MAX(A$1:A68)+1)</f>
        <v/>
      </c>
      <c r="B69" s="84" t="str">
        <f>IF(Affected_Source!C91="","",Affected_Source!C91)</f>
        <v/>
      </c>
      <c r="C69" s="84" t="str">
        <f t="shared" si="22"/>
        <v/>
      </c>
      <c r="E69" t="str">
        <f>IF(F69="","",MAX(E$1:E68)+1)</f>
        <v/>
      </c>
      <c r="F69" t="str">
        <f>IF(Landfill_Gas_ID!C91="","",Landfill_Gas_ID!C91)</f>
        <v/>
      </c>
      <c r="G69" t="str">
        <f t="shared" si="23"/>
        <v/>
      </c>
      <c r="I69" t="str">
        <f>IF(J69="","",MAX(I$1:I68)+1)</f>
        <v/>
      </c>
      <c r="J69" t="str">
        <f>IF(Distillate_Oil!C91="","",Distillate_Oil!C91)</f>
        <v/>
      </c>
      <c r="K69" t="str">
        <f t="shared" si="24"/>
        <v/>
      </c>
      <c r="U69" t="str">
        <f>IF(V69="","",MAX(U$1:U68)+1)</f>
        <v/>
      </c>
      <c r="V69" t="str">
        <f>IF(CPMS_Identification!D91="","",CPMS_Identification!D91)</f>
        <v/>
      </c>
      <c r="W69" t="str">
        <f t="shared" si="32"/>
        <v/>
      </c>
      <c r="AA69" t="str">
        <f>+IF(AE69="","",MAX(AA$1:AA68)+1)</f>
        <v/>
      </c>
      <c r="AB69" t="str">
        <f>IF(Deviation_Limits!B91="","",Deviation_Limits!B91)</f>
        <v/>
      </c>
      <c r="AC69" t="str">
        <f>IF(Deviation_Limits!C91="","",Deviation_Limits!C91)</f>
        <v/>
      </c>
      <c r="AD69" t="str">
        <f t="shared" si="33"/>
        <v/>
      </c>
      <c r="AE69" s="144" t="str">
        <f>IF(COUNTIF(AC$2:AC69,AC69)=1,AC69,"")</f>
        <v/>
      </c>
      <c r="AF69" t="str">
        <f t="shared" si="34"/>
        <v/>
      </c>
      <c r="AG69" t="str">
        <f t="shared" si="35"/>
        <v/>
      </c>
      <c r="AO69" t="str">
        <f>+IF(AT69="","",MAX(AO$1:AO68)+1)</f>
        <v/>
      </c>
      <c r="AP69" t="str">
        <f>IF(Deviation_Limits!B91="","",Deviation_Limits!B91)</f>
        <v/>
      </c>
      <c r="AQ69" t="str">
        <f>IF(Deviation_Limits!C91="","",Deviation_Limits!C91)</f>
        <v/>
      </c>
      <c r="AR69" t="str">
        <f>IF(Deviation_Limits!D91="","",Deviation_Limits!D91)</f>
        <v/>
      </c>
      <c r="AS69" t="str">
        <f t="shared" si="36"/>
        <v/>
      </c>
      <c r="AT69" s="144" t="str">
        <f>IF(COUNTIF(AQ$2:AQ69,AQ69)=1,AQ69,"")</f>
        <v/>
      </c>
      <c r="AU69" t="str">
        <f t="shared" si="25"/>
        <v/>
      </c>
      <c r="AV69" t="str">
        <f t="shared" si="26"/>
        <v/>
      </c>
      <c r="AW69" t="str">
        <f t="shared" si="27"/>
        <v/>
      </c>
      <c r="AY69" t="str">
        <f>+IF(BD69="","",MAX(AY$1:AY68)+1)</f>
        <v/>
      </c>
      <c r="AZ69" t="str">
        <f>IF(Deviation_CEM_CPMS!B91="","",Deviation_CEM_CPMS!B91)</f>
        <v/>
      </c>
      <c r="BA69" t="str">
        <f>IF(Deviation_CEM_CPMS!C91="","",Deviation_CEM_CPMS!C91)</f>
        <v/>
      </c>
      <c r="BB69" t="str">
        <f>IF(Deviation_CEM_CPMS!D91="","",Deviation_CEM_CPMS!D91)</f>
        <v/>
      </c>
      <c r="BC69" t="str">
        <f t="shared" si="28"/>
        <v/>
      </c>
      <c r="BD69" s="144" t="str">
        <f>IF(COUNTIF(BA$2:BA69,BA69)=1,BA69,"")</f>
        <v/>
      </c>
      <c r="BE69" t="str">
        <f t="shared" si="29"/>
        <v/>
      </c>
      <c r="BF69" t="str">
        <f t="shared" si="30"/>
        <v/>
      </c>
      <c r="BG69" t="str">
        <f t="shared" si="31"/>
        <v/>
      </c>
      <c r="BI69" s="130" t="str">
        <f>+IF(BN69="","",MAX(BI$1:BI68)+1)</f>
        <v/>
      </c>
      <c r="BJ69" s="130" t="str">
        <f>IF(Affected_Source!B91="","",Affected_Source!B91)</f>
        <v/>
      </c>
      <c r="BK69" s="130" t="str">
        <f>IF(Affected_Source!C91="","",Affected_Source!C91)</f>
        <v/>
      </c>
      <c r="BL69" s="130" t="str">
        <f>IF(Affected_Source!D91="","",Affected_Source!D91)</f>
        <v/>
      </c>
      <c r="BM69" s="130" t="str">
        <f t="shared" si="37"/>
        <v/>
      </c>
      <c r="BN69" s="300" t="str">
        <f>IF(COUNTIF(BK$2:BK69,BK69)=1,BM69,"")</f>
        <v/>
      </c>
      <c r="BO69" s="130" t="str">
        <f t="shared" si="38"/>
        <v/>
      </c>
      <c r="BP69" s="130" t="str">
        <f t="shared" si="39"/>
        <v/>
      </c>
      <c r="BQ69" s="130" t="str">
        <f t="shared" si="40"/>
        <v/>
      </c>
    </row>
    <row r="70" spans="1:69" ht="16.5" x14ac:dyDescent="0.45">
      <c r="A70" s="84" t="str">
        <f>IF(B70="","",MAX(A$1:A69)+1)</f>
        <v/>
      </c>
      <c r="B70" s="84" t="str">
        <f>IF(Affected_Source!C92="","",Affected_Source!C92)</f>
        <v/>
      </c>
      <c r="C70" s="84" t="str">
        <f t="shared" si="22"/>
        <v/>
      </c>
      <c r="E70" t="str">
        <f>IF(F70="","",MAX(E$1:E69)+1)</f>
        <v/>
      </c>
      <c r="F70" t="str">
        <f>IF(Landfill_Gas_ID!C92="","",Landfill_Gas_ID!C92)</f>
        <v/>
      </c>
      <c r="G70" t="str">
        <f t="shared" si="23"/>
        <v/>
      </c>
      <c r="I70" t="str">
        <f>IF(J70="","",MAX(I$1:I69)+1)</f>
        <v/>
      </c>
      <c r="J70" t="str">
        <f>IF(Distillate_Oil!C92="","",Distillate_Oil!C92)</f>
        <v/>
      </c>
      <c r="K70" t="str">
        <f t="shared" si="24"/>
        <v/>
      </c>
      <c r="U70" t="str">
        <f>IF(V70="","",MAX(U$1:U69)+1)</f>
        <v/>
      </c>
      <c r="V70" t="str">
        <f>IF(CPMS_Identification!D92="","",CPMS_Identification!D92)</f>
        <v/>
      </c>
      <c r="W70" t="str">
        <f t="shared" si="32"/>
        <v/>
      </c>
      <c r="AA70" t="str">
        <f>+IF(AE70="","",MAX(AA$1:AA69)+1)</f>
        <v/>
      </c>
      <c r="AB70" t="str">
        <f>IF(Deviation_Limits!B92="","",Deviation_Limits!B92)</f>
        <v/>
      </c>
      <c r="AC70" t="str">
        <f>IF(Deviation_Limits!C92="","",Deviation_Limits!C92)</f>
        <v/>
      </c>
      <c r="AD70" t="str">
        <f t="shared" si="33"/>
        <v/>
      </c>
      <c r="AE70" s="144" t="str">
        <f>IF(COUNTIF(AC$2:AC70,AC70)=1,AC70,"")</f>
        <v/>
      </c>
      <c r="AF70" t="str">
        <f t="shared" si="34"/>
        <v/>
      </c>
      <c r="AG70" t="str">
        <f t="shared" si="35"/>
        <v/>
      </c>
      <c r="AO70" t="str">
        <f>+IF(AT70="","",MAX(AO$1:AO69)+1)</f>
        <v/>
      </c>
      <c r="AP70" t="str">
        <f>IF(Deviation_Limits!B92="","",Deviation_Limits!B92)</f>
        <v/>
      </c>
      <c r="AQ70" t="str">
        <f>IF(Deviation_Limits!C92="","",Deviation_Limits!C92)</f>
        <v/>
      </c>
      <c r="AR70" t="str">
        <f>IF(Deviation_Limits!D92="","",Deviation_Limits!D92)</f>
        <v/>
      </c>
      <c r="AS70" t="str">
        <f t="shared" si="36"/>
        <v/>
      </c>
      <c r="AT70" s="144" t="str">
        <f>IF(COUNTIF(AQ$2:AQ70,AQ70)=1,AQ70,"")</f>
        <v/>
      </c>
      <c r="AU70" t="str">
        <f t="shared" si="25"/>
        <v/>
      </c>
      <c r="AV70" t="str">
        <f t="shared" si="26"/>
        <v/>
      </c>
      <c r="AW70" t="str">
        <f t="shared" si="27"/>
        <v/>
      </c>
      <c r="AY70" t="str">
        <f>+IF(BD70="","",MAX(AY$1:AY69)+1)</f>
        <v/>
      </c>
      <c r="AZ70" t="str">
        <f>IF(Deviation_CEM_CPMS!B92="","",Deviation_CEM_CPMS!B92)</f>
        <v/>
      </c>
      <c r="BA70" t="str">
        <f>IF(Deviation_CEM_CPMS!C92="","",Deviation_CEM_CPMS!C92)</f>
        <v/>
      </c>
      <c r="BB70" t="str">
        <f>IF(Deviation_CEM_CPMS!D92="","",Deviation_CEM_CPMS!D92)</f>
        <v/>
      </c>
      <c r="BC70" t="str">
        <f t="shared" si="28"/>
        <v/>
      </c>
      <c r="BD70" s="144" t="str">
        <f>IF(COUNTIF(BA$2:BA70,BA70)=1,BA70,"")</f>
        <v/>
      </c>
      <c r="BE70" t="str">
        <f t="shared" si="29"/>
        <v/>
      </c>
      <c r="BF70" t="str">
        <f t="shared" si="30"/>
        <v/>
      </c>
      <c r="BG70" t="str">
        <f t="shared" si="31"/>
        <v/>
      </c>
      <c r="BI70" s="130" t="str">
        <f>+IF(BN70="","",MAX(BI$1:BI69)+1)</f>
        <v/>
      </c>
      <c r="BJ70" s="130" t="str">
        <f>IF(Affected_Source!B92="","",Affected_Source!B92)</f>
        <v/>
      </c>
      <c r="BK70" s="130" t="str">
        <f>IF(Affected_Source!C92="","",Affected_Source!C92)</f>
        <v/>
      </c>
      <c r="BL70" s="130" t="str">
        <f>IF(Affected_Source!D92="","",Affected_Source!D92)</f>
        <v/>
      </c>
      <c r="BM70" s="130" t="str">
        <f t="shared" si="37"/>
        <v/>
      </c>
      <c r="BN70" s="300" t="str">
        <f>IF(COUNTIF(BK$2:BK70,BK70)=1,BM70,"")</f>
        <v/>
      </c>
      <c r="BO70" s="130" t="str">
        <f t="shared" si="38"/>
        <v/>
      </c>
      <c r="BP70" s="130" t="str">
        <f t="shared" si="39"/>
        <v/>
      </c>
      <c r="BQ70" s="130" t="str">
        <f t="shared" si="40"/>
        <v/>
      </c>
    </row>
    <row r="71" spans="1:69" ht="16.5" x14ac:dyDescent="0.45">
      <c r="A71" s="84" t="str">
        <f>IF(B71="","",MAX(A$1:A70)+1)</f>
        <v/>
      </c>
      <c r="B71" s="84" t="str">
        <f>IF(Affected_Source!C93="","",Affected_Source!C93)</f>
        <v/>
      </c>
      <c r="C71" s="84" t="str">
        <f t="shared" si="22"/>
        <v/>
      </c>
      <c r="E71" t="str">
        <f>IF(F71="","",MAX(E$1:E70)+1)</f>
        <v/>
      </c>
      <c r="F71" t="str">
        <f>IF(Landfill_Gas_ID!C93="","",Landfill_Gas_ID!C93)</f>
        <v/>
      </c>
      <c r="G71" t="str">
        <f t="shared" si="23"/>
        <v/>
      </c>
      <c r="I71" t="str">
        <f>IF(J71="","",MAX(I$1:I70)+1)</f>
        <v/>
      </c>
      <c r="J71" t="str">
        <f>IF(Distillate_Oil!C93="","",Distillate_Oil!C93)</f>
        <v/>
      </c>
      <c r="K71" t="str">
        <f t="shared" si="24"/>
        <v/>
      </c>
      <c r="U71" t="str">
        <f>IF(V71="","",MAX(U$1:U70)+1)</f>
        <v/>
      </c>
      <c r="V71" t="str">
        <f>IF(CPMS_Identification!D93="","",CPMS_Identification!D93)</f>
        <v/>
      </c>
      <c r="W71" t="str">
        <f t="shared" si="32"/>
        <v/>
      </c>
      <c r="AA71" t="str">
        <f>+IF(AE71="","",MAX(AA$1:AA70)+1)</f>
        <v/>
      </c>
      <c r="AB71" t="str">
        <f>IF(Deviation_Limits!B93="","",Deviation_Limits!B93)</f>
        <v/>
      </c>
      <c r="AC71" t="str">
        <f>IF(Deviation_Limits!C93="","",Deviation_Limits!C93)</f>
        <v/>
      </c>
      <c r="AD71" t="str">
        <f t="shared" si="33"/>
        <v/>
      </c>
      <c r="AE71" s="144" t="str">
        <f>IF(COUNTIF(AC$2:AC71,AC71)=1,AC71,"")</f>
        <v/>
      </c>
      <c r="AF71" t="str">
        <f t="shared" si="34"/>
        <v/>
      </c>
      <c r="AG71" t="str">
        <f t="shared" si="35"/>
        <v/>
      </c>
      <c r="AO71" t="str">
        <f>+IF(AT71="","",MAX(AO$1:AO70)+1)</f>
        <v/>
      </c>
      <c r="AP71" t="str">
        <f>IF(Deviation_Limits!B93="","",Deviation_Limits!B93)</f>
        <v/>
      </c>
      <c r="AQ71" t="str">
        <f>IF(Deviation_Limits!C93="","",Deviation_Limits!C93)</f>
        <v/>
      </c>
      <c r="AR71" t="str">
        <f>IF(Deviation_Limits!D93="","",Deviation_Limits!D93)</f>
        <v/>
      </c>
      <c r="AS71" t="str">
        <f t="shared" si="36"/>
        <v/>
      </c>
      <c r="AT71" s="144" t="str">
        <f>IF(COUNTIF(AQ$2:AQ71,AQ71)=1,AQ71,"")</f>
        <v/>
      </c>
      <c r="AU71" t="str">
        <f t="shared" si="25"/>
        <v/>
      </c>
      <c r="AV71" t="str">
        <f t="shared" si="26"/>
        <v/>
      </c>
      <c r="AW71" t="str">
        <f t="shared" si="27"/>
        <v/>
      </c>
      <c r="AY71" t="str">
        <f>+IF(BD71="","",MAX(AY$1:AY70)+1)</f>
        <v/>
      </c>
      <c r="AZ71" t="str">
        <f>IF(Deviation_CEM_CPMS!B93="","",Deviation_CEM_CPMS!B93)</f>
        <v/>
      </c>
      <c r="BA71" t="str">
        <f>IF(Deviation_CEM_CPMS!C93="","",Deviation_CEM_CPMS!C93)</f>
        <v/>
      </c>
      <c r="BB71" t="str">
        <f>IF(Deviation_CEM_CPMS!D93="","",Deviation_CEM_CPMS!D93)</f>
        <v/>
      </c>
      <c r="BC71" t="str">
        <f t="shared" si="28"/>
        <v/>
      </c>
      <c r="BD71" s="144" t="str">
        <f>IF(COUNTIF(BA$2:BA71,BA71)=1,BA71,"")</f>
        <v/>
      </c>
      <c r="BE71" t="str">
        <f t="shared" si="29"/>
        <v/>
      </c>
      <c r="BF71" t="str">
        <f t="shared" si="30"/>
        <v/>
      </c>
      <c r="BG71" t="str">
        <f t="shared" si="31"/>
        <v/>
      </c>
      <c r="BI71" s="130" t="str">
        <f>+IF(BN71="","",MAX(BI$1:BI70)+1)</f>
        <v/>
      </c>
      <c r="BJ71" s="130" t="str">
        <f>IF(Affected_Source!B93="","",Affected_Source!B93)</f>
        <v/>
      </c>
      <c r="BK71" s="130" t="str">
        <f>IF(Affected_Source!C93="","",Affected_Source!C93)</f>
        <v/>
      </c>
      <c r="BL71" s="130" t="str">
        <f>IF(Affected_Source!D93="","",Affected_Source!D93)</f>
        <v/>
      </c>
      <c r="BM71" s="130" t="str">
        <f t="shared" si="37"/>
        <v/>
      </c>
      <c r="BN71" s="300" t="str">
        <f>IF(COUNTIF(BK$2:BK71,BK71)=1,BM71,"")</f>
        <v/>
      </c>
      <c r="BO71" s="130" t="str">
        <f t="shared" si="38"/>
        <v/>
      </c>
      <c r="BP71" s="130" t="str">
        <f t="shared" si="39"/>
        <v/>
      </c>
      <c r="BQ71" s="130" t="str">
        <f t="shared" si="40"/>
        <v/>
      </c>
    </row>
    <row r="72" spans="1:69" ht="16.5" x14ac:dyDescent="0.45">
      <c r="A72" s="84" t="str">
        <f>IF(B72="","",MAX(A$1:A71)+1)</f>
        <v/>
      </c>
      <c r="B72" s="84" t="str">
        <f>IF(Affected_Source!C94="","",Affected_Source!C94)</f>
        <v/>
      </c>
      <c r="C72" s="84" t="str">
        <f t="shared" si="22"/>
        <v/>
      </c>
      <c r="E72" t="str">
        <f>IF(F72="","",MAX(E$1:E71)+1)</f>
        <v/>
      </c>
      <c r="F72" t="str">
        <f>IF(Landfill_Gas_ID!C94="","",Landfill_Gas_ID!C94)</f>
        <v/>
      </c>
      <c r="G72" t="str">
        <f t="shared" si="23"/>
        <v/>
      </c>
      <c r="I72" t="str">
        <f>IF(J72="","",MAX(I$1:I71)+1)</f>
        <v/>
      </c>
      <c r="J72" t="str">
        <f>IF(Distillate_Oil!C94="","",Distillate_Oil!C94)</f>
        <v/>
      </c>
      <c r="K72" t="str">
        <f t="shared" si="24"/>
        <v/>
      </c>
      <c r="U72" t="str">
        <f>IF(V72="","",MAX(U$1:U71)+1)</f>
        <v/>
      </c>
      <c r="V72" t="str">
        <f>IF(CPMS_Identification!D94="","",CPMS_Identification!D94)</f>
        <v/>
      </c>
      <c r="W72" t="str">
        <f t="shared" si="32"/>
        <v/>
      </c>
      <c r="AA72" t="str">
        <f>+IF(AE72="","",MAX(AA$1:AA71)+1)</f>
        <v/>
      </c>
      <c r="AB72" t="str">
        <f>IF(Deviation_Limits!B94="","",Deviation_Limits!B94)</f>
        <v/>
      </c>
      <c r="AC72" t="str">
        <f>IF(Deviation_Limits!C94="","",Deviation_Limits!C94)</f>
        <v/>
      </c>
      <c r="AD72" t="str">
        <f t="shared" si="33"/>
        <v/>
      </c>
      <c r="AE72" s="144" t="str">
        <f>IF(COUNTIF(AC$2:AC72,AC72)=1,AC72,"")</f>
        <v/>
      </c>
      <c r="AF72" t="str">
        <f t="shared" si="34"/>
        <v/>
      </c>
      <c r="AG72" t="str">
        <f t="shared" si="35"/>
        <v/>
      </c>
      <c r="AO72" t="str">
        <f>+IF(AT72="","",MAX(AO$1:AO71)+1)</f>
        <v/>
      </c>
      <c r="AP72" t="str">
        <f>IF(Deviation_Limits!B94="","",Deviation_Limits!B94)</f>
        <v/>
      </c>
      <c r="AQ72" t="str">
        <f>IF(Deviation_Limits!C94="","",Deviation_Limits!C94)</f>
        <v/>
      </c>
      <c r="AR72" t="str">
        <f>IF(Deviation_Limits!D94="","",Deviation_Limits!D94)</f>
        <v/>
      </c>
      <c r="AS72" t="str">
        <f t="shared" si="36"/>
        <v/>
      </c>
      <c r="AT72" s="144" t="str">
        <f>IF(COUNTIF(AQ$2:AQ72,AQ72)=1,AQ72,"")</f>
        <v/>
      </c>
      <c r="AU72" t="str">
        <f t="shared" si="25"/>
        <v/>
      </c>
      <c r="AV72" t="str">
        <f t="shared" si="26"/>
        <v/>
      </c>
      <c r="AW72" t="str">
        <f t="shared" si="27"/>
        <v/>
      </c>
      <c r="AY72" t="str">
        <f>+IF(BD72="","",MAX(AY$1:AY71)+1)</f>
        <v/>
      </c>
      <c r="AZ72" t="str">
        <f>IF(Deviation_CEM_CPMS!B94="","",Deviation_CEM_CPMS!B94)</f>
        <v/>
      </c>
      <c r="BA72" t="str">
        <f>IF(Deviation_CEM_CPMS!C94="","",Deviation_CEM_CPMS!C94)</f>
        <v/>
      </c>
      <c r="BB72" t="str">
        <f>IF(Deviation_CEM_CPMS!D94="","",Deviation_CEM_CPMS!D94)</f>
        <v/>
      </c>
      <c r="BC72" t="str">
        <f t="shared" si="28"/>
        <v/>
      </c>
      <c r="BD72" s="144" t="str">
        <f>IF(COUNTIF(BA$2:BA72,BA72)=1,BA72,"")</f>
        <v/>
      </c>
      <c r="BE72" t="str">
        <f t="shared" si="29"/>
        <v/>
      </c>
      <c r="BF72" t="str">
        <f t="shared" si="30"/>
        <v/>
      </c>
      <c r="BG72" t="str">
        <f t="shared" si="31"/>
        <v/>
      </c>
      <c r="BI72" s="130" t="str">
        <f>+IF(BN72="","",MAX(BI$1:BI71)+1)</f>
        <v/>
      </c>
      <c r="BJ72" s="130" t="str">
        <f>IF(Affected_Source!B94="","",Affected_Source!B94)</f>
        <v/>
      </c>
      <c r="BK72" s="130" t="str">
        <f>IF(Affected_Source!C94="","",Affected_Source!C94)</f>
        <v/>
      </c>
      <c r="BL72" s="130" t="str">
        <f>IF(Affected_Source!D94="","",Affected_Source!D94)</f>
        <v/>
      </c>
      <c r="BM72" s="130" t="str">
        <f t="shared" si="37"/>
        <v/>
      </c>
      <c r="BN72" s="300" t="str">
        <f>IF(COUNTIF(BK$2:BK72,BK72)=1,BM72,"")</f>
        <v/>
      </c>
      <c r="BO72" s="130" t="str">
        <f t="shared" si="38"/>
        <v/>
      </c>
      <c r="BP72" s="130" t="str">
        <f t="shared" si="39"/>
        <v/>
      </c>
      <c r="BQ72" s="130" t="str">
        <f t="shared" si="40"/>
        <v/>
      </c>
    </row>
    <row r="73" spans="1:69" ht="16.5" x14ac:dyDescent="0.45">
      <c r="A73" s="84" t="str">
        <f>IF(B73="","",MAX(A$1:A72)+1)</f>
        <v/>
      </c>
      <c r="B73" s="84" t="str">
        <f>IF(Affected_Source!C95="","",Affected_Source!C95)</f>
        <v/>
      </c>
      <c r="C73" s="84" t="str">
        <f t="shared" si="22"/>
        <v/>
      </c>
      <c r="E73" t="str">
        <f>IF(F73="","",MAX(E$1:E72)+1)</f>
        <v/>
      </c>
      <c r="F73" t="str">
        <f>IF(Landfill_Gas_ID!C95="","",Landfill_Gas_ID!C95)</f>
        <v/>
      </c>
      <c r="G73" t="str">
        <f t="shared" si="23"/>
        <v/>
      </c>
      <c r="I73" t="str">
        <f>IF(J73="","",MAX(I$1:I72)+1)</f>
        <v/>
      </c>
      <c r="J73" t="str">
        <f>IF(Distillate_Oil!C95="","",Distillate_Oil!C95)</f>
        <v/>
      </c>
      <c r="K73" t="str">
        <f t="shared" si="24"/>
        <v/>
      </c>
      <c r="U73" t="str">
        <f>IF(V73="","",MAX(U$1:U72)+1)</f>
        <v/>
      </c>
      <c r="V73" t="str">
        <f>IF(CPMS_Identification!D95="","",CPMS_Identification!D95)</f>
        <v/>
      </c>
      <c r="W73" t="str">
        <f t="shared" si="32"/>
        <v/>
      </c>
      <c r="AA73" t="str">
        <f>+IF(AE73="","",MAX(AA$1:AA72)+1)</f>
        <v/>
      </c>
      <c r="AB73" t="str">
        <f>IF(Deviation_Limits!B95="","",Deviation_Limits!B95)</f>
        <v/>
      </c>
      <c r="AC73" t="str">
        <f>IF(Deviation_Limits!C95="","",Deviation_Limits!C95)</f>
        <v/>
      </c>
      <c r="AD73" t="str">
        <f t="shared" si="33"/>
        <v/>
      </c>
      <c r="AE73" s="144" t="str">
        <f>IF(COUNTIF(AC$2:AC73,AC73)=1,AC73,"")</f>
        <v/>
      </c>
      <c r="AF73" t="str">
        <f t="shared" si="34"/>
        <v/>
      </c>
      <c r="AG73" t="str">
        <f t="shared" si="35"/>
        <v/>
      </c>
      <c r="AO73" t="str">
        <f>+IF(AT73="","",MAX(AO$1:AO72)+1)</f>
        <v/>
      </c>
      <c r="AP73" t="str">
        <f>IF(Deviation_Limits!B95="","",Deviation_Limits!B95)</f>
        <v/>
      </c>
      <c r="AQ73" t="str">
        <f>IF(Deviation_Limits!C95="","",Deviation_Limits!C95)</f>
        <v/>
      </c>
      <c r="AR73" t="str">
        <f>IF(Deviation_Limits!D95="","",Deviation_Limits!D95)</f>
        <v/>
      </c>
      <c r="AS73" t="str">
        <f t="shared" si="36"/>
        <v/>
      </c>
      <c r="AT73" s="144" t="str">
        <f>IF(COUNTIF(AQ$2:AQ73,AQ73)=1,AQ73,"")</f>
        <v/>
      </c>
      <c r="AU73" t="str">
        <f t="shared" si="25"/>
        <v/>
      </c>
      <c r="AV73" t="str">
        <f t="shared" si="26"/>
        <v/>
      </c>
      <c r="AW73" t="str">
        <f t="shared" si="27"/>
        <v/>
      </c>
      <c r="AY73" t="str">
        <f>+IF(BD73="","",MAX(AY$1:AY72)+1)</f>
        <v/>
      </c>
      <c r="AZ73" t="str">
        <f>IF(Deviation_CEM_CPMS!B95="","",Deviation_CEM_CPMS!B95)</f>
        <v/>
      </c>
      <c r="BA73" t="str">
        <f>IF(Deviation_CEM_CPMS!C95="","",Deviation_CEM_CPMS!C95)</f>
        <v/>
      </c>
      <c r="BB73" t="str">
        <f>IF(Deviation_CEM_CPMS!D95="","",Deviation_CEM_CPMS!D95)</f>
        <v/>
      </c>
      <c r="BC73" t="str">
        <f t="shared" si="28"/>
        <v/>
      </c>
      <c r="BD73" s="144" t="str">
        <f>IF(COUNTIF(BA$2:BA73,BA73)=1,BA73,"")</f>
        <v/>
      </c>
      <c r="BE73" t="str">
        <f t="shared" si="29"/>
        <v/>
      </c>
      <c r="BF73" t="str">
        <f t="shared" si="30"/>
        <v/>
      </c>
      <c r="BG73" t="str">
        <f t="shared" si="31"/>
        <v/>
      </c>
      <c r="BI73" s="130" t="str">
        <f>+IF(BN73="","",MAX(BI$1:BI72)+1)</f>
        <v/>
      </c>
      <c r="BJ73" s="130" t="str">
        <f>IF(Affected_Source!B95="","",Affected_Source!B95)</f>
        <v/>
      </c>
      <c r="BK73" s="130" t="str">
        <f>IF(Affected_Source!C95="","",Affected_Source!C95)</f>
        <v/>
      </c>
      <c r="BL73" s="130" t="str">
        <f>IF(Affected_Source!D95="","",Affected_Source!D95)</f>
        <v/>
      </c>
      <c r="BM73" s="130" t="str">
        <f t="shared" si="37"/>
        <v/>
      </c>
      <c r="BN73" s="300" t="str">
        <f>IF(COUNTIF(BK$2:BK73,BK73)=1,BM73,"")</f>
        <v/>
      </c>
      <c r="BO73" s="130" t="str">
        <f t="shared" si="38"/>
        <v/>
      </c>
      <c r="BP73" s="130" t="str">
        <f t="shared" si="39"/>
        <v/>
      </c>
      <c r="BQ73" s="130" t="str">
        <f t="shared" si="40"/>
        <v/>
      </c>
    </row>
    <row r="74" spans="1:69" ht="16.5" x14ac:dyDescent="0.45">
      <c r="A74" s="84" t="str">
        <f>IF(B74="","",MAX(A$1:A73)+1)</f>
        <v/>
      </c>
      <c r="B74" s="84" t="str">
        <f>IF(Affected_Source!C96="","",Affected_Source!C96)</f>
        <v/>
      </c>
      <c r="C74" s="84" t="str">
        <f t="shared" si="22"/>
        <v/>
      </c>
      <c r="E74" t="str">
        <f>IF(F74="","",MAX(E$1:E73)+1)</f>
        <v/>
      </c>
      <c r="F74" t="str">
        <f>IF(Landfill_Gas_ID!C96="","",Landfill_Gas_ID!C96)</f>
        <v/>
      </c>
      <c r="G74" t="str">
        <f t="shared" si="23"/>
        <v/>
      </c>
      <c r="I74" t="str">
        <f>IF(J74="","",MAX(I$1:I73)+1)</f>
        <v/>
      </c>
      <c r="J74" t="str">
        <f>IF(Distillate_Oil!C96="","",Distillate_Oil!C96)</f>
        <v/>
      </c>
      <c r="K74" t="str">
        <f t="shared" si="24"/>
        <v/>
      </c>
      <c r="U74" t="str">
        <f>IF(V74="","",MAX(U$1:U73)+1)</f>
        <v/>
      </c>
      <c r="V74" t="str">
        <f>IF(CPMS_Identification!D96="","",CPMS_Identification!D96)</f>
        <v/>
      </c>
      <c r="W74" t="str">
        <f t="shared" si="32"/>
        <v/>
      </c>
      <c r="AA74" t="str">
        <f>+IF(AE74="","",MAX(AA$1:AA73)+1)</f>
        <v/>
      </c>
      <c r="AB74" t="str">
        <f>IF(Deviation_Limits!B96="","",Deviation_Limits!B96)</f>
        <v/>
      </c>
      <c r="AC74" t="str">
        <f>IF(Deviation_Limits!C96="","",Deviation_Limits!C96)</f>
        <v/>
      </c>
      <c r="AD74" t="str">
        <f t="shared" si="33"/>
        <v/>
      </c>
      <c r="AE74" s="144" t="str">
        <f>IF(COUNTIF(AC$2:AC74,AC74)=1,AC74,"")</f>
        <v/>
      </c>
      <c r="AF74" t="str">
        <f t="shared" si="34"/>
        <v/>
      </c>
      <c r="AG74" t="str">
        <f t="shared" si="35"/>
        <v/>
      </c>
      <c r="AO74" t="str">
        <f>+IF(AT74="","",MAX(AO$1:AO73)+1)</f>
        <v/>
      </c>
      <c r="AP74" t="str">
        <f>IF(Deviation_Limits!B96="","",Deviation_Limits!B96)</f>
        <v/>
      </c>
      <c r="AQ74" t="str">
        <f>IF(Deviation_Limits!C96="","",Deviation_Limits!C96)</f>
        <v/>
      </c>
      <c r="AR74" t="str">
        <f>IF(Deviation_Limits!D96="","",Deviation_Limits!D96)</f>
        <v/>
      </c>
      <c r="AS74" t="str">
        <f t="shared" si="36"/>
        <v/>
      </c>
      <c r="AT74" s="144" t="str">
        <f>IF(COUNTIF(AQ$2:AQ74,AQ74)=1,AQ74,"")</f>
        <v/>
      </c>
      <c r="AU74" t="str">
        <f t="shared" si="25"/>
        <v/>
      </c>
      <c r="AV74" t="str">
        <f t="shared" si="26"/>
        <v/>
      </c>
      <c r="AW74" t="str">
        <f t="shared" si="27"/>
        <v/>
      </c>
      <c r="AY74" t="str">
        <f>+IF(BD74="","",MAX(AY$1:AY73)+1)</f>
        <v/>
      </c>
      <c r="AZ74" t="str">
        <f>IF(Deviation_CEM_CPMS!B96="","",Deviation_CEM_CPMS!B96)</f>
        <v/>
      </c>
      <c r="BA74" t="str">
        <f>IF(Deviation_CEM_CPMS!C96="","",Deviation_CEM_CPMS!C96)</f>
        <v/>
      </c>
      <c r="BB74" t="str">
        <f>IF(Deviation_CEM_CPMS!D96="","",Deviation_CEM_CPMS!D96)</f>
        <v/>
      </c>
      <c r="BC74" t="str">
        <f t="shared" si="28"/>
        <v/>
      </c>
      <c r="BD74" s="144" t="str">
        <f>IF(COUNTIF(BA$2:BA74,BA74)=1,BA74,"")</f>
        <v/>
      </c>
      <c r="BE74" t="str">
        <f t="shared" si="29"/>
        <v/>
      </c>
      <c r="BF74" t="str">
        <f t="shared" si="30"/>
        <v/>
      </c>
      <c r="BG74" t="str">
        <f t="shared" si="31"/>
        <v/>
      </c>
      <c r="BI74" s="130" t="str">
        <f>+IF(BN74="","",MAX(BI$1:BI73)+1)</f>
        <v/>
      </c>
      <c r="BJ74" s="130" t="str">
        <f>IF(Affected_Source!B96="","",Affected_Source!B96)</f>
        <v/>
      </c>
      <c r="BK74" s="130" t="str">
        <f>IF(Affected_Source!C96="","",Affected_Source!C96)</f>
        <v/>
      </c>
      <c r="BL74" s="130" t="str">
        <f>IF(Affected_Source!D96="","",Affected_Source!D96)</f>
        <v/>
      </c>
      <c r="BM74" s="130" t="str">
        <f t="shared" si="37"/>
        <v/>
      </c>
      <c r="BN74" s="300" t="str">
        <f>IF(COUNTIF(BK$2:BK74,BK74)=1,BM74,"")</f>
        <v/>
      </c>
      <c r="BO74" s="130" t="str">
        <f t="shared" si="38"/>
        <v/>
      </c>
      <c r="BP74" s="130" t="str">
        <f t="shared" si="39"/>
        <v/>
      </c>
      <c r="BQ74" s="130" t="str">
        <f t="shared" si="40"/>
        <v/>
      </c>
    </row>
    <row r="75" spans="1:69" ht="16.5" x14ac:dyDescent="0.45">
      <c r="A75" s="84" t="str">
        <f>IF(B75="","",MAX(A$1:A74)+1)</f>
        <v/>
      </c>
      <c r="B75" s="84" t="str">
        <f>IF(Affected_Source!C97="","",Affected_Source!C97)</f>
        <v/>
      </c>
      <c r="C75" s="84" t="str">
        <f t="shared" si="22"/>
        <v/>
      </c>
      <c r="E75" t="str">
        <f>IF(F75="","",MAX(E$1:E74)+1)</f>
        <v/>
      </c>
      <c r="F75" t="str">
        <f>IF(Landfill_Gas_ID!C97="","",Landfill_Gas_ID!C97)</f>
        <v/>
      </c>
      <c r="G75" t="str">
        <f t="shared" si="23"/>
        <v/>
      </c>
      <c r="I75" t="str">
        <f>IF(J75="","",MAX(I$1:I74)+1)</f>
        <v/>
      </c>
      <c r="J75" t="str">
        <f>IF(Distillate_Oil!C97="","",Distillate_Oil!C97)</f>
        <v/>
      </c>
      <c r="K75" t="str">
        <f t="shared" si="24"/>
        <v/>
      </c>
      <c r="U75" t="str">
        <f>IF(V75="","",MAX(U$1:U74)+1)</f>
        <v/>
      </c>
      <c r="V75" t="str">
        <f>IF(CPMS_Identification!D97="","",CPMS_Identification!D97)</f>
        <v/>
      </c>
      <c r="W75" t="str">
        <f t="shared" si="32"/>
        <v/>
      </c>
      <c r="AA75" t="str">
        <f>+IF(AE75="","",MAX(AA$1:AA74)+1)</f>
        <v/>
      </c>
      <c r="AB75" t="str">
        <f>IF(Deviation_Limits!B97="","",Deviation_Limits!B97)</f>
        <v/>
      </c>
      <c r="AC75" t="str">
        <f>IF(Deviation_Limits!C97="","",Deviation_Limits!C97)</f>
        <v/>
      </c>
      <c r="AD75" t="str">
        <f t="shared" si="33"/>
        <v/>
      </c>
      <c r="AE75" s="144" t="str">
        <f>IF(COUNTIF(AC$2:AC75,AC75)=1,AC75,"")</f>
        <v/>
      </c>
      <c r="AF75" t="str">
        <f t="shared" si="34"/>
        <v/>
      </c>
      <c r="AG75" t="str">
        <f t="shared" si="35"/>
        <v/>
      </c>
      <c r="AO75" t="str">
        <f>+IF(AT75="","",MAX(AO$1:AO74)+1)</f>
        <v/>
      </c>
      <c r="AP75" t="str">
        <f>IF(Deviation_Limits!B97="","",Deviation_Limits!B97)</f>
        <v/>
      </c>
      <c r="AQ75" t="str">
        <f>IF(Deviation_Limits!C97="","",Deviation_Limits!C97)</f>
        <v/>
      </c>
      <c r="AR75" t="str">
        <f>IF(Deviation_Limits!D97="","",Deviation_Limits!D97)</f>
        <v/>
      </c>
      <c r="AS75" t="str">
        <f t="shared" si="36"/>
        <v/>
      </c>
      <c r="AT75" s="144" t="str">
        <f>IF(COUNTIF(AQ$2:AQ75,AQ75)=1,AQ75,"")</f>
        <v/>
      </c>
      <c r="AU75" t="str">
        <f t="shared" si="25"/>
        <v/>
      </c>
      <c r="AV75" t="str">
        <f t="shared" si="26"/>
        <v/>
      </c>
      <c r="AW75" t="str">
        <f t="shared" si="27"/>
        <v/>
      </c>
      <c r="AY75" t="str">
        <f>+IF(BD75="","",MAX(AY$1:AY74)+1)</f>
        <v/>
      </c>
      <c r="AZ75" t="str">
        <f>IF(Deviation_CEM_CPMS!B97="","",Deviation_CEM_CPMS!B97)</f>
        <v/>
      </c>
      <c r="BA75" t="str">
        <f>IF(Deviation_CEM_CPMS!C97="","",Deviation_CEM_CPMS!C97)</f>
        <v/>
      </c>
      <c r="BB75" t="str">
        <f>IF(Deviation_CEM_CPMS!D97="","",Deviation_CEM_CPMS!D97)</f>
        <v/>
      </c>
      <c r="BC75" t="str">
        <f t="shared" si="28"/>
        <v/>
      </c>
      <c r="BD75" s="144" t="str">
        <f>IF(COUNTIF(BA$2:BA75,BA75)=1,BA75,"")</f>
        <v/>
      </c>
      <c r="BE75" t="str">
        <f t="shared" si="29"/>
        <v/>
      </c>
      <c r="BF75" t="str">
        <f t="shared" si="30"/>
        <v/>
      </c>
      <c r="BG75" t="str">
        <f t="shared" si="31"/>
        <v/>
      </c>
      <c r="BI75" s="130" t="str">
        <f>+IF(BN75="","",MAX(BI$1:BI74)+1)</f>
        <v/>
      </c>
      <c r="BJ75" s="130" t="str">
        <f>IF(Affected_Source!B97="","",Affected_Source!B97)</f>
        <v/>
      </c>
      <c r="BK75" s="130" t="str">
        <f>IF(Affected_Source!C97="","",Affected_Source!C97)</f>
        <v/>
      </c>
      <c r="BL75" s="130" t="str">
        <f>IF(Affected_Source!D97="","",Affected_Source!D97)</f>
        <v/>
      </c>
      <c r="BM75" s="130" t="str">
        <f t="shared" si="37"/>
        <v/>
      </c>
      <c r="BN75" s="300" t="str">
        <f>IF(COUNTIF(BK$2:BK75,BK75)=1,BM75,"")</f>
        <v/>
      </c>
      <c r="BO75" s="130" t="str">
        <f t="shared" si="38"/>
        <v/>
      </c>
      <c r="BP75" s="130" t="str">
        <f t="shared" si="39"/>
        <v/>
      </c>
      <c r="BQ75" s="130" t="str">
        <f t="shared" si="40"/>
        <v/>
      </c>
    </row>
    <row r="76" spans="1:69" ht="16.5" x14ac:dyDescent="0.45">
      <c r="A76" s="84" t="str">
        <f>IF(B76="","",MAX(A$1:A75)+1)</f>
        <v/>
      </c>
      <c r="B76" s="84" t="str">
        <f>IF(Affected_Source!C98="","",Affected_Source!C98)</f>
        <v/>
      </c>
      <c r="C76" s="84" t="str">
        <f t="shared" si="22"/>
        <v/>
      </c>
      <c r="E76" t="str">
        <f>IF(F76="","",MAX(E$1:E75)+1)</f>
        <v/>
      </c>
      <c r="F76" t="str">
        <f>IF(Landfill_Gas_ID!C98="","",Landfill_Gas_ID!C98)</f>
        <v/>
      </c>
      <c r="G76" t="str">
        <f t="shared" si="23"/>
        <v/>
      </c>
      <c r="I76" t="str">
        <f>IF(J76="","",MAX(I$1:I75)+1)</f>
        <v/>
      </c>
      <c r="J76" t="str">
        <f>IF(Distillate_Oil!C98="","",Distillate_Oil!C98)</f>
        <v/>
      </c>
      <c r="K76" t="str">
        <f t="shared" si="24"/>
        <v/>
      </c>
      <c r="U76" t="str">
        <f>IF(V76="","",MAX(U$1:U75)+1)</f>
        <v/>
      </c>
      <c r="V76" t="str">
        <f>IF(CPMS_Identification!D98="","",CPMS_Identification!D98)</f>
        <v/>
      </c>
      <c r="W76" t="str">
        <f t="shared" si="32"/>
        <v/>
      </c>
      <c r="AA76" t="str">
        <f>+IF(AE76="","",MAX(AA$1:AA75)+1)</f>
        <v/>
      </c>
      <c r="AB76" t="str">
        <f>IF(Deviation_Limits!B98="","",Deviation_Limits!B98)</f>
        <v/>
      </c>
      <c r="AC76" t="str">
        <f>IF(Deviation_Limits!C98="","",Deviation_Limits!C98)</f>
        <v/>
      </c>
      <c r="AD76" t="str">
        <f t="shared" si="33"/>
        <v/>
      </c>
      <c r="AE76" s="144" t="str">
        <f>IF(COUNTIF(AC$2:AC76,AC76)=1,AC76,"")</f>
        <v/>
      </c>
      <c r="AF76" t="str">
        <f t="shared" si="34"/>
        <v/>
      </c>
      <c r="AG76" t="str">
        <f t="shared" si="35"/>
        <v/>
      </c>
      <c r="AO76" t="str">
        <f>+IF(AT76="","",MAX(AO$1:AO75)+1)</f>
        <v/>
      </c>
      <c r="AP76" t="str">
        <f>IF(Deviation_Limits!B98="","",Deviation_Limits!B98)</f>
        <v/>
      </c>
      <c r="AQ76" t="str">
        <f>IF(Deviation_Limits!C98="","",Deviation_Limits!C98)</f>
        <v/>
      </c>
      <c r="AR76" t="str">
        <f>IF(Deviation_Limits!D98="","",Deviation_Limits!D98)</f>
        <v/>
      </c>
      <c r="AS76" t="str">
        <f t="shared" si="36"/>
        <v/>
      </c>
      <c r="AT76" s="144" t="str">
        <f>IF(COUNTIF(AQ$2:AQ76,AQ76)=1,AQ76,"")</f>
        <v/>
      </c>
      <c r="AU76" t="str">
        <f t="shared" si="25"/>
        <v/>
      </c>
      <c r="AV76" t="str">
        <f t="shared" si="26"/>
        <v/>
      </c>
      <c r="AW76" t="str">
        <f t="shared" si="27"/>
        <v/>
      </c>
      <c r="AY76" t="str">
        <f>+IF(BD76="","",MAX(AY$1:AY75)+1)</f>
        <v/>
      </c>
      <c r="AZ76" t="str">
        <f>IF(Deviation_CEM_CPMS!B98="","",Deviation_CEM_CPMS!B98)</f>
        <v/>
      </c>
      <c r="BA76" t="str">
        <f>IF(Deviation_CEM_CPMS!C98="","",Deviation_CEM_CPMS!C98)</f>
        <v/>
      </c>
      <c r="BB76" t="str">
        <f>IF(Deviation_CEM_CPMS!D98="","",Deviation_CEM_CPMS!D98)</f>
        <v/>
      </c>
      <c r="BC76" t="str">
        <f t="shared" si="28"/>
        <v/>
      </c>
      <c r="BD76" s="144" t="str">
        <f>IF(COUNTIF(BA$2:BA76,BA76)=1,BA76,"")</f>
        <v/>
      </c>
      <c r="BE76" t="str">
        <f t="shared" si="29"/>
        <v/>
      </c>
      <c r="BF76" t="str">
        <f t="shared" si="30"/>
        <v/>
      </c>
      <c r="BG76" t="str">
        <f t="shared" si="31"/>
        <v/>
      </c>
      <c r="BI76" s="130" t="str">
        <f>+IF(BN76="","",MAX(BI$1:BI75)+1)</f>
        <v/>
      </c>
      <c r="BJ76" s="130" t="str">
        <f>IF(Affected_Source!B98="","",Affected_Source!B98)</f>
        <v/>
      </c>
      <c r="BK76" s="130" t="str">
        <f>IF(Affected_Source!C98="","",Affected_Source!C98)</f>
        <v/>
      </c>
      <c r="BL76" s="130" t="str">
        <f>IF(Affected_Source!D98="","",Affected_Source!D98)</f>
        <v/>
      </c>
      <c r="BM76" s="130" t="str">
        <f t="shared" si="37"/>
        <v/>
      </c>
      <c r="BN76" s="300" t="str">
        <f>IF(COUNTIF(BK$2:BK76,BK76)=1,BM76,"")</f>
        <v/>
      </c>
      <c r="BO76" s="130" t="str">
        <f t="shared" si="38"/>
        <v/>
      </c>
      <c r="BP76" s="130" t="str">
        <f t="shared" si="39"/>
        <v/>
      </c>
      <c r="BQ76" s="130" t="str">
        <f t="shared" si="40"/>
        <v/>
      </c>
    </row>
    <row r="77" spans="1:69" ht="16.5" x14ac:dyDescent="0.45">
      <c r="A77" s="84" t="str">
        <f>IF(B77="","",MAX(A$1:A76)+1)</f>
        <v/>
      </c>
      <c r="B77" s="84" t="str">
        <f>IF(Affected_Source!C99="","",Affected_Source!C99)</f>
        <v/>
      </c>
      <c r="C77" s="84" t="str">
        <f t="shared" si="22"/>
        <v/>
      </c>
      <c r="E77" t="str">
        <f>IF(F77="","",MAX(E$1:E76)+1)</f>
        <v/>
      </c>
      <c r="F77" t="str">
        <f>IF(Landfill_Gas_ID!C99="","",Landfill_Gas_ID!C99)</f>
        <v/>
      </c>
      <c r="G77" t="str">
        <f t="shared" si="23"/>
        <v/>
      </c>
      <c r="I77" t="str">
        <f>IF(J77="","",MAX(I$1:I76)+1)</f>
        <v/>
      </c>
      <c r="J77" t="str">
        <f>IF(Distillate_Oil!C99="","",Distillate_Oil!C99)</f>
        <v/>
      </c>
      <c r="K77" t="str">
        <f t="shared" si="24"/>
        <v/>
      </c>
      <c r="U77" t="str">
        <f>IF(V77="","",MAX(U$1:U76)+1)</f>
        <v/>
      </c>
      <c r="V77" t="str">
        <f>IF(CPMS_Identification!D99="","",CPMS_Identification!D99)</f>
        <v/>
      </c>
      <c r="W77" t="str">
        <f t="shared" si="32"/>
        <v/>
      </c>
      <c r="AA77" t="str">
        <f>+IF(AE77="","",MAX(AA$1:AA76)+1)</f>
        <v/>
      </c>
      <c r="AB77" t="str">
        <f>IF(Deviation_Limits!B99="","",Deviation_Limits!B99)</f>
        <v/>
      </c>
      <c r="AC77" t="str">
        <f>IF(Deviation_Limits!C99="","",Deviation_Limits!C99)</f>
        <v/>
      </c>
      <c r="AD77" t="str">
        <f t="shared" si="33"/>
        <v/>
      </c>
      <c r="AE77" s="144" t="str">
        <f>IF(COUNTIF(AC$2:AC77,AC77)=1,AC77,"")</f>
        <v/>
      </c>
      <c r="AF77" t="str">
        <f t="shared" si="34"/>
        <v/>
      </c>
      <c r="AG77" t="str">
        <f t="shared" si="35"/>
        <v/>
      </c>
      <c r="AO77" t="str">
        <f>+IF(AT77="","",MAX(AO$1:AO76)+1)</f>
        <v/>
      </c>
      <c r="AP77" t="str">
        <f>IF(Deviation_Limits!B99="","",Deviation_Limits!B99)</f>
        <v/>
      </c>
      <c r="AQ77" t="str">
        <f>IF(Deviation_Limits!C99="","",Deviation_Limits!C99)</f>
        <v/>
      </c>
      <c r="AR77" t="str">
        <f>IF(Deviation_Limits!D99="","",Deviation_Limits!D99)</f>
        <v/>
      </c>
      <c r="AS77" t="str">
        <f t="shared" si="36"/>
        <v/>
      </c>
      <c r="AT77" s="144" t="str">
        <f>IF(COUNTIF(AQ$2:AQ77,AQ77)=1,AQ77,"")</f>
        <v/>
      </c>
      <c r="AU77" t="str">
        <f t="shared" si="25"/>
        <v/>
      </c>
      <c r="AV77" t="str">
        <f t="shared" si="26"/>
        <v/>
      </c>
      <c r="AW77" t="str">
        <f t="shared" si="27"/>
        <v/>
      </c>
      <c r="AY77" t="str">
        <f>+IF(BD77="","",MAX(AY$1:AY76)+1)</f>
        <v/>
      </c>
      <c r="AZ77" t="str">
        <f>IF(Deviation_CEM_CPMS!B99="","",Deviation_CEM_CPMS!B99)</f>
        <v/>
      </c>
      <c r="BA77" t="str">
        <f>IF(Deviation_CEM_CPMS!C99="","",Deviation_CEM_CPMS!C99)</f>
        <v/>
      </c>
      <c r="BB77" t="str">
        <f>IF(Deviation_CEM_CPMS!D99="","",Deviation_CEM_CPMS!D99)</f>
        <v/>
      </c>
      <c r="BC77" t="str">
        <f t="shared" si="28"/>
        <v/>
      </c>
      <c r="BD77" s="144" t="str">
        <f>IF(COUNTIF(BA$2:BA77,BA77)=1,BA77,"")</f>
        <v/>
      </c>
      <c r="BE77" t="str">
        <f t="shared" si="29"/>
        <v/>
      </c>
      <c r="BF77" t="str">
        <f t="shared" si="30"/>
        <v/>
      </c>
      <c r="BG77" t="str">
        <f t="shared" si="31"/>
        <v/>
      </c>
      <c r="BI77" s="130" t="str">
        <f>+IF(BN77="","",MAX(BI$1:BI76)+1)</f>
        <v/>
      </c>
      <c r="BJ77" s="130" t="str">
        <f>IF(Affected_Source!B99="","",Affected_Source!B99)</f>
        <v/>
      </c>
      <c r="BK77" s="130" t="str">
        <f>IF(Affected_Source!C99="","",Affected_Source!C99)</f>
        <v/>
      </c>
      <c r="BL77" s="130" t="str">
        <f>IF(Affected_Source!D99="","",Affected_Source!D99)</f>
        <v/>
      </c>
      <c r="BM77" s="130" t="str">
        <f t="shared" si="37"/>
        <v/>
      </c>
      <c r="BN77" s="300" t="str">
        <f>IF(COUNTIF(BK$2:BK77,BK77)=1,BM77,"")</f>
        <v/>
      </c>
      <c r="BO77" s="130" t="str">
        <f t="shared" si="38"/>
        <v/>
      </c>
      <c r="BP77" s="130" t="str">
        <f t="shared" si="39"/>
        <v/>
      </c>
      <c r="BQ77" s="130" t="str">
        <f t="shared" si="40"/>
        <v/>
      </c>
    </row>
    <row r="78" spans="1:69" ht="16.5" x14ac:dyDescent="0.45">
      <c r="A78" s="84" t="str">
        <f>IF(B78="","",MAX(A$1:A77)+1)</f>
        <v/>
      </c>
      <c r="B78" s="84" t="str">
        <f>IF(Affected_Source!C100="","",Affected_Source!C100)</f>
        <v/>
      </c>
      <c r="C78" s="84" t="str">
        <f t="shared" si="22"/>
        <v/>
      </c>
      <c r="E78" t="str">
        <f>IF(F78="","",MAX(E$1:E77)+1)</f>
        <v/>
      </c>
      <c r="F78" t="str">
        <f>IF(Landfill_Gas_ID!C100="","",Landfill_Gas_ID!C100)</f>
        <v/>
      </c>
      <c r="G78" t="str">
        <f t="shared" si="23"/>
        <v/>
      </c>
      <c r="I78" t="str">
        <f>IF(J78="","",MAX(I$1:I77)+1)</f>
        <v/>
      </c>
      <c r="J78" t="str">
        <f>IF(Distillate_Oil!C100="","",Distillate_Oil!C100)</f>
        <v/>
      </c>
      <c r="K78" t="str">
        <f t="shared" si="24"/>
        <v/>
      </c>
      <c r="U78" t="str">
        <f>IF(V78="","",MAX(U$1:U77)+1)</f>
        <v/>
      </c>
      <c r="V78" t="str">
        <f>IF(CPMS_Identification!D100="","",CPMS_Identification!D100)</f>
        <v/>
      </c>
      <c r="W78" t="str">
        <f t="shared" si="32"/>
        <v/>
      </c>
      <c r="AA78" t="str">
        <f>+IF(AE78="","",MAX(AA$1:AA77)+1)</f>
        <v/>
      </c>
      <c r="AB78" t="str">
        <f>IF(Deviation_Limits!B100="","",Deviation_Limits!B100)</f>
        <v/>
      </c>
      <c r="AC78" t="str">
        <f>IF(Deviation_Limits!C100="","",Deviation_Limits!C100)</f>
        <v/>
      </c>
      <c r="AD78" t="str">
        <f t="shared" si="33"/>
        <v/>
      </c>
      <c r="AE78" s="144" t="str">
        <f>IF(COUNTIF(AC$2:AC78,AC78)=1,AC78,"")</f>
        <v/>
      </c>
      <c r="AF78" t="str">
        <f t="shared" si="34"/>
        <v/>
      </c>
      <c r="AG78" t="str">
        <f t="shared" si="35"/>
        <v/>
      </c>
      <c r="AO78" t="str">
        <f>+IF(AT78="","",MAX(AO$1:AO77)+1)</f>
        <v/>
      </c>
      <c r="AP78" t="str">
        <f>IF(Deviation_Limits!B100="","",Deviation_Limits!B100)</f>
        <v/>
      </c>
      <c r="AQ78" t="str">
        <f>IF(Deviation_Limits!C100="","",Deviation_Limits!C100)</f>
        <v/>
      </c>
      <c r="AR78" t="str">
        <f>IF(Deviation_Limits!D100="","",Deviation_Limits!D100)</f>
        <v/>
      </c>
      <c r="AS78" t="str">
        <f t="shared" si="36"/>
        <v/>
      </c>
      <c r="AT78" s="144" t="str">
        <f>IF(COUNTIF(AQ$2:AQ78,AQ78)=1,AQ78,"")</f>
        <v/>
      </c>
      <c r="AU78" t="str">
        <f t="shared" si="25"/>
        <v/>
      </c>
      <c r="AV78" t="str">
        <f t="shared" si="26"/>
        <v/>
      </c>
      <c r="AW78" t="str">
        <f t="shared" si="27"/>
        <v/>
      </c>
      <c r="AY78" t="str">
        <f>+IF(BD78="","",MAX(AY$1:AY77)+1)</f>
        <v/>
      </c>
      <c r="AZ78" t="str">
        <f>IF(Deviation_CEM_CPMS!B100="","",Deviation_CEM_CPMS!B100)</f>
        <v/>
      </c>
      <c r="BA78" t="str">
        <f>IF(Deviation_CEM_CPMS!C100="","",Deviation_CEM_CPMS!C100)</f>
        <v/>
      </c>
      <c r="BB78" t="str">
        <f>IF(Deviation_CEM_CPMS!D100="","",Deviation_CEM_CPMS!D100)</f>
        <v/>
      </c>
      <c r="BC78" t="str">
        <f t="shared" si="28"/>
        <v/>
      </c>
      <c r="BD78" s="144" t="str">
        <f>IF(COUNTIF(BA$2:BA78,BA78)=1,BA78,"")</f>
        <v/>
      </c>
      <c r="BE78" t="str">
        <f t="shared" si="29"/>
        <v/>
      </c>
      <c r="BF78" t="str">
        <f t="shared" si="30"/>
        <v/>
      </c>
      <c r="BG78" t="str">
        <f t="shared" si="31"/>
        <v/>
      </c>
      <c r="BI78" s="130" t="str">
        <f>+IF(BN78="","",MAX(BI$1:BI77)+1)</f>
        <v/>
      </c>
      <c r="BJ78" s="130" t="str">
        <f>IF(Affected_Source!B100="","",Affected_Source!B100)</f>
        <v/>
      </c>
      <c r="BK78" s="130" t="str">
        <f>IF(Affected_Source!C100="","",Affected_Source!C100)</f>
        <v/>
      </c>
      <c r="BL78" s="130" t="str">
        <f>IF(Affected_Source!D100="","",Affected_Source!D100)</f>
        <v/>
      </c>
      <c r="BM78" s="130" t="str">
        <f t="shared" si="37"/>
        <v/>
      </c>
      <c r="BN78" s="300" t="str">
        <f>IF(COUNTIF(BK$2:BK78,BK78)=1,BM78,"")</f>
        <v/>
      </c>
      <c r="BO78" s="130" t="str">
        <f t="shared" si="38"/>
        <v/>
      </c>
      <c r="BP78" s="130" t="str">
        <f t="shared" si="39"/>
        <v/>
      </c>
      <c r="BQ78" s="130" t="str">
        <f t="shared" si="40"/>
        <v/>
      </c>
    </row>
    <row r="79" spans="1:69" ht="16.5" x14ac:dyDescent="0.45">
      <c r="A79" s="84" t="str">
        <f>IF(B79="","",MAX(A$1:A78)+1)</f>
        <v/>
      </c>
      <c r="B79" s="84" t="str">
        <f>IF(Affected_Source!C101="","",Affected_Source!C101)</f>
        <v/>
      </c>
      <c r="C79" s="84" t="str">
        <f t="shared" si="22"/>
        <v/>
      </c>
      <c r="E79" t="str">
        <f>IF(F79="","",MAX(E$1:E78)+1)</f>
        <v/>
      </c>
      <c r="F79" t="str">
        <f>IF(Landfill_Gas_ID!C101="","",Landfill_Gas_ID!C101)</f>
        <v/>
      </c>
      <c r="G79" t="str">
        <f t="shared" si="23"/>
        <v/>
      </c>
      <c r="I79" t="str">
        <f>IF(J79="","",MAX(I$1:I78)+1)</f>
        <v/>
      </c>
      <c r="J79" t="str">
        <f>IF(Distillate_Oil!C101="","",Distillate_Oil!C101)</f>
        <v/>
      </c>
      <c r="K79" t="str">
        <f t="shared" si="24"/>
        <v/>
      </c>
      <c r="AA79" t="str">
        <f>+IF(AE79="","",MAX(AA$1:AA78)+1)</f>
        <v/>
      </c>
      <c r="AB79" t="str">
        <f>IF(Deviation_Limits!B101="","",Deviation_Limits!B101)</f>
        <v/>
      </c>
      <c r="AC79" t="str">
        <f>IF(Deviation_Limits!C101="","",Deviation_Limits!C101)</f>
        <v/>
      </c>
      <c r="AD79" t="str">
        <f t="shared" si="33"/>
        <v/>
      </c>
      <c r="AE79" s="144" t="str">
        <f>IF(COUNTIF(AC$2:AC79,AC79)=1,AC79,"")</f>
        <v/>
      </c>
      <c r="AF79" t="str">
        <f t="shared" si="34"/>
        <v/>
      </c>
      <c r="AG79" t="str">
        <f t="shared" si="35"/>
        <v/>
      </c>
      <c r="AO79" t="str">
        <f>+IF(AT79="","",MAX(AO$1:AO78)+1)</f>
        <v/>
      </c>
      <c r="AP79" t="str">
        <f>IF(Deviation_Limits!B101="","",Deviation_Limits!B101)</f>
        <v/>
      </c>
      <c r="AQ79" t="str">
        <f>IF(Deviation_Limits!C101="","",Deviation_Limits!C101)</f>
        <v/>
      </c>
      <c r="AR79" t="str">
        <f>IF(Deviation_Limits!D101="","",Deviation_Limits!D101)</f>
        <v/>
      </c>
      <c r="AS79" t="str">
        <f t="shared" si="36"/>
        <v/>
      </c>
      <c r="AT79" s="144" t="str">
        <f>IF(COUNTIF(AQ$2:AQ79,AQ79)=1,AQ79,"")</f>
        <v/>
      </c>
      <c r="AU79" t="str">
        <f t="shared" si="25"/>
        <v/>
      </c>
      <c r="AV79" t="str">
        <f t="shared" si="26"/>
        <v/>
      </c>
      <c r="AW79" t="str">
        <f t="shared" si="27"/>
        <v/>
      </c>
      <c r="AY79" t="str">
        <f>+IF(BD79="","",MAX(AY$1:AY78)+1)</f>
        <v/>
      </c>
      <c r="AZ79" t="str">
        <f>IF(Deviation_CEM_CPMS!B101="","",Deviation_CEM_CPMS!B101)</f>
        <v/>
      </c>
      <c r="BA79" t="str">
        <f>IF(Deviation_CEM_CPMS!C101="","",Deviation_CEM_CPMS!C101)</f>
        <v/>
      </c>
      <c r="BB79" t="str">
        <f>IF(Deviation_CEM_CPMS!D101="","",Deviation_CEM_CPMS!D101)</f>
        <v/>
      </c>
      <c r="BC79" t="str">
        <f t="shared" si="28"/>
        <v/>
      </c>
      <c r="BD79" s="144" t="str">
        <f>IF(COUNTIF(BA$2:BA79,BA79)=1,BA79,"")</f>
        <v/>
      </c>
      <c r="BE79" t="str">
        <f t="shared" si="29"/>
        <v/>
      </c>
      <c r="BF79" t="str">
        <f t="shared" si="30"/>
        <v/>
      </c>
      <c r="BG79" t="str">
        <f t="shared" si="31"/>
        <v/>
      </c>
      <c r="BI79" s="130" t="str">
        <f>+IF(BN79="","",MAX(BI$1:BI78)+1)</f>
        <v/>
      </c>
      <c r="BJ79" s="130" t="str">
        <f>IF(Affected_Source!B101="","",Affected_Source!B101)</f>
        <v/>
      </c>
      <c r="BK79" s="130" t="str">
        <f>IF(Affected_Source!C101="","",Affected_Source!C101)</f>
        <v/>
      </c>
      <c r="BL79" s="130" t="str">
        <f>IF(Affected_Source!D101="","",Affected_Source!D101)</f>
        <v/>
      </c>
      <c r="BM79" s="130" t="str">
        <f t="shared" si="37"/>
        <v/>
      </c>
      <c r="BN79" s="300" t="str">
        <f>IF(COUNTIF(BK$2:BK79,BK79)=1,BM79,"")</f>
        <v/>
      </c>
      <c r="BO79" s="130" t="str">
        <f t="shared" si="38"/>
        <v/>
      </c>
      <c r="BP79" s="130" t="str">
        <f t="shared" si="39"/>
        <v/>
      </c>
      <c r="BQ79" s="130" t="str">
        <f t="shared" si="40"/>
        <v/>
      </c>
    </row>
    <row r="80" spans="1:69" ht="16.5" x14ac:dyDescent="0.45">
      <c r="A80" s="84" t="str">
        <f>IF(B80="","",MAX(A$1:A79)+1)</f>
        <v/>
      </c>
      <c r="B80" s="84" t="str">
        <f>IF(Affected_Source!C102="","",Affected_Source!C102)</f>
        <v/>
      </c>
      <c r="C80" s="84" t="str">
        <f t="shared" si="22"/>
        <v/>
      </c>
      <c r="E80" t="str">
        <f>IF(F80="","",MAX(E$1:E79)+1)</f>
        <v/>
      </c>
      <c r="F80" t="str">
        <f>IF(Landfill_Gas_ID!C102="","",Landfill_Gas_ID!C102)</f>
        <v/>
      </c>
      <c r="G80" t="str">
        <f t="shared" si="23"/>
        <v/>
      </c>
      <c r="I80" t="str">
        <f>IF(J80="","",MAX(I$1:I79)+1)</f>
        <v/>
      </c>
      <c r="J80" t="str">
        <f>IF(Distillate_Oil!C102="","",Distillate_Oil!C102)</f>
        <v/>
      </c>
      <c r="K80" t="str">
        <f t="shared" si="24"/>
        <v/>
      </c>
      <c r="AA80" t="str">
        <f>+IF(AE80="","",MAX(AA$1:AA79)+1)</f>
        <v/>
      </c>
      <c r="AB80" t="str">
        <f>IF(Deviation_Limits!B102="","",Deviation_Limits!B102)</f>
        <v/>
      </c>
      <c r="AC80" t="str">
        <f>IF(Deviation_Limits!C102="","",Deviation_Limits!C102)</f>
        <v/>
      </c>
      <c r="AD80" t="str">
        <f t="shared" si="33"/>
        <v/>
      </c>
      <c r="AE80" s="144" t="str">
        <f>IF(COUNTIF(AC$2:AC80,AC80)=1,AC80,"")</f>
        <v/>
      </c>
      <c r="AF80" t="str">
        <f t="shared" si="34"/>
        <v/>
      </c>
      <c r="AG80" t="str">
        <f t="shared" si="35"/>
        <v/>
      </c>
      <c r="AO80" t="str">
        <f>+IF(AT80="","",MAX(AO$1:AO79)+1)</f>
        <v/>
      </c>
      <c r="AP80" t="str">
        <f>IF(Deviation_Limits!B102="","",Deviation_Limits!B102)</f>
        <v/>
      </c>
      <c r="AQ80" t="str">
        <f>IF(Deviation_Limits!C102="","",Deviation_Limits!C102)</f>
        <v/>
      </c>
      <c r="AR80" t="str">
        <f>IF(Deviation_Limits!D102="","",Deviation_Limits!D102)</f>
        <v/>
      </c>
      <c r="AS80" t="str">
        <f t="shared" si="36"/>
        <v/>
      </c>
      <c r="AT80" s="144" t="str">
        <f>IF(COUNTIF(AQ$2:AQ80,AQ80)=1,AQ80,"")</f>
        <v/>
      </c>
      <c r="AU80" t="str">
        <f t="shared" si="25"/>
        <v/>
      </c>
      <c r="AV80" t="str">
        <f t="shared" si="26"/>
        <v/>
      </c>
      <c r="AW80" t="str">
        <f t="shared" si="27"/>
        <v/>
      </c>
      <c r="AY80" t="str">
        <f>+IF(BD80="","",MAX(AY$1:AY79)+1)</f>
        <v/>
      </c>
      <c r="AZ80" t="str">
        <f>IF(Deviation_CEM_CPMS!B102="","",Deviation_CEM_CPMS!B102)</f>
        <v/>
      </c>
      <c r="BA80" t="str">
        <f>IF(Deviation_CEM_CPMS!C102="","",Deviation_CEM_CPMS!C102)</f>
        <v/>
      </c>
      <c r="BB80" t="str">
        <f>IF(Deviation_CEM_CPMS!D102="","",Deviation_CEM_CPMS!D102)</f>
        <v/>
      </c>
      <c r="BC80" t="str">
        <f t="shared" si="28"/>
        <v/>
      </c>
      <c r="BD80" s="144" t="str">
        <f>IF(COUNTIF(BA$2:BA80,BA80)=1,BA80,"")</f>
        <v/>
      </c>
      <c r="BE80" t="str">
        <f t="shared" si="29"/>
        <v/>
      </c>
      <c r="BF80" t="str">
        <f t="shared" si="30"/>
        <v/>
      </c>
      <c r="BG80" t="str">
        <f t="shared" si="31"/>
        <v/>
      </c>
      <c r="BI80" s="130" t="str">
        <f>+IF(BN80="","",MAX(BI$1:BI79)+1)</f>
        <v/>
      </c>
      <c r="BJ80" s="130" t="str">
        <f>IF(Affected_Source!B102="","",Affected_Source!B102)</f>
        <v/>
      </c>
      <c r="BK80" s="130" t="str">
        <f>IF(Affected_Source!C102="","",Affected_Source!C102)</f>
        <v/>
      </c>
      <c r="BL80" s="130" t="str">
        <f>IF(Affected_Source!D102="","",Affected_Source!D102)</f>
        <v/>
      </c>
      <c r="BM80" s="130" t="str">
        <f t="shared" si="37"/>
        <v/>
      </c>
      <c r="BN80" s="300" t="str">
        <f>IF(COUNTIF(BK$2:BK80,BK80)=1,BM80,"")</f>
        <v/>
      </c>
      <c r="BO80" s="130" t="str">
        <f t="shared" si="38"/>
        <v/>
      </c>
      <c r="BP80" s="130" t="str">
        <f t="shared" si="39"/>
        <v/>
      </c>
      <c r="BQ80" s="130" t="str">
        <f t="shared" si="40"/>
        <v/>
      </c>
    </row>
    <row r="81" spans="1:69" ht="16.5" x14ac:dyDescent="0.45">
      <c r="A81" s="84" t="str">
        <f>IF(B81="","",MAX(A$1:A80)+1)</f>
        <v/>
      </c>
      <c r="B81" s="84" t="str">
        <f>IF(Affected_Source!C103="","",Affected_Source!C103)</f>
        <v/>
      </c>
      <c r="C81" s="84" t="str">
        <f t="shared" si="22"/>
        <v/>
      </c>
      <c r="E81" t="str">
        <f>IF(F81="","",MAX(E$1:E80)+1)</f>
        <v/>
      </c>
      <c r="F81" t="str">
        <f>IF(Landfill_Gas_ID!C103="","",Landfill_Gas_ID!C103)</f>
        <v/>
      </c>
      <c r="G81" t="str">
        <f t="shared" si="23"/>
        <v/>
      </c>
      <c r="I81" t="str">
        <f>IF(J81="","",MAX(I$1:I80)+1)</f>
        <v/>
      </c>
      <c r="J81" t="str">
        <f>IF(Distillate_Oil!C103="","",Distillate_Oil!C103)</f>
        <v/>
      </c>
      <c r="K81" t="str">
        <f t="shared" si="24"/>
        <v/>
      </c>
      <c r="AA81" t="str">
        <f>+IF(AE81="","",MAX(AA$1:AA80)+1)</f>
        <v/>
      </c>
      <c r="AB81" t="str">
        <f>IF(Deviation_Limits!B103="","",Deviation_Limits!B103)</f>
        <v/>
      </c>
      <c r="AC81" t="str">
        <f>IF(Deviation_Limits!C103="","",Deviation_Limits!C103)</f>
        <v/>
      </c>
      <c r="AD81" t="str">
        <f t="shared" si="33"/>
        <v/>
      </c>
      <c r="AE81" s="144" t="str">
        <f>IF(COUNTIF(AC$2:AC81,AC81)=1,AC81,"")</f>
        <v/>
      </c>
      <c r="AF81" t="str">
        <f t="shared" si="34"/>
        <v/>
      </c>
      <c r="AG81" t="str">
        <f t="shared" si="35"/>
        <v/>
      </c>
      <c r="AO81" t="str">
        <f>+IF(AT81="","",MAX(AO$1:AO80)+1)</f>
        <v/>
      </c>
      <c r="AP81" t="str">
        <f>IF(Deviation_Limits!B103="","",Deviation_Limits!B103)</f>
        <v/>
      </c>
      <c r="AQ81" t="str">
        <f>IF(Deviation_Limits!C103="","",Deviation_Limits!C103)</f>
        <v/>
      </c>
      <c r="AR81" t="str">
        <f>IF(Deviation_Limits!D103="","",Deviation_Limits!D103)</f>
        <v/>
      </c>
      <c r="AS81" t="str">
        <f t="shared" si="36"/>
        <v/>
      </c>
      <c r="AT81" s="144" t="str">
        <f>IF(COUNTIF(AQ$2:AQ81,AQ81)=1,AQ81,"")</f>
        <v/>
      </c>
      <c r="AU81" t="str">
        <f t="shared" si="25"/>
        <v/>
      </c>
      <c r="AV81" t="str">
        <f t="shared" si="26"/>
        <v/>
      </c>
      <c r="AW81" t="str">
        <f t="shared" si="27"/>
        <v/>
      </c>
      <c r="AY81" t="str">
        <f>+IF(BD81="","",MAX(AY$1:AY80)+1)</f>
        <v/>
      </c>
      <c r="AZ81" t="str">
        <f>IF(Deviation_CEM_CPMS!B103="","",Deviation_CEM_CPMS!B103)</f>
        <v/>
      </c>
      <c r="BA81" t="str">
        <f>IF(Deviation_CEM_CPMS!C103="","",Deviation_CEM_CPMS!C103)</f>
        <v/>
      </c>
      <c r="BB81" t="str">
        <f>IF(Deviation_CEM_CPMS!D103="","",Deviation_CEM_CPMS!D103)</f>
        <v/>
      </c>
      <c r="BC81" t="str">
        <f t="shared" si="28"/>
        <v/>
      </c>
      <c r="BD81" s="144" t="str">
        <f>IF(COUNTIF(BA$2:BA81,BA81)=1,BA81,"")</f>
        <v/>
      </c>
      <c r="BE81" t="str">
        <f t="shared" si="29"/>
        <v/>
      </c>
      <c r="BF81" t="str">
        <f t="shared" si="30"/>
        <v/>
      </c>
      <c r="BG81" t="str">
        <f t="shared" si="31"/>
        <v/>
      </c>
      <c r="BI81" s="130" t="str">
        <f>+IF(BN81="","",MAX(BI$1:BI80)+1)</f>
        <v/>
      </c>
      <c r="BJ81" s="130" t="str">
        <f>IF(Affected_Source!B103="","",Affected_Source!B103)</f>
        <v/>
      </c>
      <c r="BK81" s="130" t="str">
        <f>IF(Affected_Source!C103="","",Affected_Source!C103)</f>
        <v/>
      </c>
      <c r="BL81" s="130" t="str">
        <f>IF(Affected_Source!D103="","",Affected_Source!D103)</f>
        <v/>
      </c>
      <c r="BM81" s="130" t="str">
        <f t="shared" si="37"/>
        <v/>
      </c>
      <c r="BN81" s="300" t="str">
        <f>IF(COUNTIF(BK$2:BK81,BK81)=1,BM81,"")</f>
        <v/>
      </c>
      <c r="BO81" s="130" t="str">
        <f t="shared" si="38"/>
        <v/>
      </c>
      <c r="BP81" s="130" t="str">
        <f t="shared" si="39"/>
        <v/>
      </c>
      <c r="BQ81" s="130" t="str">
        <f t="shared" si="40"/>
        <v/>
      </c>
    </row>
    <row r="82" spans="1:69" ht="16.5" x14ac:dyDescent="0.45">
      <c r="A82" s="84" t="str">
        <f>IF(B82="","",MAX(A$1:A81)+1)</f>
        <v/>
      </c>
      <c r="B82" s="84" t="str">
        <f>IF(Affected_Source!C104="","",Affected_Source!C104)</f>
        <v/>
      </c>
      <c r="C82" s="84" t="str">
        <f t="shared" si="22"/>
        <v/>
      </c>
      <c r="E82" t="str">
        <f>IF(F82="","",MAX(E$1:E81)+1)</f>
        <v/>
      </c>
      <c r="F82" t="str">
        <f>IF(Landfill_Gas_ID!C104="","",Landfill_Gas_ID!C104)</f>
        <v/>
      </c>
      <c r="G82" t="str">
        <f t="shared" si="23"/>
        <v/>
      </c>
      <c r="I82" t="str">
        <f>IF(J82="","",MAX(I$1:I81)+1)</f>
        <v/>
      </c>
      <c r="J82" t="str">
        <f>IF(Distillate_Oil!C104="","",Distillate_Oil!C104)</f>
        <v/>
      </c>
      <c r="K82" t="str">
        <f t="shared" si="24"/>
        <v/>
      </c>
      <c r="AA82" t="str">
        <f>+IF(AE82="","",MAX(AA$1:AA81)+1)</f>
        <v/>
      </c>
      <c r="AB82" t="str">
        <f>IF(Deviation_Limits!B104="","",Deviation_Limits!B104)</f>
        <v/>
      </c>
      <c r="AC82" t="str">
        <f>IF(Deviation_Limits!C104="","",Deviation_Limits!C104)</f>
        <v/>
      </c>
      <c r="AD82" t="str">
        <f t="shared" si="33"/>
        <v/>
      </c>
      <c r="AE82" s="144" t="str">
        <f>IF(COUNTIF(AC$2:AC82,AC82)=1,AC82,"")</f>
        <v/>
      </c>
      <c r="AF82" t="str">
        <f t="shared" si="34"/>
        <v/>
      </c>
      <c r="AG82" t="str">
        <f t="shared" si="35"/>
        <v/>
      </c>
      <c r="AO82" t="str">
        <f>+IF(AT82="","",MAX(AO$1:AO81)+1)</f>
        <v/>
      </c>
      <c r="AP82" t="str">
        <f>IF(Deviation_Limits!B104="","",Deviation_Limits!B104)</f>
        <v/>
      </c>
      <c r="AQ82" t="str">
        <f>IF(Deviation_Limits!C104="","",Deviation_Limits!C104)</f>
        <v/>
      </c>
      <c r="AR82" t="str">
        <f>IF(Deviation_Limits!D104="","",Deviation_Limits!D104)</f>
        <v/>
      </c>
      <c r="AS82" t="str">
        <f t="shared" si="36"/>
        <v/>
      </c>
      <c r="AT82" s="144" t="str">
        <f>IF(COUNTIF(AQ$2:AQ82,AQ82)=1,AQ82,"")</f>
        <v/>
      </c>
      <c r="AU82" t="str">
        <f t="shared" si="25"/>
        <v/>
      </c>
      <c r="AV82" t="str">
        <f t="shared" si="26"/>
        <v/>
      </c>
      <c r="AW82" t="str">
        <f t="shared" si="27"/>
        <v/>
      </c>
      <c r="AY82" t="str">
        <f>+IF(BD82="","",MAX(AY$1:AY81)+1)</f>
        <v/>
      </c>
      <c r="AZ82" t="str">
        <f>IF(Deviation_CEM_CPMS!B104="","",Deviation_CEM_CPMS!B104)</f>
        <v/>
      </c>
      <c r="BA82" t="str">
        <f>IF(Deviation_CEM_CPMS!C104="","",Deviation_CEM_CPMS!C104)</f>
        <v/>
      </c>
      <c r="BB82" t="str">
        <f>IF(Deviation_CEM_CPMS!D104="","",Deviation_CEM_CPMS!D104)</f>
        <v/>
      </c>
      <c r="BC82" t="str">
        <f t="shared" si="28"/>
        <v/>
      </c>
      <c r="BD82" s="144" t="str">
        <f>IF(COUNTIF(BA$2:BA82,BA82)=1,BA82,"")</f>
        <v/>
      </c>
      <c r="BE82" t="str">
        <f t="shared" si="29"/>
        <v/>
      </c>
      <c r="BF82" t="str">
        <f t="shared" si="30"/>
        <v/>
      </c>
      <c r="BG82" t="str">
        <f t="shared" si="31"/>
        <v/>
      </c>
      <c r="BI82" s="130" t="str">
        <f>+IF(BN82="","",MAX(BI$1:BI81)+1)</f>
        <v/>
      </c>
      <c r="BJ82" s="130" t="str">
        <f>IF(Affected_Source!B104="","",Affected_Source!B104)</f>
        <v/>
      </c>
      <c r="BK82" s="130" t="str">
        <f>IF(Affected_Source!C104="","",Affected_Source!C104)</f>
        <v/>
      </c>
      <c r="BL82" s="130" t="str">
        <f>IF(Affected_Source!D104="","",Affected_Source!D104)</f>
        <v/>
      </c>
      <c r="BM82" s="130" t="str">
        <f t="shared" si="37"/>
        <v/>
      </c>
      <c r="BN82" s="300" t="str">
        <f>IF(COUNTIF(BK$2:BK82,BK82)=1,BM82,"")</f>
        <v/>
      </c>
      <c r="BO82" s="130" t="str">
        <f t="shared" si="38"/>
        <v/>
      </c>
      <c r="BP82" s="130" t="str">
        <f t="shared" si="39"/>
        <v/>
      </c>
      <c r="BQ82" s="130" t="str">
        <f t="shared" si="40"/>
        <v/>
      </c>
    </row>
    <row r="83" spans="1:69" ht="16.5" x14ac:dyDescent="0.45">
      <c r="A83" s="84" t="str">
        <f>IF(B83="","",MAX(A$1:A82)+1)</f>
        <v/>
      </c>
      <c r="B83" s="84" t="str">
        <f>IF(Affected_Source!C105="","",Affected_Source!C105)</f>
        <v/>
      </c>
      <c r="C83" s="84" t="str">
        <f t="shared" si="22"/>
        <v/>
      </c>
      <c r="E83" t="str">
        <f>IF(F83="","",MAX(E$1:E82)+1)</f>
        <v/>
      </c>
      <c r="F83" t="str">
        <f>IF(Landfill_Gas_ID!C105="","",Landfill_Gas_ID!C105)</f>
        <v/>
      </c>
      <c r="G83" t="str">
        <f t="shared" si="23"/>
        <v/>
      </c>
      <c r="I83" t="str">
        <f>IF(J83="","",MAX(I$1:I82)+1)</f>
        <v/>
      </c>
      <c r="J83" t="str">
        <f>IF(Distillate_Oil!C105="","",Distillate_Oil!C105)</f>
        <v/>
      </c>
      <c r="K83" t="str">
        <f t="shared" si="24"/>
        <v/>
      </c>
      <c r="AA83" t="str">
        <f>+IF(AE83="","",MAX(AA$1:AA82)+1)</f>
        <v/>
      </c>
      <c r="AB83" t="str">
        <f>IF(Deviation_Limits!B105="","",Deviation_Limits!B105)</f>
        <v/>
      </c>
      <c r="AC83" t="str">
        <f>IF(Deviation_Limits!C105="","",Deviation_Limits!C105)</f>
        <v/>
      </c>
      <c r="AD83" t="str">
        <f t="shared" si="33"/>
        <v/>
      </c>
      <c r="AE83" s="144" t="str">
        <f>IF(COUNTIF(AC$2:AC83,AC83)=1,AC83,"")</f>
        <v/>
      </c>
      <c r="AF83" t="str">
        <f t="shared" si="34"/>
        <v/>
      </c>
      <c r="AG83" t="str">
        <f t="shared" si="35"/>
        <v/>
      </c>
      <c r="AO83" t="str">
        <f>+IF(AT83="","",MAX(AO$1:AO82)+1)</f>
        <v/>
      </c>
      <c r="AP83" t="str">
        <f>IF(Deviation_Limits!B105="","",Deviation_Limits!B105)</f>
        <v/>
      </c>
      <c r="AQ83" t="str">
        <f>IF(Deviation_Limits!C105="","",Deviation_Limits!C105)</f>
        <v/>
      </c>
      <c r="AR83" t="str">
        <f>IF(Deviation_Limits!D105="","",Deviation_Limits!D105)</f>
        <v/>
      </c>
      <c r="AS83" t="str">
        <f t="shared" si="36"/>
        <v/>
      </c>
      <c r="AT83" s="144" t="str">
        <f>IF(COUNTIF(AQ$2:AQ83,AQ83)=1,AQ83,"")</f>
        <v/>
      </c>
      <c r="AU83" t="str">
        <f t="shared" si="25"/>
        <v/>
      </c>
      <c r="AV83" t="str">
        <f t="shared" si="26"/>
        <v/>
      </c>
      <c r="AW83" t="str">
        <f t="shared" si="27"/>
        <v/>
      </c>
      <c r="AY83" t="str">
        <f>+IF(BD83="","",MAX(AY$1:AY82)+1)</f>
        <v/>
      </c>
      <c r="AZ83" t="str">
        <f>IF(Deviation_CEM_CPMS!B105="","",Deviation_CEM_CPMS!B105)</f>
        <v/>
      </c>
      <c r="BA83" t="str">
        <f>IF(Deviation_CEM_CPMS!C105="","",Deviation_CEM_CPMS!C105)</f>
        <v/>
      </c>
      <c r="BB83" t="str">
        <f>IF(Deviation_CEM_CPMS!D105="","",Deviation_CEM_CPMS!D105)</f>
        <v/>
      </c>
      <c r="BC83" t="str">
        <f t="shared" si="28"/>
        <v/>
      </c>
      <c r="BD83" s="144" t="str">
        <f>IF(COUNTIF(BA$2:BA83,BA83)=1,BA83,"")</f>
        <v/>
      </c>
      <c r="BE83" t="str">
        <f t="shared" si="29"/>
        <v/>
      </c>
      <c r="BF83" t="str">
        <f t="shared" si="30"/>
        <v/>
      </c>
      <c r="BG83" t="str">
        <f t="shared" si="31"/>
        <v/>
      </c>
      <c r="BI83" s="130" t="str">
        <f>+IF(BN83="","",MAX(BI$1:BI82)+1)</f>
        <v/>
      </c>
      <c r="BJ83" s="130" t="str">
        <f>IF(Affected_Source!B105="","",Affected_Source!B105)</f>
        <v/>
      </c>
      <c r="BK83" s="130" t="str">
        <f>IF(Affected_Source!C105="","",Affected_Source!C105)</f>
        <v/>
      </c>
      <c r="BL83" s="130" t="str">
        <f>IF(Affected_Source!D105="","",Affected_Source!D105)</f>
        <v/>
      </c>
      <c r="BM83" s="130" t="str">
        <f t="shared" si="37"/>
        <v/>
      </c>
      <c r="BN83" s="300" t="str">
        <f>IF(COUNTIF(BK$2:BK83,BK83)=1,BM83,"")</f>
        <v/>
      </c>
      <c r="BO83" s="130" t="str">
        <f t="shared" si="38"/>
        <v/>
      </c>
      <c r="BP83" s="130" t="str">
        <f t="shared" si="39"/>
        <v/>
      </c>
      <c r="BQ83" s="130" t="str">
        <f t="shared" si="40"/>
        <v/>
      </c>
    </row>
    <row r="84" spans="1:69" ht="16.5" x14ac:dyDescent="0.45">
      <c r="A84" s="84" t="str">
        <f>IF(B84="","",MAX(A$1:A83)+1)</f>
        <v/>
      </c>
      <c r="B84" s="84" t="str">
        <f>IF(Affected_Source!C106="","",Affected_Source!C106)</f>
        <v/>
      </c>
      <c r="C84" s="84" t="str">
        <f t="shared" si="22"/>
        <v/>
      </c>
      <c r="E84" t="str">
        <f>IF(F84="","",MAX(E$1:E83)+1)</f>
        <v/>
      </c>
      <c r="F84" t="str">
        <f>IF(Landfill_Gas_ID!C106="","",Landfill_Gas_ID!C106)</f>
        <v/>
      </c>
      <c r="G84" t="str">
        <f t="shared" si="23"/>
        <v/>
      </c>
      <c r="I84" t="str">
        <f>IF(J84="","",MAX(I$1:I83)+1)</f>
        <v/>
      </c>
      <c r="J84" t="str">
        <f>IF(Distillate_Oil!C106="","",Distillate_Oil!C106)</f>
        <v/>
      </c>
      <c r="K84" t="str">
        <f t="shared" si="24"/>
        <v/>
      </c>
      <c r="AA84" t="str">
        <f>+IF(AE84="","",MAX(AA$1:AA83)+1)</f>
        <v/>
      </c>
      <c r="AB84" t="str">
        <f>IF(Deviation_Limits!B106="","",Deviation_Limits!B106)</f>
        <v/>
      </c>
      <c r="AC84" t="str">
        <f>IF(Deviation_Limits!C106="","",Deviation_Limits!C106)</f>
        <v/>
      </c>
      <c r="AD84" t="str">
        <f t="shared" si="33"/>
        <v/>
      </c>
      <c r="AE84" s="144" t="str">
        <f>IF(COUNTIF(AC$2:AC84,AC84)=1,AC84,"")</f>
        <v/>
      </c>
      <c r="AF84" t="str">
        <f t="shared" si="34"/>
        <v/>
      </c>
      <c r="AG84" t="str">
        <f t="shared" si="35"/>
        <v/>
      </c>
      <c r="AO84" t="str">
        <f>+IF(AT84="","",MAX(AO$1:AO83)+1)</f>
        <v/>
      </c>
      <c r="AP84" t="str">
        <f>IF(Deviation_Limits!B106="","",Deviation_Limits!B106)</f>
        <v/>
      </c>
      <c r="AQ84" t="str">
        <f>IF(Deviation_Limits!C106="","",Deviation_Limits!C106)</f>
        <v/>
      </c>
      <c r="AR84" t="str">
        <f>IF(Deviation_Limits!D106="","",Deviation_Limits!D106)</f>
        <v/>
      </c>
      <c r="AS84" t="str">
        <f t="shared" si="36"/>
        <v/>
      </c>
      <c r="AT84" s="144" t="str">
        <f>IF(COUNTIF(AQ$2:AQ84,AQ84)=1,AQ84,"")</f>
        <v/>
      </c>
      <c r="AU84" t="str">
        <f t="shared" si="25"/>
        <v/>
      </c>
      <c r="AV84" t="str">
        <f t="shared" si="26"/>
        <v/>
      </c>
      <c r="AW84" t="str">
        <f t="shared" si="27"/>
        <v/>
      </c>
      <c r="AY84" t="str">
        <f>+IF(BD84="","",MAX(AY$1:AY83)+1)</f>
        <v/>
      </c>
      <c r="AZ84" t="str">
        <f>IF(Deviation_CEM_CPMS!B106="","",Deviation_CEM_CPMS!B106)</f>
        <v/>
      </c>
      <c r="BA84" t="str">
        <f>IF(Deviation_CEM_CPMS!C106="","",Deviation_CEM_CPMS!C106)</f>
        <v/>
      </c>
      <c r="BB84" t="str">
        <f>IF(Deviation_CEM_CPMS!D106="","",Deviation_CEM_CPMS!D106)</f>
        <v/>
      </c>
      <c r="BC84" t="str">
        <f t="shared" si="28"/>
        <v/>
      </c>
      <c r="BD84" s="144" t="str">
        <f>IF(COUNTIF(BA$2:BA84,BA84)=1,BA84,"")</f>
        <v/>
      </c>
      <c r="BE84" t="str">
        <f t="shared" si="29"/>
        <v/>
      </c>
      <c r="BF84" t="str">
        <f t="shared" si="30"/>
        <v/>
      </c>
      <c r="BG84" t="str">
        <f t="shared" si="31"/>
        <v/>
      </c>
      <c r="BI84" s="130" t="str">
        <f>+IF(BN84="","",MAX(BI$1:BI83)+1)</f>
        <v/>
      </c>
      <c r="BJ84" s="130" t="str">
        <f>IF(Affected_Source!B106="","",Affected_Source!B106)</f>
        <v/>
      </c>
      <c r="BK84" s="130" t="str">
        <f>IF(Affected_Source!C106="","",Affected_Source!C106)</f>
        <v/>
      </c>
      <c r="BL84" s="130" t="str">
        <f>IF(Affected_Source!D106="","",Affected_Source!D106)</f>
        <v/>
      </c>
      <c r="BM84" s="130" t="str">
        <f t="shared" si="37"/>
        <v/>
      </c>
      <c r="BN84" s="300" t="str">
        <f>IF(COUNTIF(BK$2:BK84,BK84)=1,BM84,"")</f>
        <v/>
      </c>
      <c r="BO84" s="130" t="str">
        <f t="shared" si="38"/>
        <v/>
      </c>
      <c r="BP84" s="130" t="str">
        <f t="shared" si="39"/>
        <v/>
      </c>
      <c r="BQ84" s="130" t="str">
        <f t="shared" si="40"/>
        <v/>
      </c>
    </row>
    <row r="85" spans="1:69" ht="16.5" x14ac:dyDescent="0.45">
      <c r="A85" s="84" t="str">
        <f>IF(B85="","",MAX(A$1:A84)+1)</f>
        <v/>
      </c>
      <c r="B85" s="84" t="str">
        <f>IF(Affected_Source!C107="","",Affected_Source!C107)</f>
        <v/>
      </c>
      <c r="C85" s="84" t="str">
        <f t="shared" si="22"/>
        <v/>
      </c>
      <c r="E85" t="str">
        <f>IF(F85="","",MAX(E$1:E84)+1)</f>
        <v/>
      </c>
      <c r="F85" t="str">
        <f>IF(Landfill_Gas_ID!C107="","",Landfill_Gas_ID!C107)</f>
        <v/>
      </c>
      <c r="G85" t="str">
        <f t="shared" si="23"/>
        <v/>
      </c>
      <c r="I85" t="str">
        <f>IF(J85="","",MAX(I$1:I84)+1)</f>
        <v/>
      </c>
      <c r="J85" t="str">
        <f>IF(Distillate_Oil!C107="","",Distillate_Oil!C107)</f>
        <v/>
      </c>
      <c r="K85" t="str">
        <f t="shared" si="24"/>
        <v/>
      </c>
      <c r="AA85" t="str">
        <f>+IF(AE85="","",MAX(AA$1:AA84)+1)</f>
        <v/>
      </c>
      <c r="AB85" t="str">
        <f>IF(Deviation_Limits!B107="","",Deviation_Limits!B107)</f>
        <v/>
      </c>
      <c r="AC85" t="str">
        <f>IF(Deviation_Limits!C107="","",Deviation_Limits!C107)</f>
        <v/>
      </c>
      <c r="AD85" t="str">
        <f t="shared" si="33"/>
        <v/>
      </c>
      <c r="AE85" s="144" t="str">
        <f>IF(COUNTIF(AC$2:AC85,AC85)=1,AC85,"")</f>
        <v/>
      </c>
      <c r="AF85" t="str">
        <f t="shared" si="34"/>
        <v/>
      </c>
      <c r="AG85" t="str">
        <f t="shared" si="35"/>
        <v/>
      </c>
      <c r="AO85" t="str">
        <f>+IF(AT85="","",MAX(AO$1:AO84)+1)</f>
        <v/>
      </c>
      <c r="AP85" t="str">
        <f>IF(Deviation_Limits!B107="","",Deviation_Limits!B107)</f>
        <v/>
      </c>
      <c r="AQ85" t="str">
        <f>IF(Deviation_Limits!C107="","",Deviation_Limits!C107)</f>
        <v/>
      </c>
      <c r="AR85" t="str">
        <f>IF(Deviation_Limits!D107="","",Deviation_Limits!D107)</f>
        <v/>
      </c>
      <c r="AS85" t="str">
        <f t="shared" si="36"/>
        <v/>
      </c>
      <c r="AT85" s="144" t="str">
        <f>IF(COUNTIF(AQ$2:AQ85,AQ85)=1,AQ85,"")</f>
        <v/>
      </c>
      <c r="AU85" t="str">
        <f t="shared" si="25"/>
        <v/>
      </c>
      <c r="AV85" t="str">
        <f t="shared" si="26"/>
        <v/>
      </c>
      <c r="AW85" t="str">
        <f t="shared" si="27"/>
        <v/>
      </c>
      <c r="AY85" t="str">
        <f>+IF(BD85="","",MAX(AY$1:AY84)+1)</f>
        <v/>
      </c>
      <c r="AZ85" t="str">
        <f>IF(Deviation_CEM_CPMS!B107="","",Deviation_CEM_CPMS!B107)</f>
        <v/>
      </c>
      <c r="BA85" t="str">
        <f>IF(Deviation_CEM_CPMS!C107="","",Deviation_CEM_CPMS!C107)</f>
        <v/>
      </c>
      <c r="BB85" t="str">
        <f>IF(Deviation_CEM_CPMS!D107="","",Deviation_CEM_CPMS!D107)</f>
        <v/>
      </c>
      <c r="BC85" t="str">
        <f t="shared" si="28"/>
        <v/>
      </c>
      <c r="BD85" s="144" t="str">
        <f>IF(COUNTIF(BA$2:BA85,BA85)=1,BA85,"")</f>
        <v/>
      </c>
      <c r="BE85" t="str">
        <f t="shared" si="29"/>
        <v/>
      </c>
      <c r="BF85" t="str">
        <f t="shared" si="30"/>
        <v/>
      </c>
      <c r="BG85" t="str">
        <f t="shared" si="31"/>
        <v/>
      </c>
      <c r="BI85" s="130" t="str">
        <f>+IF(BN85="","",MAX(BI$1:BI84)+1)</f>
        <v/>
      </c>
      <c r="BJ85" s="130" t="str">
        <f>IF(Affected_Source!B107="","",Affected_Source!B107)</f>
        <v/>
      </c>
      <c r="BK85" s="130" t="str">
        <f>IF(Affected_Source!C107="","",Affected_Source!C107)</f>
        <v/>
      </c>
      <c r="BL85" s="130" t="str">
        <f>IF(Affected_Source!D107="","",Affected_Source!D107)</f>
        <v/>
      </c>
      <c r="BM85" s="130" t="str">
        <f t="shared" si="37"/>
        <v/>
      </c>
      <c r="BN85" s="300" t="str">
        <f>IF(COUNTIF(BK$2:BK85,BK85)=1,BM85,"")</f>
        <v/>
      </c>
      <c r="BO85" s="130" t="str">
        <f t="shared" si="38"/>
        <v/>
      </c>
      <c r="BP85" s="130" t="str">
        <f t="shared" si="39"/>
        <v/>
      </c>
      <c r="BQ85" s="130" t="str">
        <f t="shared" si="40"/>
        <v/>
      </c>
    </row>
    <row r="86" spans="1:69" ht="16.5" x14ac:dyDescent="0.45">
      <c r="A86" s="84" t="str">
        <f>IF(B86="","",MAX(A$1:A85)+1)</f>
        <v/>
      </c>
      <c r="B86" s="84" t="str">
        <f>IF(Affected_Source!C108="","",Affected_Source!C108)</f>
        <v/>
      </c>
      <c r="C86" s="84" t="str">
        <f t="shared" si="22"/>
        <v/>
      </c>
      <c r="E86" t="str">
        <f>IF(F86="","",MAX(E$1:E85)+1)</f>
        <v/>
      </c>
      <c r="F86" t="str">
        <f>IF(Landfill_Gas_ID!C108="","",Landfill_Gas_ID!C108)</f>
        <v/>
      </c>
      <c r="G86" t="str">
        <f t="shared" si="23"/>
        <v/>
      </c>
      <c r="I86" t="str">
        <f>IF(J86="","",MAX(I$1:I85)+1)</f>
        <v/>
      </c>
      <c r="J86" t="str">
        <f>IF(Distillate_Oil!C108="","",Distillate_Oil!C108)</f>
        <v/>
      </c>
      <c r="K86" t="str">
        <f t="shared" si="24"/>
        <v/>
      </c>
      <c r="AA86" t="str">
        <f>+IF(AE86="","",MAX(AA$1:AA85)+1)</f>
        <v/>
      </c>
      <c r="AB86" t="str">
        <f>IF(Deviation_Limits!B108="","",Deviation_Limits!B108)</f>
        <v/>
      </c>
      <c r="AC86" t="str">
        <f>IF(Deviation_Limits!C108="","",Deviation_Limits!C108)</f>
        <v/>
      </c>
      <c r="AD86" t="str">
        <f t="shared" si="33"/>
        <v/>
      </c>
      <c r="AE86" s="144" t="str">
        <f>IF(COUNTIF(AC$2:AC86,AC86)=1,AC86,"")</f>
        <v/>
      </c>
      <c r="AF86" t="str">
        <f t="shared" si="34"/>
        <v/>
      </c>
      <c r="AG86" t="str">
        <f t="shared" si="35"/>
        <v/>
      </c>
      <c r="AO86" t="str">
        <f>+IF(AT86="","",MAX(AO$1:AO85)+1)</f>
        <v/>
      </c>
      <c r="AP86" t="str">
        <f>IF(Deviation_Limits!B108="","",Deviation_Limits!B108)</f>
        <v/>
      </c>
      <c r="AQ86" t="str">
        <f>IF(Deviation_Limits!C108="","",Deviation_Limits!C108)</f>
        <v/>
      </c>
      <c r="AR86" t="str">
        <f>IF(Deviation_Limits!D108="","",Deviation_Limits!D108)</f>
        <v/>
      </c>
      <c r="AS86" t="str">
        <f t="shared" si="36"/>
        <v/>
      </c>
      <c r="AT86" s="144" t="str">
        <f>IF(COUNTIF(AQ$2:AQ86,AQ86)=1,AQ86,"")</f>
        <v/>
      </c>
      <c r="AU86" t="str">
        <f t="shared" si="25"/>
        <v/>
      </c>
      <c r="AV86" t="str">
        <f t="shared" si="26"/>
        <v/>
      </c>
      <c r="AW86" t="str">
        <f t="shared" si="27"/>
        <v/>
      </c>
      <c r="AY86" t="str">
        <f>+IF(BD86="","",MAX(AY$1:AY85)+1)</f>
        <v/>
      </c>
      <c r="AZ86" t="str">
        <f>IF(Deviation_CEM_CPMS!B108="","",Deviation_CEM_CPMS!B108)</f>
        <v/>
      </c>
      <c r="BA86" t="str">
        <f>IF(Deviation_CEM_CPMS!C108="","",Deviation_CEM_CPMS!C108)</f>
        <v/>
      </c>
      <c r="BB86" t="str">
        <f>IF(Deviation_CEM_CPMS!D108="","",Deviation_CEM_CPMS!D108)</f>
        <v/>
      </c>
      <c r="BC86" t="str">
        <f t="shared" si="28"/>
        <v/>
      </c>
      <c r="BD86" s="144" t="str">
        <f>IF(COUNTIF(BA$2:BA86,BA86)=1,BA86,"")</f>
        <v/>
      </c>
      <c r="BE86" t="str">
        <f t="shared" si="29"/>
        <v/>
      </c>
      <c r="BF86" t="str">
        <f t="shared" si="30"/>
        <v/>
      </c>
      <c r="BG86" t="str">
        <f t="shared" si="31"/>
        <v/>
      </c>
      <c r="BI86" s="130" t="str">
        <f>+IF(BN86="","",MAX(BI$1:BI85)+1)</f>
        <v/>
      </c>
      <c r="BJ86" s="130" t="str">
        <f>IF(Affected_Source!B108="","",Affected_Source!B108)</f>
        <v/>
      </c>
      <c r="BK86" s="130" t="str">
        <f>IF(Affected_Source!C108="","",Affected_Source!C108)</f>
        <v/>
      </c>
      <c r="BL86" s="130" t="str">
        <f>IF(Affected_Source!D108="","",Affected_Source!D108)</f>
        <v/>
      </c>
      <c r="BM86" s="130" t="str">
        <f t="shared" si="37"/>
        <v/>
      </c>
      <c r="BN86" s="300" t="str">
        <f>IF(COUNTIF(BK$2:BK86,BK86)=1,BM86,"")</f>
        <v/>
      </c>
      <c r="BO86" s="130" t="str">
        <f t="shared" si="38"/>
        <v/>
      </c>
      <c r="BP86" s="130" t="str">
        <f t="shared" si="39"/>
        <v/>
      </c>
      <c r="BQ86" s="130" t="str">
        <f t="shared" si="40"/>
        <v/>
      </c>
    </row>
    <row r="87" spans="1:69" ht="16.5" x14ac:dyDescent="0.45">
      <c r="A87" s="84" t="str">
        <f>IF(B87="","",MAX(A$1:A86)+1)</f>
        <v/>
      </c>
      <c r="B87" s="84" t="str">
        <f>IF(Affected_Source!C109="","",Affected_Source!C109)</f>
        <v/>
      </c>
      <c r="C87" s="84" t="str">
        <f t="shared" si="22"/>
        <v/>
      </c>
      <c r="E87" t="str">
        <f>IF(F87="","",MAX(E$1:E86)+1)</f>
        <v/>
      </c>
      <c r="F87" t="str">
        <f>IF(Landfill_Gas_ID!C109="","",Landfill_Gas_ID!C109)</f>
        <v/>
      </c>
      <c r="G87" t="str">
        <f t="shared" si="23"/>
        <v/>
      </c>
      <c r="I87" t="str">
        <f>IF(J87="","",MAX(I$1:I86)+1)</f>
        <v/>
      </c>
      <c r="J87" t="str">
        <f>IF(Distillate_Oil!C109="","",Distillate_Oil!C109)</f>
        <v/>
      </c>
      <c r="K87" t="str">
        <f t="shared" si="24"/>
        <v/>
      </c>
      <c r="AA87" t="str">
        <f>+IF(AE87="","",MAX(AA$1:AA86)+1)</f>
        <v/>
      </c>
      <c r="AB87" t="str">
        <f>IF(Deviation_Limits!B109="","",Deviation_Limits!B109)</f>
        <v/>
      </c>
      <c r="AC87" t="str">
        <f>IF(Deviation_Limits!C109="","",Deviation_Limits!C109)</f>
        <v/>
      </c>
      <c r="AD87" t="str">
        <f t="shared" si="33"/>
        <v/>
      </c>
      <c r="AE87" s="144" t="str">
        <f>IF(COUNTIF(AC$2:AC87,AC87)=1,AC87,"")</f>
        <v/>
      </c>
      <c r="AF87" t="str">
        <f t="shared" si="34"/>
        <v/>
      </c>
      <c r="AG87" t="str">
        <f t="shared" si="35"/>
        <v/>
      </c>
      <c r="AO87" t="str">
        <f>+IF(AT87="","",MAX(AO$1:AO86)+1)</f>
        <v/>
      </c>
      <c r="AP87" t="str">
        <f>IF(Deviation_Limits!B109="","",Deviation_Limits!B109)</f>
        <v/>
      </c>
      <c r="AQ87" t="str">
        <f>IF(Deviation_Limits!C109="","",Deviation_Limits!C109)</f>
        <v/>
      </c>
      <c r="AR87" t="str">
        <f>IF(Deviation_Limits!D109="","",Deviation_Limits!D109)</f>
        <v/>
      </c>
      <c r="AS87" t="str">
        <f t="shared" si="36"/>
        <v/>
      </c>
      <c r="AT87" s="144" t="str">
        <f>IF(COUNTIF(AQ$2:AQ87,AQ87)=1,AQ87,"")</f>
        <v/>
      </c>
      <c r="AU87" t="str">
        <f t="shared" si="25"/>
        <v/>
      </c>
      <c r="AV87" t="str">
        <f t="shared" si="26"/>
        <v/>
      </c>
      <c r="AW87" t="str">
        <f t="shared" si="27"/>
        <v/>
      </c>
      <c r="AY87" t="str">
        <f>+IF(BD87="","",MAX(AY$1:AY86)+1)</f>
        <v/>
      </c>
      <c r="AZ87" t="str">
        <f>IF(Deviation_CEM_CPMS!B109="","",Deviation_CEM_CPMS!B109)</f>
        <v/>
      </c>
      <c r="BA87" t="str">
        <f>IF(Deviation_CEM_CPMS!C109="","",Deviation_CEM_CPMS!C109)</f>
        <v/>
      </c>
      <c r="BB87" t="str">
        <f>IF(Deviation_CEM_CPMS!D109="","",Deviation_CEM_CPMS!D109)</f>
        <v/>
      </c>
      <c r="BC87" t="str">
        <f t="shared" si="28"/>
        <v/>
      </c>
      <c r="BD87" s="144" t="str">
        <f>IF(COUNTIF(BA$2:BA87,BA87)=1,BA87,"")</f>
        <v/>
      </c>
      <c r="BE87" t="str">
        <f t="shared" si="29"/>
        <v/>
      </c>
      <c r="BF87" t="str">
        <f t="shared" si="30"/>
        <v/>
      </c>
      <c r="BG87" t="str">
        <f t="shared" si="31"/>
        <v/>
      </c>
      <c r="BI87" s="130" t="str">
        <f>+IF(BN87="","",MAX(BI$1:BI86)+1)</f>
        <v/>
      </c>
      <c r="BJ87" s="130" t="str">
        <f>IF(Affected_Source!B109="","",Affected_Source!B109)</f>
        <v/>
      </c>
      <c r="BK87" s="130" t="str">
        <f>IF(Affected_Source!C109="","",Affected_Source!C109)</f>
        <v/>
      </c>
      <c r="BL87" s="130" t="str">
        <f>IF(Affected_Source!D109="","",Affected_Source!D109)</f>
        <v/>
      </c>
      <c r="BM87" s="130" t="str">
        <f t="shared" si="37"/>
        <v/>
      </c>
      <c r="BN87" s="300" t="str">
        <f>IF(COUNTIF(BK$2:BK87,BK87)=1,BM87,"")</f>
        <v/>
      </c>
      <c r="BO87" s="130" t="str">
        <f t="shared" si="38"/>
        <v/>
      </c>
      <c r="BP87" s="130" t="str">
        <f t="shared" si="39"/>
        <v/>
      </c>
      <c r="BQ87" s="130" t="str">
        <f t="shared" si="40"/>
        <v/>
      </c>
    </row>
    <row r="88" spans="1:69" ht="16.5" x14ac:dyDescent="0.45">
      <c r="A88" s="84" t="str">
        <f>IF(B88="","",MAX(A$1:A87)+1)</f>
        <v/>
      </c>
      <c r="B88" s="84" t="str">
        <f>IF(Affected_Source!C110="","",Affected_Source!C110)</f>
        <v/>
      </c>
      <c r="C88" s="84" t="str">
        <f t="shared" si="22"/>
        <v/>
      </c>
      <c r="E88" t="str">
        <f>IF(F88="","",MAX(E$1:E87)+1)</f>
        <v/>
      </c>
      <c r="F88" t="str">
        <f>IF(Landfill_Gas_ID!C110="","",Landfill_Gas_ID!C110)</f>
        <v/>
      </c>
      <c r="G88" t="str">
        <f t="shared" si="23"/>
        <v/>
      </c>
      <c r="I88" t="str">
        <f>IF(J88="","",MAX(I$1:I87)+1)</f>
        <v/>
      </c>
      <c r="J88" t="str">
        <f>IF(Distillate_Oil!C110="","",Distillate_Oil!C110)</f>
        <v/>
      </c>
      <c r="K88" t="str">
        <f t="shared" si="24"/>
        <v/>
      </c>
      <c r="AA88" t="str">
        <f>+IF(AE88="","",MAX(AA$1:AA87)+1)</f>
        <v/>
      </c>
      <c r="AB88" t="str">
        <f>IF(Deviation_Limits!B110="","",Deviation_Limits!B110)</f>
        <v/>
      </c>
      <c r="AC88" t="str">
        <f>IF(Deviation_Limits!C110="","",Deviation_Limits!C110)</f>
        <v/>
      </c>
      <c r="AD88" t="str">
        <f t="shared" si="33"/>
        <v/>
      </c>
      <c r="AE88" s="144" t="str">
        <f>IF(COUNTIF(AC$2:AC88,AC88)=1,AC88,"")</f>
        <v/>
      </c>
      <c r="AF88" t="str">
        <f t="shared" si="34"/>
        <v/>
      </c>
      <c r="AG88" t="str">
        <f t="shared" si="35"/>
        <v/>
      </c>
      <c r="AO88" t="str">
        <f>+IF(AT88="","",MAX(AO$1:AO87)+1)</f>
        <v/>
      </c>
      <c r="AP88" t="str">
        <f>IF(Deviation_Limits!B110="","",Deviation_Limits!B110)</f>
        <v/>
      </c>
      <c r="AQ88" t="str">
        <f>IF(Deviation_Limits!C110="","",Deviation_Limits!C110)</f>
        <v/>
      </c>
      <c r="AR88" t="str">
        <f>IF(Deviation_Limits!D110="","",Deviation_Limits!D110)</f>
        <v/>
      </c>
      <c r="AS88" t="str">
        <f t="shared" si="36"/>
        <v/>
      </c>
      <c r="AT88" s="144" t="str">
        <f>IF(COUNTIF(AQ$2:AQ88,AQ88)=1,AQ88,"")</f>
        <v/>
      </c>
      <c r="AU88" t="str">
        <f t="shared" si="25"/>
        <v/>
      </c>
      <c r="AV88" t="str">
        <f t="shared" si="26"/>
        <v/>
      </c>
      <c r="AW88" t="str">
        <f t="shared" si="27"/>
        <v/>
      </c>
      <c r="AY88" t="str">
        <f>+IF(BD88="","",MAX(AY$1:AY87)+1)</f>
        <v/>
      </c>
      <c r="AZ88" t="str">
        <f>IF(Deviation_CEM_CPMS!B110="","",Deviation_CEM_CPMS!B110)</f>
        <v/>
      </c>
      <c r="BA88" t="str">
        <f>IF(Deviation_CEM_CPMS!C110="","",Deviation_CEM_CPMS!C110)</f>
        <v/>
      </c>
      <c r="BB88" t="str">
        <f>IF(Deviation_CEM_CPMS!D110="","",Deviation_CEM_CPMS!D110)</f>
        <v/>
      </c>
      <c r="BC88" t="str">
        <f t="shared" si="28"/>
        <v/>
      </c>
      <c r="BD88" s="144" t="str">
        <f>IF(COUNTIF(BA$2:BA88,BA88)=1,BA88,"")</f>
        <v/>
      </c>
      <c r="BE88" t="str">
        <f t="shared" si="29"/>
        <v/>
      </c>
      <c r="BF88" t="str">
        <f t="shared" si="30"/>
        <v/>
      </c>
      <c r="BG88" t="str">
        <f t="shared" si="31"/>
        <v/>
      </c>
      <c r="BI88" s="130" t="str">
        <f>+IF(BN88="","",MAX(BI$1:BI87)+1)</f>
        <v/>
      </c>
      <c r="BJ88" s="130" t="str">
        <f>IF(Affected_Source!B110="","",Affected_Source!B110)</f>
        <v/>
      </c>
      <c r="BK88" s="130" t="str">
        <f>IF(Affected_Source!C110="","",Affected_Source!C110)</f>
        <v/>
      </c>
      <c r="BL88" s="130" t="str">
        <f>IF(Affected_Source!D110="","",Affected_Source!D110)</f>
        <v/>
      </c>
      <c r="BM88" s="130" t="str">
        <f t="shared" si="37"/>
        <v/>
      </c>
      <c r="BN88" s="300" t="str">
        <f>IF(COUNTIF(BK$2:BK88,BK88)=1,BM88,"")</f>
        <v/>
      </c>
      <c r="BO88" s="130" t="str">
        <f t="shared" si="38"/>
        <v/>
      </c>
      <c r="BP88" s="130" t="str">
        <f t="shared" si="39"/>
        <v/>
      </c>
      <c r="BQ88" s="130" t="str">
        <f t="shared" si="40"/>
        <v/>
      </c>
    </row>
    <row r="89" spans="1:69" ht="16.5" x14ac:dyDescent="0.45">
      <c r="A89" s="84" t="str">
        <f>IF(B89="","",MAX(A$1:A88)+1)</f>
        <v/>
      </c>
      <c r="B89" s="84" t="str">
        <f>IF(Affected_Source!C111="","",Affected_Source!C111)</f>
        <v/>
      </c>
      <c r="C89" s="84" t="str">
        <f t="shared" si="22"/>
        <v/>
      </c>
      <c r="E89" t="str">
        <f>IF(F89="","",MAX(E$1:E88)+1)</f>
        <v/>
      </c>
      <c r="F89" t="str">
        <f>IF(Landfill_Gas_ID!C111="","",Landfill_Gas_ID!C111)</f>
        <v/>
      </c>
      <c r="G89" t="str">
        <f t="shared" si="23"/>
        <v/>
      </c>
      <c r="I89" t="str">
        <f>IF(J89="","",MAX(I$1:I88)+1)</f>
        <v/>
      </c>
      <c r="J89" t="str">
        <f>IF(Distillate_Oil!C111="","",Distillate_Oil!C111)</f>
        <v/>
      </c>
      <c r="K89" t="str">
        <f t="shared" si="24"/>
        <v/>
      </c>
      <c r="AA89" t="str">
        <f>+IF(AE89="","",MAX(AA$1:AA88)+1)</f>
        <v/>
      </c>
      <c r="AB89" t="str">
        <f>IF(Deviation_Limits!B111="","",Deviation_Limits!B111)</f>
        <v/>
      </c>
      <c r="AC89" t="str">
        <f>IF(Deviation_Limits!C111="","",Deviation_Limits!C111)</f>
        <v/>
      </c>
      <c r="AD89" t="str">
        <f t="shared" si="33"/>
        <v/>
      </c>
      <c r="AE89" s="144" t="str">
        <f>IF(COUNTIF(AC$2:AC89,AC89)=1,AC89,"")</f>
        <v/>
      </c>
      <c r="AF89" t="str">
        <f t="shared" si="34"/>
        <v/>
      </c>
      <c r="AG89" t="str">
        <f t="shared" si="35"/>
        <v/>
      </c>
      <c r="AO89" t="str">
        <f>+IF(AT89="","",MAX(AO$1:AO88)+1)</f>
        <v/>
      </c>
      <c r="AP89" t="str">
        <f>IF(Deviation_Limits!B111="","",Deviation_Limits!B111)</f>
        <v/>
      </c>
      <c r="AQ89" t="str">
        <f>IF(Deviation_Limits!C111="","",Deviation_Limits!C111)</f>
        <v/>
      </c>
      <c r="AR89" t="str">
        <f>IF(Deviation_Limits!D111="","",Deviation_Limits!D111)</f>
        <v/>
      </c>
      <c r="AS89" t="str">
        <f t="shared" si="36"/>
        <v/>
      </c>
      <c r="AT89" s="144" t="str">
        <f>IF(COUNTIF(AQ$2:AQ89,AQ89)=1,AQ89,"")</f>
        <v/>
      </c>
      <c r="AU89" t="str">
        <f t="shared" si="25"/>
        <v/>
      </c>
      <c r="AV89" t="str">
        <f t="shared" si="26"/>
        <v/>
      </c>
      <c r="AW89" t="str">
        <f t="shared" si="27"/>
        <v/>
      </c>
      <c r="AY89" t="str">
        <f>+IF(BD89="","",MAX(AY$1:AY88)+1)</f>
        <v/>
      </c>
      <c r="AZ89" t="str">
        <f>IF(Deviation_CEM_CPMS!B111="","",Deviation_CEM_CPMS!B111)</f>
        <v/>
      </c>
      <c r="BA89" t="str">
        <f>IF(Deviation_CEM_CPMS!C111="","",Deviation_CEM_CPMS!C111)</f>
        <v/>
      </c>
      <c r="BB89" t="str">
        <f>IF(Deviation_CEM_CPMS!D111="","",Deviation_CEM_CPMS!D111)</f>
        <v/>
      </c>
      <c r="BC89" t="str">
        <f t="shared" si="28"/>
        <v/>
      </c>
      <c r="BD89" s="144" t="str">
        <f>IF(COUNTIF(BA$2:BA89,BA89)=1,BA89,"")</f>
        <v/>
      </c>
      <c r="BE89" t="str">
        <f t="shared" si="29"/>
        <v/>
      </c>
      <c r="BF89" t="str">
        <f t="shared" si="30"/>
        <v/>
      </c>
      <c r="BG89" t="str">
        <f t="shared" si="31"/>
        <v/>
      </c>
      <c r="BI89" s="130" t="str">
        <f>+IF(BN89="","",MAX(BI$1:BI88)+1)</f>
        <v/>
      </c>
      <c r="BJ89" s="130" t="str">
        <f>IF(Affected_Source!B111="","",Affected_Source!B111)</f>
        <v/>
      </c>
      <c r="BK89" s="130" t="str">
        <f>IF(Affected_Source!C111="","",Affected_Source!C111)</f>
        <v/>
      </c>
      <c r="BL89" s="130" t="str">
        <f>IF(Affected_Source!D111="","",Affected_Source!D111)</f>
        <v/>
      </c>
      <c r="BM89" s="130" t="str">
        <f t="shared" si="37"/>
        <v/>
      </c>
      <c r="BN89" s="300" t="str">
        <f>IF(COUNTIF(BK$2:BK89,BK89)=1,BM89,"")</f>
        <v/>
      </c>
      <c r="BO89" s="130" t="str">
        <f t="shared" si="38"/>
        <v/>
      </c>
      <c r="BP89" s="130" t="str">
        <f t="shared" si="39"/>
        <v/>
      </c>
      <c r="BQ89" s="130" t="str">
        <f t="shared" si="40"/>
        <v/>
      </c>
    </row>
    <row r="90" spans="1:69" ht="16.5" x14ac:dyDescent="0.45">
      <c r="A90" s="84" t="str">
        <f>IF(B90="","",MAX(A$1:A89)+1)</f>
        <v/>
      </c>
      <c r="B90" s="84" t="str">
        <f>IF(Affected_Source!C112="","",Affected_Source!C112)</f>
        <v/>
      </c>
      <c r="C90" s="84" t="str">
        <f t="shared" si="22"/>
        <v/>
      </c>
      <c r="E90" t="str">
        <f>IF(F90="","",MAX(E$1:E89)+1)</f>
        <v/>
      </c>
      <c r="F90" t="str">
        <f>IF(Landfill_Gas_ID!C112="","",Landfill_Gas_ID!C112)</f>
        <v/>
      </c>
      <c r="G90" t="str">
        <f t="shared" si="23"/>
        <v/>
      </c>
      <c r="I90" t="str">
        <f>IF(J90="","",MAX(I$1:I89)+1)</f>
        <v/>
      </c>
      <c r="J90" t="str">
        <f>IF(Distillate_Oil!C112="","",Distillate_Oil!C112)</f>
        <v/>
      </c>
      <c r="K90" t="str">
        <f t="shared" si="24"/>
        <v/>
      </c>
      <c r="AA90" t="str">
        <f>+IF(AE90="","",MAX(AA$1:AA89)+1)</f>
        <v/>
      </c>
      <c r="AB90" t="str">
        <f>IF(Deviation_Limits!B112="","",Deviation_Limits!B112)</f>
        <v/>
      </c>
      <c r="AC90" t="str">
        <f>IF(Deviation_Limits!C112="","",Deviation_Limits!C112)</f>
        <v/>
      </c>
      <c r="AD90" t="str">
        <f t="shared" si="33"/>
        <v/>
      </c>
      <c r="AE90" s="144" t="str">
        <f>IF(COUNTIF(AC$2:AC90,AC90)=1,AC90,"")</f>
        <v/>
      </c>
      <c r="AF90" t="str">
        <f t="shared" si="34"/>
        <v/>
      </c>
      <c r="AG90" t="str">
        <f t="shared" si="35"/>
        <v/>
      </c>
      <c r="AO90" t="str">
        <f>+IF(AT90="","",MAX(AO$1:AO89)+1)</f>
        <v/>
      </c>
      <c r="AP90" t="str">
        <f>IF(Deviation_Limits!B112="","",Deviation_Limits!B112)</f>
        <v/>
      </c>
      <c r="AQ90" t="str">
        <f>IF(Deviation_Limits!C112="","",Deviation_Limits!C112)</f>
        <v/>
      </c>
      <c r="AR90" t="str">
        <f>IF(Deviation_Limits!D112="","",Deviation_Limits!D112)</f>
        <v/>
      </c>
      <c r="AS90" t="str">
        <f t="shared" si="36"/>
        <v/>
      </c>
      <c r="AT90" s="144" t="str">
        <f>IF(COUNTIF(AQ$2:AQ90,AQ90)=1,AQ90,"")</f>
        <v/>
      </c>
      <c r="AU90" t="str">
        <f t="shared" si="25"/>
        <v/>
      </c>
      <c r="AV90" t="str">
        <f t="shared" si="26"/>
        <v/>
      </c>
      <c r="AW90" t="str">
        <f t="shared" si="27"/>
        <v/>
      </c>
      <c r="AY90" t="str">
        <f>+IF(BD90="","",MAX(AY$1:AY89)+1)</f>
        <v/>
      </c>
      <c r="AZ90" t="str">
        <f>IF(Deviation_CEM_CPMS!B112="","",Deviation_CEM_CPMS!B112)</f>
        <v/>
      </c>
      <c r="BA90" t="str">
        <f>IF(Deviation_CEM_CPMS!C112="","",Deviation_CEM_CPMS!C112)</f>
        <v/>
      </c>
      <c r="BB90" t="str">
        <f>IF(Deviation_CEM_CPMS!D112="","",Deviation_CEM_CPMS!D112)</f>
        <v/>
      </c>
      <c r="BC90" t="str">
        <f t="shared" si="28"/>
        <v/>
      </c>
      <c r="BD90" s="144" t="str">
        <f>IF(COUNTIF(BA$2:BA90,BA90)=1,BA90,"")</f>
        <v/>
      </c>
      <c r="BE90" t="str">
        <f t="shared" si="29"/>
        <v/>
      </c>
      <c r="BF90" t="str">
        <f t="shared" si="30"/>
        <v/>
      </c>
      <c r="BG90" t="str">
        <f t="shared" si="31"/>
        <v/>
      </c>
      <c r="BI90" s="130" t="str">
        <f>+IF(BN90="","",MAX(BI$1:BI89)+1)</f>
        <v/>
      </c>
      <c r="BJ90" s="130" t="str">
        <f>IF(Affected_Source!B112="","",Affected_Source!B112)</f>
        <v/>
      </c>
      <c r="BK90" s="130" t="str">
        <f>IF(Affected_Source!C112="","",Affected_Source!C112)</f>
        <v/>
      </c>
      <c r="BL90" s="130" t="str">
        <f>IF(Affected_Source!D112="","",Affected_Source!D112)</f>
        <v/>
      </c>
      <c r="BM90" s="130" t="str">
        <f t="shared" si="37"/>
        <v/>
      </c>
      <c r="BN90" s="300" t="str">
        <f>IF(COUNTIF(BK$2:BK90,BK90)=1,BM90,"")</f>
        <v/>
      </c>
      <c r="BO90" s="130" t="str">
        <f t="shared" si="38"/>
        <v/>
      </c>
      <c r="BP90" s="130" t="str">
        <f t="shared" si="39"/>
        <v/>
      </c>
      <c r="BQ90" s="130" t="str">
        <f t="shared" si="40"/>
        <v/>
      </c>
    </row>
    <row r="91" spans="1:69" ht="16.5" x14ac:dyDescent="0.45">
      <c r="A91" s="84" t="str">
        <f>IF(B91="","",MAX(A$1:A90)+1)</f>
        <v/>
      </c>
      <c r="B91" s="84" t="str">
        <f>IF(Affected_Source!C113="","",Affected_Source!C113)</f>
        <v/>
      </c>
      <c r="C91" s="84" t="str">
        <f t="shared" si="22"/>
        <v/>
      </c>
      <c r="E91" t="str">
        <f>IF(F91="","",MAX(E$1:E90)+1)</f>
        <v/>
      </c>
      <c r="F91" t="str">
        <f>IF(Landfill_Gas_ID!C113="","",Landfill_Gas_ID!C113)</f>
        <v/>
      </c>
      <c r="G91" t="str">
        <f t="shared" si="23"/>
        <v/>
      </c>
      <c r="I91" t="str">
        <f>IF(J91="","",MAX(I$1:I90)+1)</f>
        <v/>
      </c>
      <c r="J91" t="str">
        <f>IF(Distillate_Oil!C113="","",Distillate_Oil!C113)</f>
        <v/>
      </c>
      <c r="K91" t="str">
        <f t="shared" si="24"/>
        <v/>
      </c>
      <c r="AA91" t="str">
        <f>+IF(AE91="","",MAX(AA$1:AA90)+1)</f>
        <v/>
      </c>
      <c r="AB91" t="str">
        <f>IF(Deviation_Limits!B113="","",Deviation_Limits!B113)</f>
        <v/>
      </c>
      <c r="AC91" t="str">
        <f>IF(Deviation_Limits!C113="","",Deviation_Limits!C113)</f>
        <v/>
      </c>
      <c r="AD91" t="str">
        <f t="shared" si="33"/>
        <v/>
      </c>
      <c r="AE91" s="144" t="str">
        <f>IF(COUNTIF(AC$2:AC91,AC91)=1,AC91,"")</f>
        <v/>
      </c>
      <c r="AF91" t="str">
        <f t="shared" si="34"/>
        <v/>
      </c>
      <c r="AG91" t="str">
        <f t="shared" si="35"/>
        <v/>
      </c>
      <c r="AO91" t="str">
        <f>+IF(AT91="","",MAX(AO$1:AO90)+1)</f>
        <v/>
      </c>
      <c r="AP91" t="str">
        <f>IF(Deviation_Limits!B113="","",Deviation_Limits!B113)</f>
        <v/>
      </c>
      <c r="AQ91" t="str">
        <f>IF(Deviation_Limits!C113="","",Deviation_Limits!C113)</f>
        <v/>
      </c>
      <c r="AR91" t="str">
        <f>IF(Deviation_Limits!D113="","",Deviation_Limits!D113)</f>
        <v/>
      </c>
      <c r="AS91" t="str">
        <f t="shared" si="36"/>
        <v/>
      </c>
      <c r="AT91" s="144" t="str">
        <f>IF(COUNTIF(AQ$2:AQ91,AQ91)=1,AQ91,"")</f>
        <v/>
      </c>
      <c r="AU91" t="str">
        <f t="shared" si="25"/>
        <v/>
      </c>
      <c r="AV91" t="str">
        <f t="shared" si="26"/>
        <v/>
      </c>
      <c r="AW91" t="str">
        <f t="shared" si="27"/>
        <v/>
      </c>
      <c r="AY91" t="str">
        <f>+IF(BD91="","",MAX(AY$1:AY90)+1)</f>
        <v/>
      </c>
      <c r="AZ91" t="str">
        <f>IF(Deviation_CEM_CPMS!B113="","",Deviation_CEM_CPMS!B113)</f>
        <v/>
      </c>
      <c r="BA91" t="str">
        <f>IF(Deviation_CEM_CPMS!C113="","",Deviation_CEM_CPMS!C113)</f>
        <v/>
      </c>
      <c r="BB91" t="str">
        <f>IF(Deviation_CEM_CPMS!D113="","",Deviation_CEM_CPMS!D113)</f>
        <v/>
      </c>
      <c r="BC91" t="str">
        <f t="shared" si="28"/>
        <v/>
      </c>
      <c r="BD91" s="144" t="str">
        <f>IF(COUNTIF(BA$2:BA91,BA91)=1,BA91,"")</f>
        <v/>
      </c>
      <c r="BE91" t="str">
        <f t="shared" si="29"/>
        <v/>
      </c>
      <c r="BF91" t="str">
        <f t="shared" si="30"/>
        <v/>
      </c>
      <c r="BG91" t="str">
        <f t="shared" si="31"/>
        <v/>
      </c>
      <c r="BI91" s="130" t="str">
        <f>+IF(BN91="","",MAX(BI$1:BI90)+1)</f>
        <v/>
      </c>
      <c r="BJ91" s="130" t="str">
        <f>IF(Affected_Source!B113="","",Affected_Source!B113)</f>
        <v/>
      </c>
      <c r="BK91" s="130" t="str">
        <f>IF(Affected_Source!C113="","",Affected_Source!C113)</f>
        <v/>
      </c>
      <c r="BL91" s="130" t="str">
        <f>IF(Affected_Source!D113="","",Affected_Source!D113)</f>
        <v/>
      </c>
      <c r="BM91" s="130" t="str">
        <f t="shared" si="37"/>
        <v/>
      </c>
      <c r="BN91" s="300" t="str">
        <f>IF(COUNTIF(BK$2:BK91,BK91)=1,BM91,"")</f>
        <v/>
      </c>
      <c r="BO91" s="130" t="str">
        <f t="shared" si="38"/>
        <v/>
      </c>
      <c r="BP91" s="130" t="str">
        <f t="shared" si="39"/>
        <v/>
      </c>
      <c r="BQ91" s="130" t="str">
        <f t="shared" si="40"/>
        <v/>
      </c>
    </row>
    <row r="92" spans="1:69" ht="16.5" x14ac:dyDescent="0.45">
      <c r="A92" s="84" t="str">
        <f>IF(B92="","",MAX(A$1:A91)+1)</f>
        <v/>
      </c>
      <c r="B92" s="84" t="str">
        <f>IF(Affected_Source!C114="","",Affected_Source!C114)</f>
        <v/>
      </c>
      <c r="C92" s="84" t="str">
        <f t="shared" si="22"/>
        <v/>
      </c>
      <c r="E92" t="str">
        <f>IF(F92="","",MAX(E$1:E91)+1)</f>
        <v/>
      </c>
      <c r="F92" t="str">
        <f>IF(Landfill_Gas_ID!C114="","",Landfill_Gas_ID!C114)</f>
        <v/>
      </c>
      <c r="G92" t="str">
        <f t="shared" si="23"/>
        <v/>
      </c>
      <c r="I92" t="str">
        <f>IF(J92="","",MAX(I$1:I91)+1)</f>
        <v/>
      </c>
      <c r="J92" t="str">
        <f>IF(Distillate_Oil!C114="","",Distillate_Oil!C114)</f>
        <v/>
      </c>
      <c r="K92" t="str">
        <f t="shared" si="24"/>
        <v/>
      </c>
      <c r="AA92" t="str">
        <f>+IF(AE92="","",MAX(AA$1:AA91)+1)</f>
        <v/>
      </c>
      <c r="AB92" t="str">
        <f>IF(Deviation_Limits!B114="","",Deviation_Limits!B114)</f>
        <v/>
      </c>
      <c r="AC92" t="str">
        <f>IF(Deviation_Limits!C114="","",Deviation_Limits!C114)</f>
        <v/>
      </c>
      <c r="AD92" t="str">
        <f t="shared" si="33"/>
        <v/>
      </c>
      <c r="AE92" s="144" t="str">
        <f>IF(COUNTIF(AC$2:AC92,AC92)=1,AC92,"")</f>
        <v/>
      </c>
      <c r="AF92" t="str">
        <f t="shared" si="34"/>
        <v/>
      </c>
      <c r="AG92" t="str">
        <f t="shared" si="35"/>
        <v/>
      </c>
      <c r="AO92" t="str">
        <f>+IF(AT92="","",MAX(AO$1:AO91)+1)</f>
        <v/>
      </c>
      <c r="AP92" t="str">
        <f>IF(Deviation_Limits!B114="","",Deviation_Limits!B114)</f>
        <v/>
      </c>
      <c r="AQ92" t="str">
        <f>IF(Deviation_Limits!C114="","",Deviation_Limits!C114)</f>
        <v/>
      </c>
      <c r="AR92" t="str">
        <f>IF(Deviation_Limits!D114="","",Deviation_Limits!D114)</f>
        <v/>
      </c>
      <c r="AS92" t="str">
        <f t="shared" si="36"/>
        <v/>
      </c>
      <c r="AT92" s="144" t="str">
        <f>IF(COUNTIF(AQ$2:AQ92,AQ92)=1,AQ92,"")</f>
        <v/>
      </c>
      <c r="AU92" t="str">
        <f t="shared" si="25"/>
        <v/>
      </c>
      <c r="AV92" t="str">
        <f t="shared" si="26"/>
        <v/>
      </c>
      <c r="AW92" t="str">
        <f t="shared" si="27"/>
        <v/>
      </c>
      <c r="AY92" t="str">
        <f>+IF(BD92="","",MAX(AY$1:AY91)+1)</f>
        <v/>
      </c>
      <c r="AZ92" t="str">
        <f>IF(Deviation_CEM_CPMS!B114="","",Deviation_CEM_CPMS!B114)</f>
        <v/>
      </c>
      <c r="BA92" t="str">
        <f>IF(Deviation_CEM_CPMS!C114="","",Deviation_CEM_CPMS!C114)</f>
        <v/>
      </c>
      <c r="BB92" t="str">
        <f>IF(Deviation_CEM_CPMS!D114="","",Deviation_CEM_CPMS!D114)</f>
        <v/>
      </c>
      <c r="BC92" t="str">
        <f t="shared" si="28"/>
        <v/>
      </c>
      <c r="BD92" s="144" t="str">
        <f>IF(COUNTIF(BA$2:BA92,BA92)=1,BA92,"")</f>
        <v/>
      </c>
      <c r="BE92" t="str">
        <f t="shared" si="29"/>
        <v/>
      </c>
      <c r="BF92" t="str">
        <f t="shared" si="30"/>
        <v/>
      </c>
      <c r="BG92" t="str">
        <f t="shared" si="31"/>
        <v/>
      </c>
      <c r="BI92" s="130" t="str">
        <f>+IF(BN92="","",MAX(BI$1:BI91)+1)</f>
        <v/>
      </c>
      <c r="BJ92" s="130" t="str">
        <f>IF(Affected_Source!B114="","",Affected_Source!B114)</f>
        <v/>
      </c>
      <c r="BK92" s="130" t="str">
        <f>IF(Affected_Source!C114="","",Affected_Source!C114)</f>
        <v/>
      </c>
      <c r="BL92" s="130" t="str">
        <f>IF(Affected_Source!D114="","",Affected_Source!D114)</f>
        <v/>
      </c>
      <c r="BM92" s="130" t="str">
        <f t="shared" si="37"/>
        <v/>
      </c>
      <c r="BN92" s="300" t="str">
        <f>IF(COUNTIF(BK$2:BK92,BK92)=1,BM92,"")</f>
        <v/>
      </c>
      <c r="BO92" s="130" t="str">
        <f t="shared" si="38"/>
        <v/>
      </c>
      <c r="BP92" s="130" t="str">
        <f t="shared" si="39"/>
        <v/>
      </c>
      <c r="BQ92" s="130" t="str">
        <f t="shared" si="40"/>
        <v/>
      </c>
    </row>
    <row r="93" spans="1:69" ht="16.5" x14ac:dyDescent="0.45">
      <c r="A93" s="84" t="str">
        <f>IF(B93="","",MAX(A$1:A92)+1)</f>
        <v/>
      </c>
      <c r="B93" s="84" t="str">
        <f>IF(Affected_Source!C115="","",Affected_Source!C115)</f>
        <v/>
      </c>
      <c r="C93" s="84" t="str">
        <f t="shared" si="22"/>
        <v/>
      </c>
      <c r="E93" t="str">
        <f>IF(F93="","",MAX(E$1:E92)+1)</f>
        <v/>
      </c>
      <c r="F93" t="str">
        <f>IF(Landfill_Gas_ID!C115="","",Landfill_Gas_ID!C115)</f>
        <v/>
      </c>
      <c r="G93" t="str">
        <f t="shared" si="23"/>
        <v/>
      </c>
      <c r="I93" t="str">
        <f>IF(J93="","",MAX(I$1:I92)+1)</f>
        <v/>
      </c>
      <c r="J93" t="str">
        <f>IF(Distillate_Oil!C115="","",Distillate_Oil!C115)</f>
        <v/>
      </c>
      <c r="K93" t="str">
        <f t="shared" si="24"/>
        <v/>
      </c>
      <c r="AA93" t="str">
        <f>+IF(AE93="","",MAX(AA$1:AA92)+1)</f>
        <v/>
      </c>
      <c r="AB93" t="str">
        <f>IF(Deviation_Limits!B115="","",Deviation_Limits!B115)</f>
        <v/>
      </c>
      <c r="AC93" t="str">
        <f>IF(Deviation_Limits!C115="","",Deviation_Limits!C115)</f>
        <v/>
      </c>
      <c r="AD93" t="str">
        <f t="shared" si="33"/>
        <v/>
      </c>
      <c r="AE93" s="144" t="str">
        <f>IF(COUNTIF(AC$2:AC93,AC93)=1,AC93,"")</f>
        <v/>
      </c>
      <c r="AF93" t="str">
        <f t="shared" si="34"/>
        <v/>
      </c>
      <c r="AG93" t="str">
        <f t="shared" si="35"/>
        <v/>
      </c>
      <c r="AO93" t="str">
        <f>+IF(AT93="","",MAX(AO$1:AO92)+1)</f>
        <v/>
      </c>
      <c r="AP93" t="str">
        <f>IF(Deviation_Limits!B115="","",Deviation_Limits!B115)</f>
        <v/>
      </c>
      <c r="AQ93" t="str">
        <f>IF(Deviation_Limits!C115="","",Deviation_Limits!C115)</f>
        <v/>
      </c>
      <c r="AR93" t="str">
        <f>IF(Deviation_Limits!D115="","",Deviation_Limits!D115)</f>
        <v/>
      </c>
      <c r="AS93" t="str">
        <f t="shared" si="36"/>
        <v/>
      </c>
      <c r="AT93" s="144" t="str">
        <f>IF(COUNTIF(AQ$2:AQ93,AQ93)=1,AQ93,"")</f>
        <v/>
      </c>
      <c r="AU93" t="str">
        <f t="shared" si="25"/>
        <v/>
      </c>
      <c r="AV93" t="str">
        <f t="shared" si="26"/>
        <v/>
      </c>
      <c r="AW93" t="str">
        <f t="shared" si="27"/>
        <v/>
      </c>
      <c r="AY93" t="str">
        <f>+IF(BD93="","",MAX(AY$1:AY92)+1)</f>
        <v/>
      </c>
      <c r="AZ93" t="str">
        <f>IF(Deviation_CEM_CPMS!B115="","",Deviation_CEM_CPMS!B115)</f>
        <v/>
      </c>
      <c r="BA93" t="str">
        <f>IF(Deviation_CEM_CPMS!C115="","",Deviation_CEM_CPMS!C115)</f>
        <v/>
      </c>
      <c r="BB93" t="str">
        <f>IF(Deviation_CEM_CPMS!D115="","",Deviation_CEM_CPMS!D115)</f>
        <v/>
      </c>
      <c r="BC93" t="str">
        <f t="shared" si="28"/>
        <v/>
      </c>
      <c r="BD93" s="144" t="str">
        <f>IF(COUNTIF(BA$2:BA93,BA93)=1,BA93,"")</f>
        <v/>
      </c>
      <c r="BE93" t="str">
        <f t="shared" si="29"/>
        <v/>
      </c>
      <c r="BF93" t="str">
        <f t="shared" si="30"/>
        <v/>
      </c>
      <c r="BG93" t="str">
        <f t="shared" si="31"/>
        <v/>
      </c>
      <c r="BI93" s="130" t="str">
        <f>+IF(BN93="","",MAX(BI$1:BI92)+1)</f>
        <v/>
      </c>
      <c r="BJ93" s="130" t="str">
        <f>IF(Affected_Source!B115="","",Affected_Source!B115)</f>
        <v/>
      </c>
      <c r="BK93" s="130" t="str">
        <f>IF(Affected_Source!C115="","",Affected_Source!C115)</f>
        <v/>
      </c>
      <c r="BL93" s="130" t="str">
        <f>IF(Affected_Source!D115="","",Affected_Source!D115)</f>
        <v/>
      </c>
      <c r="BM93" s="130" t="str">
        <f t="shared" si="37"/>
        <v/>
      </c>
      <c r="BN93" s="300" t="str">
        <f>IF(COUNTIF(BK$2:BK93,BK93)=1,BM93,"")</f>
        <v/>
      </c>
      <c r="BO93" s="130" t="str">
        <f t="shared" si="38"/>
        <v/>
      </c>
      <c r="BP93" s="130" t="str">
        <f t="shared" si="39"/>
        <v/>
      </c>
      <c r="BQ93" s="130" t="str">
        <f t="shared" si="40"/>
        <v/>
      </c>
    </row>
    <row r="94" spans="1:69" ht="16.5" x14ac:dyDescent="0.45">
      <c r="A94" s="84" t="str">
        <f>IF(B94="","",MAX(A$1:A93)+1)</f>
        <v/>
      </c>
      <c r="B94" s="84" t="str">
        <f>IF(Affected_Source!C116="","",Affected_Source!C116)</f>
        <v/>
      </c>
      <c r="C94" s="84" t="str">
        <f t="shared" si="22"/>
        <v/>
      </c>
      <c r="E94" t="str">
        <f>IF(F94="","",MAX(E$1:E93)+1)</f>
        <v/>
      </c>
      <c r="F94" t="str">
        <f>IF(Landfill_Gas_ID!C116="","",Landfill_Gas_ID!C116)</f>
        <v/>
      </c>
      <c r="G94" t="str">
        <f t="shared" si="23"/>
        <v/>
      </c>
      <c r="I94" t="str">
        <f>IF(J94="","",MAX(I$1:I93)+1)</f>
        <v/>
      </c>
      <c r="J94" t="str">
        <f>IF(Distillate_Oil!C116="","",Distillate_Oil!C116)</f>
        <v/>
      </c>
      <c r="K94" t="str">
        <f t="shared" si="24"/>
        <v/>
      </c>
      <c r="AA94" t="str">
        <f>+IF(AE94="","",MAX(AA$1:AA93)+1)</f>
        <v/>
      </c>
      <c r="AB94" t="str">
        <f>IF(Deviation_Limits!B116="","",Deviation_Limits!B116)</f>
        <v/>
      </c>
      <c r="AC94" t="str">
        <f>IF(Deviation_Limits!C116="","",Deviation_Limits!C116)</f>
        <v/>
      </c>
      <c r="AD94" t="str">
        <f t="shared" si="33"/>
        <v/>
      </c>
      <c r="AE94" s="144" t="str">
        <f>IF(COUNTIF(AC$2:AC94,AC94)=1,AC94,"")</f>
        <v/>
      </c>
      <c r="AF94" t="str">
        <f t="shared" si="34"/>
        <v/>
      </c>
      <c r="AG94" t="str">
        <f t="shared" si="35"/>
        <v/>
      </c>
      <c r="AO94" t="str">
        <f>+IF(AT94="","",MAX(AO$1:AO93)+1)</f>
        <v/>
      </c>
      <c r="AP94" t="str">
        <f>IF(Deviation_Limits!B116="","",Deviation_Limits!B116)</f>
        <v/>
      </c>
      <c r="AQ94" t="str">
        <f>IF(Deviation_Limits!C116="","",Deviation_Limits!C116)</f>
        <v/>
      </c>
      <c r="AR94" t="str">
        <f>IF(Deviation_Limits!D116="","",Deviation_Limits!D116)</f>
        <v/>
      </c>
      <c r="AS94" t="str">
        <f t="shared" si="36"/>
        <v/>
      </c>
      <c r="AT94" s="144" t="str">
        <f>IF(COUNTIF(AQ$2:AQ94,AQ94)=1,AQ94,"")</f>
        <v/>
      </c>
      <c r="AU94" t="str">
        <f t="shared" si="25"/>
        <v/>
      </c>
      <c r="AV94" t="str">
        <f t="shared" si="26"/>
        <v/>
      </c>
      <c r="AW94" t="str">
        <f t="shared" si="27"/>
        <v/>
      </c>
      <c r="AY94" t="str">
        <f>+IF(BD94="","",MAX(AY$1:AY93)+1)</f>
        <v/>
      </c>
      <c r="AZ94" t="str">
        <f>IF(Deviation_CEM_CPMS!B116="","",Deviation_CEM_CPMS!B116)</f>
        <v/>
      </c>
      <c r="BA94" t="str">
        <f>IF(Deviation_CEM_CPMS!C116="","",Deviation_CEM_CPMS!C116)</f>
        <v/>
      </c>
      <c r="BB94" t="str">
        <f>IF(Deviation_CEM_CPMS!D116="","",Deviation_CEM_CPMS!D116)</f>
        <v/>
      </c>
      <c r="BC94" t="str">
        <f t="shared" si="28"/>
        <v/>
      </c>
      <c r="BD94" s="144" t="str">
        <f>IF(COUNTIF(BA$2:BA94,BA94)=1,BA94,"")</f>
        <v/>
      </c>
      <c r="BE94" t="str">
        <f t="shared" si="29"/>
        <v/>
      </c>
      <c r="BF94" t="str">
        <f t="shared" si="30"/>
        <v/>
      </c>
      <c r="BG94" t="str">
        <f t="shared" si="31"/>
        <v/>
      </c>
      <c r="BI94" s="130" t="str">
        <f>+IF(BN94="","",MAX(BI$1:BI93)+1)</f>
        <v/>
      </c>
      <c r="BJ94" s="130" t="str">
        <f>IF(Affected_Source!B116="","",Affected_Source!B116)</f>
        <v/>
      </c>
      <c r="BK94" s="130" t="str">
        <f>IF(Affected_Source!C116="","",Affected_Source!C116)</f>
        <v/>
      </c>
      <c r="BL94" s="130" t="str">
        <f>IF(Affected_Source!D116="","",Affected_Source!D116)</f>
        <v/>
      </c>
      <c r="BM94" s="130" t="str">
        <f t="shared" si="37"/>
        <v/>
      </c>
      <c r="BN94" s="300" t="str">
        <f>IF(COUNTIF(BK$2:BK94,BK94)=1,BM94,"")</f>
        <v/>
      </c>
      <c r="BO94" s="130" t="str">
        <f t="shared" si="38"/>
        <v/>
      </c>
      <c r="BP94" s="130" t="str">
        <f t="shared" si="39"/>
        <v/>
      </c>
      <c r="BQ94" s="130" t="str">
        <f t="shared" si="40"/>
        <v/>
      </c>
    </row>
    <row r="95" spans="1:69" ht="16.5" x14ac:dyDescent="0.45">
      <c r="A95" s="84" t="str">
        <f>IF(B95="","",MAX(A$1:A94)+1)</f>
        <v/>
      </c>
      <c r="B95" s="84" t="str">
        <f>IF(Affected_Source!C117="","",Affected_Source!C117)</f>
        <v/>
      </c>
      <c r="C95" s="84" t="str">
        <f t="shared" si="22"/>
        <v/>
      </c>
      <c r="E95" t="str">
        <f>IF(F95="","",MAX(E$1:E94)+1)</f>
        <v/>
      </c>
      <c r="F95" t="str">
        <f>IF(Landfill_Gas_ID!C117="","",Landfill_Gas_ID!C117)</f>
        <v/>
      </c>
      <c r="G95" t="str">
        <f t="shared" si="23"/>
        <v/>
      </c>
      <c r="I95" t="str">
        <f>IF(J95="","",MAX(I$1:I94)+1)</f>
        <v/>
      </c>
      <c r="J95" t="str">
        <f>IF(Distillate_Oil!C117="","",Distillate_Oil!C117)</f>
        <v/>
      </c>
      <c r="K95" t="str">
        <f t="shared" si="24"/>
        <v/>
      </c>
      <c r="AA95" t="str">
        <f>+IF(AE95="","",MAX(AA$1:AA94)+1)</f>
        <v/>
      </c>
      <c r="AB95" t="str">
        <f>IF(Deviation_Limits!B117="","",Deviation_Limits!B117)</f>
        <v/>
      </c>
      <c r="AC95" t="str">
        <f>IF(Deviation_Limits!C117="","",Deviation_Limits!C117)</f>
        <v/>
      </c>
      <c r="AD95" t="str">
        <f t="shared" si="33"/>
        <v/>
      </c>
      <c r="AE95" s="144" t="str">
        <f>IF(COUNTIF(AC$2:AC95,AC95)=1,AC95,"")</f>
        <v/>
      </c>
      <c r="AF95" t="str">
        <f t="shared" si="34"/>
        <v/>
      </c>
      <c r="AG95" t="str">
        <f t="shared" si="35"/>
        <v/>
      </c>
      <c r="AO95" t="str">
        <f>+IF(AT95="","",MAX(AO$1:AO94)+1)</f>
        <v/>
      </c>
      <c r="AP95" t="str">
        <f>IF(Deviation_Limits!B117="","",Deviation_Limits!B117)</f>
        <v/>
      </c>
      <c r="AQ95" t="str">
        <f>IF(Deviation_Limits!C117="","",Deviation_Limits!C117)</f>
        <v/>
      </c>
      <c r="AR95" t="str">
        <f>IF(Deviation_Limits!D117="","",Deviation_Limits!D117)</f>
        <v/>
      </c>
      <c r="AS95" t="str">
        <f t="shared" si="36"/>
        <v/>
      </c>
      <c r="AT95" s="144" t="str">
        <f>IF(COUNTIF(AQ$2:AQ95,AQ95)=1,AQ95,"")</f>
        <v/>
      </c>
      <c r="AU95" t="str">
        <f t="shared" si="25"/>
        <v/>
      </c>
      <c r="AV95" t="str">
        <f t="shared" si="26"/>
        <v/>
      </c>
      <c r="AW95" t="str">
        <f t="shared" si="27"/>
        <v/>
      </c>
      <c r="AY95" t="str">
        <f>+IF(BD95="","",MAX(AY$1:AY94)+1)</f>
        <v/>
      </c>
      <c r="AZ95" t="str">
        <f>IF(Deviation_CEM_CPMS!B117="","",Deviation_CEM_CPMS!B117)</f>
        <v/>
      </c>
      <c r="BA95" t="str">
        <f>IF(Deviation_CEM_CPMS!C117="","",Deviation_CEM_CPMS!C117)</f>
        <v/>
      </c>
      <c r="BB95" t="str">
        <f>IF(Deviation_CEM_CPMS!D117="","",Deviation_CEM_CPMS!D117)</f>
        <v/>
      </c>
      <c r="BC95" t="str">
        <f t="shared" si="28"/>
        <v/>
      </c>
      <c r="BD95" s="144" t="str">
        <f>IF(COUNTIF(BA$2:BA95,BA95)=1,BA95,"")</f>
        <v/>
      </c>
      <c r="BE95" t="str">
        <f t="shared" si="29"/>
        <v/>
      </c>
      <c r="BF95" t="str">
        <f t="shared" si="30"/>
        <v/>
      </c>
      <c r="BG95" t="str">
        <f t="shared" si="31"/>
        <v/>
      </c>
      <c r="BI95" s="130" t="str">
        <f>+IF(BN95="","",MAX(BI$1:BI94)+1)</f>
        <v/>
      </c>
      <c r="BJ95" s="130" t="str">
        <f>IF(Affected_Source!B117="","",Affected_Source!B117)</f>
        <v/>
      </c>
      <c r="BK95" s="130" t="str">
        <f>IF(Affected_Source!C117="","",Affected_Source!C117)</f>
        <v/>
      </c>
      <c r="BL95" s="130" t="str">
        <f>IF(Affected_Source!D117="","",Affected_Source!D117)</f>
        <v/>
      </c>
      <c r="BM95" s="130" t="str">
        <f t="shared" si="37"/>
        <v/>
      </c>
      <c r="BN95" s="300" t="str">
        <f>IF(COUNTIF(BK$2:BK95,BK95)=1,BM95,"")</f>
        <v/>
      </c>
      <c r="BO95" s="130" t="str">
        <f t="shared" si="38"/>
        <v/>
      </c>
      <c r="BP95" s="130" t="str">
        <f t="shared" si="39"/>
        <v/>
      </c>
      <c r="BQ95" s="130" t="str">
        <f t="shared" si="40"/>
        <v/>
      </c>
    </row>
    <row r="96" spans="1:69" ht="16.5" x14ac:dyDescent="0.45">
      <c r="A96" s="84" t="str">
        <f>IF(B96="","",MAX(A$1:A95)+1)</f>
        <v/>
      </c>
      <c r="B96" s="84" t="str">
        <f>IF(Affected_Source!C118="","",Affected_Source!C118)</f>
        <v/>
      </c>
      <c r="C96" s="84" t="str">
        <f t="shared" si="22"/>
        <v/>
      </c>
      <c r="E96" t="str">
        <f>IF(F96="","",MAX(E$1:E95)+1)</f>
        <v/>
      </c>
      <c r="F96" t="str">
        <f>IF(Landfill_Gas_ID!C118="","",Landfill_Gas_ID!C118)</f>
        <v/>
      </c>
      <c r="G96" t="str">
        <f t="shared" si="23"/>
        <v/>
      </c>
      <c r="I96" t="str">
        <f>IF(J96="","",MAX(I$1:I95)+1)</f>
        <v/>
      </c>
      <c r="J96" t="str">
        <f>IF(Distillate_Oil!C118="","",Distillate_Oil!C118)</f>
        <v/>
      </c>
      <c r="K96" t="str">
        <f t="shared" si="24"/>
        <v/>
      </c>
      <c r="AA96" t="str">
        <f>+IF(AE96="","",MAX(AA$1:AA95)+1)</f>
        <v/>
      </c>
      <c r="AB96" t="str">
        <f>IF(Deviation_Limits!B118="","",Deviation_Limits!B118)</f>
        <v/>
      </c>
      <c r="AC96" t="str">
        <f>IF(Deviation_Limits!C118="","",Deviation_Limits!C118)</f>
        <v/>
      </c>
      <c r="AD96" t="str">
        <f t="shared" si="33"/>
        <v/>
      </c>
      <c r="AE96" s="144" t="str">
        <f>IF(COUNTIF(AC$2:AC96,AC96)=1,AC96,"")</f>
        <v/>
      </c>
      <c r="AF96" t="str">
        <f t="shared" si="34"/>
        <v/>
      </c>
      <c r="AG96" t="str">
        <f t="shared" si="35"/>
        <v/>
      </c>
      <c r="AO96" t="str">
        <f>+IF(AT96="","",MAX(AO$1:AO95)+1)</f>
        <v/>
      </c>
      <c r="AP96" t="str">
        <f>IF(Deviation_Limits!B118="","",Deviation_Limits!B118)</f>
        <v/>
      </c>
      <c r="AQ96" t="str">
        <f>IF(Deviation_Limits!C118="","",Deviation_Limits!C118)</f>
        <v/>
      </c>
      <c r="AR96" t="str">
        <f>IF(Deviation_Limits!D118="","",Deviation_Limits!D118)</f>
        <v/>
      </c>
      <c r="AS96" t="str">
        <f t="shared" si="36"/>
        <v/>
      </c>
      <c r="AT96" s="144" t="str">
        <f>IF(COUNTIF(AQ$2:AQ96,AQ96)=1,AQ96,"")</f>
        <v/>
      </c>
      <c r="AU96" t="str">
        <f t="shared" si="25"/>
        <v/>
      </c>
      <c r="AV96" t="str">
        <f t="shared" si="26"/>
        <v/>
      </c>
      <c r="AW96" t="str">
        <f t="shared" si="27"/>
        <v/>
      </c>
      <c r="AY96" t="str">
        <f>+IF(BD96="","",MAX(AY$1:AY95)+1)</f>
        <v/>
      </c>
      <c r="AZ96" t="str">
        <f>IF(Deviation_CEM_CPMS!B118="","",Deviation_CEM_CPMS!B118)</f>
        <v/>
      </c>
      <c r="BA96" t="str">
        <f>IF(Deviation_CEM_CPMS!C118="","",Deviation_CEM_CPMS!C118)</f>
        <v/>
      </c>
      <c r="BB96" t="str">
        <f>IF(Deviation_CEM_CPMS!D118="","",Deviation_CEM_CPMS!D118)</f>
        <v/>
      </c>
      <c r="BC96" t="str">
        <f t="shared" si="28"/>
        <v/>
      </c>
      <c r="BD96" s="144" t="str">
        <f>IF(COUNTIF(BA$2:BA96,BA96)=1,BA96,"")</f>
        <v/>
      </c>
      <c r="BE96" t="str">
        <f t="shared" si="29"/>
        <v/>
      </c>
      <c r="BF96" t="str">
        <f t="shared" si="30"/>
        <v/>
      </c>
      <c r="BG96" t="str">
        <f t="shared" si="31"/>
        <v/>
      </c>
      <c r="BI96" s="130" t="str">
        <f>+IF(BN96="","",MAX(BI$1:BI95)+1)</f>
        <v/>
      </c>
      <c r="BJ96" s="130" t="str">
        <f>IF(Affected_Source!B118="","",Affected_Source!B118)</f>
        <v/>
      </c>
      <c r="BK96" s="130" t="str">
        <f>IF(Affected_Source!C118="","",Affected_Source!C118)</f>
        <v/>
      </c>
      <c r="BL96" s="130" t="str">
        <f>IF(Affected_Source!D118="","",Affected_Source!D118)</f>
        <v/>
      </c>
      <c r="BM96" s="130" t="str">
        <f t="shared" si="37"/>
        <v/>
      </c>
      <c r="BN96" s="300" t="str">
        <f>IF(COUNTIF(BK$2:BK96,BK96)=1,BM96,"")</f>
        <v/>
      </c>
      <c r="BO96" s="130" t="str">
        <f t="shared" si="38"/>
        <v/>
      </c>
      <c r="BP96" s="130" t="str">
        <f t="shared" si="39"/>
        <v/>
      </c>
      <c r="BQ96" s="130" t="str">
        <f t="shared" si="40"/>
        <v/>
      </c>
    </row>
    <row r="97" spans="1:69" ht="16.5" x14ac:dyDescent="0.45">
      <c r="A97" s="84" t="str">
        <f>IF(B97="","",MAX(A$1:A96)+1)</f>
        <v/>
      </c>
      <c r="B97" s="84" t="str">
        <f>IF(Affected_Source!C119="","",Affected_Source!C119)</f>
        <v/>
      </c>
      <c r="C97" s="84" t="str">
        <f t="shared" si="22"/>
        <v/>
      </c>
      <c r="E97" t="str">
        <f>IF(F97="","",MAX(E$1:E96)+1)</f>
        <v/>
      </c>
      <c r="F97" t="str">
        <f>IF(Landfill_Gas_ID!C119="","",Landfill_Gas_ID!C119)</f>
        <v/>
      </c>
      <c r="G97" t="str">
        <f t="shared" si="23"/>
        <v/>
      </c>
      <c r="I97" t="str">
        <f>IF(J97="","",MAX(I$1:I96)+1)</f>
        <v/>
      </c>
      <c r="J97" t="str">
        <f>IF(Distillate_Oil!C119="","",Distillate_Oil!C119)</f>
        <v/>
      </c>
      <c r="K97" t="str">
        <f t="shared" si="24"/>
        <v/>
      </c>
      <c r="AA97" t="str">
        <f>+IF(AE97="","",MAX(AA$1:AA96)+1)</f>
        <v/>
      </c>
      <c r="AB97" t="str">
        <f>IF(Deviation_Limits!B119="","",Deviation_Limits!B119)</f>
        <v/>
      </c>
      <c r="AC97" t="str">
        <f>IF(Deviation_Limits!C119="","",Deviation_Limits!C119)</f>
        <v/>
      </c>
      <c r="AD97" t="str">
        <f t="shared" si="33"/>
        <v/>
      </c>
      <c r="AE97" s="144" t="str">
        <f>IF(COUNTIF(AC$2:AC97,AC97)=1,AC97,"")</f>
        <v/>
      </c>
      <c r="AF97" t="str">
        <f t="shared" si="34"/>
        <v/>
      </c>
      <c r="AG97" t="str">
        <f t="shared" si="35"/>
        <v/>
      </c>
      <c r="AO97" t="str">
        <f>+IF(AT97="","",MAX(AO$1:AO96)+1)</f>
        <v/>
      </c>
      <c r="AP97" t="str">
        <f>IF(Deviation_Limits!B119="","",Deviation_Limits!B119)</f>
        <v/>
      </c>
      <c r="AQ97" t="str">
        <f>IF(Deviation_Limits!C119="","",Deviation_Limits!C119)</f>
        <v/>
      </c>
      <c r="AR97" t="str">
        <f>IF(Deviation_Limits!D119="","",Deviation_Limits!D119)</f>
        <v/>
      </c>
      <c r="AS97" t="str">
        <f t="shared" si="36"/>
        <v/>
      </c>
      <c r="AT97" s="144" t="str">
        <f>IF(COUNTIF(AQ$2:AQ97,AQ97)=1,AQ97,"")</f>
        <v/>
      </c>
      <c r="AU97" t="str">
        <f t="shared" si="25"/>
        <v/>
      </c>
      <c r="AV97" t="str">
        <f t="shared" si="26"/>
        <v/>
      </c>
      <c r="AW97" t="str">
        <f t="shared" si="27"/>
        <v/>
      </c>
      <c r="AY97" t="str">
        <f>+IF(BD97="","",MAX(AY$1:AY96)+1)</f>
        <v/>
      </c>
      <c r="AZ97" t="str">
        <f>IF(Deviation_CEM_CPMS!B119="","",Deviation_CEM_CPMS!B119)</f>
        <v/>
      </c>
      <c r="BA97" t="str">
        <f>IF(Deviation_CEM_CPMS!C119="","",Deviation_CEM_CPMS!C119)</f>
        <v/>
      </c>
      <c r="BB97" t="str">
        <f>IF(Deviation_CEM_CPMS!D119="","",Deviation_CEM_CPMS!D119)</f>
        <v/>
      </c>
      <c r="BC97" t="str">
        <f t="shared" si="28"/>
        <v/>
      </c>
      <c r="BD97" s="144" t="str">
        <f>IF(COUNTIF(BA$2:BA97,BA97)=1,BA97,"")</f>
        <v/>
      </c>
      <c r="BE97" t="str">
        <f t="shared" si="29"/>
        <v/>
      </c>
      <c r="BF97" t="str">
        <f t="shared" si="30"/>
        <v/>
      </c>
      <c r="BG97" t="str">
        <f t="shared" si="31"/>
        <v/>
      </c>
      <c r="BI97" s="130" t="str">
        <f>+IF(BN97="","",MAX(BI$1:BI96)+1)</f>
        <v/>
      </c>
      <c r="BJ97" s="130" t="str">
        <f>IF(Affected_Source!B119="","",Affected_Source!B119)</f>
        <v/>
      </c>
      <c r="BK97" s="130" t="str">
        <f>IF(Affected_Source!C119="","",Affected_Source!C119)</f>
        <v/>
      </c>
      <c r="BL97" s="130" t="str">
        <f>IF(Affected_Source!D119="","",Affected_Source!D119)</f>
        <v/>
      </c>
      <c r="BM97" s="130" t="str">
        <f t="shared" si="37"/>
        <v/>
      </c>
      <c r="BN97" s="300" t="str">
        <f>IF(COUNTIF(BK$2:BK97,BK97)=1,BM97,"")</f>
        <v/>
      </c>
      <c r="BO97" s="130" t="str">
        <f t="shared" si="38"/>
        <v/>
      </c>
      <c r="BP97" s="130" t="str">
        <f t="shared" si="39"/>
        <v/>
      </c>
      <c r="BQ97" s="130" t="str">
        <f t="shared" si="40"/>
        <v/>
      </c>
    </row>
    <row r="98" spans="1:69" ht="16.5" x14ac:dyDescent="0.45">
      <c r="A98" s="84" t="str">
        <f>IF(B98="","",MAX(A$1:A97)+1)</f>
        <v/>
      </c>
      <c r="B98" s="84" t="str">
        <f>IF(Affected_Source!C120="","",Affected_Source!C120)</f>
        <v/>
      </c>
      <c r="C98" s="84" t="str">
        <f t="shared" si="22"/>
        <v/>
      </c>
      <c r="E98" t="str">
        <f>IF(F98="","",MAX(E$1:E97)+1)</f>
        <v/>
      </c>
      <c r="F98" t="str">
        <f>IF(Landfill_Gas_ID!C120="","",Landfill_Gas_ID!C120)</f>
        <v/>
      </c>
      <c r="G98" t="str">
        <f t="shared" si="23"/>
        <v/>
      </c>
      <c r="I98" t="str">
        <f>IF(J98="","",MAX(I$1:I97)+1)</f>
        <v/>
      </c>
      <c r="J98" t="str">
        <f>IF(Distillate_Oil!C120="","",Distillate_Oil!C120)</f>
        <v/>
      </c>
      <c r="K98" t="str">
        <f t="shared" si="24"/>
        <v/>
      </c>
      <c r="AA98" t="str">
        <f>+IF(AE98="","",MAX(AA$1:AA97)+1)</f>
        <v/>
      </c>
      <c r="AB98" t="str">
        <f>IF(Deviation_Limits!B120="","",Deviation_Limits!B120)</f>
        <v/>
      </c>
      <c r="AC98" t="str">
        <f>IF(Deviation_Limits!C120="","",Deviation_Limits!C120)</f>
        <v/>
      </c>
      <c r="AD98" t="str">
        <f t="shared" si="33"/>
        <v/>
      </c>
      <c r="AE98" s="144" t="str">
        <f>IF(COUNTIF(AC$2:AC98,AC98)=1,AC98,"")</f>
        <v/>
      </c>
      <c r="AF98" t="str">
        <f t="shared" si="34"/>
        <v/>
      </c>
      <c r="AG98" t="str">
        <f t="shared" si="35"/>
        <v/>
      </c>
      <c r="AO98" t="str">
        <f>+IF(AT98="","",MAX(AO$1:AO97)+1)</f>
        <v/>
      </c>
      <c r="AP98" t="str">
        <f>IF(Deviation_Limits!B120="","",Deviation_Limits!B120)</f>
        <v/>
      </c>
      <c r="AQ98" t="str">
        <f>IF(Deviation_Limits!C120="","",Deviation_Limits!C120)</f>
        <v/>
      </c>
      <c r="AR98" t="str">
        <f>IF(Deviation_Limits!D120="","",Deviation_Limits!D120)</f>
        <v/>
      </c>
      <c r="AS98" t="str">
        <f t="shared" si="36"/>
        <v/>
      </c>
      <c r="AT98" s="144" t="str">
        <f>IF(COUNTIF(AQ$2:AQ98,AQ98)=1,AQ98,"")</f>
        <v/>
      </c>
      <c r="AU98" t="str">
        <f t="shared" si="25"/>
        <v/>
      </c>
      <c r="AV98" t="str">
        <f t="shared" si="26"/>
        <v/>
      </c>
      <c r="AW98" t="str">
        <f t="shared" si="27"/>
        <v/>
      </c>
      <c r="AY98" t="str">
        <f>+IF(BD98="","",MAX(AY$1:AY97)+1)</f>
        <v/>
      </c>
      <c r="AZ98" t="str">
        <f>IF(Deviation_CEM_CPMS!B120="","",Deviation_CEM_CPMS!B120)</f>
        <v/>
      </c>
      <c r="BA98" t="str">
        <f>IF(Deviation_CEM_CPMS!C120="","",Deviation_CEM_CPMS!C120)</f>
        <v/>
      </c>
      <c r="BB98" t="str">
        <f>IF(Deviation_CEM_CPMS!D120="","",Deviation_CEM_CPMS!D120)</f>
        <v/>
      </c>
      <c r="BC98" t="str">
        <f t="shared" si="28"/>
        <v/>
      </c>
      <c r="BD98" s="144" t="str">
        <f>IF(COUNTIF(BA$2:BA98,BA98)=1,BA98,"")</f>
        <v/>
      </c>
      <c r="BE98" t="str">
        <f t="shared" si="29"/>
        <v/>
      </c>
      <c r="BF98" t="str">
        <f t="shared" si="30"/>
        <v/>
      </c>
      <c r="BG98" t="str">
        <f t="shared" si="31"/>
        <v/>
      </c>
      <c r="BI98" s="130" t="str">
        <f>+IF(BN98="","",MAX(BI$1:BI97)+1)</f>
        <v/>
      </c>
      <c r="BJ98" s="130" t="str">
        <f>IF(Affected_Source!B120="","",Affected_Source!B120)</f>
        <v/>
      </c>
      <c r="BK98" s="130" t="str">
        <f>IF(Affected_Source!C120="","",Affected_Source!C120)</f>
        <v/>
      </c>
      <c r="BL98" s="130" t="str">
        <f>IF(Affected_Source!D120="","",Affected_Source!D120)</f>
        <v/>
      </c>
      <c r="BM98" s="130" t="str">
        <f t="shared" si="37"/>
        <v/>
      </c>
      <c r="BN98" s="300" t="str">
        <f>IF(COUNTIF(BK$2:BK98,BK98)=1,BM98,"")</f>
        <v/>
      </c>
      <c r="BO98" s="130" t="str">
        <f t="shared" si="38"/>
        <v/>
      </c>
      <c r="BP98" s="130" t="str">
        <f t="shared" si="39"/>
        <v/>
      </c>
      <c r="BQ98" s="130" t="str">
        <f t="shared" si="40"/>
        <v/>
      </c>
    </row>
    <row r="99" spans="1:69" ht="16.5" x14ac:dyDescent="0.45">
      <c r="A99" s="84" t="str">
        <f>IF(B99="","",MAX(A$1:A98)+1)</f>
        <v/>
      </c>
      <c r="B99" s="84" t="str">
        <f>IF(Affected_Source!C121="","",Affected_Source!C121)</f>
        <v/>
      </c>
      <c r="C99" s="84" t="str">
        <f t="shared" si="22"/>
        <v/>
      </c>
      <c r="E99" t="str">
        <f>IF(F99="","",MAX(E$1:E98)+1)</f>
        <v/>
      </c>
      <c r="F99" t="str">
        <f>IF(Landfill_Gas_ID!C121="","",Landfill_Gas_ID!C121)</f>
        <v/>
      </c>
      <c r="G99" t="str">
        <f t="shared" si="23"/>
        <v/>
      </c>
      <c r="I99" t="str">
        <f>IF(J99="","",MAX(I$1:I98)+1)</f>
        <v/>
      </c>
      <c r="J99" t="str">
        <f>IF(Distillate_Oil!C121="","",Distillate_Oil!C121)</f>
        <v/>
      </c>
      <c r="K99" t="str">
        <f t="shared" si="24"/>
        <v/>
      </c>
      <c r="AA99" t="str">
        <f>+IF(AE99="","",MAX(AA$1:AA98)+1)</f>
        <v/>
      </c>
      <c r="AB99" t="str">
        <f>IF(Deviation_Limits!B121="","",Deviation_Limits!B121)</f>
        <v/>
      </c>
      <c r="AC99" t="str">
        <f>IF(Deviation_Limits!C121="","",Deviation_Limits!C121)</f>
        <v/>
      </c>
      <c r="AD99" t="str">
        <f t="shared" si="33"/>
        <v/>
      </c>
      <c r="AE99" s="144" t="str">
        <f>IF(COUNTIF(AC$2:AC99,AC99)=1,AC99,"")</f>
        <v/>
      </c>
      <c r="AF99" t="str">
        <f t="shared" si="34"/>
        <v/>
      </c>
      <c r="AG99" t="str">
        <f t="shared" si="35"/>
        <v/>
      </c>
      <c r="AO99" t="str">
        <f>+IF(AT99="","",MAX(AO$1:AO98)+1)</f>
        <v/>
      </c>
      <c r="AP99" t="str">
        <f>IF(Deviation_Limits!B121="","",Deviation_Limits!B121)</f>
        <v/>
      </c>
      <c r="AQ99" t="str">
        <f>IF(Deviation_Limits!C121="","",Deviation_Limits!C121)</f>
        <v/>
      </c>
      <c r="AR99" t="str">
        <f>IF(Deviation_Limits!D121="","",Deviation_Limits!D121)</f>
        <v/>
      </c>
      <c r="AS99" t="str">
        <f t="shared" si="36"/>
        <v/>
      </c>
      <c r="AT99" s="144" t="str">
        <f>IF(COUNTIF(AQ$2:AQ99,AQ99)=1,AQ99,"")</f>
        <v/>
      </c>
      <c r="AU99" t="str">
        <f t="shared" si="25"/>
        <v/>
      </c>
      <c r="AV99" t="str">
        <f t="shared" si="26"/>
        <v/>
      </c>
      <c r="AW99" t="str">
        <f t="shared" si="27"/>
        <v/>
      </c>
      <c r="AY99" t="str">
        <f>+IF(BD99="","",MAX(AY$1:AY98)+1)</f>
        <v/>
      </c>
      <c r="AZ99" t="str">
        <f>IF(Deviation_CEM_CPMS!B121="","",Deviation_CEM_CPMS!B121)</f>
        <v/>
      </c>
      <c r="BA99" t="str">
        <f>IF(Deviation_CEM_CPMS!C121="","",Deviation_CEM_CPMS!C121)</f>
        <v/>
      </c>
      <c r="BB99" t="str">
        <f>IF(Deviation_CEM_CPMS!D121="","",Deviation_CEM_CPMS!D121)</f>
        <v/>
      </c>
      <c r="BC99" t="str">
        <f t="shared" si="28"/>
        <v/>
      </c>
      <c r="BD99" s="144" t="str">
        <f>IF(COUNTIF(BA$2:BA99,BA99)=1,BA99,"")</f>
        <v/>
      </c>
      <c r="BE99" t="str">
        <f t="shared" si="29"/>
        <v/>
      </c>
      <c r="BF99" t="str">
        <f t="shared" si="30"/>
        <v/>
      </c>
      <c r="BG99" t="str">
        <f t="shared" si="31"/>
        <v/>
      </c>
      <c r="BI99" s="130" t="str">
        <f>+IF(BN99="","",MAX(BI$1:BI98)+1)</f>
        <v/>
      </c>
      <c r="BJ99" s="130" t="str">
        <f>IF(Affected_Source!B121="","",Affected_Source!B121)</f>
        <v/>
      </c>
      <c r="BK99" s="130" t="str">
        <f>IF(Affected_Source!C121="","",Affected_Source!C121)</f>
        <v/>
      </c>
      <c r="BL99" s="130" t="str">
        <f>IF(Affected_Source!D121="","",Affected_Source!D121)</f>
        <v/>
      </c>
      <c r="BM99" s="130" t="str">
        <f t="shared" si="37"/>
        <v/>
      </c>
      <c r="BN99" s="300" t="str">
        <f>IF(COUNTIF(BK$2:BK99,BK99)=1,BM99,"")</f>
        <v/>
      </c>
      <c r="BO99" s="130" t="str">
        <f t="shared" si="38"/>
        <v/>
      </c>
      <c r="BP99" s="130" t="str">
        <f t="shared" si="39"/>
        <v/>
      </c>
      <c r="BQ99" s="130" t="str">
        <f t="shared" si="40"/>
        <v/>
      </c>
    </row>
    <row r="100" spans="1:69" ht="16.5" x14ac:dyDescent="0.45">
      <c r="A100" s="84" t="str">
        <f>IF(B100="","",MAX(A$1:A99)+1)</f>
        <v/>
      </c>
      <c r="B100" s="84" t="str">
        <f>IF(Affected_Source!C122="","",Affected_Source!C122)</f>
        <v/>
      </c>
      <c r="C100" s="84" t="str">
        <f t="shared" si="22"/>
        <v/>
      </c>
      <c r="E100" t="str">
        <f>IF(F100="","",MAX(E$1:E99)+1)</f>
        <v/>
      </c>
      <c r="F100" t="str">
        <f>IF(Landfill_Gas_ID!C122="","",Landfill_Gas_ID!C122)</f>
        <v/>
      </c>
      <c r="G100" t="str">
        <f t="shared" si="23"/>
        <v/>
      </c>
      <c r="I100" t="str">
        <f>IF(J100="","",MAX(I$1:I99)+1)</f>
        <v/>
      </c>
      <c r="J100" t="str">
        <f>IF(Distillate_Oil!C122="","",Distillate_Oil!C122)</f>
        <v/>
      </c>
      <c r="K100" t="str">
        <f t="shared" si="24"/>
        <v/>
      </c>
      <c r="AA100" t="str">
        <f>+IF(AE100="","",MAX(AA$1:AA99)+1)</f>
        <v/>
      </c>
      <c r="AB100" t="str">
        <f>IF(Deviation_Limits!B122="","",Deviation_Limits!B122)</f>
        <v/>
      </c>
      <c r="AC100" t="str">
        <f>IF(Deviation_Limits!C122="","",Deviation_Limits!C122)</f>
        <v/>
      </c>
      <c r="AD100" t="str">
        <f t="shared" si="33"/>
        <v/>
      </c>
      <c r="AE100" s="144" t="str">
        <f>IF(COUNTIF(AC$2:AC100,AC100)=1,AC100,"")</f>
        <v/>
      </c>
      <c r="AF100" t="str">
        <f t="shared" si="34"/>
        <v/>
      </c>
      <c r="AG100" t="str">
        <f t="shared" si="35"/>
        <v/>
      </c>
      <c r="AO100" t="str">
        <f>+IF(AT100="","",MAX(AO$1:AO99)+1)</f>
        <v/>
      </c>
      <c r="AP100" t="str">
        <f>IF(Deviation_Limits!B122="","",Deviation_Limits!B122)</f>
        <v/>
      </c>
      <c r="AQ100" t="str">
        <f>IF(Deviation_Limits!C122="","",Deviation_Limits!C122)</f>
        <v/>
      </c>
      <c r="AR100" t="str">
        <f>IF(Deviation_Limits!D122="","",Deviation_Limits!D122)</f>
        <v/>
      </c>
      <c r="AS100" t="str">
        <f t="shared" si="36"/>
        <v/>
      </c>
      <c r="AT100" s="144" t="str">
        <f>IF(COUNTIF(AQ$2:AQ100,AQ100)=1,AQ100,"")</f>
        <v/>
      </c>
      <c r="AU100" t="str">
        <f t="shared" si="25"/>
        <v/>
      </c>
      <c r="AV100" t="str">
        <f t="shared" si="26"/>
        <v/>
      </c>
      <c r="AW100" t="str">
        <f t="shared" si="27"/>
        <v/>
      </c>
      <c r="AY100" t="str">
        <f>+IF(BD100="","",MAX(AY$1:AY99)+1)</f>
        <v/>
      </c>
      <c r="AZ100" t="str">
        <f>IF(Deviation_CEM_CPMS!B122="","",Deviation_CEM_CPMS!B122)</f>
        <v/>
      </c>
      <c r="BA100" t="str">
        <f>IF(Deviation_CEM_CPMS!C122="","",Deviation_CEM_CPMS!C122)</f>
        <v/>
      </c>
      <c r="BB100" t="str">
        <f>IF(Deviation_CEM_CPMS!D122="","",Deviation_CEM_CPMS!D122)</f>
        <v/>
      </c>
      <c r="BC100" t="str">
        <f t="shared" si="28"/>
        <v/>
      </c>
      <c r="BD100" s="144" t="str">
        <f>IF(COUNTIF(BA$2:BA100,BA100)=1,BA100,"")</f>
        <v/>
      </c>
      <c r="BE100" t="str">
        <f t="shared" si="29"/>
        <v/>
      </c>
      <c r="BF100" t="str">
        <f t="shared" si="30"/>
        <v/>
      </c>
      <c r="BG100" t="str">
        <f t="shared" si="31"/>
        <v/>
      </c>
      <c r="BI100" s="130" t="str">
        <f>+IF(BN100="","",MAX(BI$1:BI99)+1)</f>
        <v/>
      </c>
      <c r="BJ100" s="130" t="str">
        <f>IF(Affected_Source!B122="","",Affected_Source!B122)</f>
        <v/>
      </c>
      <c r="BK100" s="130" t="str">
        <f>IF(Affected_Source!C122="","",Affected_Source!C122)</f>
        <v/>
      </c>
      <c r="BL100" s="130" t="str">
        <f>IF(Affected_Source!D122="","",Affected_Source!D122)</f>
        <v/>
      </c>
      <c r="BM100" s="130" t="str">
        <f t="shared" si="37"/>
        <v/>
      </c>
      <c r="BN100" s="300" t="str">
        <f>IF(COUNTIF(BK$2:BK100,BK100)=1,BM100,"")</f>
        <v/>
      </c>
      <c r="BO100" s="130" t="str">
        <f t="shared" si="38"/>
        <v/>
      </c>
      <c r="BP100" s="130" t="str">
        <f t="shared" si="39"/>
        <v/>
      </c>
      <c r="BQ100" s="130" t="str">
        <f t="shared" si="40"/>
        <v/>
      </c>
    </row>
    <row r="101" spans="1:69" ht="16.5" x14ac:dyDescent="0.45">
      <c r="A101" s="84" t="str">
        <f>IF(B101="","",MAX(A$1:A100)+1)</f>
        <v/>
      </c>
      <c r="B101" s="84" t="str">
        <f>IF(Affected_Source!C123="","",Affected_Source!C123)</f>
        <v/>
      </c>
      <c r="C101" s="84" t="str">
        <f t="shared" si="22"/>
        <v/>
      </c>
      <c r="E101" t="str">
        <f>IF(F101="","",MAX(E$1:E100)+1)</f>
        <v/>
      </c>
      <c r="F101" t="str">
        <f>IF(Landfill_Gas_ID!C123="","",Landfill_Gas_ID!C123)</f>
        <v/>
      </c>
      <c r="G101" t="str">
        <f t="shared" si="23"/>
        <v/>
      </c>
      <c r="I101" t="str">
        <f>IF(J101="","",MAX(I$1:I100)+1)</f>
        <v/>
      </c>
      <c r="J101" t="str">
        <f>IF(Distillate_Oil!C123="","",Distillate_Oil!C123)</f>
        <v/>
      </c>
      <c r="K101" t="str">
        <f t="shared" si="24"/>
        <v/>
      </c>
      <c r="AA101" t="str">
        <f>+IF(AE101="","",MAX(AA$1:AA100)+1)</f>
        <v/>
      </c>
      <c r="AB101" t="str">
        <f>IF(Deviation_Limits!B123="","",Deviation_Limits!B123)</f>
        <v/>
      </c>
      <c r="AC101" t="str">
        <f>IF(Deviation_Limits!C123="","",Deviation_Limits!C123)</f>
        <v/>
      </c>
      <c r="AD101" t="str">
        <f t="shared" si="33"/>
        <v/>
      </c>
      <c r="AE101" s="144" t="str">
        <f>IF(COUNTIF(AC$2:AC101,AC101)=1,AC101,"")</f>
        <v/>
      </c>
      <c r="AF101" t="str">
        <f t="shared" si="34"/>
        <v/>
      </c>
      <c r="AG101" t="str">
        <f t="shared" si="35"/>
        <v/>
      </c>
      <c r="AO101" t="str">
        <f>+IF(AT101="","",MAX(AO$1:AO100)+1)</f>
        <v/>
      </c>
      <c r="AP101" t="str">
        <f>IF(Deviation_Limits!B123="","",Deviation_Limits!B123)</f>
        <v/>
      </c>
      <c r="AQ101" t="str">
        <f>IF(Deviation_Limits!C123="","",Deviation_Limits!C123)</f>
        <v/>
      </c>
      <c r="AR101" t="str">
        <f>IF(Deviation_Limits!D123="","",Deviation_Limits!D123)</f>
        <v/>
      </c>
      <c r="AS101" t="str">
        <f t="shared" si="36"/>
        <v/>
      </c>
      <c r="AT101" s="144" t="str">
        <f>IF(COUNTIF(AQ$2:AQ101,AQ101)=1,AQ101,"")</f>
        <v/>
      </c>
      <c r="AU101" t="str">
        <f t="shared" si="25"/>
        <v/>
      </c>
      <c r="AV101" t="str">
        <f t="shared" si="26"/>
        <v/>
      </c>
      <c r="AW101" t="str">
        <f t="shared" si="27"/>
        <v/>
      </c>
      <c r="AY101" t="str">
        <f>+IF(BD101="","",MAX(AY$1:AY100)+1)</f>
        <v/>
      </c>
      <c r="AZ101" t="str">
        <f>IF(Deviation_CEM_CPMS!B123="","",Deviation_CEM_CPMS!B123)</f>
        <v/>
      </c>
      <c r="BA101" t="str">
        <f>IF(Deviation_CEM_CPMS!C123="","",Deviation_CEM_CPMS!C123)</f>
        <v/>
      </c>
      <c r="BB101" t="str">
        <f>IF(Deviation_CEM_CPMS!D123="","",Deviation_CEM_CPMS!D123)</f>
        <v/>
      </c>
      <c r="BC101" t="str">
        <f t="shared" si="28"/>
        <v/>
      </c>
      <c r="BD101" s="144" t="str">
        <f>IF(COUNTIF(BA$2:BA101,BA101)=1,BA101,"")</f>
        <v/>
      </c>
      <c r="BE101" t="str">
        <f t="shared" si="29"/>
        <v/>
      </c>
      <c r="BF101" t="str">
        <f t="shared" si="30"/>
        <v/>
      </c>
      <c r="BG101" t="str">
        <f t="shared" si="31"/>
        <v/>
      </c>
      <c r="BI101" s="130" t="str">
        <f>+IF(BN101="","",MAX(BI$1:BI100)+1)</f>
        <v/>
      </c>
      <c r="BJ101" s="130" t="str">
        <f>IF(Affected_Source!B123="","",Affected_Source!B123)</f>
        <v/>
      </c>
      <c r="BK101" s="130" t="str">
        <f>IF(Affected_Source!C123="","",Affected_Source!C123)</f>
        <v/>
      </c>
      <c r="BL101" s="130" t="str">
        <f>IF(Affected_Source!D123="","",Affected_Source!D123)</f>
        <v/>
      </c>
      <c r="BM101" s="130" t="str">
        <f t="shared" si="37"/>
        <v/>
      </c>
      <c r="BN101" s="300" t="str">
        <f>IF(COUNTIF(BK$2:BK101,BK101)=1,BM101,"")</f>
        <v/>
      </c>
      <c r="BO101" s="130" t="str">
        <f t="shared" si="38"/>
        <v/>
      </c>
      <c r="BP101" s="130" t="str">
        <f t="shared" si="39"/>
        <v/>
      </c>
      <c r="BQ101" s="130" t="str">
        <f t="shared" si="40"/>
        <v/>
      </c>
    </row>
    <row r="102" spans="1:69" ht="16.5" x14ac:dyDescent="0.45">
      <c r="A102" s="84" t="str">
        <f>IF(B102="","",MAX(A$1:A101)+1)</f>
        <v/>
      </c>
      <c r="B102" s="84" t="str">
        <f>IF(Affected_Source!C124="","",Affected_Source!C124)</f>
        <v/>
      </c>
      <c r="C102" s="84" t="str">
        <f t="shared" si="22"/>
        <v/>
      </c>
      <c r="E102" t="str">
        <f>IF(F102="","",MAX(E$1:E101)+1)</f>
        <v/>
      </c>
      <c r="F102" t="str">
        <f>IF(Landfill_Gas_ID!C124="","",Landfill_Gas_ID!C124)</f>
        <v/>
      </c>
      <c r="G102" t="str">
        <f t="shared" si="23"/>
        <v/>
      </c>
      <c r="I102" t="str">
        <f>IF(J102="","",MAX(I$1:I101)+1)</f>
        <v/>
      </c>
      <c r="J102" t="str">
        <f>IF(Distillate_Oil!C124="","",Distillate_Oil!C124)</f>
        <v/>
      </c>
      <c r="K102" t="str">
        <f t="shared" si="24"/>
        <v/>
      </c>
      <c r="AA102" t="str">
        <f>+IF(AE102="","",MAX(AA$1:AA101)+1)</f>
        <v/>
      </c>
      <c r="AB102" t="str">
        <f>IF(Deviation_Limits!B124="","",Deviation_Limits!B124)</f>
        <v/>
      </c>
      <c r="AC102" t="str">
        <f>IF(Deviation_Limits!C124="","",Deviation_Limits!C124)</f>
        <v/>
      </c>
      <c r="AD102" t="str">
        <f t="shared" si="33"/>
        <v/>
      </c>
      <c r="AE102" s="144" t="str">
        <f>IF(COUNTIF(AC$2:AC102,AC102)=1,AC102,"")</f>
        <v/>
      </c>
      <c r="AF102" t="str">
        <f t="shared" si="34"/>
        <v/>
      </c>
      <c r="AG102" t="str">
        <f t="shared" si="35"/>
        <v/>
      </c>
      <c r="AO102" t="str">
        <f>+IF(AT102="","",MAX(AO$1:AO101)+1)</f>
        <v/>
      </c>
      <c r="AP102" t="str">
        <f>IF(Deviation_Limits!B124="","",Deviation_Limits!B124)</f>
        <v/>
      </c>
      <c r="AQ102" t="str">
        <f>IF(Deviation_Limits!C124="","",Deviation_Limits!C124)</f>
        <v/>
      </c>
      <c r="AR102" t="str">
        <f>IF(Deviation_Limits!D124="","",Deviation_Limits!D124)</f>
        <v/>
      </c>
      <c r="AS102" t="str">
        <f t="shared" si="36"/>
        <v/>
      </c>
      <c r="AT102" s="144" t="str">
        <f>IF(COUNTIF(AQ$2:AQ102,AQ102)=1,AQ102,"")</f>
        <v/>
      </c>
      <c r="AU102" t="str">
        <f t="shared" si="25"/>
        <v/>
      </c>
      <c r="AV102" t="str">
        <f t="shared" si="26"/>
        <v/>
      </c>
      <c r="AW102" t="str">
        <f t="shared" si="27"/>
        <v/>
      </c>
      <c r="AY102" t="str">
        <f>+IF(BD102="","",MAX(AY$1:AY101)+1)</f>
        <v/>
      </c>
      <c r="AZ102" t="str">
        <f>IF(Deviation_CEM_CPMS!B124="","",Deviation_CEM_CPMS!B124)</f>
        <v/>
      </c>
      <c r="BA102" t="str">
        <f>IF(Deviation_CEM_CPMS!C124="","",Deviation_CEM_CPMS!C124)</f>
        <v/>
      </c>
      <c r="BB102" t="str">
        <f>IF(Deviation_CEM_CPMS!D124="","",Deviation_CEM_CPMS!D124)</f>
        <v/>
      </c>
      <c r="BC102" t="str">
        <f t="shared" si="28"/>
        <v/>
      </c>
      <c r="BD102" s="144" t="str">
        <f>IF(COUNTIF(BA$2:BA102,BA102)=1,BA102,"")</f>
        <v/>
      </c>
      <c r="BE102" t="str">
        <f t="shared" si="29"/>
        <v/>
      </c>
      <c r="BF102" t="str">
        <f t="shared" si="30"/>
        <v/>
      </c>
      <c r="BG102" t="str">
        <f t="shared" si="31"/>
        <v/>
      </c>
      <c r="BI102" s="130" t="str">
        <f>+IF(BN102="","",MAX(BI$1:BI101)+1)</f>
        <v/>
      </c>
      <c r="BJ102" s="130" t="str">
        <f>IF(Affected_Source!B124="","",Affected_Source!B124)</f>
        <v/>
      </c>
      <c r="BK102" s="130" t="str">
        <f>IF(Affected_Source!C124="","",Affected_Source!C124)</f>
        <v/>
      </c>
      <c r="BL102" s="130" t="str">
        <f>IF(Affected_Source!D124="","",Affected_Source!D124)</f>
        <v/>
      </c>
      <c r="BM102" s="130" t="str">
        <f t="shared" si="37"/>
        <v/>
      </c>
      <c r="BN102" s="300" t="str">
        <f>IF(COUNTIF(BK$2:BK102,BK102)=1,BM102,"")</f>
        <v/>
      </c>
      <c r="BO102" s="130" t="str">
        <f t="shared" si="38"/>
        <v/>
      </c>
      <c r="BP102" s="130" t="str">
        <f t="shared" si="39"/>
        <v/>
      </c>
      <c r="BQ102" s="130" t="str">
        <f t="shared" si="40"/>
        <v/>
      </c>
    </row>
    <row r="103" spans="1:69" ht="16.5" x14ac:dyDescent="0.45">
      <c r="A103" s="84" t="str">
        <f>IF(B103="","",MAX(A$1:A102)+1)</f>
        <v/>
      </c>
      <c r="B103" s="84" t="str">
        <f>IF(Affected_Source!C125="","",Affected_Source!C125)</f>
        <v/>
      </c>
      <c r="C103" s="84" t="str">
        <f t="shared" si="22"/>
        <v/>
      </c>
      <c r="E103" t="str">
        <f>IF(F103="","",MAX(E$1:E102)+1)</f>
        <v/>
      </c>
      <c r="F103" t="str">
        <f>IF(Landfill_Gas_ID!C125="","",Landfill_Gas_ID!C125)</f>
        <v/>
      </c>
      <c r="G103" t="str">
        <f t="shared" si="23"/>
        <v/>
      </c>
      <c r="I103" t="str">
        <f>IF(J103="","",MAX(I$1:I102)+1)</f>
        <v/>
      </c>
      <c r="J103" t="str">
        <f>IF(Distillate_Oil!C125="","",Distillate_Oil!C125)</f>
        <v/>
      </c>
      <c r="K103" t="str">
        <f t="shared" si="24"/>
        <v/>
      </c>
      <c r="AA103" t="str">
        <f>+IF(AE103="","",MAX(AA$1:AA102)+1)</f>
        <v/>
      </c>
      <c r="AB103" t="str">
        <f>IF(Deviation_Limits!B125="","",Deviation_Limits!B125)</f>
        <v/>
      </c>
      <c r="AC103" t="str">
        <f>IF(Deviation_Limits!C125="","",Deviation_Limits!C125)</f>
        <v/>
      </c>
      <c r="AD103" t="str">
        <f t="shared" si="33"/>
        <v/>
      </c>
      <c r="AE103" s="144" t="str">
        <f>IF(COUNTIF(AC$2:AC103,AC103)=1,AC103,"")</f>
        <v/>
      </c>
      <c r="AF103" t="str">
        <f t="shared" si="34"/>
        <v/>
      </c>
      <c r="AG103" t="str">
        <f t="shared" si="35"/>
        <v/>
      </c>
      <c r="AO103" t="str">
        <f>+IF(AT103="","",MAX(AO$1:AO102)+1)</f>
        <v/>
      </c>
      <c r="AP103" t="str">
        <f>IF(Deviation_Limits!B125="","",Deviation_Limits!B125)</f>
        <v/>
      </c>
      <c r="AQ103" t="str">
        <f>IF(Deviation_Limits!C125="","",Deviation_Limits!C125)</f>
        <v/>
      </c>
      <c r="AR103" t="str">
        <f>IF(Deviation_Limits!D125="","",Deviation_Limits!D125)</f>
        <v/>
      </c>
      <c r="AS103" t="str">
        <f t="shared" si="36"/>
        <v/>
      </c>
      <c r="AT103" s="144" t="str">
        <f>IF(COUNTIF(AQ$2:AQ103,AQ103)=1,AQ103,"")</f>
        <v/>
      </c>
      <c r="AU103" t="str">
        <f t="shared" si="25"/>
        <v/>
      </c>
      <c r="AV103" t="str">
        <f t="shared" si="26"/>
        <v/>
      </c>
      <c r="AW103" t="str">
        <f t="shared" si="27"/>
        <v/>
      </c>
      <c r="AY103" t="str">
        <f>+IF(BD103="","",MAX(AY$1:AY102)+1)</f>
        <v/>
      </c>
      <c r="AZ103" t="str">
        <f>IF(Deviation_CEM_CPMS!B125="","",Deviation_CEM_CPMS!B125)</f>
        <v/>
      </c>
      <c r="BA103" t="str">
        <f>IF(Deviation_CEM_CPMS!C125="","",Deviation_CEM_CPMS!C125)</f>
        <v/>
      </c>
      <c r="BB103" t="str">
        <f>IF(Deviation_CEM_CPMS!D125="","",Deviation_CEM_CPMS!D125)</f>
        <v/>
      </c>
      <c r="BC103" t="str">
        <f t="shared" si="28"/>
        <v/>
      </c>
      <c r="BD103" s="144" t="str">
        <f>IF(COUNTIF(BA$2:BA103,BA103)=1,BA103,"")</f>
        <v/>
      </c>
      <c r="BE103" t="str">
        <f t="shared" si="29"/>
        <v/>
      </c>
      <c r="BF103" t="str">
        <f t="shared" si="30"/>
        <v/>
      </c>
      <c r="BG103" t="str">
        <f t="shared" si="31"/>
        <v/>
      </c>
      <c r="BI103" s="130" t="str">
        <f>+IF(BN103="","",MAX(BI$1:BI102)+1)</f>
        <v/>
      </c>
      <c r="BJ103" s="130" t="str">
        <f>IF(Affected_Source!B125="","",Affected_Source!B125)</f>
        <v/>
      </c>
      <c r="BK103" s="130" t="str">
        <f>IF(Affected_Source!C125="","",Affected_Source!C125)</f>
        <v/>
      </c>
      <c r="BL103" s="130" t="str">
        <f>IF(Affected_Source!D125="","",Affected_Source!D125)</f>
        <v/>
      </c>
      <c r="BM103" s="130" t="str">
        <f t="shared" si="37"/>
        <v/>
      </c>
      <c r="BN103" s="300" t="str">
        <f>IF(COUNTIF(BK$2:BK103,BK103)=1,BM103,"")</f>
        <v/>
      </c>
      <c r="BO103" s="130" t="str">
        <f t="shared" si="38"/>
        <v/>
      </c>
      <c r="BP103" s="130" t="str">
        <f t="shared" si="39"/>
        <v/>
      </c>
      <c r="BQ103" s="130" t="str">
        <f t="shared" si="40"/>
        <v/>
      </c>
    </row>
    <row r="104" spans="1:69" ht="16.5" x14ac:dyDescent="0.45">
      <c r="A104" s="84" t="str">
        <f>IF(B104="","",MAX(A$1:A103)+1)</f>
        <v/>
      </c>
      <c r="B104" s="84" t="str">
        <f>IF(Affected_Source!C126="","",Affected_Source!C126)</f>
        <v/>
      </c>
      <c r="C104" s="84" t="str">
        <f t="shared" si="22"/>
        <v/>
      </c>
      <c r="E104" t="str">
        <f>IF(F104="","",MAX(E$1:E103)+1)</f>
        <v/>
      </c>
      <c r="F104" t="str">
        <f>IF(Landfill_Gas_ID!C126="","",Landfill_Gas_ID!C126)</f>
        <v/>
      </c>
      <c r="G104" t="str">
        <f t="shared" si="23"/>
        <v/>
      </c>
      <c r="I104" t="str">
        <f>IF(J104="","",MAX(I$1:I103)+1)</f>
        <v/>
      </c>
      <c r="J104" t="str">
        <f>IF(Distillate_Oil!C126="","",Distillate_Oil!C126)</f>
        <v/>
      </c>
      <c r="K104" t="str">
        <f t="shared" si="24"/>
        <v/>
      </c>
      <c r="AA104" t="str">
        <f>+IF(AE104="","",MAX(AA$1:AA103)+1)</f>
        <v/>
      </c>
      <c r="AB104" t="str">
        <f>IF(Deviation_Limits!B126="","",Deviation_Limits!B126)</f>
        <v/>
      </c>
      <c r="AC104" t="str">
        <f>IF(Deviation_Limits!C126="","",Deviation_Limits!C126)</f>
        <v/>
      </c>
      <c r="AD104" t="str">
        <f t="shared" si="33"/>
        <v/>
      </c>
      <c r="AE104" s="144" t="str">
        <f>IF(COUNTIF(AC$2:AC104,AC104)=1,AC104,"")</f>
        <v/>
      </c>
      <c r="AF104" t="str">
        <f t="shared" si="34"/>
        <v/>
      </c>
      <c r="AG104" t="str">
        <f t="shared" si="35"/>
        <v/>
      </c>
      <c r="AO104" t="str">
        <f>+IF(AT104="","",MAX(AO$1:AO103)+1)</f>
        <v/>
      </c>
      <c r="AP104" t="str">
        <f>IF(Deviation_Limits!B126="","",Deviation_Limits!B126)</f>
        <v/>
      </c>
      <c r="AQ104" t="str">
        <f>IF(Deviation_Limits!C126="","",Deviation_Limits!C126)</f>
        <v/>
      </c>
      <c r="AR104" t="str">
        <f>IF(Deviation_Limits!D126="","",Deviation_Limits!D126)</f>
        <v/>
      </c>
      <c r="AS104" t="str">
        <f t="shared" si="36"/>
        <v/>
      </c>
      <c r="AT104" s="144" t="str">
        <f>IF(COUNTIF(AQ$2:AQ104,AQ104)=1,AQ104,"")</f>
        <v/>
      </c>
      <c r="AU104" t="str">
        <f t="shared" si="25"/>
        <v/>
      </c>
      <c r="AV104" t="str">
        <f t="shared" si="26"/>
        <v/>
      </c>
      <c r="AW104" t="str">
        <f t="shared" si="27"/>
        <v/>
      </c>
      <c r="AY104" t="str">
        <f>+IF(BD104="","",MAX(AY$1:AY103)+1)</f>
        <v/>
      </c>
      <c r="AZ104" t="str">
        <f>IF(Deviation_CEM_CPMS!B126="","",Deviation_CEM_CPMS!B126)</f>
        <v/>
      </c>
      <c r="BA104" t="str">
        <f>IF(Deviation_CEM_CPMS!C126="","",Deviation_CEM_CPMS!C126)</f>
        <v/>
      </c>
      <c r="BB104" t="str">
        <f>IF(Deviation_CEM_CPMS!D126="","",Deviation_CEM_CPMS!D126)</f>
        <v/>
      </c>
      <c r="BC104" t="str">
        <f t="shared" si="28"/>
        <v/>
      </c>
      <c r="BD104" s="144" t="str">
        <f>IF(COUNTIF(BA$2:BA104,BA104)=1,BA104,"")</f>
        <v/>
      </c>
      <c r="BE104" t="str">
        <f t="shared" si="29"/>
        <v/>
      </c>
      <c r="BF104" t="str">
        <f t="shared" si="30"/>
        <v/>
      </c>
      <c r="BG104" t="str">
        <f t="shared" si="31"/>
        <v/>
      </c>
      <c r="BI104" s="130" t="str">
        <f>+IF(BN104="","",MAX(BI$1:BI103)+1)</f>
        <v/>
      </c>
      <c r="BJ104" s="130" t="str">
        <f>IF(Affected_Source!B126="","",Affected_Source!B126)</f>
        <v/>
      </c>
      <c r="BK104" s="130" t="str">
        <f>IF(Affected_Source!C126="","",Affected_Source!C126)</f>
        <v/>
      </c>
      <c r="BL104" s="130" t="str">
        <f>IF(Affected_Source!D126="","",Affected_Source!D126)</f>
        <v/>
      </c>
      <c r="BM104" s="130" t="str">
        <f t="shared" si="37"/>
        <v/>
      </c>
      <c r="BN104" s="300" t="str">
        <f>IF(COUNTIF(BK$2:BK104,BK104)=1,BM104,"")</f>
        <v/>
      </c>
      <c r="BO104" s="130" t="str">
        <f t="shared" si="38"/>
        <v/>
      </c>
      <c r="BP104" s="130" t="str">
        <f t="shared" si="39"/>
        <v/>
      </c>
      <c r="BQ104" s="130" t="str">
        <f t="shared" si="40"/>
        <v/>
      </c>
    </row>
    <row r="105" spans="1:69" ht="16.5" x14ac:dyDescent="0.45">
      <c r="A105" s="84" t="str">
        <f>IF(B105="","",MAX(A$1:A104)+1)</f>
        <v/>
      </c>
      <c r="B105" s="84" t="str">
        <f>IF(Affected_Source!C127="","",Affected_Source!C127)</f>
        <v/>
      </c>
      <c r="C105" s="84" t="str">
        <f t="shared" si="22"/>
        <v/>
      </c>
      <c r="E105" t="str">
        <f>IF(F105="","",MAX(E$1:E104)+1)</f>
        <v/>
      </c>
      <c r="F105" t="str">
        <f>IF(Landfill_Gas_ID!C127="","",Landfill_Gas_ID!C127)</f>
        <v/>
      </c>
      <c r="G105" t="str">
        <f t="shared" si="23"/>
        <v/>
      </c>
      <c r="I105" t="str">
        <f>IF(J105="","",MAX(I$1:I104)+1)</f>
        <v/>
      </c>
      <c r="J105" t="str">
        <f>IF(Distillate_Oil!C127="","",Distillate_Oil!C127)</f>
        <v/>
      </c>
      <c r="K105" t="str">
        <f t="shared" si="24"/>
        <v/>
      </c>
      <c r="AA105" t="str">
        <f>+IF(AE105="","",MAX(AA$1:AA104)+1)</f>
        <v/>
      </c>
      <c r="AB105" t="str">
        <f>IF(Deviation_Limits!B127="","",Deviation_Limits!B127)</f>
        <v/>
      </c>
      <c r="AC105" t="str">
        <f>IF(Deviation_Limits!C127="","",Deviation_Limits!C127)</f>
        <v/>
      </c>
      <c r="AD105" t="str">
        <f t="shared" si="33"/>
        <v/>
      </c>
      <c r="AE105" s="144" t="str">
        <f>IF(COUNTIF(AC$2:AC105,AC105)=1,AC105,"")</f>
        <v/>
      </c>
      <c r="AF105" t="str">
        <f t="shared" si="34"/>
        <v/>
      </c>
      <c r="AG105" t="str">
        <f t="shared" si="35"/>
        <v/>
      </c>
      <c r="AO105" t="str">
        <f>+IF(AT105="","",MAX(AO$1:AO104)+1)</f>
        <v/>
      </c>
      <c r="AP105" t="str">
        <f>IF(Deviation_Limits!B127="","",Deviation_Limits!B127)</f>
        <v/>
      </c>
      <c r="AQ105" t="str">
        <f>IF(Deviation_Limits!C127="","",Deviation_Limits!C127)</f>
        <v/>
      </c>
      <c r="AR105" t="str">
        <f>IF(Deviation_Limits!D127="","",Deviation_Limits!D127)</f>
        <v/>
      </c>
      <c r="AS105" t="str">
        <f t="shared" si="36"/>
        <v/>
      </c>
      <c r="AT105" s="144" t="str">
        <f>IF(COUNTIF(AQ$2:AQ105,AQ105)=1,AQ105,"")</f>
        <v/>
      </c>
      <c r="AU105" t="str">
        <f t="shared" si="25"/>
        <v/>
      </c>
      <c r="AV105" t="str">
        <f t="shared" si="26"/>
        <v/>
      </c>
      <c r="AW105" t="str">
        <f t="shared" si="27"/>
        <v/>
      </c>
      <c r="AY105" t="str">
        <f>+IF(BD105="","",MAX(AY$1:AY104)+1)</f>
        <v/>
      </c>
      <c r="AZ105" t="str">
        <f>IF(Deviation_CEM_CPMS!B127="","",Deviation_CEM_CPMS!B127)</f>
        <v/>
      </c>
      <c r="BA105" t="str">
        <f>IF(Deviation_CEM_CPMS!C127="","",Deviation_CEM_CPMS!C127)</f>
        <v/>
      </c>
      <c r="BB105" t="str">
        <f>IF(Deviation_CEM_CPMS!D127="","",Deviation_CEM_CPMS!D127)</f>
        <v/>
      </c>
      <c r="BC105" t="str">
        <f t="shared" si="28"/>
        <v/>
      </c>
      <c r="BD105" s="144" t="str">
        <f>IF(COUNTIF(BA$2:BA105,BA105)=1,BA105,"")</f>
        <v/>
      </c>
      <c r="BE105" t="str">
        <f t="shared" si="29"/>
        <v/>
      </c>
      <c r="BF105" t="str">
        <f t="shared" si="30"/>
        <v/>
      </c>
      <c r="BG105" t="str">
        <f t="shared" si="31"/>
        <v/>
      </c>
      <c r="BI105" s="130" t="str">
        <f>+IF(BN105="","",MAX(BI$1:BI104)+1)</f>
        <v/>
      </c>
      <c r="BJ105" s="130" t="str">
        <f>IF(Affected_Source!B127="","",Affected_Source!B127)</f>
        <v/>
      </c>
      <c r="BK105" s="130" t="str">
        <f>IF(Affected_Source!C127="","",Affected_Source!C127)</f>
        <v/>
      </c>
      <c r="BL105" s="130" t="str">
        <f>IF(Affected_Source!D127="","",Affected_Source!D127)</f>
        <v/>
      </c>
      <c r="BM105" s="130" t="str">
        <f t="shared" si="37"/>
        <v/>
      </c>
      <c r="BN105" s="300" t="str">
        <f>IF(COUNTIF(BK$2:BK105,BK105)=1,BM105,"")</f>
        <v/>
      </c>
      <c r="BO105" s="130" t="str">
        <f t="shared" si="38"/>
        <v/>
      </c>
      <c r="BP105" s="130" t="str">
        <f t="shared" si="39"/>
        <v/>
      </c>
      <c r="BQ105" s="130" t="str">
        <f t="shared" si="40"/>
        <v/>
      </c>
    </row>
    <row r="106" spans="1:69" ht="16.5" x14ac:dyDescent="0.45">
      <c r="A106" s="84" t="str">
        <f>IF(B106="","",MAX(A$1:A105)+1)</f>
        <v/>
      </c>
      <c r="B106" s="84" t="str">
        <f>IF(Affected_Source!C128="","",Affected_Source!C128)</f>
        <v/>
      </c>
      <c r="C106" s="84" t="str">
        <f t="shared" si="22"/>
        <v/>
      </c>
      <c r="E106" t="str">
        <f>IF(F106="","",MAX(E$1:E105)+1)</f>
        <v/>
      </c>
      <c r="F106" t="str">
        <f>IF(Landfill_Gas_ID!C128="","",Landfill_Gas_ID!C128)</f>
        <v/>
      </c>
      <c r="G106" t="str">
        <f t="shared" si="23"/>
        <v/>
      </c>
      <c r="I106" t="str">
        <f>IF(J106="","",MAX(I$1:I105)+1)</f>
        <v/>
      </c>
      <c r="J106" t="str">
        <f>IF(Distillate_Oil!C128="","",Distillate_Oil!C128)</f>
        <v/>
      </c>
      <c r="K106" t="str">
        <f t="shared" si="24"/>
        <v/>
      </c>
      <c r="AA106" t="str">
        <f>+IF(AE106="","",MAX(AA$1:AA105)+1)</f>
        <v/>
      </c>
      <c r="AB106" t="str">
        <f>IF(Deviation_Limits!B128="","",Deviation_Limits!B128)</f>
        <v/>
      </c>
      <c r="AC106" t="str">
        <f>IF(Deviation_Limits!C128="","",Deviation_Limits!C128)</f>
        <v/>
      </c>
      <c r="AD106" t="str">
        <f t="shared" si="33"/>
        <v/>
      </c>
      <c r="AE106" s="144" t="str">
        <f>IF(COUNTIF(AC$2:AC106,AC106)=1,AC106,"")</f>
        <v/>
      </c>
      <c r="AF106" t="str">
        <f t="shared" si="34"/>
        <v/>
      </c>
      <c r="AG106" t="str">
        <f t="shared" si="35"/>
        <v/>
      </c>
      <c r="AO106" t="str">
        <f>+IF(AT106="","",MAX(AO$1:AO105)+1)</f>
        <v/>
      </c>
      <c r="AP106" t="str">
        <f>IF(Deviation_Limits!B128="","",Deviation_Limits!B128)</f>
        <v/>
      </c>
      <c r="AQ106" t="str">
        <f>IF(Deviation_Limits!C128="","",Deviation_Limits!C128)</f>
        <v/>
      </c>
      <c r="AR106" t="str">
        <f>IF(Deviation_Limits!D128="","",Deviation_Limits!D128)</f>
        <v/>
      </c>
      <c r="AS106" t="str">
        <f t="shared" si="36"/>
        <v/>
      </c>
      <c r="AT106" s="144" t="str">
        <f>IF(COUNTIF(AQ$2:AQ106,AQ106)=1,AQ106,"")</f>
        <v/>
      </c>
      <c r="AU106" t="str">
        <f t="shared" si="25"/>
        <v/>
      </c>
      <c r="AV106" t="str">
        <f t="shared" si="26"/>
        <v/>
      </c>
      <c r="AW106" t="str">
        <f t="shared" si="27"/>
        <v/>
      </c>
      <c r="AY106" t="str">
        <f>+IF(BD106="","",MAX(AY$1:AY105)+1)</f>
        <v/>
      </c>
      <c r="AZ106" t="str">
        <f>IF(Deviation_CEM_CPMS!B128="","",Deviation_CEM_CPMS!B128)</f>
        <v/>
      </c>
      <c r="BA106" t="str">
        <f>IF(Deviation_CEM_CPMS!C128="","",Deviation_CEM_CPMS!C128)</f>
        <v/>
      </c>
      <c r="BB106" t="str">
        <f>IF(Deviation_CEM_CPMS!D128="","",Deviation_CEM_CPMS!D128)</f>
        <v/>
      </c>
      <c r="BC106" t="str">
        <f t="shared" si="28"/>
        <v/>
      </c>
      <c r="BD106" s="144" t="str">
        <f>IF(COUNTIF(BA$2:BA106,BA106)=1,BA106,"")</f>
        <v/>
      </c>
      <c r="BE106" t="str">
        <f t="shared" si="29"/>
        <v/>
      </c>
      <c r="BF106" t="str">
        <f t="shared" si="30"/>
        <v/>
      </c>
      <c r="BG106" t="str">
        <f t="shared" si="31"/>
        <v/>
      </c>
      <c r="BI106" s="130" t="str">
        <f>+IF(BN106="","",MAX(BI$1:BI105)+1)</f>
        <v/>
      </c>
      <c r="BJ106" s="130" t="str">
        <f>IF(Affected_Source!B128="","",Affected_Source!B128)</f>
        <v/>
      </c>
      <c r="BK106" s="130" t="str">
        <f>IF(Affected_Source!C128="","",Affected_Source!C128)</f>
        <v/>
      </c>
      <c r="BL106" s="130" t="str">
        <f>IF(Affected_Source!D128="","",Affected_Source!D128)</f>
        <v/>
      </c>
      <c r="BM106" s="130" t="str">
        <f t="shared" si="37"/>
        <v/>
      </c>
      <c r="BN106" s="300" t="str">
        <f>IF(COUNTIF(BK$2:BK106,BK106)=1,BM106,"")</f>
        <v/>
      </c>
      <c r="BO106" s="130" t="str">
        <f t="shared" si="38"/>
        <v/>
      </c>
      <c r="BP106" s="130" t="str">
        <f t="shared" si="39"/>
        <v/>
      </c>
      <c r="BQ106" s="130" t="str">
        <f t="shared" si="40"/>
        <v/>
      </c>
    </row>
    <row r="107" spans="1:69" ht="16.5" x14ac:dyDescent="0.45">
      <c r="A107" s="84" t="str">
        <f>IF(B107="","",MAX(A$1:A106)+1)</f>
        <v/>
      </c>
      <c r="B107" s="84" t="str">
        <f>IF(Affected_Source!C129="","",Affected_Source!C129)</f>
        <v/>
      </c>
      <c r="C107" s="84" t="str">
        <f t="shared" si="22"/>
        <v/>
      </c>
      <c r="E107" t="str">
        <f>IF(F107="","",MAX(E$1:E106)+1)</f>
        <v/>
      </c>
      <c r="F107" t="str">
        <f>IF(Landfill_Gas_ID!C129="","",Landfill_Gas_ID!C129)</f>
        <v/>
      </c>
      <c r="G107" t="str">
        <f t="shared" si="23"/>
        <v/>
      </c>
      <c r="I107" t="str">
        <f>IF(J107="","",MAX(I$1:I106)+1)</f>
        <v/>
      </c>
      <c r="J107" t="str">
        <f>IF(Distillate_Oil!C129="","",Distillate_Oil!C129)</f>
        <v/>
      </c>
      <c r="K107" t="str">
        <f t="shared" si="24"/>
        <v/>
      </c>
      <c r="AA107" t="str">
        <f>+IF(AE107="","",MAX(AA$1:AA106)+1)</f>
        <v/>
      </c>
      <c r="AB107" t="str">
        <f>IF(Deviation_Limits!B129="","",Deviation_Limits!B129)</f>
        <v/>
      </c>
      <c r="AC107" t="str">
        <f>IF(Deviation_Limits!C129="","",Deviation_Limits!C129)</f>
        <v/>
      </c>
      <c r="AD107" t="str">
        <f t="shared" si="33"/>
        <v/>
      </c>
      <c r="AE107" s="144" t="str">
        <f>IF(COUNTIF(AC$2:AC107,AC107)=1,AC107,"")</f>
        <v/>
      </c>
      <c r="AF107" t="str">
        <f t="shared" si="34"/>
        <v/>
      </c>
      <c r="AG107" t="str">
        <f t="shared" si="35"/>
        <v/>
      </c>
      <c r="AO107" t="str">
        <f>+IF(AT107="","",MAX(AO$1:AO106)+1)</f>
        <v/>
      </c>
      <c r="AP107" t="str">
        <f>IF(Deviation_Limits!B129="","",Deviation_Limits!B129)</f>
        <v/>
      </c>
      <c r="AQ107" t="str">
        <f>IF(Deviation_Limits!C129="","",Deviation_Limits!C129)</f>
        <v/>
      </c>
      <c r="AR107" t="str">
        <f>IF(Deviation_Limits!D129="","",Deviation_Limits!D129)</f>
        <v/>
      </c>
      <c r="AS107" t="str">
        <f t="shared" si="36"/>
        <v/>
      </c>
      <c r="AT107" s="144" t="str">
        <f>IF(COUNTIF(AQ$2:AQ107,AQ107)=1,AQ107,"")</f>
        <v/>
      </c>
      <c r="AU107" t="str">
        <f t="shared" si="25"/>
        <v/>
      </c>
      <c r="AV107" t="str">
        <f t="shared" si="26"/>
        <v/>
      </c>
      <c r="AW107" t="str">
        <f t="shared" si="27"/>
        <v/>
      </c>
      <c r="AY107" t="str">
        <f>+IF(BD107="","",MAX(AY$1:AY106)+1)</f>
        <v/>
      </c>
      <c r="AZ107" t="str">
        <f>IF(Deviation_CEM_CPMS!B129="","",Deviation_CEM_CPMS!B129)</f>
        <v/>
      </c>
      <c r="BA107" t="str">
        <f>IF(Deviation_CEM_CPMS!C129="","",Deviation_CEM_CPMS!C129)</f>
        <v/>
      </c>
      <c r="BB107" t="str">
        <f>IF(Deviation_CEM_CPMS!D129="","",Deviation_CEM_CPMS!D129)</f>
        <v/>
      </c>
      <c r="BC107" t="str">
        <f t="shared" si="28"/>
        <v/>
      </c>
      <c r="BD107" s="144" t="str">
        <f>IF(COUNTIF(BA$2:BA107,BA107)=1,BA107,"")</f>
        <v/>
      </c>
      <c r="BE107" t="str">
        <f t="shared" si="29"/>
        <v/>
      </c>
      <c r="BF107" t="str">
        <f t="shared" si="30"/>
        <v/>
      </c>
      <c r="BG107" t="str">
        <f t="shared" si="31"/>
        <v/>
      </c>
      <c r="BI107" s="130" t="str">
        <f>+IF(BN107="","",MAX(BI$1:BI106)+1)</f>
        <v/>
      </c>
      <c r="BJ107" s="130" t="str">
        <f>IF(Affected_Source!B129="","",Affected_Source!B129)</f>
        <v/>
      </c>
      <c r="BK107" s="130" t="str">
        <f>IF(Affected_Source!C129="","",Affected_Source!C129)</f>
        <v/>
      </c>
      <c r="BL107" s="130" t="str">
        <f>IF(Affected_Source!D129="","",Affected_Source!D129)</f>
        <v/>
      </c>
      <c r="BM107" s="130" t="str">
        <f t="shared" si="37"/>
        <v/>
      </c>
      <c r="BN107" s="300" t="str">
        <f>IF(COUNTIF(BK$2:BK107,BK107)=1,BM107,"")</f>
        <v/>
      </c>
      <c r="BO107" s="130" t="str">
        <f t="shared" si="38"/>
        <v/>
      </c>
      <c r="BP107" s="130" t="str">
        <f t="shared" si="39"/>
        <v/>
      </c>
      <c r="BQ107" s="130" t="str">
        <f t="shared" si="40"/>
        <v/>
      </c>
    </row>
    <row r="108" spans="1:69" ht="16.5" x14ac:dyDescent="0.45">
      <c r="A108" s="84" t="str">
        <f>IF(B108="","",MAX(A$1:A107)+1)</f>
        <v/>
      </c>
      <c r="B108" s="84" t="str">
        <f>IF(Affected_Source!C130="","",Affected_Source!C130)</f>
        <v/>
      </c>
      <c r="C108" s="84" t="str">
        <f t="shared" si="22"/>
        <v/>
      </c>
      <c r="E108" t="str">
        <f>IF(F108="","",MAX(E$1:E107)+1)</f>
        <v/>
      </c>
      <c r="F108" t="str">
        <f>IF(Landfill_Gas_ID!C130="","",Landfill_Gas_ID!C130)</f>
        <v/>
      </c>
      <c r="G108" t="str">
        <f t="shared" si="23"/>
        <v/>
      </c>
      <c r="I108" t="str">
        <f>IF(J108="","",MAX(I$1:I107)+1)</f>
        <v/>
      </c>
      <c r="J108" t="str">
        <f>IF(Distillate_Oil!C130="","",Distillate_Oil!C130)</f>
        <v/>
      </c>
      <c r="K108" t="str">
        <f t="shared" si="24"/>
        <v/>
      </c>
      <c r="AA108" t="str">
        <f>+IF(AE108="","",MAX(AA$1:AA107)+1)</f>
        <v/>
      </c>
      <c r="AB108" t="str">
        <f>IF(Deviation_Limits!B130="","",Deviation_Limits!B130)</f>
        <v/>
      </c>
      <c r="AC108" t="str">
        <f>IF(Deviation_Limits!C130="","",Deviation_Limits!C130)</f>
        <v/>
      </c>
      <c r="AD108" t="str">
        <f t="shared" si="33"/>
        <v/>
      </c>
      <c r="AE108" s="144" t="str">
        <f>IF(COUNTIF(AC$2:AC108,AC108)=1,AC108,"")</f>
        <v/>
      </c>
      <c r="AF108" t="str">
        <f t="shared" si="34"/>
        <v/>
      </c>
      <c r="AG108" t="str">
        <f t="shared" si="35"/>
        <v/>
      </c>
      <c r="AO108" t="str">
        <f>+IF(AT108="","",MAX(AO$1:AO107)+1)</f>
        <v/>
      </c>
      <c r="AP108" t="str">
        <f>IF(Deviation_Limits!B130="","",Deviation_Limits!B130)</f>
        <v/>
      </c>
      <c r="AQ108" t="str">
        <f>IF(Deviation_Limits!C130="","",Deviation_Limits!C130)</f>
        <v/>
      </c>
      <c r="AR108" t="str">
        <f>IF(Deviation_Limits!D130="","",Deviation_Limits!D130)</f>
        <v/>
      </c>
      <c r="AS108" t="str">
        <f t="shared" si="36"/>
        <v/>
      </c>
      <c r="AT108" s="144" t="str">
        <f>IF(COUNTIF(AQ$2:AQ108,AQ108)=1,AQ108,"")</f>
        <v/>
      </c>
      <c r="AU108" t="str">
        <f t="shared" si="25"/>
        <v/>
      </c>
      <c r="AV108" t="str">
        <f t="shared" si="26"/>
        <v/>
      </c>
      <c r="AW108" t="str">
        <f t="shared" si="27"/>
        <v/>
      </c>
      <c r="AY108" t="str">
        <f>+IF(BD108="","",MAX(AY$1:AY107)+1)</f>
        <v/>
      </c>
      <c r="AZ108" t="str">
        <f>IF(Deviation_CEM_CPMS!B130="","",Deviation_CEM_CPMS!B130)</f>
        <v/>
      </c>
      <c r="BA108" t="str">
        <f>IF(Deviation_CEM_CPMS!C130="","",Deviation_CEM_CPMS!C130)</f>
        <v/>
      </c>
      <c r="BB108" t="str">
        <f>IF(Deviation_CEM_CPMS!D130="","",Deviation_CEM_CPMS!D130)</f>
        <v/>
      </c>
      <c r="BC108" t="str">
        <f t="shared" si="28"/>
        <v/>
      </c>
      <c r="BD108" s="144" t="str">
        <f>IF(COUNTIF(BA$2:BA108,BA108)=1,BA108,"")</f>
        <v/>
      </c>
      <c r="BE108" t="str">
        <f t="shared" si="29"/>
        <v/>
      </c>
      <c r="BF108" t="str">
        <f t="shared" si="30"/>
        <v/>
      </c>
      <c r="BG108" t="str">
        <f t="shared" si="31"/>
        <v/>
      </c>
      <c r="BI108" s="130" t="str">
        <f>+IF(BN108="","",MAX(BI$1:BI107)+1)</f>
        <v/>
      </c>
      <c r="BJ108" s="130" t="str">
        <f>IF(Affected_Source!B130="","",Affected_Source!B130)</f>
        <v/>
      </c>
      <c r="BK108" s="130" t="str">
        <f>IF(Affected_Source!C130="","",Affected_Source!C130)</f>
        <v/>
      </c>
      <c r="BL108" s="130" t="str">
        <f>IF(Affected_Source!D130="","",Affected_Source!D130)</f>
        <v/>
      </c>
      <c r="BM108" s="130" t="str">
        <f t="shared" si="37"/>
        <v/>
      </c>
      <c r="BN108" s="300" t="str">
        <f>IF(COUNTIF(BK$2:BK108,BK108)=1,BM108,"")</f>
        <v/>
      </c>
      <c r="BO108" s="130" t="str">
        <f t="shared" si="38"/>
        <v/>
      </c>
      <c r="BP108" s="130" t="str">
        <f t="shared" si="39"/>
        <v/>
      </c>
      <c r="BQ108" s="130" t="str">
        <f t="shared" si="40"/>
        <v/>
      </c>
    </row>
    <row r="109" spans="1:69" ht="16.5" x14ac:dyDescent="0.45">
      <c r="A109" s="84" t="str">
        <f>IF(B109="","",MAX(A$1:A108)+1)</f>
        <v/>
      </c>
      <c r="B109" s="84" t="str">
        <f>IF(Affected_Source!C131="","",Affected_Source!C131)</f>
        <v/>
      </c>
      <c r="C109" s="84" t="str">
        <f t="shared" si="22"/>
        <v/>
      </c>
      <c r="E109" t="str">
        <f>IF(F109="","",MAX(E$1:E108)+1)</f>
        <v/>
      </c>
      <c r="F109" t="str">
        <f>IF(Landfill_Gas_ID!C131="","",Landfill_Gas_ID!C131)</f>
        <v/>
      </c>
      <c r="G109" t="str">
        <f t="shared" si="23"/>
        <v/>
      </c>
      <c r="I109" t="str">
        <f>IF(J109="","",MAX(I$1:I108)+1)</f>
        <v/>
      </c>
      <c r="J109" t="str">
        <f>IF(Distillate_Oil!C131="","",Distillate_Oil!C131)</f>
        <v/>
      </c>
      <c r="K109" t="str">
        <f t="shared" si="24"/>
        <v/>
      </c>
      <c r="AA109" t="str">
        <f>+IF(AE109="","",MAX(AA$1:AA108)+1)</f>
        <v/>
      </c>
      <c r="AB109" t="str">
        <f>IF(Deviation_Limits!B131="","",Deviation_Limits!B131)</f>
        <v/>
      </c>
      <c r="AC109" t="str">
        <f>IF(Deviation_Limits!C131="","",Deviation_Limits!C131)</f>
        <v/>
      </c>
      <c r="AD109" t="str">
        <f t="shared" si="33"/>
        <v/>
      </c>
      <c r="AE109" s="144" t="str">
        <f>IF(COUNTIF(AC$2:AC109,AC109)=1,AC109,"")</f>
        <v/>
      </c>
      <c r="AF109" t="str">
        <f t="shared" si="34"/>
        <v/>
      </c>
      <c r="AG109" t="str">
        <f t="shared" si="35"/>
        <v/>
      </c>
      <c r="AO109" t="str">
        <f>+IF(AT109="","",MAX(AO$1:AO108)+1)</f>
        <v/>
      </c>
      <c r="AP109" t="str">
        <f>IF(Deviation_Limits!B131="","",Deviation_Limits!B131)</f>
        <v/>
      </c>
      <c r="AQ109" t="str">
        <f>IF(Deviation_Limits!C131="","",Deviation_Limits!C131)</f>
        <v/>
      </c>
      <c r="AR109" t="str">
        <f>IF(Deviation_Limits!D131="","",Deviation_Limits!D131)</f>
        <v/>
      </c>
      <c r="AS109" t="str">
        <f t="shared" si="36"/>
        <v/>
      </c>
      <c r="AT109" s="144" t="str">
        <f>IF(COUNTIF(AQ$2:AQ109,AQ109)=1,AQ109,"")</f>
        <v/>
      </c>
      <c r="AU109" t="str">
        <f t="shared" si="25"/>
        <v/>
      </c>
      <c r="AV109" t="str">
        <f t="shared" si="26"/>
        <v/>
      </c>
      <c r="AW109" t="str">
        <f t="shared" si="27"/>
        <v/>
      </c>
      <c r="AY109" t="str">
        <f>+IF(BD109="","",MAX(AY$1:AY108)+1)</f>
        <v/>
      </c>
      <c r="AZ109" t="str">
        <f>IF(Deviation_CEM_CPMS!B131="","",Deviation_CEM_CPMS!B131)</f>
        <v/>
      </c>
      <c r="BA109" t="str">
        <f>IF(Deviation_CEM_CPMS!C131="","",Deviation_CEM_CPMS!C131)</f>
        <v/>
      </c>
      <c r="BB109" t="str">
        <f>IF(Deviation_CEM_CPMS!D131="","",Deviation_CEM_CPMS!D131)</f>
        <v/>
      </c>
      <c r="BC109" t="str">
        <f t="shared" si="28"/>
        <v/>
      </c>
      <c r="BD109" s="144" t="str">
        <f>IF(COUNTIF(BA$2:BA109,BA109)=1,BA109,"")</f>
        <v/>
      </c>
      <c r="BE109" t="str">
        <f t="shared" si="29"/>
        <v/>
      </c>
      <c r="BF109" t="str">
        <f t="shared" si="30"/>
        <v/>
      </c>
      <c r="BG109" t="str">
        <f t="shared" si="31"/>
        <v/>
      </c>
      <c r="BI109" s="130" t="str">
        <f>+IF(BN109="","",MAX(BI$1:BI108)+1)</f>
        <v/>
      </c>
      <c r="BJ109" s="130" t="str">
        <f>IF(Affected_Source!B131="","",Affected_Source!B131)</f>
        <v/>
      </c>
      <c r="BK109" s="130" t="str">
        <f>IF(Affected_Source!C131="","",Affected_Source!C131)</f>
        <v/>
      </c>
      <c r="BL109" s="130" t="str">
        <f>IF(Affected_Source!D131="","",Affected_Source!D131)</f>
        <v/>
      </c>
      <c r="BM109" s="130" t="str">
        <f t="shared" si="37"/>
        <v/>
      </c>
      <c r="BN109" s="300" t="str">
        <f>IF(COUNTIF(BK$2:BK109,BK109)=1,BM109,"")</f>
        <v/>
      </c>
      <c r="BO109" s="130" t="str">
        <f t="shared" si="38"/>
        <v/>
      </c>
      <c r="BP109" s="130" t="str">
        <f t="shared" si="39"/>
        <v/>
      </c>
      <c r="BQ109" s="130" t="str">
        <f t="shared" si="40"/>
        <v/>
      </c>
    </row>
    <row r="110" spans="1:69" ht="16.5" x14ac:dyDescent="0.45">
      <c r="A110" s="84" t="str">
        <f>IF(B110="","",MAX(A$1:A109)+1)</f>
        <v/>
      </c>
      <c r="B110" s="84" t="str">
        <f>IF(Affected_Source!C132="","",Affected_Source!C132)</f>
        <v/>
      </c>
      <c r="C110" s="84" t="str">
        <f t="shared" si="22"/>
        <v/>
      </c>
      <c r="E110" t="str">
        <f>IF(F110="","",MAX(E$1:E109)+1)</f>
        <v/>
      </c>
      <c r="F110" t="str">
        <f>IF(Landfill_Gas_ID!C132="","",Landfill_Gas_ID!C132)</f>
        <v/>
      </c>
      <c r="G110" t="str">
        <f t="shared" si="23"/>
        <v/>
      </c>
      <c r="I110" t="str">
        <f>IF(J110="","",MAX(I$1:I109)+1)</f>
        <v/>
      </c>
      <c r="J110" t="str">
        <f>IF(Distillate_Oil!C132="","",Distillate_Oil!C132)</f>
        <v/>
      </c>
      <c r="K110" t="str">
        <f t="shared" si="24"/>
        <v/>
      </c>
      <c r="AA110" t="str">
        <f>+IF(AE110="","",MAX(AA$1:AA109)+1)</f>
        <v/>
      </c>
      <c r="AB110" t="str">
        <f>IF(Deviation_Limits!B132="","",Deviation_Limits!B132)</f>
        <v/>
      </c>
      <c r="AC110" t="str">
        <f>IF(Deviation_Limits!C132="","",Deviation_Limits!C132)</f>
        <v/>
      </c>
      <c r="AD110" t="str">
        <f t="shared" si="33"/>
        <v/>
      </c>
      <c r="AE110" s="144" t="str">
        <f>IF(COUNTIF(AC$2:AC110,AC110)=1,AC110,"")</f>
        <v/>
      </c>
      <c r="AF110" t="str">
        <f t="shared" si="34"/>
        <v/>
      </c>
      <c r="AG110" t="str">
        <f t="shared" si="35"/>
        <v/>
      </c>
      <c r="AO110" t="str">
        <f>+IF(AT110="","",MAX(AO$1:AO109)+1)</f>
        <v/>
      </c>
      <c r="AP110" t="str">
        <f>IF(Deviation_Limits!B132="","",Deviation_Limits!B132)</f>
        <v/>
      </c>
      <c r="AQ110" t="str">
        <f>IF(Deviation_Limits!C132="","",Deviation_Limits!C132)</f>
        <v/>
      </c>
      <c r="AR110" t="str">
        <f>IF(Deviation_Limits!D132="","",Deviation_Limits!D132)</f>
        <v/>
      </c>
      <c r="AS110" t="str">
        <f t="shared" si="36"/>
        <v/>
      </c>
      <c r="AT110" s="144" t="str">
        <f>IF(COUNTIF(AQ$2:AQ110,AQ110)=1,AQ110,"")</f>
        <v/>
      </c>
      <c r="AU110" t="str">
        <f t="shared" si="25"/>
        <v/>
      </c>
      <c r="AV110" t="str">
        <f t="shared" si="26"/>
        <v/>
      </c>
      <c r="AW110" t="str">
        <f t="shared" si="27"/>
        <v/>
      </c>
      <c r="AY110" t="str">
        <f>+IF(BD110="","",MAX(AY$1:AY109)+1)</f>
        <v/>
      </c>
      <c r="AZ110" t="str">
        <f>IF(Deviation_CEM_CPMS!B132="","",Deviation_CEM_CPMS!B132)</f>
        <v/>
      </c>
      <c r="BA110" t="str">
        <f>IF(Deviation_CEM_CPMS!C132="","",Deviation_CEM_CPMS!C132)</f>
        <v/>
      </c>
      <c r="BB110" t="str">
        <f>IF(Deviation_CEM_CPMS!D132="","",Deviation_CEM_CPMS!D132)</f>
        <v/>
      </c>
      <c r="BC110" t="str">
        <f t="shared" si="28"/>
        <v/>
      </c>
      <c r="BD110" s="144" t="str">
        <f>IF(COUNTIF(BA$2:BA110,BA110)=1,BA110,"")</f>
        <v/>
      </c>
      <c r="BE110" t="str">
        <f t="shared" si="29"/>
        <v/>
      </c>
      <c r="BF110" t="str">
        <f t="shared" si="30"/>
        <v/>
      </c>
      <c r="BG110" t="str">
        <f t="shared" si="31"/>
        <v/>
      </c>
      <c r="BI110" s="130" t="str">
        <f>+IF(BN110="","",MAX(BI$1:BI109)+1)</f>
        <v/>
      </c>
      <c r="BJ110" s="130" t="str">
        <f>IF(Affected_Source!B132="","",Affected_Source!B132)</f>
        <v/>
      </c>
      <c r="BK110" s="130" t="str">
        <f>IF(Affected_Source!C132="","",Affected_Source!C132)</f>
        <v/>
      </c>
      <c r="BL110" s="130" t="str">
        <f>IF(Affected_Source!D132="","",Affected_Source!D132)</f>
        <v/>
      </c>
      <c r="BM110" s="130" t="str">
        <f t="shared" si="37"/>
        <v/>
      </c>
      <c r="BN110" s="300" t="str">
        <f>IF(COUNTIF(BK$2:BK110,BK110)=1,BM110,"")</f>
        <v/>
      </c>
      <c r="BO110" s="130" t="str">
        <f t="shared" si="38"/>
        <v/>
      </c>
      <c r="BP110" s="130" t="str">
        <f t="shared" si="39"/>
        <v/>
      </c>
      <c r="BQ110" s="130" t="str">
        <f t="shared" si="40"/>
        <v/>
      </c>
    </row>
    <row r="111" spans="1:69" ht="16.5" x14ac:dyDescent="0.45">
      <c r="A111" s="84" t="str">
        <f>IF(B111="","",MAX(A$1:A110)+1)</f>
        <v/>
      </c>
      <c r="B111" s="84" t="str">
        <f>IF(Affected_Source!C133="","",Affected_Source!C133)</f>
        <v/>
      </c>
      <c r="C111" s="84" t="str">
        <f t="shared" si="22"/>
        <v/>
      </c>
      <c r="E111" t="str">
        <f>IF(F111="","",MAX(E$1:E110)+1)</f>
        <v/>
      </c>
      <c r="F111" t="str">
        <f>IF(Landfill_Gas_ID!C133="","",Landfill_Gas_ID!C133)</f>
        <v/>
      </c>
      <c r="G111" t="str">
        <f t="shared" si="23"/>
        <v/>
      </c>
      <c r="I111" t="str">
        <f>IF(J111="","",MAX(I$1:I110)+1)</f>
        <v/>
      </c>
      <c r="J111" t="str">
        <f>IF(Distillate_Oil!C133="","",Distillate_Oil!C133)</f>
        <v/>
      </c>
      <c r="K111" t="str">
        <f t="shared" si="24"/>
        <v/>
      </c>
      <c r="AA111" t="str">
        <f>+IF(AE111="","",MAX(AA$1:AA110)+1)</f>
        <v/>
      </c>
      <c r="AB111" t="str">
        <f>IF(Deviation_Limits!B133="","",Deviation_Limits!B133)</f>
        <v/>
      </c>
      <c r="AC111" t="str">
        <f>IF(Deviation_Limits!C133="","",Deviation_Limits!C133)</f>
        <v/>
      </c>
      <c r="AD111" t="str">
        <f t="shared" si="33"/>
        <v/>
      </c>
      <c r="AE111" s="144" t="str">
        <f>IF(COUNTIF(AC$2:AC111,AC111)=1,AC111,"")</f>
        <v/>
      </c>
      <c r="AF111" t="str">
        <f t="shared" si="34"/>
        <v/>
      </c>
      <c r="AG111" t="str">
        <f t="shared" si="35"/>
        <v/>
      </c>
      <c r="AO111" t="str">
        <f>+IF(AT111="","",MAX(AO$1:AO110)+1)</f>
        <v/>
      </c>
      <c r="AP111" t="str">
        <f>IF(Deviation_Limits!B133="","",Deviation_Limits!B133)</f>
        <v/>
      </c>
      <c r="AQ111" t="str">
        <f>IF(Deviation_Limits!C133="","",Deviation_Limits!C133)</f>
        <v/>
      </c>
      <c r="AR111" t="str">
        <f>IF(Deviation_Limits!D133="","",Deviation_Limits!D133)</f>
        <v/>
      </c>
      <c r="AS111" t="str">
        <f t="shared" si="36"/>
        <v/>
      </c>
      <c r="AT111" s="144" t="str">
        <f>IF(COUNTIF(AQ$2:AQ111,AQ111)=1,AQ111,"")</f>
        <v/>
      </c>
      <c r="AU111" t="str">
        <f t="shared" si="25"/>
        <v/>
      </c>
      <c r="AV111" t="str">
        <f t="shared" si="26"/>
        <v/>
      </c>
      <c r="AW111" t="str">
        <f t="shared" si="27"/>
        <v/>
      </c>
      <c r="AY111" t="str">
        <f>+IF(BD111="","",MAX(AY$1:AY110)+1)</f>
        <v/>
      </c>
      <c r="AZ111" t="str">
        <f>IF(Deviation_CEM_CPMS!B133="","",Deviation_CEM_CPMS!B133)</f>
        <v/>
      </c>
      <c r="BA111" t="str">
        <f>IF(Deviation_CEM_CPMS!C133="","",Deviation_CEM_CPMS!C133)</f>
        <v/>
      </c>
      <c r="BB111" t="str">
        <f>IF(Deviation_CEM_CPMS!D133="","",Deviation_CEM_CPMS!D133)</f>
        <v/>
      </c>
      <c r="BC111" t="str">
        <f t="shared" si="28"/>
        <v/>
      </c>
      <c r="BD111" s="144" t="str">
        <f>IF(COUNTIF(BA$2:BA111,BA111)=1,BA111,"")</f>
        <v/>
      </c>
      <c r="BE111" t="str">
        <f t="shared" si="29"/>
        <v/>
      </c>
      <c r="BF111" t="str">
        <f t="shared" si="30"/>
        <v/>
      </c>
      <c r="BG111" t="str">
        <f t="shared" si="31"/>
        <v/>
      </c>
      <c r="BI111" s="130" t="str">
        <f>+IF(BN111="","",MAX(BI$1:BI110)+1)</f>
        <v/>
      </c>
      <c r="BJ111" s="130" t="str">
        <f>IF(Affected_Source!B133="","",Affected_Source!B133)</f>
        <v/>
      </c>
      <c r="BK111" s="130" t="str">
        <f>IF(Affected_Source!C133="","",Affected_Source!C133)</f>
        <v/>
      </c>
      <c r="BL111" s="130" t="str">
        <f>IF(Affected_Source!D133="","",Affected_Source!D133)</f>
        <v/>
      </c>
      <c r="BM111" s="130" t="str">
        <f t="shared" si="37"/>
        <v/>
      </c>
      <c r="BN111" s="300" t="str">
        <f>IF(COUNTIF(BK$2:BK111,BK111)=1,BM111,"")</f>
        <v/>
      </c>
      <c r="BO111" s="130" t="str">
        <f t="shared" si="38"/>
        <v/>
      </c>
      <c r="BP111" s="130" t="str">
        <f t="shared" si="39"/>
        <v/>
      </c>
      <c r="BQ111" s="130" t="str">
        <f t="shared" si="40"/>
        <v/>
      </c>
    </row>
    <row r="112" spans="1:69" ht="16.5" x14ac:dyDescent="0.45">
      <c r="A112" s="84" t="str">
        <f>IF(B112="","",MAX(A$1:A111)+1)</f>
        <v/>
      </c>
      <c r="B112" s="84" t="str">
        <f>IF(Affected_Source!C134="","",Affected_Source!C134)</f>
        <v/>
      </c>
      <c r="C112" s="84" t="str">
        <f t="shared" si="22"/>
        <v/>
      </c>
      <c r="E112" t="str">
        <f>IF(F112="","",MAX(E$1:E111)+1)</f>
        <v/>
      </c>
      <c r="F112" t="str">
        <f>IF(Landfill_Gas_ID!C134="","",Landfill_Gas_ID!C134)</f>
        <v/>
      </c>
      <c r="G112" t="str">
        <f t="shared" si="23"/>
        <v/>
      </c>
      <c r="I112" t="str">
        <f>IF(J112="","",MAX(I$1:I111)+1)</f>
        <v/>
      </c>
      <c r="J112" t="str">
        <f>IF(Distillate_Oil!C134="","",Distillate_Oil!C134)</f>
        <v/>
      </c>
      <c r="K112" t="str">
        <f t="shared" si="24"/>
        <v/>
      </c>
      <c r="AA112" t="str">
        <f>+IF(AE112="","",MAX(AA$1:AA111)+1)</f>
        <v/>
      </c>
      <c r="AB112" t="str">
        <f>IF(Deviation_Limits!B134="","",Deviation_Limits!B134)</f>
        <v/>
      </c>
      <c r="AC112" t="str">
        <f>IF(Deviation_Limits!C134="","",Deviation_Limits!C134)</f>
        <v/>
      </c>
      <c r="AD112" t="str">
        <f t="shared" si="33"/>
        <v/>
      </c>
      <c r="AE112" s="144" t="str">
        <f>IF(COUNTIF(AC$2:AC112,AC112)=1,AC112,"")</f>
        <v/>
      </c>
      <c r="AF112" t="str">
        <f t="shared" si="34"/>
        <v/>
      </c>
      <c r="AG112" t="str">
        <f t="shared" si="35"/>
        <v/>
      </c>
      <c r="AO112" t="str">
        <f>+IF(AT112="","",MAX(AO$1:AO111)+1)</f>
        <v/>
      </c>
      <c r="AP112" t="str">
        <f>IF(Deviation_Limits!B134="","",Deviation_Limits!B134)</f>
        <v/>
      </c>
      <c r="AQ112" t="str">
        <f>IF(Deviation_Limits!C134="","",Deviation_Limits!C134)</f>
        <v/>
      </c>
      <c r="AR112" t="str">
        <f>IF(Deviation_Limits!D134="","",Deviation_Limits!D134)</f>
        <v/>
      </c>
      <c r="AS112" t="str">
        <f t="shared" si="36"/>
        <v/>
      </c>
      <c r="AT112" s="144" t="str">
        <f>IF(COUNTIF(AQ$2:AQ112,AQ112)=1,AQ112,"")</f>
        <v/>
      </c>
      <c r="AU112" t="str">
        <f t="shared" si="25"/>
        <v/>
      </c>
      <c r="AV112" t="str">
        <f t="shared" si="26"/>
        <v/>
      </c>
      <c r="AW112" t="str">
        <f t="shared" si="27"/>
        <v/>
      </c>
      <c r="AY112" t="str">
        <f>+IF(BD112="","",MAX(AY$1:AY111)+1)</f>
        <v/>
      </c>
      <c r="AZ112" t="str">
        <f>IF(Deviation_CEM_CPMS!B134="","",Deviation_CEM_CPMS!B134)</f>
        <v/>
      </c>
      <c r="BA112" t="str">
        <f>IF(Deviation_CEM_CPMS!C134="","",Deviation_CEM_CPMS!C134)</f>
        <v/>
      </c>
      <c r="BB112" t="str">
        <f>IF(Deviation_CEM_CPMS!D134="","",Deviation_CEM_CPMS!D134)</f>
        <v/>
      </c>
      <c r="BC112" t="str">
        <f t="shared" si="28"/>
        <v/>
      </c>
      <c r="BD112" s="144" t="str">
        <f>IF(COUNTIF(BA$2:BA112,BA112)=1,BA112,"")</f>
        <v/>
      </c>
      <c r="BE112" t="str">
        <f t="shared" si="29"/>
        <v/>
      </c>
      <c r="BF112" t="str">
        <f t="shared" si="30"/>
        <v/>
      </c>
      <c r="BG112" t="str">
        <f t="shared" si="31"/>
        <v/>
      </c>
      <c r="BI112" s="130" t="str">
        <f>+IF(BN112="","",MAX(BI$1:BI111)+1)</f>
        <v/>
      </c>
      <c r="BJ112" s="130" t="str">
        <f>IF(Affected_Source!B134="","",Affected_Source!B134)</f>
        <v/>
      </c>
      <c r="BK112" s="130" t="str">
        <f>IF(Affected_Source!C134="","",Affected_Source!C134)</f>
        <v/>
      </c>
      <c r="BL112" s="130" t="str">
        <f>IF(Affected_Source!D134="","",Affected_Source!D134)</f>
        <v/>
      </c>
      <c r="BM112" s="130" t="str">
        <f t="shared" si="37"/>
        <v/>
      </c>
      <c r="BN112" s="300" t="str">
        <f>IF(COUNTIF(BK$2:BK112,BK112)=1,BM112,"")</f>
        <v/>
      </c>
      <c r="BO112" s="130" t="str">
        <f t="shared" si="38"/>
        <v/>
      </c>
      <c r="BP112" s="130" t="str">
        <f t="shared" si="39"/>
        <v/>
      </c>
      <c r="BQ112" s="130" t="str">
        <f t="shared" si="40"/>
        <v/>
      </c>
    </row>
    <row r="113" spans="1:69" ht="16.5" x14ac:dyDescent="0.45">
      <c r="A113" s="84" t="str">
        <f>IF(B113="","",MAX(A$1:A112)+1)</f>
        <v/>
      </c>
      <c r="B113" s="84" t="str">
        <f>IF(Affected_Source!C135="","",Affected_Source!C135)</f>
        <v/>
      </c>
      <c r="C113" s="84" t="str">
        <f t="shared" si="22"/>
        <v/>
      </c>
      <c r="E113" t="str">
        <f>IF(F113="","",MAX(E$1:E112)+1)</f>
        <v/>
      </c>
      <c r="F113" t="str">
        <f>IF(Landfill_Gas_ID!C135="","",Landfill_Gas_ID!C135)</f>
        <v/>
      </c>
      <c r="G113" t="str">
        <f t="shared" si="23"/>
        <v/>
      </c>
      <c r="I113" t="str">
        <f>IF(J113="","",MAX(I$1:I112)+1)</f>
        <v/>
      </c>
      <c r="J113" t="str">
        <f>IF(Distillate_Oil!C135="","",Distillate_Oil!C135)</f>
        <v/>
      </c>
      <c r="K113" t="str">
        <f t="shared" si="24"/>
        <v/>
      </c>
      <c r="AA113" t="str">
        <f>+IF(AE113="","",MAX(AA$1:AA112)+1)</f>
        <v/>
      </c>
      <c r="AB113" t="str">
        <f>IF(Deviation_Limits!B135="","",Deviation_Limits!B135)</f>
        <v/>
      </c>
      <c r="AC113" t="str">
        <f>IF(Deviation_Limits!C135="","",Deviation_Limits!C135)</f>
        <v/>
      </c>
      <c r="AD113" t="str">
        <f t="shared" si="33"/>
        <v/>
      </c>
      <c r="AE113" s="144" t="str">
        <f>IF(COUNTIF(AC$2:AC113,AC113)=1,AC113,"")</f>
        <v/>
      </c>
      <c r="AF113" t="str">
        <f t="shared" si="34"/>
        <v/>
      </c>
      <c r="AG113" t="str">
        <f t="shared" si="35"/>
        <v/>
      </c>
      <c r="AO113" t="str">
        <f>+IF(AT113="","",MAX(AO$1:AO112)+1)</f>
        <v/>
      </c>
      <c r="AP113" t="str">
        <f>IF(Deviation_Limits!B135="","",Deviation_Limits!B135)</f>
        <v/>
      </c>
      <c r="AQ113" t="str">
        <f>IF(Deviation_Limits!C135="","",Deviation_Limits!C135)</f>
        <v/>
      </c>
      <c r="AR113" t="str">
        <f>IF(Deviation_Limits!D135="","",Deviation_Limits!D135)</f>
        <v/>
      </c>
      <c r="AS113" t="str">
        <f t="shared" si="36"/>
        <v/>
      </c>
      <c r="AT113" s="144" t="str">
        <f>IF(COUNTIF(AQ$2:AQ113,AQ113)=1,AQ113,"")</f>
        <v/>
      </c>
      <c r="AU113" t="str">
        <f t="shared" si="25"/>
        <v/>
      </c>
      <c r="AV113" t="str">
        <f t="shared" si="26"/>
        <v/>
      </c>
      <c r="AW113" t="str">
        <f t="shared" si="27"/>
        <v/>
      </c>
      <c r="AY113" t="str">
        <f>+IF(BD113="","",MAX(AY$1:AY112)+1)</f>
        <v/>
      </c>
      <c r="AZ113" t="str">
        <f>IF(Deviation_CEM_CPMS!B135="","",Deviation_CEM_CPMS!B135)</f>
        <v/>
      </c>
      <c r="BA113" t="str">
        <f>IF(Deviation_CEM_CPMS!C135="","",Deviation_CEM_CPMS!C135)</f>
        <v/>
      </c>
      <c r="BB113" t="str">
        <f>IF(Deviation_CEM_CPMS!D135="","",Deviation_CEM_CPMS!D135)</f>
        <v/>
      </c>
      <c r="BC113" t="str">
        <f t="shared" si="28"/>
        <v/>
      </c>
      <c r="BD113" s="144" t="str">
        <f>IF(COUNTIF(BA$2:BA113,BA113)=1,BA113,"")</f>
        <v/>
      </c>
      <c r="BE113" t="str">
        <f t="shared" si="29"/>
        <v/>
      </c>
      <c r="BF113" t="str">
        <f t="shared" si="30"/>
        <v/>
      </c>
      <c r="BG113" t="str">
        <f t="shared" si="31"/>
        <v/>
      </c>
      <c r="BI113" s="130" t="str">
        <f>+IF(BN113="","",MAX(BI$1:BI112)+1)</f>
        <v/>
      </c>
      <c r="BJ113" s="130" t="str">
        <f>IF(Affected_Source!B135="","",Affected_Source!B135)</f>
        <v/>
      </c>
      <c r="BK113" s="130" t="str">
        <f>IF(Affected_Source!C135="","",Affected_Source!C135)</f>
        <v/>
      </c>
      <c r="BL113" s="130" t="str">
        <f>IF(Affected_Source!D135="","",Affected_Source!D135)</f>
        <v/>
      </c>
      <c r="BM113" s="130" t="str">
        <f t="shared" si="37"/>
        <v/>
      </c>
      <c r="BN113" s="300" t="str">
        <f>IF(COUNTIF(BK$2:BK113,BK113)=1,BM113,"")</f>
        <v/>
      </c>
      <c r="BO113" s="130" t="str">
        <f t="shared" si="38"/>
        <v/>
      </c>
      <c r="BP113" s="130" t="str">
        <f t="shared" si="39"/>
        <v/>
      </c>
      <c r="BQ113" s="130" t="str">
        <f t="shared" si="40"/>
        <v/>
      </c>
    </row>
    <row r="114" spans="1:69" ht="16.5" x14ac:dyDescent="0.45">
      <c r="A114" s="84" t="str">
        <f>IF(B114="","",MAX(A$1:A113)+1)</f>
        <v/>
      </c>
      <c r="B114" s="84" t="str">
        <f>IF(Affected_Source!C136="","",Affected_Source!C136)</f>
        <v/>
      </c>
      <c r="C114" s="84" t="str">
        <f t="shared" si="22"/>
        <v/>
      </c>
      <c r="E114" t="str">
        <f>IF(F114="","",MAX(E$1:E113)+1)</f>
        <v/>
      </c>
      <c r="F114" t="str">
        <f>IF(Landfill_Gas_ID!C136="","",Landfill_Gas_ID!C136)</f>
        <v/>
      </c>
      <c r="G114" t="str">
        <f t="shared" si="23"/>
        <v/>
      </c>
      <c r="I114" t="str">
        <f>IF(J114="","",MAX(I$1:I113)+1)</f>
        <v/>
      </c>
      <c r="J114" t="str">
        <f>IF(Distillate_Oil!C136="","",Distillate_Oil!C136)</f>
        <v/>
      </c>
      <c r="K114" t="str">
        <f t="shared" si="24"/>
        <v/>
      </c>
      <c r="AA114" t="str">
        <f>+IF(AE114="","",MAX(AA$1:AA113)+1)</f>
        <v/>
      </c>
      <c r="AB114" t="str">
        <f>IF(Deviation_Limits!B136="","",Deviation_Limits!B136)</f>
        <v/>
      </c>
      <c r="AC114" t="str">
        <f>IF(Deviation_Limits!C136="","",Deviation_Limits!C136)</f>
        <v/>
      </c>
      <c r="AD114" t="str">
        <f t="shared" si="33"/>
        <v/>
      </c>
      <c r="AE114" s="144" t="str">
        <f>IF(COUNTIF(AC$2:AC114,AC114)=1,AC114,"")</f>
        <v/>
      </c>
      <c r="AF114" t="str">
        <f t="shared" si="34"/>
        <v/>
      </c>
      <c r="AG114" t="str">
        <f t="shared" si="35"/>
        <v/>
      </c>
      <c r="AO114" t="str">
        <f>+IF(AT114="","",MAX(AO$1:AO113)+1)</f>
        <v/>
      </c>
      <c r="AP114" t="str">
        <f>IF(Deviation_Limits!B136="","",Deviation_Limits!B136)</f>
        <v/>
      </c>
      <c r="AQ114" t="str">
        <f>IF(Deviation_Limits!C136="","",Deviation_Limits!C136)</f>
        <v/>
      </c>
      <c r="AR114" t="str">
        <f>IF(Deviation_Limits!D136="","",Deviation_Limits!D136)</f>
        <v/>
      </c>
      <c r="AS114" t="str">
        <f t="shared" si="36"/>
        <v/>
      </c>
      <c r="AT114" s="144" t="str">
        <f>IF(COUNTIF(AQ$2:AQ114,AQ114)=1,AQ114,"")</f>
        <v/>
      </c>
      <c r="AU114" t="str">
        <f t="shared" si="25"/>
        <v/>
      </c>
      <c r="AV114" t="str">
        <f t="shared" si="26"/>
        <v/>
      </c>
      <c r="AW114" t="str">
        <f t="shared" si="27"/>
        <v/>
      </c>
      <c r="AY114" t="str">
        <f>+IF(BD114="","",MAX(AY$1:AY113)+1)</f>
        <v/>
      </c>
      <c r="AZ114" t="str">
        <f>IF(Deviation_CEM_CPMS!B136="","",Deviation_CEM_CPMS!B136)</f>
        <v/>
      </c>
      <c r="BA114" t="str">
        <f>IF(Deviation_CEM_CPMS!C136="","",Deviation_CEM_CPMS!C136)</f>
        <v/>
      </c>
      <c r="BB114" t="str">
        <f>IF(Deviation_CEM_CPMS!D136="","",Deviation_CEM_CPMS!D136)</f>
        <v/>
      </c>
      <c r="BC114" t="str">
        <f t="shared" si="28"/>
        <v/>
      </c>
      <c r="BD114" s="144" t="str">
        <f>IF(COUNTIF(BA$2:BA114,BA114)=1,BA114,"")</f>
        <v/>
      </c>
      <c r="BE114" t="str">
        <f t="shared" si="29"/>
        <v/>
      </c>
      <c r="BF114" t="str">
        <f t="shared" si="30"/>
        <v/>
      </c>
      <c r="BG114" t="str">
        <f t="shared" si="31"/>
        <v/>
      </c>
      <c r="BI114" s="130" t="str">
        <f>+IF(BN114="","",MAX(BI$1:BI113)+1)</f>
        <v/>
      </c>
      <c r="BJ114" s="130" t="str">
        <f>IF(Affected_Source!B136="","",Affected_Source!B136)</f>
        <v/>
      </c>
      <c r="BK114" s="130" t="str">
        <f>IF(Affected_Source!C136="","",Affected_Source!C136)</f>
        <v/>
      </c>
      <c r="BL114" s="130" t="str">
        <f>IF(Affected_Source!D136="","",Affected_Source!D136)</f>
        <v/>
      </c>
      <c r="BM114" s="130" t="str">
        <f t="shared" si="37"/>
        <v/>
      </c>
      <c r="BN114" s="300" t="str">
        <f>IF(COUNTIF(BK$2:BK114,BK114)=1,BM114,"")</f>
        <v/>
      </c>
      <c r="BO114" s="130" t="str">
        <f t="shared" si="38"/>
        <v/>
      </c>
      <c r="BP114" s="130" t="str">
        <f t="shared" si="39"/>
        <v/>
      </c>
      <c r="BQ114" s="130" t="str">
        <f t="shared" si="40"/>
        <v/>
      </c>
    </row>
    <row r="115" spans="1:69" ht="16.5" x14ac:dyDescent="0.45">
      <c r="A115" s="84" t="str">
        <f>IF(B115="","",MAX(A$1:A114)+1)</f>
        <v/>
      </c>
      <c r="B115" s="84" t="str">
        <f>IF(Affected_Source!C137="","",Affected_Source!C137)</f>
        <v/>
      </c>
      <c r="C115" s="84" t="str">
        <f t="shared" si="22"/>
        <v/>
      </c>
      <c r="E115" t="str">
        <f>IF(F115="","",MAX(E$1:E114)+1)</f>
        <v/>
      </c>
      <c r="F115" t="str">
        <f>IF(Landfill_Gas_ID!C137="","",Landfill_Gas_ID!C137)</f>
        <v/>
      </c>
      <c r="G115" t="str">
        <f t="shared" si="23"/>
        <v/>
      </c>
      <c r="I115" t="str">
        <f>IF(J115="","",MAX(I$1:I114)+1)</f>
        <v/>
      </c>
      <c r="J115" t="str">
        <f>IF(Distillate_Oil!C137="","",Distillate_Oil!C137)</f>
        <v/>
      </c>
      <c r="K115" t="str">
        <f t="shared" si="24"/>
        <v/>
      </c>
      <c r="AA115" t="str">
        <f>+IF(AE115="","",MAX(AA$1:AA114)+1)</f>
        <v/>
      </c>
      <c r="AB115" t="str">
        <f>IF(Deviation_Limits!B137="","",Deviation_Limits!B137)</f>
        <v/>
      </c>
      <c r="AC115" t="str">
        <f>IF(Deviation_Limits!C137="","",Deviation_Limits!C137)</f>
        <v/>
      </c>
      <c r="AD115" t="str">
        <f t="shared" si="33"/>
        <v/>
      </c>
      <c r="AE115" s="144" t="str">
        <f>IF(COUNTIF(AC$2:AC115,AC115)=1,AC115,"")</f>
        <v/>
      </c>
      <c r="AF115" t="str">
        <f t="shared" si="34"/>
        <v/>
      </c>
      <c r="AG115" t="str">
        <f t="shared" si="35"/>
        <v/>
      </c>
      <c r="AO115" t="str">
        <f>+IF(AT115="","",MAX(AO$1:AO114)+1)</f>
        <v/>
      </c>
      <c r="AP115" t="str">
        <f>IF(Deviation_Limits!B137="","",Deviation_Limits!B137)</f>
        <v/>
      </c>
      <c r="AQ115" t="str">
        <f>IF(Deviation_Limits!C137="","",Deviation_Limits!C137)</f>
        <v/>
      </c>
      <c r="AR115" t="str">
        <f>IF(Deviation_Limits!D137="","",Deviation_Limits!D137)</f>
        <v/>
      </c>
      <c r="AS115" t="str">
        <f t="shared" si="36"/>
        <v/>
      </c>
      <c r="AT115" s="144" t="str">
        <f>IF(COUNTIF(AQ$2:AQ115,AQ115)=1,AQ115,"")</f>
        <v/>
      </c>
      <c r="AU115" t="str">
        <f t="shared" si="25"/>
        <v/>
      </c>
      <c r="AV115" t="str">
        <f t="shared" si="26"/>
        <v/>
      </c>
      <c r="AW115" t="str">
        <f t="shared" si="27"/>
        <v/>
      </c>
      <c r="AY115" t="str">
        <f>+IF(BD115="","",MAX(AY$1:AY114)+1)</f>
        <v/>
      </c>
      <c r="AZ115" t="str">
        <f>IF(Deviation_CEM_CPMS!B137="","",Deviation_CEM_CPMS!B137)</f>
        <v/>
      </c>
      <c r="BA115" t="str">
        <f>IF(Deviation_CEM_CPMS!C137="","",Deviation_CEM_CPMS!C137)</f>
        <v/>
      </c>
      <c r="BB115" t="str">
        <f>IF(Deviation_CEM_CPMS!D137="","",Deviation_CEM_CPMS!D137)</f>
        <v/>
      </c>
      <c r="BC115" t="str">
        <f t="shared" si="28"/>
        <v/>
      </c>
      <c r="BD115" s="144" t="str">
        <f>IF(COUNTIF(BA$2:BA115,BA115)=1,BA115,"")</f>
        <v/>
      </c>
      <c r="BE115" t="str">
        <f t="shared" si="29"/>
        <v/>
      </c>
      <c r="BF115" t="str">
        <f t="shared" si="30"/>
        <v/>
      </c>
      <c r="BG115" t="str">
        <f t="shared" si="31"/>
        <v/>
      </c>
      <c r="BI115" s="130" t="str">
        <f>+IF(BN115="","",MAX(BI$1:BI114)+1)</f>
        <v/>
      </c>
      <c r="BJ115" s="130" t="str">
        <f>IF(Affected_Source!B137="","",Affected_Source!B137)</f>
        <v/>
      </c>
      <c r="BK115" s="130" t="str">
        <f>IF(Affected_Source!C137="","",Affected_Source!C137)</f>
        <v/>
      </c>
      <c r="BL115" s="130" t="str">
        <f>IF(Affected_Source!D137="","",Affected_Source!D137)</f>
        <v/>
      </c>
      <c r="BM115" s="130" t="str">
        <f t="shared" si="37"/>
        <v/>
      </c>
      <c r="BN115" s="300" t="str">
        <f>IF(COUNTIF(BK$2:BK115,BK115)=1,BM115,"")</f>
        <v/>
      </c>
      <c r="BO115" s="130" t="str">
        <f t="shared" si="38"/>
        <v/>
      </c>
      <c r="BP115" s="130" t="str">
        <f t="shared" si="39"/>
        <v/>
      </c>
      <c r="BQ115" s="130" t="str">
        <f t="shared" si="40"/>
        <v/>
      </c>
    </row>
    <row r="116" spans="1:69" ht="16.5" x14ac:dyDescent="0.45">
      <c r="A116" s="84" t="str">
        <f>IF(B116="","",MAX(A$1:A115)+1)</f>
        <v/>
      </c>
      <c r="B116" s="84" t="str">
        <f>IF(Affected_Source!C138="","",Affected_Source!C138)</f>
        <v/>
      </c>
      <c r="C116" s="84" t="str">
        <f t="shared" si="22"/>
        <v/>
      </c>
      <c r="E116" t="str">
        <f>IF(F116="","",MAX(E$1:E115)+1)</f>
        <v/>
      </c>
      <c r="F116" t="str">
        <f>IF(Landfill_Gas_ID!C138="","",Landfill_Gas_ID!C138)</f>
        <v/>
      </c>
      <c r="G116" t="str">
        <f t="shared" si="23"/>
        <v/>
      </c>
      <c r="I116" t="str">
        <f>IF(J116="","",MAX(I$1:I115)+1)</f>
        <v/>
      </c>
      <c r="J116" t="str">
        <f>IF(Distillate_Oil!C138="","",Distillate_Oil!C138)</f>
        <v/>
      </c>
      <c r="K116" t="str">
        <f t="shared" si="24"/>
        <v/>
      </c>
      <c r="AA116" t="str">
        <f>+IF(AE116="","",MAX(AA$1:AA115)+1)</f>
        <v/>
      </c>
      <c r="AB116" t="str">
        <f>IF(Deviation_Limits!B138="","",Deviation_Limits!B138)</f>
        <v/>
      </c>
      <c r="AC116" t="str">
        <f>IF(Deviation_Limits!C138="","",Deviation_Limits!C138)</f>
        <v/>
      </c>
      <c r="AD116" t="str">
        <f t="shared" si="33"/>
        <v/>
      </c>
      <c r="AE116" s="144" t="str">
        <f>IF(COUNTIF(AC$2:AC116,AC116)=1,AC116,"")</f>
        <v/>
      </c>
      <c r="AF116" t="str">
        <f t="shared" si="34"/>
        <v/>
      </c>
      <c r="AG116" t="str">
        <f t="shared" si="35"/>
        <v/>
      </c>
      <c r="AO116" t="str">
        <f>+IF(AT116="","",MAX(AO$1:AO115)+1)</f>
        <v/>
      </c>
      <c r="AP116" t="str">
        <f>IF(Deviation_Limits!B138="","",Deviation_Limits!B138)</f>
        <v/>
      </c>
      <c r="AQ116" t="str">
        <f>IF(Deviation_Limits!C138="","",Deviation_Limits!C138)</f>
        <v/>
      </c>
      <c r="AR116" t="str">
        <f>IF(Deviation_Limits!D138="","",Deviation_Limits!D138)</f>
        <v/>
      </c>
      <c r="AS116" t="str">
        <f t="shared" si="36"/>
        <v/>
      </c>
      <c r="AT116" s="144" t="str">
        <f>IF(COUNTIF(AQ$2:AQ116,AQ116)=1,AQ116,"")</f>
        <v/>
      </c>
      <c r="AU116" t="str">
        <f t="shared" si="25"/>
        <v/>
      </c>
      <c r="AV116" t="str">
        <f t="shared" si="26"/>
        <v/>
      </c>
      <c r="AW116" t="str">
        <f t="shared" si="27"/>
        <v/>
      </c>
      <c r="AY116" t="str">
        <f>+IF(BD116="","",MAX(AY$1:AY115)+1)</f>
        <v/>
      </c>
      <c r="AZ116" t="str">
        <f>IF(Deviation_CEM_CPMS!B138="","",Deviation_CEM_CPMS!B138)</f>
        <v/>
      </c>
      <c r="BA116" t="str">
        <f>IF(Deviation_CEM_CPMS!C138="","",Deviation_CEM_CPMS!C138)</f>
        <v/>
      </c>
      <c r="BB116" t="str">
        <f>IF(Deviation_CEM_CPMS!D138="","",Deviation_CEM_CPMS!D138)</f>
        <v/>
      </c>
      <c r="BC116" t="str">
        <f t="shared" si="28"/>
        <v/>
      </c>
      <c r="BD116" s="144" t="str">
        <f>IF(COUNTIF(BA$2:BA116,BA116)=1,BA116,"")</f>
        <v/>
      </c>
      <c r="BE116" t="str">
        <f t="shared" si="29"/>
        <v/>
      </c>
      <c r="BF116" t="str">
        <f t="shared" si="30"/>
        <v/>
      </c>
      <c r="BG116" t="str">
        <f t="shared" si="31"/>
        <v/>
      </c>
      <c r="BI116" s="130" t="str">
        <f>+IF(BN116="","",MAX(BI$1:BI115)+1)</f>
        <v/>
      </c>
      <c r="BJ116" s="130" t="str">
        <f>IF(Affected_Source!B138="","",Affected_Source!B138)</f>
        <v/>
      </c>
      <c r="BK116" s="130" t="str">
        <f>IF(Affected_Source!C138="","",Affected_Source!C138)</f>
        <v/>
      </c>
      <c r="BL116" s="130" t="str">
        <f>IF(Affected_Source!D138="","",Affected_Source!D138)</f>
        <v/>
      </c>
      <c r="BM116" s="130" t="str">
        <f t="shared" si="37"/>
        <v/>
      </c>
      <c r="BN116" s="300" t="str">
        <f>IF(COUNTIF(BK$2:BK116,BK116)=1,BM116,"")</f>
        <v/>
      </c>
      <c r="BO116" s="130" t="str">
        <f t="shared" si="38"/>
        <v/>
      </c>
      <c r="BP116" s="130" t="str">
        <f t="shared" si="39"/>
        <v/>
      </c>
      <c r="BQ116" s="130" t="str">
        <f t="shared" si="40"/>
        <v/>
      </c>
    </row>
    <row r="117" spans="1:69" ht="16.5" x14ac:dyDescent="0.45">
      <c r="A117" s="84" t="str">
        <f>IF(B117="","",MAX(A$1:A116)+1)</f>
        <v/>
      </c>
      <c r="B117" s="84" t="str">
        <f>IF(Affected_Source!C139="","",Affected_Source!C139)</f>
        <v/>
      </c>
      <c r="C117" s="84" t="str">
        <f t="shared" si="22"/>
        <v/>
      </c>
      <c r="E117" t="str">
        <f>IF(F117="","",MAX(E$1:E116)+1)</f>
        <v/>
      </c>
      <c r="F117" t="str">
        <f>IF(Landfill_Gas_ID!C139="","",Landfill_Gas_ID!C139)</f>
        <v/>
      </c>
      <c r="G117" t="str">
        <f t="shared" si="23"/>
        <v/>
      </c>
      <c r="I117" t="str">
        <f>IF(J117="","",MAX(I$1:I116)+1)</f>
        <v/>
      </c>
      <c r="J117" t="str">
        <f>IF(Distillate_Oil!C139="","",Distillate_Oil!C139)</f>
        <v/>
      </c>
      <c r="K117" t="str">
        <f t="shared" si="24"/>
        <v/>
      </c>
      <c r="AA117" t="str">
        <f>+IF(AE117="","",MAX(AA$1:AA116)+1)</f>
        <v/>
      </c>
      <c r="AB117" t="str">
        <f>IF(Deviation_Limits!B139="","",Deviation_Limits!B139)</f>
        <v/>
      </c>
      <c r="AC117" t="str">
        <f>IF(Deviation_Limits!C139="","",Deviation_Limits!C139)</f>
        <v/>
      </c>
      <c r="AD117" t="str">
        <f t="shared" si="33"/>
        <v/>
      </c>
      <c r="AE117" s="144" t="str">
        <f>IF(COUNTIF(AC$2:AC117,AC117)=1,AC117,"")</f>
        <v/>
      </c>
      <c r="AF117" t="str">
        <f t="shared" si="34"/>
        <v/>
      </c>
      <c r="AG117" t="str">
        <f t="shared" si="35"/>
        <v/>
      </c>
      <c r="AO117" t="str">
        <f>+IF(AT117="","",MAX(AO$1:AO116)+1)</f>
        <v/>
      </c>
      <c r="AP117" t="str">
        <f>IF(Deviation_Limits!B139="","",Deviation_Limits!B139)</f>
        <v/>
      </c>
      <c r="AQ117" t="str">
        <f>IF(Deviation_Limits!C139="","",Deviation_Limits!C139)</f>
        <v/>
      </c>
      <c r="AR117" t="str">
        <f>IF(Deviation_Limits!D139="","",Deviation_Limits!D139)</f>
        <v/>
      </c>
      <c r="AS117" t="str">
        <f t="shared" si="36"/>
        <v/>
      </c>
      <c r="AT117" s="144" t="str">
        <f>IF(COUNTIF(AQ$2:AQ117,AQ117)=1,AQ117,"")</f>
        <v/>
      </c>
      <c r="AU117" t="str">
        <f t="shared" si="25"/>
        <v/>
      </c>
      <c r="AV117" t="str">
        <f t="shared" si="26"/>
        <v/>
      </c>
      <c r="AW117" t="str">
        <f t="shared" si="27"/>
        <v/>
      </c>
      <c r="AY117" t="str">
        <f>+IF(BD117="","",MAX(AY$1:AY116)+1)</f>
        <v/>
      </c>
      <c r="AZ117" t="str">
        <f>IF(Deviation_CEM_CPMS!B139="","",Deviation_CEM_CPMS!B139)</f>
        <v/>
      </c>
      <c r="BA117" t="str">
        <f>IF(Deviation_CEM_CPMS!C139="","",Deviation_CEM_CPMS!C139)</f>
        <v/>
      </c>
      <c r="BB117" t="str">
        <f>IF(Deviation_CEM_CPMS!D139="","",Deviation_CEM_CPMS!D139)</f>
        <v/>
      </c>
      <c r="BC117" t="str">
        <f t="shared" si="28"/>
        <v/>
      </c>
      <c r="BD117" s="144" t="str">
        <f>IF(COUNTIF(BA$2:BA117,BA117)=1,BA117,"")</f>
        <v/>
      </c>
      <c r="BE117" t="str">
        <f t="shared" si="29"/>
        <v/>
      </c>
      <c r="BF117" t="str">
        <f t="shared" si="30"/>
        <v/>
      </c>
      <c r="BG117" t="str">
        <f t="shared" si="31"/>
        <v/>
      </c>
      <c r="BI117" s="130" t="str">
        <f>+IF(BN117="","",MAX(BI$1:BI116)+1)</f>
        <v/>
      </c>
      <c r="BJ117" s="130" t="str">
        <f>IF(Affected_Source!B139="","",Affected_Source!B139)</f>
        <v/>
      </c>
      <c r="BK117" s="130" t="str">
        <f>IF(Affected_Source!C139="","",Affected_Source!C139)</f>
        <v/>
      </c>
      <c r="BL117" s="130" t="str">
        <f>IF(Affected_Source!D139="","",Affected_Source!D139)</f>
        <v/>
      </c>
      <c r="BM117" s="130" t="str">
        <f t="shared" si="37"/>
        <v/>
      </c>
      <c r="BN117" s="300" t="str">
        <f>IF(COUNTIF(BK$2:BK117,BK117)=1,BM117,"")</f>
        <v/>
      </c>
      <c r="BO117" s="130" t="str">
        <f t="shared" si="38"/>
        <v/>
      </c>
      <c r="BP117" s="130" t="str">
        <f t="shared" si="39"/>
        <v/>
      </c>
      <c r="BQ117" s="130" t="str">
        <f t="shared" si="40"/>
        <v/>
      </c>
    </row>
    <row r="118" spans="1:69" ht="16.5" x14ac:dyDescent="0.45">
      <c r="A118" s="84" t="str">
        <f>IF(B118="","",MAX(A$1:A117)+1)</f>
        <v/>
      </c>
      <c r="B118" s="84" t="str">
        <f>IF(Affected_Source!C140="","",Affected_Source!C140)</f>
        <v/>
      </c>
      <c r="C118" s="84" t="str">
        <f t="shared" si="22"/>
        <v/>
      </c>
      <c r="E118" t="str">
        <f>IF(F118="","",MAX(E$1:E117)+1)</f>
        <v/>
      </c>
      <c r="F118" t="str">
        <f>IF(Landfill_Gas_ID!C140="","",Landfill_Gas_ID!C140)</f>
        <v/>
      </c>
      <c r="G118" t="str">
        <f t="shared" si="23"/>
        <v/>
      </c>
      <c r="I118" t="str">
        <f>IF(J118="","",MAX(I$1:I117)+1)</f>
        <v/>
      </c>
      <c r="J118" t="str">
        <f>IF(Distillate_Oil!C140="","",Distillate_Oil!C140)</f>
        <v/>
      </c>
      <c r="K118" t="str">
        <f t="shared" si="24"/>
        <v/>
      </c>
      <c r="AA118" t="str">
        <f>+IF(AE118="","",MAX(AA$1:AA117)+1)</f>
        <v/>
      </c>
      <c r="AB118" t="str">
        <f>IF(Deviation_Limits!B140="","",Deviation_Limits!B140)</f>
        <v/>
      </c>
      <c r="AC118" t="str">
        <f>IF(Deviation_Limits!C140="","",Deviation_Limits!C140)</f>
        <v/>
      </c>
      <c r="AD118" t="str">
        <f t="shared" si="33"/>
        <v/>
      </c>
      <c r="AE118" s="144" t="str">
        <f>IF(COUNTIF(AC$2:AC118,AC118)=1,AC118,"")</f>
        <v/>
      </c>
      <c r="AF118" t="str">
        <f t="shared" si="34"/>
        <v/>
      </c>
      <c r="AG118" t="str">
        <f t="shared" si="35"/>
        <v/>
      </c>
      <c r="AO118" t="str">
        <f>+IF(AT118="","",MAX(AO$1:AO117)+1)</f>
        <v/>
      </c>
      <c r="AP118" t="str">
        <f>IF(Deviation_Limits!B140="","",Deviation_Limits!B140)</f>
        <v/>
      </c>
      <c r="AQ118" t="str">
        <f>IF(Deviation_Limits!C140="","",Deviation_Limits!C140)</f>
        <v/>
      </c>
      <c r="AR118" t="str">
        <f>IF(Deviation_Limits!D140="","",Deviation_Limits!D140)</f>
        <v/>
      </c>
      <c r="AS118" t="str">
        <f t="shared" si="36"/>
        <v/>
      </c>
      <c r="AT118" s="144" t="str">
        <f>IF(COUNTIF(AQ$2:AQ118,AQ118)=1,AQ118,"")</f>
        <v/>
      </c>
      <c r="AU118" t="str">
        <f t="shared" si="25"/>
        <v/>
      </c>
      <c r="AV118" t="str">
        <f t="shared" si="26"/>
        <v/>
      </c>
      <c r="AW118" t="str">
        <f t="shared" si="27"/>
        <v/>
      </c>
      <c r="AY118" t="str">
        <f>+IF(BD118="","",MAX(AY$1:AY117)+1)</f>
        <v/>
      </c>
      <c r="AZ118" t="str">
        <f>IF(Deviation_CEM_CPMS!B140="","",Deviation_CEM_CPMS!B140)</f>
        <v/>
      </c>
      <c r="BA118" t="str">
        <f>IF(Deviation_CEM_CPMS!C140="","",Deviation_CEM_CPMS!C140)</f>
        <v/>
      </c>
      <c r="BB118" t="str">
        <f>IF(Deviation_CEM_CPMS!D140="","",Deviation_CEM_CPMS!D140)</f>
        <v/>
      </c>
      <c r="BC118" t="str">
        <f t="shared" si="28"/>
        <v/>
      </c>
      <c r="BD118" s="144" t="str">
        <f>IF(COUNTIF(BA$2:BA118,BA118)=1,BA118,"")</f>
        <v/>
      </c>
      <c r="BE118" t="str">
        <f t="shared" si="29"/>
        <v/>
      </c>
      <c r="BF118" t="str">
        <f t="shared" si="30"/>
        <v/>
      </c>
      <c r="BG118" t="str">
        <f t="shared" si="31"/>
        <v/>
      </c>
      <c r="BI118" s="130" t="str">
        <f>+IF(BN118="","",MAX(BI$1:BI117)+1)</f>
        <v/>
      </c>
      <c r="BJ118" s="130" t="str">
        <f>IF(Affected_Source!B140="","",Affected_Source!B140)</f>
        <v/>
      </c>
      <c r="BK118" s="130" t="str">
        <f>IF(Affected_Source!C140="","",Affected_Source!C140)</f>
        <v/>
      </c>
      <c r="BL118" s="130" t="str">
        <f>IF(Affected_Source!D140="","",Affected_Source!D140)</f>
        <v/>
      </c>
      <c r="BM118" s="130" t="str">
        <f t="shared" si="37"/>
        <v/>
      </c>
      <c r="BN118" s="300" t="str">
        <f>IF(COUNTIF(BK$2:BK118,BK118)=1,BM118,"")</f>
        <v/>
      </c>
      <c r="BO118" s="130" t="str">
        <f t="shared" si="38"/>
        <v/>
      </c>
      <c r="BP118" s="130" t="str">
        <f t="shared" si="39"/>
        <v/>
      </c>
      <c r="BQ118" s="130" t="str">
        <f t="shared" si="40"/>
        <v/>
      </c>
    </row>
    <row r="119" spans="1:69" ht="16.5" x14ac:dyDescent="0.45">
      <c r="A119" s="84" t="str">
        <f>IF(B119="","",MAX(A$1:A118)+1)</f>
        <v/>
      </c>
      <c r="B119" s="84" t="str">
        <f>IF(Affected_Source!C141="","",Affected_Source!C141)</f>
        <v/>
      </c>
      <c r="C119" s="84" t="str">
        <f t="shared" si="22"/>
        <v/>
      </c>
      <c r="E119" t="str">
        <f>IF(F119="","",MAX(E$1:E118)+1)</f>
        <v/>
      </c>
      <c r="F119" t="str">
        <f>IF(Landfill_Gas_ID!C141="","",Landfill_Gas_ID!C141)</f>
        <v/>
      </c>
      <c r="G119" t="str">
        <f t="shared" si="23"/>
        <v/>
      </c>
      <c r="I119" t="str">
        <f>IF(J119="","",MAX(I$1:I118)+1)</f>
        <v/>
      </c>
      <c r="J119" t="str">
        <f>IF(Distillate_Oil!C141="","",Distillate_Oil!C141)</f>
        <v/>
      </c>
      <c r="K119" t="str">
        <f t="shared" si="24"/>
        <v/>
      </c>
      <c r="AA119" t="str">
        <f>+IF(AE119="","",MAX(AA$1:AA118)+1)</f>
        <v/>
      </c>
      <c r="AB119" t="str">
        <f>IF(Deviation_Limits!B141="","",Deviation_Limits!B141)</f>
        <v/>
      </c>
      <c r="AC119" t="str">
        <f>IF(Deviation_Limits!C141="","",Deviation_Limits!C141)</f>
        <v/>
      </c>
      <c r="AD119" t="str">
        <f t="shared" si="33"/>
        <v/>
      </c>
      <c r="AE119" s="144" t="str">
        <f>IF(COUNTIF(AC$2:AC119,AC119)=1,AC119,"")</f>
        <v/>
      </c>
      <c r="AF119" t="str">
        <f t="shared" si="34"/>
        <v/>
      </c>
      <c r="AG119" t="str">
        <f t="shared" si="35"/>
        <v/>
      </c>
      <c r="AO119" t="str">
        <f>+IF(AT119="","",MAX(AO$1:AO118)+1)</f>
        <v/>
      </c>
      <c r="AP119" t="str">
        <f>IF(Deviation_Limits!B141="","",Deviation_Limits!B141)</f>
        <v/>
      </c>
      <c r="AQ119" t="str">
        <f>IF(Deviation_Limits!C141="","",Deviation_Limits!C141)</f>
        <v/>
      </c>
      <c r="AR119" t="str">
        <f>IF(Deviation_Limits!D141="","",Deviation_Limits!D141)</f>
        <v/>
      </c>
      <c r="AS119" t="str">
        <f t="shared" si="36"/>
        <v/>
      </c>
      <c r="AT119" s="144" t="str">
        <f>IF(COUNTIF(AQ$2:AQ119,AQ119)=1,AQ119,"")</f>
        <v/>
      </c>
      <c r="AU119" t="str">
        <f t="shared" si="25"/>
        <v/>
      </c>
      <c r="AV119" t="str">
        <f t="shared" si="26"/>
        <v/>
      </c>
      <c r="AW119" t="str">
        <f t="shared" si="27"/>
        <v/>
      </c>
      <c r="AY119" t="str">
        <f>+IF(BD119="","",MAX(AY$1:AY118)+1)</f>
        <v/>
      </c>
      <c r="AZ119" t="str">
        <f>IF(Deviation_CEM_CPMS!B141="","",Deviation_CEM_CPMS!B141)</f>
        <v/>
      </c>
      <c r="BA119" t="str">
        <f>IF(Deviation_CEM_CPMS!C141="","",Deviation_CEM_CPMS!C141)</f>
        <v/>
      </c>
      <c r="BB119" t="str">
        <f>IF(Deviation_CEM_CPMS!D141="","",Deviation_CEM_CPMS!D141)</f>
        <v/>
      </c>
      <c r="BC119" t="str">
        <f t="shared" si="28"/>
        <v/>
      </c>
      <c r="BD119" s="144" t="str">
        <f>IF(COUNTIF(BA$2:BA119,BA119)=1,BA119,"")</f>
        <v/>
      </c>
      <c r="BE119" t="str">
        <f t="shared" si="29"/>
        <v/>
      </c>
      <c r="BF119" t="str">
        <f t="shared" si="30"/>
        <v/>
      </c>
      <c r="BG119" t="str">
        <f t="shared" si="31"/>
        <v/>
      </c>
      <c r="BI119" s="130" t="str">
        <f>+IF(BN119="","",MAX(BI$1:BI118)+1)</f>
        <v/>
      </c>
      <c r="BJ119" s="130" t="str">
        <f>IF(Affected_Source!B141="","",Affected_Source!B141)</f>
        <v/>
      </c>
      <c r="BK119" s="130" t="str">
        <f>IF(Affected_Source!C141="","",Affected_Source!C141)</f>
        <v/>
      </c>
      <c r="BL119" s="130" t="str">
        <f>IF(Affected_Source!D141="","",Affected_Source!D141)</f>
        <v/>
      </c>
      <c r="BM119" s="130" t="str">
        <f t="shared" si="37"/>
        <v/>
      </c>
      <c r="BN119" s="300" t="str">
        <f>IF(COUNTIF(BK$2:BK119,BK119)=1,BM119,"")</f>
        <v/>
      </c>
      <c r="BO119" s="130" t="str">
        <f t="shared" si="38"/>
        <v/>
      </c>
      <c r="BP119" s="130" t="str">
        <f t="shared" si="39"/>
        <v/>
      </c>
      <c r="BQ119" s="130" t="str">
        <f t="shared" si="40"/>
        <v/>
      </c>
    </row>
    <row r="120" spans="1:69" ht="16.5" x14ac:dyDescent="0.45">
      <c r="A120" s="84" t="str">
        <f>IF(B120="","",MAX(A$1:A119)+1)</f>
        <v/>
      </c>
      <c r="B120" s="84" t="str">
        <f>IF(Affected_Source!C142="","",Affected_Source!C142)</f>
        <v/>
      </c>
      <c r="C120" s="84" t="str">
        <f t="shared" si="22"/>
        <v/>
      </c>
      <c r="E120" t="str">
        <f>IF(F120="","",MAX(E$1:E119)+1)</f>
        <v/>
      </c>
      <c r="F120" t="str">
        <f>IF(Landfill_Gas_ID!C142="","",Landfill_Gas_ID!C142)</f>
        <v/>
      </c>
      <c r="G120" t="str">
        <f t="shared" si="23"/>
        <v/>
      </c>
      <c r="I120" t="str">
        <f>IF(J120="","",MAX(I$1:I119)+1)</f>
        <v/>
      </c>
      <c r="J120" t="str">
        <f>IF(Distillate_Oil!C142="","",Distillate_Oil!C142)</f>
        <v/>
      </c>
      <c r="K120" t="str">
        <f t="shared" si="24"/>
        <v/>
      </c>
      <c r="AA120" t="str">
        <f>+IF(AE120="","",MAX(AA$1:AA119)+1)</f>
        <v/>
      </c>
      <c r="AB120" t="str">
        <f>IF(Deviation_Limits!B142="","",Deviation_Limits!B142)</f>
        <v/>
      </c>
      <c r="AC120" t="str">
        <f>IF(Deviation_Limits!C142="","",Deviation_Limits!C142)</f>
        <v/>
      </c>
      <c r="AD120" t="str">
        <f t="shared" si="33"/>
        <v/>
      </c>
      <c r="AE120" s="144" t="str">
        <f>IF(COUNTIF(AC$2:AC120,AC120)=1,AC120,"")</f>
        <v/>
      </c>
      <c r="AF120" t="str">
        <f t="shared" si="34"/>
        <v/>
      </c>
      <c r="AG120" t="str">
        <f t="shared" si="35"/>
        <v/>
      </c>
      <c r="AO120" t="str">
        <f>+IF(AT120="","",MAX(AO$1:AO119)+1)</f>
        <v/>
      </c>
      <c r="AP120" t="str">
        <f>IF(Deviation_Limits!B142="","",Deviation_Limits!B142)</f>
        <v/>
      </c>
      <c r="AQ120" t="str">
        <f>IF(Deviation_Limits!C142="","",Deviation_Limits!C142)</f>
        <v/>
      </c>
      <c r="AR120" t="str">
        <f>IF(Deviation_Limits!D142="","",Deviation_Limits!D142)</f>
        <v/>
      </c>
      <c r="AS120" t="str">
        <f t="shared" si="36"/>
        <v/>
      </c>
      <c r="AT120" s="144" t="str">
        <f>IF(COUNTIF(AQ$2:AQ120,AQ120)=1,AQ120,"")</f>
        <v/>
      </c>
      <c r="AU120" t="str">
        <f t="shared" si="25"/>
        <v/>
      </c>
      <c r="AV120" t="str">
        <f t="shared" si="26"/>
        <v/>
      </c>
      <c r="AW120" t="str">
        <f t="shared" si="27"/>
        <v/>
      </c>
      <c r="AY120" t="str">
        <f>+IF(BD120="","",MAX(AY$1:AY119)+1)</f>
        <v/>
      </c>
      <c r="AZ120" t="str">
        <f>IF(Deviation_CEM_CPMS!B142="","",Deviation_CEM_CPMS!B142)</f>
        <v/>
      </c>
      <c r="BA120" t="str">
        <f>IF(Deviation_CEM_CPMS!C142="","",Deviation_CEM_CPMS!C142)</f>
        <v/>
      </c>
      <c r="BB120" t="str">
        <f>IF(Deviation_CEM_CPMS!D142="","",Deviation_CEM_CPMS!D142)</f>
        <v/>
      </c>
      <c r="BC120" t="str">
        <f t="shared" si="28"/>
        <v/>
      </c>
      <c r="BD120" s="144" t="str">
        <f>IF(COUNTIF(BA$2:BA120,BA120)=1,BA120,"")</f>
        <v/>
      </c>
      <c r="BE120" t="str">
        <f t="shared" si="29"/>
        <v/>
      </c>
      <c r="BF120" t="str">
        <f t="shared" si="30"/>
        <v/>
      </c>
      <c r="BG120" t="str">
        <f t="shared" si="31"/>
        <v/>
      </c>
      <c r="BI120" s="130" t="str">
        <f>+IF(BN120="","",MAX(BI$1:BI119)+1)</f>
        <v/>
      </c>
      <c r="BJ120" s="130" t="str">
        <f>IF(Affected_Source!B142="","",Affected_Source!B142)</f>
        <v/>
      </c>
      <c r="BK120" s="130" t="str">
        <f>IF(Affected_Source!C142="","",Affected_Source!C142)</f>
        <v/>
      </c>
      <c r="BL120" s="130" t="str">
        <f>IF(Affected_Source!D142="","",Affected_Source!D142)</f>
        <v/>
      </c>
      <c r="BM120" s="130" t="str">
        <f t="shared" si="37"/>
        <v/>
      </c>
      <c r="BN120" s="300" t="str">
        <f>IF(COUNTIF(BK$2:BK120,BK120)=1,BM120,"")</f>
        <v/>
      </c>
      <c r="BO120" s="130" t="str">
        <f t="shared" si="38"/>
        <v/>
      </c>
      <c r="BP120" s="130" t="str">
        <f t="shared" si="39"/>
        <v/>
      </c>
      <c r="BQ120" s="130" t="str">
        <f t="shared" si="40"/>
        <v/>
      </c>
    </row>
    <row r="121" spans="1:69" ht="16.5" x14ac:dyDescent="0.45">
      <c r="A121" s="84" t="str">
        <f>IF(B121="","",MAX(A$1:A120)+1)</f>
        <v/>
      </c>
      <c r="B121" s="84" t="str">
        <f>IF(Affected_Source!C143="","",Affected_Source!C143)</f>
        <v/>
      </c>
      <c r="C121" s="84" t="str">
        <f t="shared" si="22"/>
        <v/>
      </c>
      <c r="E121" t="str">
        <f>IF(F121="","",MAX(E$1:E120)+1)</f>
        <v/>
      </c>
      <c r="F121" t="str">
        <f>IF(Landfill_Gas_ID!C143="","",Landfill_Gas_ID!C143)</f>
        <v/>
      </c>
      <c r="G121" t="str">
        <f t="shared" si="23"/>
        <v/>
      </c>
      <c r="I121" t="str">
        <f>IF(J121="","",MAX(I$1:I120)+1)</f>
        <v/>
      </c>
      <c r="J121" t="str">
        <f>IF(Distillate_Oil!C143="","",Distillate_Oil!C143)</f>
        <v/>
      </c>
      <c r="K121" t="str">
        <f t="shared" si="24"/>
        <v/>
      </c>
      <c r="AA121" t="str">
        <f>+IF(AE121="","",MAX(AA$1:AA120)+1)</f>
        <v/>
      </c>
      <c r="AB121" t="str">
        <f>IF(Deviation_Limits!B143="","",Deviation_Limits!B143)</f>
        <v/>
      </c>
      <c r="AC121" t="str">
        <f>IF(Deviation_Limits!C143="","",Deviation_Limits!C143)</f>
        <v/>
      </c>
      <c r="AD121" t="str">
        <f t="shared" si="33"/>
        <v/>
      </c>
      <c r="AE121" s="144" t="str">
        <f>IF(COUNTIF(AC$2:AC121,AC121)=1,AC121,"")</f>
        <v/>
      </c>
      <c r="AF121" t="str">
        <f t="shared" si="34"/>
        <v/>
      </c>
      <c r="AG121" t="str">
        <f t="shared" si="35"/>
        <v/>
      </c>
      <c r="AO121" t="str">
        <f>+IF(AT121="","",MAX(AO$1:AO120)+1)</f>
        <v/>
      </c>
      <c r="AP121" t="str">
        <f>IF(Deviation_Limits!B143="","",Deviation_Limits!B143)</f>
        <v/>
      </c>
      <c r="AQ121" t="str">
        <f>IF(Deviation_Limits!C143="","",Deviation_Limits!C143)</f>
        <v/>
      </c>
      <c r="AR121" t="str">
        <f>IF(Deviation_Limits!D143="","",Deviation_Limits!D143)</f>
        <v/>
      </c>
      <c r="AS121" t="str">
        <f t="shared" si="36"/>
        <v/>
      </c>
      <c r="AT121" s="144" t="str">
        <f>IF(COUNTIF(AQ$2:AQ121,AQ121)=1,AQ121,"")</f>
        <v/>
      </c>
      <c r="AU121" t="str">
        <f t="shared" si="25"/>
        <v/>
      </c>
      <c r="AV121" t="str">
        <f t="shared" si="26"/>
        <v/>
      </c>
      <c r="AW121" t="str">
        <f t="shared" si="27"/>
        <v/>
      </c>
      <c r="AY121" t="str">
        <f>+IF(BD121="","",MAX(AY$1:AY120)+1)</f>
        <v/>
      </c>
      <c r="AZ121" t="str">
        <f>IF(Deviation_CEM_CPMS!B143="","",Deviation_CEM_CPMS!B143)</f>
        <v/>
      </c>
      <c r="BA121" t="str">
        <f>IF(Deviation_CEM_CPMS!C143="","",Deviation_CEM_CPMS!C143)</f>
        <v/>
      </c>
      <c r="BB121" t="str">
        <f>IF(Deviation_CEM_CPMS!D143="","",Deviation_CEM_CPMS!D143)</f>
        <v/>
      </c>
      <c r="BC121" t="str">
        <f t="shared" si="28"/>
        <v/>
      </c>
      <c r="BD121" s="144" t="str">
        <f>IF(COUNTIF(BA$2:BA121,BA121)=1,BA121,"")</f>
        <v/>
      </c>
      <c r="BE121" t="str">
        <f t="shared" si="29"/>
        <v/>
      </c>
      <c r="BF121" t="str">
        <f t="shared" si="30"/>
        <v/>
      </c>
      <c r="BG121" t="str">
        <f t="shared" si="31"/>
        <v/>
      </c>
      <c r="BI121" s="130" t="str">
        <f>+IF(BN121="","",MAX(BI$1:BI120)+1)</f>
        <v/>
      </c>
      <c r="BJ121" s="130" t="str">
        <f>IF(Affected_Source!B143="","",Affected_Source!B143)</f>
        <v/>
      </c>
      <c r="BK121" s="130" t="str">
        <f>IF(Affected_Source!C143="","",Affected_Source!C143)</f>
        <v/>
      </c>
      <c r="BL121" s="130" t="str">
        <f>IF(Affected_Source!D143="","",Affected_Source!D143)</f>
        <v/>
      </c>
      <c r="BM121" s="130" t="str">
        <f t="shared" si="37"/>
        <v/>
      </c>
      <c r="BN121" s="300" t="str">
        <f>IF(COUNTIF(BK$2:BK121,BK121)=1,BM121,"")</f>
        <v/>
      </c>
      <c r="BO121" s="130" t="str">
        <f t="shared" si="38"/>
        <v/>
      </c>
      <c r="BP121" s="130" t="str">
        <f t="shared" si="39"/>
        <v/>
      </c>
      <c r="BQ121" s="130" t="str">
        <f t="shared" si="40"/>
        <v/>
      </c>
    </row>
    <row r="122" spans="1:69" ht="16.5" x14ac:dyDescent="0.45">
      <c r="A122" s="84" t="str">
        <f>IF(B122="","",MAX(A$1:A121)+1)</f>
        <v/>
      </c>
      <c r="B122" s="84" t="str">
        <f>IF(Affected_Source!C144="","",Affected_Source!C144)</f>
        <v/>
      </c>
      <c r="C122" s="84" t="str">
        <f t="shared" si="22"/>
        <v/>
      </c>
      <c r="E122" t="str">
        <f>IF(F122="","",MAX(E$1:E121)+1)</f>
        <v/>
      </c>
      <c r="F122" t="str">
        <f>IF(Landfill_Gas_ID!C144="","",Landfill_Gas_ID!C144)</f>
        <v/>
      </c>
      <c r="G122" t="str">
        <f t="shared" si="23"/>
        <v/>
      </c>
      <c r="I122" t="str">
        <f>IF(J122="","",MAX(I$1:I121)+1)</f>
        <v/>
      </c>
      <c r="J122" t="str">
        <f>IF(Distillate_Oil!C144="","",Distillate_Oil!C144)</f>
        <v/>
      </c>
      <c r="K122" t="str">
        <f t="shared" si="24"/>
        <v/>
      </c>
      <c r="AA122" t="str">
        <f>+IF(AE122="","",MAX(AA$1:AA121)+1)</f>
        <v/>
      </c>
      <c r="AB122" t="str">
        <f>IF(Deviation_Limits!B144="","",Deviation_Limits!B144)</f>
        <v/>
      </c>
      <c r="AC122" t="str">
        <f>IF(Deviation_Limits!C144="","",Deviation_Limits!C144)</f>
        <v/>
      </c>
      <c r="AD122" t="str">
        <f t="shared" si="33"/>
        <v/>
      </c>
      <c r="AE122" s="144" t="str">
        <f>IF(COUNTIF(AC$2:AC122,AC122)=1,AC122,"")</f>
        <v/>
      </c>
      <c r="AF122" t="str">
        <f t="shared" si="34"/>
        <v/>
      </c>
      <c r="AG122" t="str">
        <f t="shared" si="35"/>
        <v/>
      </c>
      <c r="AO122" t="str">
        <f>+IF(AT122="","",MAX(AO$1:AO121)+1)</f>
        <v/>
      </c>
      <c r="AP122" t="str">
        <f>IF(Deviation_Limits!B144="","",Deviation_Limits!B144)</f>
        <v/>
      </c>
      <c r="AQ122" t="str">
        <f>IF(Deviation_Limits!C144="","",Deviation_Limits!C144)</f>
        <v/>
      </c>
      <c r="AR122" t="str">
        <f>IF(Deviation_Limits!D144="","",Deviation_Limits!D144)</f>
        <v/>
      </c>
      <c r="AS122" t="str">
        <f t="shared" si="36"/>
        <v/>
      </c>
      <c r="AT122" s="144" t="str">
        <f>IF(COUNTIF(AQ$2:AQ122,AQ122)=1,AQ122,"")</f>
        <v/>
      </c>
      <c r="AU122" t="str">
        <f t="shared" si="25"/>
        <v/>
      </c>
      <c r="AV122" t="str">
        <f t="shared" si="26"/>
        <v/>
      </c>
      <c r="AW122" t="str">
        <f t="shared" si="27"/>
        <v/>
      </c>
      <c r="AY122" t="str">
        <f>+IF(BD122="","",MAX(AY$1:AY121)+1)</f>
        <v/>
      </c>
      <c r="AZ122" t="str">
        <f>IF(Deviation_CEM_CPMS!B144="","",Deviation_CEM_CPMS!B144)</f>
        <v/>
      </c>
      <c r="BA122" t="str">
        <f>IF(Deviation_CEM_CPMS!C144="","",Deviation_CEM_CPMS!C144)</f>
        <v/>
      </c>
      <c r="BB122" t="str">
        <f>IF(Deviation_CEM_CPMS!D144="","",Deviation_CEM_CPMS!D144)</f>
        <v/>
      </c>
      <c r="BC122" t="str">
        <f t="shared" si="28"/>
        <v/>
      </c>
      <c r="BD122" s="144" t="str">
        <f>IF(COUNTIF(BA$2:BA122,BA122)=1,BA122,"")</f>
        <v/>
      </c>
      <c r="BE122" t="str">
        <f t="shared" si="29"/>
        <v/>
      </c>
      <c r="BF122" t="str">
        <f t="shared" si="30"/>
        <v/>
      </c>
      <c r="BG122" t="str">
        <f t="shared" si="31"/>
        <v/>
      </c>
      <c r="BI122" s="130" t="str">
        <f>+IF(BN122="","",MAX(BI$1:BI121)+1)</f>
        <v/>
      </c>
      <c r="BJ122" s="130" t="str">
        <f>IF(Affected_Source!B144="","",Affected_Source!B144)</f>
        <v/>
      </c>
      <c r="BK122" s="130" t="str">
        <f>IF(Affected_Source!C144="","",Affected_Source!C144)</f>
        <v/>
      </c>
      <c r="BL122" s="130" t="str">
        <f>IF(Affected_Source!D144="","",Affected_Source!D144)</f>
        <v/>
      </c>
      <c r="BM122" s="130" t="str">
        <f t="shared" si="37"/>
        <v/>
      </c>
      <c r="BN122" s="300" t="str">
        <f>IF(COUNTIF(BK$2:BK122,BK122)=1,BM122,"")</f>
        <v/>
      </c>
      <c r="BO122" s="130" t="str">
        <f t="shared" si="38"/>
        <v/>
      </c>
      <c r="BP122" s="130" t="str">
        <f t="shared" si="39"/>
        <v/>
      </c>
      <c r="BQ122" s="130" t="str">
        <f t="shared" si="40"/>
        <v/>
      </c>
    </row>
    <row r="123" spans="1:69" ht="16.5" x14ac:dyDescent="0.45">
      <c r="A123" s="84" t="str">
        <f>IF(B123="","",MAX(A$1:A122)+1)</f>
        <v/>
      </c>
      <c r="B123" s="84" t="str">
        <f>IF(Affected_Source!C145="","",Affected_Source!C145)</f>
        <v/>
      </c>
      <c r="C123" s="84" t="str">
        <f t="shared" si="22"/>
        <v/>
      </c>
      <c r="E123" t="str">
        <f>IF(F123="","",MAX(E$1:E122)+1)</f>
        <v/>
      </c>
      <c r="F123" t="str">
        <f>IF(Landfill_Gas_ID!C145="","",Landfill_Gas_ID!C145)</f>
        <v/>
      </c>
      <c r="G123" t="str">
        <f t="shared" si="23"/>
        <v/>
      </c>
      <c r="I123" t="str">
        <f>IF(J123="","",MAX(I$1:I122)+1)</f>
        <v/>
      </c>
      <c r="J123" t="str">
        <f>IF(Distillate_Oil!C145="","",Distillate_Oil!C145)</f>
        <v/>
      </c>
      <c r="K123" t="str">
        <f t="shared" si="24"/>
        <v/>
      </c>
      <c r="AA123" t="str">
        <f>+IF(AE123="","",MAX(AA$1:AA122)+1)</f>
        <v/>
      </c>
      <c r="AB123" t="str">
        <f>IF(Deviation_Limits!B145="","",Deviation_Limits!B145)</f>
        <v/>
      </c>
      <c r="AC123" t="str">
        <f>IF(Deviation_Limits!C145="","",Deviation_Limits!C145)</f>
        <v/>
      </c>
      <c r="AD123" t="str">
        <f t="shared" si="33"/>
        <v/>
      </c>
      <c r="AE123" s="144" t="str">
        <f>IF(COUNTIF(AC$2:AC123,AC123)=1,AC123,"")</f>
        <v/>
      </c>
      <c r="AF123" t="str">
        <f t="shared" si="34"/>
        <v/>
      </c>
      <c r="AG123" t="str">
        <f t="shared" si="35"/>
        <v/>
      </c>
      <c r="AO123" t="str">
        <f>+IF(AT123="","",MAX(AO$1:AO122)+1)</f>
        <v/>
      </c>
      <c r="AP123" t="str">
        <f>IF(Deviation_Limits!B145="","",Deviation_Limits!B145)</f>
        <v/>
      </c>
      <c r="AQ123" t="str">
        <f>IF(Deviation_Limits!C145="","",Deviation_Limits!C145)</f>
        <v/>
      </c>
      <c r="AR123" t="str">
        <f>IF(Deviation_Limits!D145="","",Deviation_Limits!D145)</f>
        <v/>
      </c>
      <c r="AS123" t="str">
        <f t="shared" si="36"/>
        <v/>
      </c>
      <c r="AT123" s="144" t="str">
        <f>IF(COUNTIF(AQ$2:AQ123,AQ123)=1,AQ123,"")</f>
        <v/>
      </c>
      <c r="AU123" t="str">
        <f t="shared" si="25"/>
        <v/>
      </c>
      <c r="AV123" t="str">
        <f t="shared" si="26"/>
        <v/>
      </c>
      <c r="AW123" t="str">
        <f t="shared" si="27"/>
        <v/>
      </c>
      <c r="AY123" t="str">
        <f>+IF(BD123="","",MAX(AY$1:AY122)+1)</f>
        <v/>
      </c>
      <c r="AZ123" t="str">
        <f>IF(Deviation_CEM_CPMS!B145="","",Deviation_CEM_CPMS!B145)</f>
        <v/>
      </c>
      <c r="BA123" t="str">
        <f>IF(Deviation_CEM_CPMS!C145="","",Deviation_CEM_CPMS!C145)</f>
        <v/>
      </c>
      <c r="BB123" t="str">
        <f>IF(Deviation_CEM_CPMS!D145="","",Deviation_CEM_CPMS!D145)</f>
        <v/>
      </c>
      <c r="BC123" t="str">
        <f t="shared" si="28"/>
        <v/>
      </c>
      <c r="BD123" s="144" t="str">
        <f>IF(COUNTIF(BA$2:BA123,BA123)=1,BA123,"")</f>
        <v/>
      </c>
      <c r="BE123" t="str">
        <f t="shared" si="29"/>
        <v/>
      </c>
      <c r="BF123" t="str">
        <f t="shared" si="30"/>
        <v/>
      </c>
      <c r="BG123" t="str">
        <f t="shared" si="31"/>
        <v/>
      </c>
      <c r="BI123" s="130" t="str">
        <f>+IF(BN123="","",MAX(BI$1:BI122)+1)</f>
        <v/>
      </c>
      <c r="BJ123" s="130" t="str">
        <f>IF(Affected_Source!B145="","",Affected_Source!B145)</f>
        <v/>
      </c>
      <c r="BK123" s="130" t="str">
        <f>IF(Affected_Source!C145="","",Affected_Source!C145)</f>
        <v/>
      </c>
      <c r="BL123" s="130" t="str">
        <f>IF(Affected_Source!D145="","",Affected_Source!D145)</f>
        <v/>
      </c>
      <c r="BM123" s="130" t="str">
        <f t="shared" si="37"/>
        <v/>
      </c>
      <c r="BN123" s="300" t="str">
        <f>IF(COUNTIF(BK$2:BK123,BK123)=1,BM123,"")</f>
        <v/>
      </c>
      <c r="BO123" s="130" t="str">
        <f t="shared" si="38"/>
        <v/>
      </c>
      <c r="BP123" s="130" t="str">
        <f t="shared" si="39"/>
        <v/>
      </c>
      <c r="BQ123" s="130" t="str">
        <f t="shared" si="40"/>
        <v/>
      </c>
    </row>
    <row r="124" spans="1:69" ht="16.5" x14ac:dyDescent="0.45">
      <c r="A124" s="84" t="str">
        <f>IF(B124="","",MAX(A$1:A123)+1)</f>
        <v/>
      </c>
      <c r="B124" s="84" t="str">
        <f>IF(Affected_Source!C146="","",Affected_Source!C146)</f>
        <v/>
      </c>
      <c r="C124" s="84" t="str">
        <f t="shared" si="22"/>
        <v/>
      </c>
      <c r="E124" t="str">
        <f>IF(F124="","",MAX(E$1:E123)+1)</f>
        <v/>
      </c>
      <c r="F124" t="str">
        <f>IF(Landfill_Gas_ID!C146="","",Landfill_Gas_ID!C146)</f>
        <v/>
      </c>
      <c r="G124" t="str">
        <f t="shared" si="23"/>
        <v/>
      </c>
      <c r="I124" t="str">
        <f>IF(J124="","",MAX(I$1:I123)+1)</f>
        <v/>
      </c>
      <c r="J124" t="str">
        <f>IF(Distillate_Oil!C146="","",Distillate_Oil!C146)</f>
        <v/>
      </c>
      <c r="K124" t="str">
        <f t="shared" si="24"/>
        <v/>
      </c>
      <c r="AA124" t="str">
        <f>+IF(AE124="","",MAX(AA$1:AA123)+1)</f>
        <v/>
      </c>
      <c r="AB124" t="str">
        <f>IF(Deviation_Limits!B146="","",Deviation_Limits!B146)</f>
        <v/>
      </c>
      <c r="AC124" t="str">
        <f>IF(Deviation_Limits!C146="","",Deviation_Limits!C146)</f>
        <v/>
      </c>
      <c r="AD124" t="str">
        <f t="shared" si="33"/>
        <v/>
      </c>
      <c r="AE124" s="144" t="str">
        <f>IF(COUNTIF(AC$2:AC124,AC124)=1,AC124,"")</f>
        <v/>
      </c>
      <c r="AF124" t="str">
        <f t="shared" si="34"/>
        <v/>
      </c>
      <c r="AG124" t="str">
        <f t="shared" si="35"/>
        <v/>
      </c>
      <c r="AO124" t="str">
        <f>+IF(AT124="","",MAX(AO$1:AO123)+1)</f>
        <v/>
      </c>
      <c r="AP124" t="str">
        <f>IF(Deviation_Limits!B146="","",Deviation_Limits!B146)</f>
        <v/>
      </c>
      <c r="AQ124" t="str">
        <f>IF(Deviation_Limits!C146="","",Deviation_Limits!C146)</f>
        <v/>
      </c>
      <c r="AR124" t="str">
        <f>IF(Deviation_Limits!D146="","",Deviation_Limits!D146)</f>
        <v/>
      </c>
      <c r="AS124" t="str">
        <f t="shared" si="36"/>
        <v/>
      </c>
      <c r="AT124" s="144" t="str">
        <f>IF(COUNTIF(AQ$2:AQ124,AQ124)=1,AQ124,"")</f>
        <v/>
      </c>
      <c r="AU124" t="str">
        <f t="shared" si="25"/>
        <v/>
      </c>
      <c r="AV124" t="str">
        <f t="shared" si="26"/>
        <v/>
      </c>
      <c r="AW124" t="str">
        <f t="shared" si="27"/>
        <v/>
      </c>
      <c r="AY124" t="str">
        <f>+IF(BD124="","",MAX(AY$1:AY123)+1)</f>
        <v/>
      </c>
      <c r="AZ124" t="str">
        <f>IF(Deviation_CEM_CPMS!B146="","",Deviation_CEM_CPMS!B146)</f>
        <v/>
      </c>
      <c r="BA124" t="str">
        <f>IF(Deviation_CEM_CPMS!C146="","",Deviation_CEM_CPMS!C146)</f>
        <v/>
      </c>
      <c r="BB124" t="str">
        <f>IF(Deviation_CEM_CPMS!D146="","",Deviation_CEM_CPMS!D146)</f>
        <v/>
      </c>
      <c r="BC124" t="str">
        <f t="shared" si="28"/>
        <v/>
      </c>
      <c r="BD124" s="144" t="str">
        <f>IF(COUNTIF(BA$2:BA124,BA124)=1,BA124,"")</f>
        <v/>
      </c>
      <c r="BE124" t="str">
        <f t="shared" si="29"/>
        <v/>
      </c>
      <c r="BF124" t="str">
        <f t="shared" si="30"/>
        <v/>
      </c>
      <c r="BG124" t="str">
        <f t="shared" si="31"/>
        <v/>
      </c>
      <c r="BI124" s="130" t="str">
        <f>+IF(BN124="","",MAX(BI$1:BI123)+1)</f>
        <v/>
      </c>
      <c r="BJ124" s="130" t="str">
        <f>IF(Affected_Source!B146="","",Affected_Source!B146)</f>
        <v/>
      </c>
      <c r="BK124" s="130" t="str">
        <f>IF(Affected_Source!C146="","",Affected_Source!C146)</f>
        <v/>
      </c>
      <c r="BL124" s="130" t="str">
        <f>IF(Affected_Source!D146="","",Affected_Source!D146)</f>
        <v/>
      </c>
      <c r="BM124" s="130" t="str">
        <f t="shared" si="37"/>
        <v/>
      </c>
      <c r="BN124" s="300" t="str">
        <f>IF(COUNTIF(BK$2:BK124,BK124)=1,BM124,"")</f>
        <v/>
      </c>
      <c r="BO124" s="130" t="str">
        <f t="shared" si="38"/>
        <v/>
      </c>
      <c r="BP124" s="130" t="str">
        <f t="shared" si="39"/>
        <v/>
      </c>
      <c r="BQ124" s="130" t="str">
        <f t="shared" si="40"/>
        <v/>
      </c>
    </row>
    <row r="125" spans="1:69" ht="16.5" x14ac:dyDescent="0.45">
      <c r="A125" s="84" t="str">
        <f>IF(B125="","",MAX(A$1:A124)+1)</f>
        <v/>
      </c>
      <c r="B125" s="84" t="str">
        <f>IF(Affected_Source!C147="","",Affected_Source!C147)</f>
        <v/>
      </c>
      <c r="C125" s="84" t="str">
        <f t="shared" si="22"/>
        <v/>
      </c>
      <c r="E125" t="str">
        <f>IF(F125="","",MAX(E$1:E124)+1)</f>
        <v/>
      </c>
      <c r="F125" t="str">
        <f>IF(Landfill_Gas_ID!C147="","",Landfill_Gas_ID!C147)</f>
        <v/>
      </c>
      <c r="G125" t="str">
        <f t="shared" si="23"/>
        <v/>
      </c>
      <c r="I125" t="str">
        <f>IF(J125="","",MAX(I$1:I124)+1)</f>
        <v/>
      </c>
      <c r="J125" t="str">
        <f>IF(Distillate_Oil!C147="","",Distillate_Oil!C147)</f>
        <v/>
      </c>
      <c r="K125" t="str">
        <f t="shared" si="24"/>
        <v/>
      </c>
      <c r="AA125" t="str">
        <f>+IF(AE125="","",MAX(AA$1:AA124)+1)</f>
        <v/>
      </c>
      <c r="AB125" t="str">
        <f>IF(Deviation_Limits!B147="","",Deviation_Limits!B147)</f>
        <v/>
      </c>
      <c r="AC125" t="str">
        <f>IF(Deviation_Limits!C147="","",Deviation_Limits!C147)</f>
        <v/>
      </c>
      <c r="AD125" t="str">
        <f t="shared" si="33"/>
        <v/>
      </c>
      <c r="AE125" s="144" t="str">
        <f>IF(COUNTIF(AC$2:AC125,AC125)=1,AC125,"")</f>
        <v/>
      </c>
      <c r="AF125" t="str">
        <f t="shared" si="34"/>
        <v/>
      </c>
      <c r="AG125" t="str">
        <f t="shared" si="35"/>
        <v/>
      </c>
      <c r="AO125" t="str">
        <f>+IF(AT125="","",MAX(AO$1:AO124)+1)</f>
        <v/>
      </c>
      <c r="AP125" t="str">
        <f>IF(Deviation_Limits!B147="","",Deviation_Limits!B147)</f>
        <v/>
      </c>
      <c r="AQ125" t="str">
        <f>IF(Deviation_Limits!C147="","",Deviation_Limits!C147)</f>
        <v/>
      </c>
      <c r="AR125" t="str">
        <f>IF(Deviation_Limits!D147="","",Deviation_Limits!D147)</f>
        <v/>
      </c>
      <c r="AS125" t="str">
        <f t="shared" si="36"/>
        <v/>
      </c>
      <c r="AT125" s="144" t="str">
        <f>IF(COUNTIF(AQ$2:AQ125,AQ125)=1,AQ125,"")</f>
        <v/>
      </c>
      <c r="AU125" t="str">
        <f t="shared" si="25"/>
        <v/>
      </c>
      <c r="AV125" t="str">
        <f t="shared" si="26"/>
        <v/>
      </c>
      <c r="AW125" t="str">
        <f t="shared" si="27"/>
        <v/>
      </c>
      <c r="AY125" t="str">
        <f>+IF(BD125="","",MAX(AY$1:AY124)+1)</f>
        <v/>
      </c>
      <c r="AZ125" t="str">
        <f>IF(Deviation_CEM_CPMS!B147="","",Deviation_CEM_CPMS!B147)</f>
        <v/>
      </c>
      <c r="BA125" t="str">
        <f>IF(Deviation_CEM_CPMS!C147="","",Deviation_CEM_CPMS!C147)</f>
        <v/>
      </c>
      <c r="BB125" t="str">
        <f>IF(Deviation_CEM_CPMS!D147="","",Deviation_CEM_CPMS!D147)</f>
        <v/>
      </c>
      <c r="BC125" t="str">
        <f t="shared" si="28"/>
        <v/>
      </c>
      <c r="BD125" s="144" t="str">
        <f>IF(COUNTIF(BA$2:BA125,BA125)=1,BA125,"")</f>
        <v/>
      </c>
      <c r="BE125" t="str">
        <f t="shared" si="29"/>
        <v/>
      </c>
      <c r="BF125" t="str">
        <f t="shared" si="30"/>
        <v/>
      </c>
      <c r="BG125" t="str">
        <f t="shared" si="31"/>
        <v/>
      </c>
      <c r="BI125" s="130" t="str">
        <f>+IF(BN125="","",MAX(BI$1:BI124)+1)</f>
        <v/>
      </c>
      <c r="BJ125" s="130" t="str">
        <f>IF(Affected_Source!B147="","",Affected_Source!B147)</f>
        <v/>
      </c>
      <c r="BK125" s="130" t="str">
        <f>IF(Affected_Source!C147="","",Affected_Source!C147)</f>
        <v/>
      </c>
      <c r="BL125" s="130" t="str">
        <f>IF(Affected_Source!D147="","",Affected_Source!D147)</f>
        <v/>
      </c>
      <c r="BM125" s="130" t="str">
        <f t="shared" si="37"/>
        <v/>
      </c>
      <c r="BN125" s="300" t="str">
        <f>IF(COUNTIF(BK$2:BK125,BK125)=1,BM125,"")</f>
        <v/>
      </c>
      <c r="BO125" s="130" t="str">
        <f t="shared" si="38"/>
        <v/>
      </c>
      <c r="BP125" s="130" t="str">
        <f t="shared" si="39"/>
        <v/>
      </c>
      <c r="BQ125" s="130" t="str">
        <f t="shared" si="40"/>
        <v/>
      </c>
    </row>
    <row r="126" spans="1:69" ht="16.5" x14ac:dyDescent="0.45">
      <c r="A126" s="84" t="str">
        <f>IF(B126="","",MAX(A$1:A125)+1)</f>
        <v/>
      </c>
      <c r="B126" s="84" t="str">
        <f>IF(Affected_Source!C148="","",Affected_Source!C148)</f>
        <v/>
      </c>
      <c r="C126" s="84" t="str">
        <f t="shared" si="22"/>
        <v/>
      </c>
      <c r="E126" t="str">
        <f>IF(F126="","",MAX(E$1:E125)+1)</f>
        <v/>
      </c>
      <c r="F126" t="str">
        <f>IF(Landfill_Gas_ID!C148="","",Landfill_Gas_ID!C148)</f>
        <v/>
      </c>
      <c r="G126" t="str">
        <f t="shared" si="23"/>
        <v/>
      </c>
      <c r="I126" t="str">
        <f>IF(J126="","",MAX(I$1:I125)+1)</f>
        <v/>
      </c>
      <c r="J126" t="str">
        <f>IF(Distillate_Oil!C148="","",Distillate_Oil!C148)</f>
        <v/>
      </c>
      <c r="K126" t="str">
        <f t="shared" si="24"/>
        <v/>
      </c>
      <c r="AA126" t="str">
        <f>+IF(AE126="","",MAX(AA$1:AA125)+1)</f>
        <v/>
      </c>
      <c r="AB126" t="str">
        <f>IF(Deviation_Limits!B148="","",Deviation_Limits!B148)</f>
        <v/>
      </c>
      <c r="AC126" t="str">
        <f>IF(Deviation_Limits!C148="","",Deviation_Limits!C148)</f>
        <v/>
      </c>
      <c r="AD126" t="str">
        <f t="shared" si="33"/>
        <v/>
      </c>
      <c r="AE126" s="144" t="str">
        <f>IF(COUNTIF(AC$2:AC126,AC126)=1,AC126,"")</f>
        <v/>
      </c>
      <c r="AF126" t="str">
        <f t="shared" si="34"/>
        <v/>
      </c>
      <c r="AG126" t="str">
        <f t="shared" si="35"/>
        <v/>
      </c>
      <c r="AO126" t="str">
        <f>+IF(AT126="","",MAX(AO$1:AO125)+1)</f>
        <v/>
      </c>
      <c r="AP126" t="str">
        <f>IF(Deviation_Limits!B148="","",Deviation_Limits!B148)</f>
        <v/>
      </c>
      <c r="AQ126" t="str">
        <f>IF(Deviation_Limits!C148="","",Deviation_Limits!C148)</f>
        <v/>
      </c>
      <c r="AR126" t="str">
        <f>IF(Deviation_Limits!D148="","",Deviation_Limits!D148)</f>
        <v/>
      </c>
      <c r="AS126" t="str">
        <f t="shared" si="36"/>
        <v/>
      </c>
      <c r="AT126" s="144" t="str">
        <f>IF(COUNTIF(AQ$2:AQ126,AQ126)=1,AQ126,"")</f>
        <v/>
      </c>
      <c r="AU126" t="str">
        <f t="shared" si="25"/>
        <v/>
      </c>
      <c r="AV126" t="str">
        <f t="shared" si="26"/>
        <v/>
      </c>
      <c r="AW126" t="str">
        <f t="shared" si="27"/>
        <v/>
      </c>
      <c r="AY126" t="str">
        <f>+IF(BD126="","",MAX(AY$1:AY125)+1)</f>
        <v/>
      </c>
      <c r="AZ126" t="str">
        <f>IF(Deviation_CEM_CPMS!B148="","",Deviation_CEM_CPMS!B148)</f>
        <v/>
      </c>
      <c r="BA126" t="str">
        <f>IF(Deviation_CEM_CPMS!C148="","",Deviation_CEM_CPMS!C148)</f>
        <v/>
      </c>
      <c r="BB126" t="str">
        <f>IF(Deviation_CEM_CPMS!D148="","",Deviation_CEM_CPMS!D148)</f>
        <v/>
      </c>
      <c r="BC126" t="str">
        <f t="shared" si="28"/>
        <v/>
      </c>
      <c r="BD126" s="144" t="str">
        <f>IF(COUNTIF(BA$2:BA126,BA126)=1,BA126,"")</f>
        <v/>
      </c>
      <c r="BE126" t="str">
        <f t="shared" si="29"/>
        <v/>
      </c>
      <c r="BF126" t="str">
        <f t="shared" si="30"/>
        <v/>
      </c>
      <c r="BG126" t="str">
        <f t="shared" si="31"/>
        <v/>
      </c>
      <c r="BI126" s="130" t="str">
        <f>+IF(BN126="","",MAX(BI$1:BI125)+1)</f>
        <v/>
      </c>
      <c r="BJ126" s="130" t="str">
        <f>IF(Affected_Source!B148="","",Affected_Source!B148)</f>
        <v/>
      </c>
      <c r="BK126" s="130" t="str">
        <f>IF(Affected_Source!C148="","",Affected_Source!C148)</f>
        <v/>
      </c>
      <c r="BL126" s="130" t="str">
        <f>IF(Affected_Source!D148="","",Affected_Source!D148)</f>
        <v/>
      </c>
      <c r="BM126" s="130" t="str">
        <f t="shared" si="37"/>
        <v/>
      </c>
      <c r="BN126" s="300" t="str">
        <f>IF(COUNTIF(BK$2:BK126,BK126)=1,BM126,"")</f>
        <v/>
      </c>
      <c r="BO126" s="130" t="str">
        <f t="shared" si="38"/>
        <v/>
      </c>
      <c r="BP126" s="130" t="str">
        <f t="shared" si="39"/>
        <v/>
      </c>
      <c r="BQ126" s="130" t="str">
        <f t="shared" si="40"/>
        <v/>
      </c>
    </row>
    <row r="127" spans="1:69" ht="16.5" x14ac:dyDescent="0.45">
      <c r="A127" s="84" t="str">
        <f>IF(B127="","",MAX(A$1:A126)+1)</f>
        <v/>
      </c>
      <c r="B127" s="84" t="str">
        <f>IF(Affected_Source!C149="","",Affected_Source!C149)</f>
        <v/>
      </c>
      <c r="C127" s="84" t="str">
        <f t="shared" si="22"/>
        <v/>
      </c>
      <c r="E127" t="str">
        <f>IF(F127="","",MAX(E$1:E126)+1)</f>
        <v/>
      </c>
      <c r="F127" t="str">
        <f>IF(Landfill_Gas_ID!C149="","",Landfill_Gas_ID!C149)</f>
        <v/>
      </c>
      <c r="G127" t="str">
        <f t="shared" si="23"/>
        <v/>
      </c>
      <c r="I127" t="str">
        <f>IF(J127="","",MAX(I$1:I126)+1)</f>
        <v/>
      </c>
      <c r="J127" t="str">
        <f>IF(Distillate_Oil!C149="","",Distillate_Oil!C149)</f>
        <v/>
      </c>
      <c r="K127" t="str">
        <f t="shared" si="24"/>
        <v/>
      </c>
      <c r="AA127" t="str">
        <f>+IF(AE127="","",MAX(AA$1:AA126)+1)</f>
        <v/>
      </c>
      <c r="AB127" t="str">
        <f>IF(Deviation_Limits!B149="","",Deviation_Limits!B149)</f>
        <v/>
      </c>
      <c r="AC127" t="str">
        <f>IF(Deviation_Limits!C149="","",Deviation_Limits!C149)</f>
        <v/>
      </c>
      <c r="AD127" t="str">
        <f t="shared" si="33"/>
        <v/>
      </c>
      <c r="AE127" s="144" t="str">
        <f>IF(COUNTIF(AC$2:AC127,AC127)=1,AC127,"")</f>
        <v/>
      </c>
      <c r="AF127" t="str">
        <f t="shared" si="34"/>
        <v/>
      </c>
      <c r="AG127" t="str">
        <f t="shared" si="35"/>
        <v/>
      </c>
      <c r="AO127" t="str">
        <f>+IF(AT127="","",MAX(AO$1:AO126)+1)</f>
        <v/>
      </c>
      <c r="AP127" t="str">
        <f>IF(Deviation_Limits!B149="","",Deviation_Limits!B149)</f>
        <v/>
      </c>
      <c r="AQ127" t="str">
        <f>IF(Deviation_Limits!C149="","",Deviation_Limits!C149)</f>
        <v/>
      </c>
      <c r="AR127" t="str">
        <f>IF(Deviation_Limits!D149="","",Deviation_Limits!D149)</f>
        <v/>
      </c>
      <c r="AS127" t="str">
        <f t="shared" si="36"/>
        <v/>
      </c>
      <c r="AT127" s="144" t="str">
        <f>IF(COUNTIF(AQ$2:AQ127,AQ127)=1,AQ127,"")</f>
        <v/>
      </c>
      <c r="AU127" t="str">
        <f t="shared" si="25"/>
        <v/>
      </c>
      <c r="AV127" t="str">
        <f t="shared" si="26"/>
        <v/>
      </c>
      <c r="AW127" t="str">
        <f t="shared" si="27"/>
        <v/>
      </c>
      <c r="AY127" t="str">
        <f>+IF(BD127="","",MAX(AY$1:AY126)+1)</f>
        <v/>
      </c>
      <c r="AZ127" t="str">
        <f>IF(Deviation_CEM_CPMS!B149="","",Deviation_CEM_CPMS!B149)</f>
        <v/>
      </c>
      <c r="BA127" t="str">
        <f>IF(Deviation_CEM_CPMS!C149="","",Deviation_CEM_CPMS!C149)</f>
        <v/>
      </c>
      <c r="BB127" t="str">
        <f>IF(Deviation_CEM_CPMS!D149="","",Deviation_CEM_CPMS!D149)</f>
        <v/>
      </c>
      <c r="BC127" t="str">
        <f t="shared" si="28"/>
        <v/>
      </c>
      <c r="BD127" s="144" t="str">
        <f>IF(COUNTIF(BA$2:BA127,BA127)=1,BA127,"")</f>
        <v/>
      </c>
      <c r="BE127" t="str">
        <f t="shared" si="29"/>
        <v/>
      </c>
      <c r="BF127" t="str">
        <f t="shared" si="30"/>
        <v/>
      </c>
      <c r="BG127" t="str">
        <f t="shared" si="31"/>
        <v/>
      </c>
      <c r="BI127" s="130" t="str">
        <f>+IF(BN127="","",MAX(BI$1:BI126)+1)</f>
        <v/>
      </c>
      <c r="BJ127" s="130" t="str">
        <f>IF(Affected_Source!B149="","",Affected_Source!B149)</f>
        <v/>
      </c>
      <c r="BK127" s="130" t="str">
        <f>IF(Affected_Source!C149="","",Affected_Source!C149)</f>
        <v/>
      </c>
      <c r="BL127" s="130" t="str">
        <f>IF(Affected_Source!D149="","",Affected_Source!D149)</f>
        <v/>
      </c>
      <c r="BM127" s="130" t="str">
        <f t="shared" si="37"/>
        <v/>
      </c>
      <c r="BN127" s="300" t="str">
        <f>IF(COUNTIF(BK$2:BK127,BK127)=1,BM127,"")</f>
        <v/>
      </c>
      <c r="BO127" s="130" t="str">
        <f t="shared" si="38"/>
        <v/>
      </c>
      <c r="BP127" s="130" t="str">
        <f t="shared" si="39"/>
        <v/>
      </c>
      <c r="BQ127" s="130" t="str">
        <f t="shared" si="40"/>
        <v/>
      </c>
    </row>
    <row r="128" spans="1:69" ht="16.5" x14ac:dyDescent="0.45">
      <c r="A128" s="84" t="str">
        <f>IF(B128="","",MAX(A$1:A127)+1)</f>
        <v/>
      </c>
      <c r="B128" s="84" t="str">
        <f>IF(Affected_Source!C150="","",Affected_Source!C150)</f>
        <v/>
      </c>
      <c r="C128" s="84" t="str">
        <f t="shared" si="22"/>
        <v/>
      </c>
      <c r="E128" t="str">
        <f>IF(F128="","",MAX(E$1:E127)+1)</f>
        <v/>
      </c>
      <c r="F128" t="str">
        <f>IF(Landfill_Gas_ID!C150="","",Landfill_Gas_ID!C150)</f>
        <v/>
      </c>
      <c r="G128" t="str">
        <f t="shared" si="23"/>
        <v/>
      </c>
      <c r="I128" t="str">
        <f>IF(J128="","",MAX(I$1:I127)+1)</f>
        <v/>
      </c>
      <c r="J128" t="str">
        <f>IF(Distillate_Oil!C150="","",Distillate_Oil!C150)</f>
        <v/>
      </c>
      <c r="K128" t="str">
        <f t="shared" si="24"/>
        <v/>
      </c>
      <c r="AA128" t="str">
        <f>+IF(AE128="","",MAX(AA$1:AA127)+1)</f>
        <v/>
      </c>
      <c r="AB128" t="str">
        <f>IF(Deviation_Limits!B150="","",Deviation_Limits!B150)</f>
        <v/>
      </c>
      <c r="AC128" t="str">
        <f>IF(Deviation_Limits!C150="","",Deviation_Limits!C150)</f>
        <v/>
      </c>
      <c r="AD128" t="str">
        <f t="shared" si="33"/>
        <v/>
      </c>
      <c r="AE128" s="144" t="str">
        <f>IF(COUNTIF(AC$2:AC128,AC128)=1,AC128,"")</f>
        <v/>
      </c>
      <c r="AF128" t="str">
        <f t="shared" si="34"/>
        <v/>
      </c>
      <c r="AG128" t="str">
        <f t="shared" si="35"/>
        <v/>
      </c>
      <c r="AO128" t="str">
        <f>+IF(AT128="","",MAX(AO$1:AO127)+1)</f>
        <v/>
      </c>
      <c r="AP128" t="str">
        <f>IF(Deviation_Limits!B150="","",Deviation_Limits!B150)</f>
        <v/>
      </c>
      <c r="AQ128" t="str">
        <f>IF(Deviation_Limits!C150="","",Deviation_Limits!C150)</f>
        <v/>
      </c>
      <c r="AR128" t="str">
        <f>IF(Deviation_Limits!D150="","",Deviation_Limits!D150)</f>
        <v/>
      </c>
      <c r="AS128" t="str">
        <f t="shared" si="36"/>
        <v/>
      </c>
      <c r="AT128" s="144" t="str">
        <f>IF(COUNTIF(AQ$2:AQ128,AQ128)=1,AQ128,"")</f>
        <v/>
      </c>
      <c r="AU128" t="str">
        <f t="shared" si="25"/>
        <v/>
      </c>
      <c r="AV128" t="str">
        <f t="shared" si="26"/>
        <v/>
      </c>
      <c r="AW128" t="str">
        <f t="shared" si="27"/>
        <v/>
      </c>
      <c r="AY128" t="str">
        <f>+IF(BD128="","",MAX(AY$1:AY127)+1)</f>
        <v/>
      </c>
      <c r="AZ128" t="str">
        <f>IF(Deviation_CEM_CPMS!B150="","",Deviation_CEM_CPMS!B150)</f>
        <v/>
      </c>
      <c r="BA128" t="str">
        <f>IF(Deviation_CEM_CPMS!C150="","",Deviation_CEM_CPMS!C150)</f>
        <v/>
      </c>
      <c r="BB128" t="str">
        <f>IF(Deviation_CEM_CPMS!D150="","",Deviation_CEM_CPMS!D150)</f>
        <v/>
      </c>
      <c r="BC128" t="str">
        <f t="shared" si="28"/>
        <v/>
      </c>
      <c r="BD128" s="144" t="str">
        <f>IF(COUNTIF(BA$2:BA128,BA128)=1,BA128,"")</f>
        <v/>
      </c>
      <c r="BE128" t="str">
        <f t="shared" si="29"/>
        <v/>
      </c>
      <c r="BF128" t="str">
        <f t="shared" si="30"/>
        <v/>
      </c>
      <c r="BG128" t="str">
        <f t="shared" si="31"/>
        <v/>
      </c>
      <c r="BI128" s="130" t="str">
        <f>+IF(BN128="","",MAX(BI$1:BI127)+1)</f>
        <v/>
      </c>
      <c r="BJ128" s="130" t="str">
        <f>IF(Affected_Source!B150="","",Affected_Source!B150)</f>
        <v/>
      </c>
      <c r="BK128" s="130" t="str">
        <f>IF(Affected_Source!C150="","",Affected_Source!C150)</f>
        <v/>
      </c>
      <c r="BL128" s="130" t="str">
        <f>IF(Affected_Source!D150="","",Affected_Source!D150)</f>
        <v/>
      </c>
      <c r="BM128" s="130" t="str">
        <f t="shared" si="37"/>
        <v/>
      </c>
      <c r="BN128" s="300" t="str">
        <f>IF(COUNTIF(BK$2:BK128,BK128)=1,BM128,"")</f>
        <v/>
      </c>
      <c r="BO128" s="130" t="str">
        <f t="shared" si="38"/>
        <v/>
      </c>
      <c r="BP128" s="130" t="str">
        <f t="shared" si="39"/>
        <v/>
      </c>
      <c r="BQ128" s="130" t="str">
        <f t="shared" si="40"/>
        <v/>
      </c>
    </row>
    <row r="129" spans="1:69" ht="16.5" x14ac:dyDescent="0.45">
      <c r="A129" s="84" t="str">
        <f>IF(B129="","",MAX(A$1:A128)+1)</f>
        <v/>
      </c>
      <c r="B129" s="84" t="str">
        <f>IF(Affected_Source!C151="","",Affected_Source!C151)</f>
        <v/>
      </c>
      <c r="C129" s="84" t="str">
        <f t="shared" si="22"/>
        <v/>
      </c>
      <c r="E129" t="str">
        <f>IF(F129="","",MAX(E$1:E128)+1)</f>
        <v/>
      </c>
      <c r="F129" t="str">
        <f>IF(Landfill_Gas_ID!C151="","",Landfill_Gas_ID!C151)</f>
        <v/>
      </c>
      <c r="G129" t="str">
        <f t="shared" si="23"/>
        <v/>
      </c>
      <c r="I129" t="str">
        <f>IF(J129="","",MAX(I$1:I128)+1)</f>
        <v/>
      </c>
      <c r="J129" t="str">
        <f>IF(Distillate_Oil!C151="","",Distillate_Oil!C151)</f>
        <v/>
      </c>
      <c r="K129" t="str">
        <f t="shared" si="24"/>
        <v/>
      </c>
      <c r="AA129" t="str">
        <f>+IF(AE129="","",MAX(AA$1:AA128)+1)</f>
        <v/>
      </c>
      <c r="AB129" t="str">
        <f>IF(Deviation_Limits!B151="","",Deviation_Limits!B151)</f>
        <v/>
      </c>
      <c r="AC129" t="str">
        <f>IF(Deviation_Limits!C151="","",Deviation_Limits!C151)</f>
        <v/>
      </c>
      <c r="AD129" t="str">
        <f t="shared" si="33"/>
        <v/>
      </c>
      <c r="AE129" s="144" t="str">
        <f>IF(COUNTIF(AC$2:AC129,AC129)=1,AC129,"")</f>
        <v/>
      </c>
      <c r="AF129" t="str">
        <f t="shared" si="34"/>
        <v/>
      </c>
      <c r="AG129" t="str">
        <f t="shared" si="35"/>
        <v/>
      </c>
      <c r="AO129" t="str">
        <f>+IF(AT129="","",MAX(AO$1:AO128)+1)</f>
        <v/>
      </c>
      <c r="AP129" t="str">
        <f>IF(Deviation_Limits!B151="","",Deviation_Limits!B151)</f>
        <v/>
      </c>
      <c r="AQ129" t="str">
        <f>IF(Deviation_Limits!C151="","",Deviation_Limits!C151)</f>
        <v/>
      </c>
      <c r="AR129" t="str">
        <f>IF(Deviation_Limits!D151="","",Deviation_Limits!D151)</f>
        <v/>
      </c>
      <c r="AS129" t="str">
        <f t="shared" si="36"/>
        <v/>
      </c>
      <c r="AT129" s="144" t="str">
        <f>IF(COUNTIF(AQ$2:AQ129,AQ129)=1,AQ129,"")</f>
        <v/>
      </c>
      <c r="AU129" t="str">
        <f t="shared" si="25"/>
        <v/>
      </c>
      <c r="AV129" t="str">
        <f t="shared" si="26"/>
        <v/>
      </c>
      <c r="AW129" t="str">
        <f t="shared" si="27"/>
        <v/>
      </c>
      <c r="AY129" t="str">
        <f>+IF(BD129="","",MAX(AY$1:AY128)+1)</f>
        <v/>
      </c>
      <c r="AZ129" t="str">
        <f>IF(Deviation_CEM_CPMS!B151="","",Deviation_CEM_CPMS!B151)</f>
        <v/>
      </c>
      <c r="BA129" t="str">
        <f>IF(Deviation_CEM_CPMS!C151="","",Deviation_CEM_CPMS!C151)</f>
        <v/>
      </c>
      <c r="BB129" t="str">
        <f>IF(Deviation_CEM_CPMS!D151="","",Deviation_CEM_CPMS!D151)</f>
        <v/>
      </c>
      <c r="BC129" t="str">
        <f t="shared" si="28"/>
        <v/>
      </c>
      <c r="BD129" s="144" t="str">
        <f>IF(COUNTIF(BA$2:BA129,BA129)=1,BA129,"")</f>
        <v/>
      </c>
      <c r="BE129" t="str">
        <f t="shared" si="29"/>
        <v/>
      </c>
      <c r="BF129" t="str">
        <f t="shared" si="30"/>
        <v/>
      </c>
      <c r="BG129" t="str">
        <f t="shared" si="31"/>
        <v/>
      </c>
      <c r="BI129" s="130" t="str">
        <f>+IF(BN129="","",MAX(BI$1:BI128)+1)</f>
        <v/>
      </c>
      <c r="BJ129" s="130" t="str">
        <f>IF(Affected_Source!B151="","",Affected_Source!B151)</f>
        <v/>
      </c>
      <c r="BK129" s="130" t="str">
        <f>IF(Affected_Source!C151="","",Affected_Source!C151)</f>
        <v/>
      </c>
      <c r="BL129" s="130" t="str">
        <f>IF(Affected_Source!D151="","",Affected_Source!D151)</f>
        <v/>
      </c>
      <c r="BM129" s="130" t="str">
        <f t="shared" si="37"/>
        <v/>
      </c>
      <c r="BN129" s="300" t="str">
        <f>IF(COUNTIF(BK$2:BK129,BK129)=1,BM129,"")</f>
        <v/>
      </c>
      <c r="BO129" s="130" t="str">
        <f t="shared" si="38"/>
        <v/>
      </c>
      <c r="BP129" s="130" t="str">
        <f t="shared" si="39"/>
        <v/>
      </c>
      <c r="BQ129" s="130" t="str">
        <f t="shared" si="40"/>
        <v/>
      </c>
    </row>
    <row r="130" spans="1:69" ht="16.5" x14ac:dyDescent="0.45">
      <c r="A130" s="84" t="str">
        <f>IF(B130="","",MAX(A$1:A129)+1)</f>
        <v/>
      </c>
      <c r="B130" s="84" t="str">
        <f>IF(Affected_Source!C152="","",Affected_Source!C152)</f>
        <v/>
      </c>
      <c r="C130" s="84" t="str">
        <f t="shared" ref="C130:C193" si="41">+IFERROR(INDEX($B$2:$B$500,MATCH(ROW()-ROW($C$1),$A$2:$A$500,0)),"")</f>
        <v/>
      </c>
      <c r="E130" t="str">
        <f>IF(F130="","",MAX(E$1:E129)+1)</f>
        <v/>
      </c>
      <c r="F130" t="str">
        <f>IF(Landfill_Gas_ID!C152="","",Landfill_Gas_ID!C152)</f>
        <v/>
      </c>
      <c r="G130" t="str">
        <f t="shared" ref="G130:G193" si="42">+IFERROR(INDEX($F$2:$F$500,MATCH(ROW()-ROW($G$1),$E$2:$E$500,0)),"")</f>
        <v/>
      </c>
      <c r="I130" t="str">
        <f>IF(J130="","",MAX(I$1:I129)+1)</f>
        <v/>
      </c>
      <c r="J130" t="str">
        <f>IF(Distillate_Oil!C152="","",Distillate_Oil!C152)</f>
        <v/>
      </c>
      <c r="K130" t="str">
        <f t="shared" ref="K130:K193" si="43">+IFERROR(INDEX($J$2:$J$500,MATCH(ROW()-ROW($K$1),$I$2:$I$500,0)),"")</f>
        <v/>
      </c>
      <c r="AA130" t="str">
        <f>+IF(AE130="","",MAX(AA$1:AA129)+1)</f>
        <v/>
      </c>
      <c r="AB130" t="str">
        <f>IF(Deviation_Limits!B152="","",Deviation_Limits!B152)</f>
        <v/>
      </c>
      <c r="AC130" t="str">
        <f>IF(Deviation_Limits!C152="","",Deviation_Limits!C152)</f>
        <v/>
      </c>
      <c r="AD130" t="str">
        <f t="shared" si="33"/>
        <v/>
      </c>
      <c r="AE130" s="144" t="str">
        <f>IF(COUNTIF(AC$2:AC130,AC130)=1,AC130,"")</f>
        <v/>
      </c>
      <c r="AF130" t="str">
        <f t="shared" si="34"/>
        <v/>
      </c>
      <c r="AG130" t="str">
        <f t="shared" si="35"/>
        <v/>
      </c>
      <c r="AO130" t="str">
        <f>+IF(AT130="","",MAX(AO$1:AO129)+1)</f>
        <v/>
      </c>
      <c r="AP130" t="str">
        <f>IF(Deviation_Limits!B152="","",Deviation_Limits!B152)</f>
        <v/>
      </c>
      <c r="AQ130" t="str">
        <f>IF(Deviation_Limits!C152="","",Deviation_Limits!C152)</f>
        <v/>
      </c>
      <c r="AR130" t="str">
        <f>IF(Deviation_Limits!D152="","",Deviation_Limits!D152)</f>
        <v/>
      </c>
      <c r="AS130" t="str">
        <f t="shared" si="36"/>
        <v/>
      </c>
      <c r="AT130" s="144" t="str">
        <f>IF(COUNTIF(AQ$2:AQ130,AQ130)=1,AQ130,"")</f>
        <v/>
      </c>
      <c r="AU130" t="str">
        <f t="shared" ref="AU130:AU193" si="44">+IFERROR(INDEX(AP$2:AP$500,MATCH(ROW()-ROW(AU$1),$AO$2:$AO$500,0)),"")</f>
        <v/>
      </c>
      <c r="AV130" t="str">
        <f t="shared" ref="AV130:AV193" si="45">+IFERROR(INDEX(AQ$2:AQ$500,MATCH(ROW()-ROW(AU$1),$AO$2:$AO$500,0)),"")</f>
        <v/>
      </c>
      <c r="AW130" t="str">
        <f t="shared" ref="AW130:AW193" si="46">+IFERROR(INDEX(AR$2:AR$500,MATCH(ROW()-ROW(AU$1),$AO$2:$AO$500,0)),"")</f>
        <v/>
      </c>
      <c r="AY130" t="str">
        <f>+IF(BD130="","",MAX(AY$1:AY129)+1)</f>
        <v/>
      </c>
      <c r="AZ130" t="str">
        <f>IF(Deviation_CEM_CPMS!B152="","",Deviation_CEM_CPMS!B152)</f>
        <v/>
      </c>
      <c r="BA130" t="str">
        <f>IF(Deviation_CEM_CPMS!C152="","",Deviation_CEM_CPMS!C152)</f>
        <v/>
      </c>
      <c r="BB130" t="str">
        <f>IF(Deviation_CEM_CPMS!D152="","",Deviation_CEM_CPMS!D152)</f>
        <v/>
      </c>
      <c r="BC130" t="str">
        <f t="shared" ref="BC130:BC193" si="47">+AZ130&amp;BA130&amp;BB130</f>
        <v/>
      </c>
      <c r="BD130" s="144" t="str">
        <f>IF(COUNTIF(BA$2:BA130,BA130)=1,BA130,"")</f>
        <v/>
      </c>
      <c r="BE130" t="str">
        <f t="shared" ref="BE130:BE193" si="48">+IFERROR(INDEX(AZ$2:AZ$500,MATCH(ROW()-ROW(BE$1),$AY$2:$AY$500,0)),"")</f>
        <v/>
      </c>
      <c r="BF130" t="str">
        <f t="shared" ref="BF130:BF193" si="49">+IFERROR(INDEX(BA$2:BA$500,MATCH(ROW()-ROW(BE$1),$AY$2:$AY$500,0)),"")</f>
        <v/>
      </c>
      <c r="BG130" t="str">
        <f t="shared" ref="BG130:BG193" si="50">+IFERROR(INDEX(BB$2:BB$500,MATCH(ROW()-ROW(BE$1),$AY$2:$AY$500,0)),"")</f>
        <v/>
      </c>
      <c r="BI130" s="130" t="str">
        <f>+IF(BN130="","",MAX(BI$1:BI129)+1)</f>
        <v/>
      </c>
      <c r="BJ130" s="130" t="str">
        <f>IF(Affected_Source!B152="","",Affected_Source!B152)</f>
        <v/>
      </c>
      <c r="BK130" s="130" t="str">
        <f>IF(Affected_Source!C152="","",Affected_Source!C152)</f>
        <v/>
      </c>
      <c r="BL130" s="130" t="str">
        <f>IF(Affected_Source!D152="","",Affected_Source!D152)</f>
        <v/>
      </c>
      <c r="BM130" s="130" t="str">
        <f t="shared" si="37"/>
        <v/>
      </c>
      <c r="BN130" s="300" t="str">
        <f>IF(COUNTIF(BK$2:BK130,BK130)=1,BM130,"")</f>
        <v/>
      </c>
      <c r="BO130" s="130" t="str">
        <f t="shared" si="38"/>
        <v/>
      </c>
      <c r="BP130" s="130" t="str">
        <f t="shared" si="39"/>
        <v/>
      </c>
      <c r="BQ130" s="130" t="str">
        <f t="shared" si="40"/>
        <v/>
      </c>
    </row>
    <row r="131" spans="1:69" ht="16.5" x14ac:dyDescent="0.45">
      <c r="A131" s="84" t="str">
        <f>IF(B131="","",MAX(A$1:A130)+1)</f>
        <v/>
      </c>
      <c r="B131" s="84" t="str">
        <f>IF(Affected_Source!C153="","",Affected_Source!C153)</f>
        <v/>
      </c>
      <c r="C131" s="84" t="str">
        <f t="shared" si="41"/>
        <v/>
      </c>
      <c r="E131" t="str">
        <f>IF(F131="","",MAX(E$1:E130)+1)</f>
        <v/>
      </c>
      <c r="F131" t="str">
        <f>IF(Landfill_Gas_ID!C153="","",Landfill_Gas_ID!C153)</f>
        <v/>
      </c>
      <c r="G131" t="str">
        <f t="shared" si="42"/>
        <v/>
      </c>
      <c r="I131" t="str">
        <f>IF(J131="","",MAX(I$1:I130)+1)</f>
        <v/>
      </c>
      <c r="J131" t="str">
        <f>IF(Distillate_Oil!C153="","",Distillate_Oil!C153)</f>
        <v/>
      </c>
      <c r="K131" t="str">
        <f t="shared" si="43"/>
        <v/>
      </c>
      <c r="AA131" t="str">
        <f>+IF(AE131="","",MAX(AA$1:AA130)+1)</f>
        <v/>
      </c>
      <c r="AB131" t="str">
        <f>IF(Deviation_Limits!B153="","",Deviation_Limits!B153)</f>
        <v/>
      </c>
      <c r="AC131" t="str">
        <f>IF(Deviation_Limits!C153="","",Deviation_Limits!C153)</f>
        <v/>
      </c>
      <c r="AD131" t="str">
        <f t="shared" ref="AD131:AD194" si="51">+AB131&amp;AC131</f>
        <v/>
      </c>
      <c r="AE131" s="144" t="str">
        <f>IF(COUNTIF(AC$2:AC131,AC131)=1,AC131,"")</f>
        <v/>
      </c>
      <c r="AF131" t="str">
        <f t="shared" ref="AF131:AF194" si="52">+IFERROR(INDEX(AB$2:AB$500,MATCH(ROW()-ROW($AF$1),$AA$2:$AA$500,0)),"")</f>
        <v/>
      </c>
      <c r="AG131" t="str">
        <f t="shared" ref="AG131:AG194" si="53">+IFERROR(INDEX(AC$2:AC$500,MATCH(ROW()-ROW($AF$1),$AA$2:$AA$500,0)),"")</f>
        <v/>
      </c>
      <c r="AO131" t="str">
        <f>+IF(AT131="","",MAX(AO$1:AO130)+1)</f>
        <v/>
      </c>
      <c r="AP131" t="str">
        <f>IF(Deviation_Limits!B153="","",Deviation_Limits!B153)</f>
        <v/>
      </c>
      <c r="AQ131" t="str">
        <f>IF(Deviation_Limits!C153="","",Deviation_Limits!C153)</f>
        <v/>
      </c>
      <c r="AR131" t="str">
        <f>IF(Deviation_Limits!D153="","",Deviation_Limits!D153)</f>
        <v/>
      </c>
      <c r="AS131" t="str">
        <f t="shared" ref="AS131:AS194" si="54">+AP131&amp;AQ131&amp;C131</f>
        <v/>
      </c>
      <c r="AT131" s="144" t="str">
        <f>IF(COUNTIF(AQ$2:AQ131,AQ131)=1,AQ131,"")</f>
        <v/>
      </c>
      <c r="AU131" t="str">
        <f t="shared" si="44"/>
        <v/>
      </c>
      <c r="AV131" t="str">
        <f t="shared" si="45"/>
        <v/>
      </c>
      <c r="AW131" t="str">
        <f t="shared" si="46"/>
        <v/>
      </c>
      <c r="AY131" t="str">
        <f>+IF(BD131="","",MAX(AY$1:AY130)+1)</f>
        <v/>
      </c>
      <c r="AZ131" t="str">
        <f>IF(Deviation_CEM_CPMS!B153="","",Deviation_CEM_CPMS!B153)</f>
        <v/>
      </c>
      <c r="BA131" t="str">
        <f>IF(Deviation_CEM_CPMS!C153="","",Deviation_CEM_CPMS!C153)</f>
        <v/>
      </c>
      <c r="BB131" t="str">
        <f>IF(Deviation_CEM_CPMS!D153="","",Deviation_CEM_CPMS!D153)</f>
        <v/>
      </c>
      <c r="BC131" t="str">
        <f t="shared" si="47"/>
        <v/>
      </c>
      <c r="BD131" s="144" t="str">
        <f>IF(COUNTIF(BA$2:BA131,BA131)=1,BA131,"")</f>
        <v/>
      </c>
      <c r="BE131" t="str">
        <f t="shared" si="48"/>
        <v/>
      </c>
      <c r="BF131" t="str">
        <f t="shared" si="49"/>
        <v/>
      </c>
      <c r="BG131" t="str">
        <f t="shared" si="50"/>
        <v/>
      </c>
      <c r="BI131" s="130" t="str">
        <f>+IF(BN131="","",MAX(BI$1:BI130)+1)</f>
        <v/>
      </c>
      <c r="BJ131" s="130" t="str">
        <f>IF(Affected_Source!B153="","",Affected_Source!B153)</f>
        <v/>
      </c>
      <c r="BK131" s="130" t="str">
        <f>IF(Affected_Source!C153="","",Affected_Source!C153)</f>
        <v/>
      </c>
      <c r="BL131" s="130" t="str">
        <f>IF(Affected_Source!D153="","",Affected_Source!D153)</f>
        <v/>
      </c>
      <c r="BM131" s="130" t="str">
        <f t="shared" ref="BM131:BM194" si="55">+BJ131&amp;BK131</f>
        <v/>
      </c>
      <c r="BN131" s="300" t="str">
        <f>IF(COUNTIF(BK$2:BK131,BK131)=1,BM131,"")</f>
        <v/>
      </c>
      <c r="BO131" s="130" t="str">
        <f t="shared" ref="BO131:BO194" si="56">+IFERROR(INDEX(BJ$2:BJ$500,MATCH(ROW()-ROW($BO$1),$BI$2:$BI$500,0)),"")</f>
        <v/>
      </c>
      <c r="BP131" s="130" t="str">
        <f t="shared" ref="BP131:BP194" si="57">+IFERROR(INDEX(BK$2:BK$500,MATCH(ROW()-ROW($BO$1),$BI$2:$BI$500,0)),"")</f>
        <v/>
      </c>
      <c r="BQ131" s="130" t="str">
        <f t="shared" ref="BQ131:BQ194" si="58">+IFERROR(INDEX(BL$2:BL$500,MATCH(ROW()-ROW($BO$1),$BI$2:$BI$500,0)),"")</f>
        <v/>
      </c>
    </row>
    <row r="132" spans="1:69" ht="16.5" x14ac:dyDescent="0.45">
      <c r="A132" s="84" t="str">
        <f>IF(B132="","",MAX(A$1:A131)+1)</f>
        <v/>
      </c>
      <c r="B132" s="84" t="str">
        <f>IF(Affected_Source!C154="","",Affected_Source!C154)</f>
        <v/>
      </c>
      <c r="C132" s="84" t="str">
        <f t="shared" si="41"/>
        <v/>
      </c>
      <c r="E132" t="str">
        <f>IF(F132="","",MAX(E$1:E131)+1)</f>
        <v/>
      </c>
      <c r="F132" t="str">
        <f>IF(Landfill_Gas_ID!C154="","",Landfill_Gas_ID!C154)</f>
        <v/>
      </c>
      <c r="G132" t="str">
        <f t="shared" si="42"/>
        <v/>
      </c>
      <c r="I132" t="str">
        <f>IF(J132="","",MAX(I$1:I131)+1)</f>
        <v/>
      </c>
      <c r="J132" t="str">
        <f>IF(Distillate_Oil!C154="","",Distillate_Oil!C154)</f>
        <v/>
      </c>
      <c r="K132" t="str">
        <f t="shared" si="43"/>
        <v/>
      </c>
      <c r="AA132" t="str">
        <f>+IF(AE132="","",MAX(AA$1:AA131)+1)</f>
        <v/>
      </c>
      <c r="AB132" t="str">
        <f>IF(Deviation_Limits!B154="","",Deviation_Limits!B154)</f>
        <v/>
      </c>
      <c r="AC132" t="str">
        <f>IF(Deviation_Limits!C154="","",Deviation_Limits!C154)</f>
        <v/>
      </c>
      <c r="AD132" t="str">
        <f t="shared" si="51"/>
        <v/>
      </c>
      <c r="AE132" s="144" t="str">
        <f>IF(COUNTIF(AC$2:AC132,AC132)=1,AC132,"")</f>
        <v/>
      </c>
      <c r="AF132" t="str">
        <f t="shared" si="52"/>
        <v/>
      </c>
      <c r="AG132" t="str">
        <f t="shared" si="53"/>
        <v/>
      </c>
      <c r="AO132" t="str">
        <f>+IF(AT132="","",MAX(AO$1:AO131)+1)</f>
        <v/>
      </c>
      <c r="AP132" t="str">
        <f>IF(Deviation_Limits!B154="","",Deviation_Limits!B154)</f>
        <v/>
      </c>
      <c r="AQ132" t="str">
        <f>IF(Deviation_Limits!C154="","",Deviation_Limits!C154)</f>
        <v/>
      </c>
      <c r="AR132" t="str">
        <f>IF(Deviation_Limits!D154="","",Deviation_Limits!D154)</f>
        <v/>
      </c>
      <c r="AS132" t="str">
        <f t="shared" si="54"/>
        <v/>
      </c>
      <c r="AT132" s="144" t="str">
        <f>IF(COUNTIF(AQ$2:AQ132,AQ132)=1,AQ132,"")</f>
        <v/>
      </c>
      <c r="AU132" t="str">
        <f t="shared" si="44"/>
        <v/>
      </c>
      <c r="AV132" t="str">
        <f t="shared" si="45"/>
        <v/>
      </c>
      <c r="AW132" t="str">
        <f t="shared" si="46"/>
        <v/>
      </c>
      <c r="AY132" t="str">
        <f>+IF(BD132="","",MAX(AY$1:AY131)+1)</f>
        <v/>
      </c>
      <c r="AZ132" t="str">
        <f>IF(Deviation_CEM_CPMS!B154="","",Deviation_CEM_CPMS!B154)</f>
        <v/>
      </c>
      <c r="BA132" t="str">
        <f>IF(Deviation_CEM_CPMS!C154="","",Deviation_CEM_CPMS!C154)</f>
        <v/>
      </c>
      <c r="BB132" t="str">
        <f>IF(Deviation_CEM_CPMS!D154="","",Deviation_CEM_CPMS!D154)</f>
        <v/>
      </c>
      <c r="BC132" t="str">
        <f t="shared" si="47"/>
        <v/>
      </c>
      <c r="BD132" s="144" t="str">
        <f>IF(COUNTIF(BA$2:BA132,BA132)=1,BA132,"")</f>
        <v/>
      </c>
      <c r="BE132" t="str">
        <f t="shared" si="48"/>
        <v/>
      </c>
      <c r="BF132" t="str">
        <f t="shared" si="49"/>
        <v/>
      </c>
      <c r="BG132" t="str">
        <f t="shared" si="50"/>
        <v/>
      </c>
      <c r="BI132" s="130" t="str">
        <f>+IF(BN132="","",MAX(BI$1:BI131)+1)</f>
        <v/>
      </c>
      <c r="BJ132" s="130" t="str">
        <f>IF(Affected_Source!B154="","",Affected_Source!B154)</f>
        <v/>
      </c>
      <c r="BK132" s="130" t="str">
        <f>IF(Affected_Source!C154="","",Affected_Source!C154)</f>
        <v/>
      </c>
      <c r="BL132" s="130" t="str">
        <f>IF(Affected_Source!D154="","",Affected_Source!D154)</f>
        <v/>
      </c>
      <c r="BM132" s="130" t="str">
        <f t="shared" si="55"/>
        <v/>
      </c>
      <c r="BN132" s="300" t="str">
        <f>IF(COUNTIF(BK$2:BK132,BK132)=1,BM132,"")</f>
        <v/>
      </c>
      <c r="BO132" s="130" t="str">
        <f t="shared" si="56"/>
        <v/>
      </c>
      <c r="BP132" s="130" t="str">
        <f t="shared" si="57"/>
        <v/>
      </c>
      <c r="BQ132" s="130" t="str">
        <f t="shared" si="58"/>
        <v/>
      </c>
    </row>
    <row r="133" spans="1:69" ht="16.5" x14ac:dyDescent="0.45">
      <c r="A133" s="84" t="str">
        <f>IF(B133="","",MAX(A$1:A132)+1)</f>
        <v/>
      </c>
      <c r="B133" s="84" t="str">
        <f>IF(Affected_Source!C155="","",Affected_Source!C155)</f>
        <v/>
      </c>
      <c r="C133" s="84" t="str">
        <f t="shared" si="41"/>
        <v/>
      </c>
      <c r="E133" t="str">
        <f>IF(F133="","",MAX(E$1:E132)+1)</f>
        <v/>
      </c>
      <c r="F133" t="str">
        <f>IF(Landfill_Gas_ID!C155="","",Landfill_Gas_ID!C155)</f>
        <v/>
      </c>
      <c r="G133" t="str">
        <f t="shared" si="42"/>
        <v/>
      </c>
      <c r="I133" t="str">
        <f>IF(J133="","",MAX(I$1:I132)+1)</f>
        <v/>
      </c>
      <c r="J133" t="str">
        <f>IF(Distillate_Oil!C155="","",Distillate_Oil!C155)</f>
        <v/>
      </c>
      <c r="K133" t="str">
        <f t="shared" si="43"/>
        <v/>
      </c>
      <c r="AA133" t="str">
        <f>+IF(AE133="","",MAX(AA$1:AA132)+1)</f>
        <v/>
      </c>
      <c r="AB133" t="str">
        <f>IF(Deviation_Limits!B155="","",Deviation_Limits!B155)</f>
        <v/>
      </c>
      <c r="AC133" t="str">
        <f>IF(Deviation_Limits!C155="","",Deviation_Limits!C155)</f>
        <v/>
      </c>
      <c r="AD133" t="str">
        <f t="shared" si="51"/>
        <v/>
      </c>
      <c r="AE133" s="144" t="str">
        <f>IF(COUNTIF(AC$2:AC133,AC133)=1,AC133,"")</f>
        <v/>
      </c>
      <c r="AF133" t="str">
        <f t="shared" si="52"/>
        <v/>
      </c>
      <c r="AG133" t="str">
        <f t="shared" si="53"/>
        <v/>
      </c>
      <c r="AO133" t="str">
        <f>+IF(AT133="","",MAX(AO$1:AO132)+1)</f>
        <v/>
      </c>
      <c r="AP133" t="str">
        <f>IF(Deviation_Limits!B155="","",Deviation_Limits!B155)</f>
        <v/>
      </c>
      <c r="AQ133" t="str">
        <f>IF(Deviation_Limits!C155="","",Deviation_Limits!C155)</f>
        <v/>
      </c>
      <c r="AR133" t="str">
        <f>IF(Deviation_Limits!D155="","",Deviation_Limits!D155)</f>
        <v/>
      </c>
      <c r="AS133" t="str">
        <f t="shared" si="54"/>
        <v/>
      </c>
      <c r="AT133" s="144" t="str">
        <f>IF(COUNTIF(AQ$2:AQ133,AQ133)=1,AQ133,"")</f>
        <v/>
      </c>
      <c r="AU133" t="str">
        <f t="shared" si="44"/>
        <v/>
      </c>
      <c r="AV133" t="str">
        <f t="shared" si="45"/>
        <v/>
      </c>
      <c r="AW133" t="str">
        <f t="shared" si="46"/>
        <v/>
      </c>
      <c r="AY133" t="str">
        <f>+IF(BD133="","",MAX(AY$1:AY132)+1)</f>
        <v/>
      </c>
      <c r="AZ133" t="str">
        <f>IF(Deviation_CEM_CPMS!B155="","",Deviation_CEM_CPMS!B155)</f>
        <v/>
      </c>
      <c r="BA133" t="str">
        <f>IF(Deviation_CEM_CPMS!C155="","",Deviation_CEM_CPMS!C155)</f>
        <v/>
      </c>
      <c r="BB133" t="str">
        <f>IF(Deviation_CEM_CPMS!D155="","",Deviation_CEM_CPMS!D155)</f>
        <v/>
      </c>
      <c r="BC133" t="str">
        <f t="shared" si="47"/>
        <v/>
      </c>
      <c r="BD133" s="144" t="str">
        <f>IF(COUNTIF(BA$2:BA133,BA133)=1,BA133,"")</f>
        <v/>
      </c>
      <c r="BE133" t="str">
        <f t="shared" si="48"/>
        <v/>
      </c>
      <c r="BF133" t="str">
        <f t="shared" si="49"/>
        <v/>
      </c>
      <c r="BG133" t="str">
        <f t="shared" si="50"/>
        <v/>
      </c>
      <c r="BI133" s="130" t="str">
        <f>+IF(BN133="","",MAX(BI$1:BI132)+1)</f>
        <v/>
      </c>
      <c r="BJ133" s="130" t="str">
        <f>IF(Affected_Source!B155="","",Affected_Source!B155)</f>
        <v/>
      </c>
      <c r="BK133" s="130" t="str">
        <f>IF(Affected_Source!C155="","",Affected_Source!C155)</f>
        <v/>
      </c>
      <c r="BL133" s="130" t="str">
        <f>IF(Affected_Source!D155="","",Affected_Source!D155)</f>
        <v/>
      </c>
      <c r="BM133" s="130" t="str">
        <f t="shared" si="55"/>
        <v/>
      </c>
      <c r="BN133" s="300" t="str">
        <f>IF(COUNTIF(BK$2:BK133,BK133)=1,BM133,"")</f>
        <v/>
      </c>
      <c r="BO133" s="130" t="str">
        <f t="shared" si="56"/>
        <v/>
      </c>
      <c r="BP133" s="130" t="str">
        <f t="shared" si="57"/>
        <v/>
      </c>
      <c r="BQ133" s="130" t="str">
        <f t="shared" si="58"/>
        <v/>
      </c>
    </row>
    <row r="134" spans="1:69" ht="16.5" x14ac:dyDescent="0.45">
      <c r="A134" s="84" t="str">
        <f>IF(B134="","",MAX(A$1:A133)+1)</f>
        <v/>
      </c>
      <c r="B134" s="84" t="str">
        <f>IF(Affected_Source!C156="","",Affected_Source!C156)</f>
        <v/>
      </c>
      <c r="C134" s="84" t="str">
        <f t="shared" si="41"/>
        <v/>
      </c>
      <c r="E134" t="str">
        <f>IF(F134="","",MAX(E$1:E133)+1)</f>
        <v/>
      </c>
      <c r="F134" t="str">
        <f>IF(Landfill_Gas_ID!C156="","",Landfill_Gas_ID!C156)</f>
        <v/>
      </c>
      <c r="G134" t="str">
        <f t="shared" si="42"/>
        <v/>
      </c>
      <c r="I134" t="str">
        <f>IF(J134="","",MAX(I$1:I133)+1)</f>
        <v/>
      </c>
      <c r="J134" t="str">
        <f>IF(Distillate_Oil!C156="","",Distillate_Oil!C156)</f>
        <v/>
      </c>
      <c r="K134" t="str">
        <f t="shared" si="43"/>
        <v/>
      </c>
      <c r="AA134" t="str">
        <f>+IF(AE134="","",MAX(AA$1:AA133)+1)</f>
        <v/>
      </c>
      <c r="AB134" t="str">
        <f>IF(Deviation_Limits!B156="","",Deviation_Limits!B156)</f>
        <v/>
      </c>
      <c r="AC134" t="str">
        <f>IF(Deviation_Limits!C156="","",Deviation_Limits!C156)</f>
        <v/>
      </c>
      <c r="AD134" t="str">
        <f t="shared" si="51"/>
        <v/>
      </c>
      <c r="AE134" s="144" t="str">
        <f>IF(COUNTIF(AC$2:AC134,AC134)=1,AC134,"")</f>
        <v/>
      </c>
      <c r="AF134" t="str">
        <f t="shared" si="52"/>
        <v/>
      </c>
      <c r="AG134" t="str">
        <f t="shared" si="53"/>
        <v/>
      </c>
      <c r="AO134" t="str">
        <f>+IF(AT134="","",MAX(AO$1:AO133)+1)</f>
        <v/>
      </c>
      <c r="AP134" t="str">
        <f>IF(Deviation_Limits!B156="","",Deviation_Limits!B156)</f>
        <v/>
      </c>
      <c r="AQ134" t="str">
        <f>IF(Deviation_Limits!C156="","",Deviation_Limits!C156)</f>
        <v/>
      </c>
      <c r="AR134" t="str">
        <f>IF(Deviation_Limits!D156="","",Deviation_Limits!D156)</f>
        <v/>
      </c>
      <c r="AS134" t="str">
        <f t="shared" si="54"/>
        <v/>
      </c>
      <c r="AT134" s="144" t="str">
        <f>IF(COUNTIF(AQ$2:AQ134,AQ134)=1,AQ134,"")</f>
        <v/>
      </c>
      <c r="AU134" t="str">
        <f t="shared" si="44"/>
        <v/>
      </c>
      <c r="AV134" t="str">
        <f t="shared" si="45"/>
        <v/>
      </c>
      <c r="AW134" t="str">
        <f t="shared" si="46"/>
        <v/>
      </c>
      <c r="AY134" t="str">
        <f>+IF(BD134="","",MAX(AY$1:AY133)+1)</f>
        <v/>
      </c>
      <c r="AZ134" t="str">
        <f>IF(Deviation_CEM_CPMS!B156="","",Deviation_CEM_CPMS!B156)</f>
        <v/>
      </c>
      <c r="BA134" t="str">
        <f>IF(Deviation_CEM_CPMS!C156="","",Deviation_CEM_CPMS!C156)</f>
        <v/>
      </c>
      <c r="BB134" t="str">
        <f>IF(Deviation_CEM_CPMS!D156="","",Deviation_CEM_CPMS!D156)</f>
        <v/>
      </c>
      <c r="BC134" t="str">
        <f t="shared" si="47"/>
        <v/>
      </c>
      <c r="BD134" s="144" t="str">
        <f>IF(COUNTIF(BA$2:BA134,BA134)=1,BA134,"")</f>
        <v/>
      </c>
      <c r="BE134" t="str">
        <f t="shared" si="48"/>
        <v/>
      </c>
      <c r="BF134" t="str">
        <f t="shared" si="49"/>
        <v/>
      </c>
      <c r="BG134" t="str">
        <f t="shared" si="50"/>
        <v/>
      </c>
      <c r="BI134" s="130" t="str">
        <f>+IF(BN134="","",MAX(BI$1:BI133)+1)</f>
        <v/>
      </c>
      <c r="BJ134" s="130" t="str">
        <f>IF(Affected_Source!B156="","",Affected_Source!B156)</f>
        <v/>
      </c>
      <c r="BK134" s="130" t="str">
        <f>IF(Affected_Source!C156="","",Affected_Source!C156)</f>
        <v/>
      </c>
      <c r="BL134" s="130" t="str">
        <f>IF(Affected_Source!D156="","",Affected_Source!D156)</f>
        <v/>
      </c>
      <c r="BM134" s="130" t="str">
        <f t="shared" si="55"/>
        <v/>
      </c>
      <c r="BN134" s="300" t="str">
        <f>IF(COUNTIF(BK$2:BK134,BK134)=1,BM134,"")</f>
        <v/>
      </c>
      <c r="BO134" s="130" t="str">
        <f t="shared" si="56"/>
        <v/>
      </c>
      <c r="BP134" s="130" t="str">
        <f t="shared" si="57"/>
        <v/>
      </c>
      <c r="BQ134" s="130" t="str">
        <f t="shared" si="58"/>
        <v/>
      </c>
    </row>
    <row r="135" spans="1:69" ht="16.5" x14ac:dyDescent="0.45">
      <c r="A135" s="84" t="str">
        <f>IF(B135="","",MAX(A$1:A134)+1)</f>
        <v/>
      </c>
      <c r="B135" s="84" t="str">
        <f>IF(Affected_Source!C157="","",Affected_Source!C157)</f>
        <v/>
      </c>
      <c r="C135" s="84" t="str">
        <f t="shared" si="41"/>
        <v/>
      </c>
      <c r="E135" t="str">
        <f>IF(F135="","",MAX(E$1:E134)+1)</f>
        <v/>
      </c>
      <c r="F135" t="str">
        <f>IF(Landfill_Gas_ID!C157="","",Landfill_Gas_ID!C157)</f>
        <v/>
      </c>
      <c r="G135" t="str">
        <f t="shared" si="42"/>
        <v/>
      </c>
      <c r="I135" t="str">
        <f>IF(J135="","",MAX(I$1:I134)+1)</f>
        <v/>
      </c>
      <c r="J135" t="str">
        <f>IF(Distillate_Oil!C157="","",Distillate_Oil!C157)</f>
        <v/>
      </c>
      <c r="K135" t="str">
        <f t="shared" si="43"/>
        <v/>
      </c>
      <c r="AA135" t="str">
        <f>+IF(AE135="","",MAX(AA$1:AA134)+1)</f>
        <v/>
      </c>
      <c r="AB135" t="str">
        <f>IF(Deviation_Limits!B157="","",Deviation_Limits!B157)</f>
        <v/>
      </c>
      <c r="AC135" t="str">
        <f>IF(Deviation_Limits!C157="","",Deviation_Limits!C157)</f>
        <v/>
      </c>
      <c r="AD135" t="str">
        <f t="shared" si="51"/>
        <v/>
      </c>
      <c r="AE135" s="144" t="str">
        <f>IF(COUNTIF(AC$2:AC135,AC135)=1,AC135,"")</f>
        <v/>
      </c>
      <c r="AF135" t="str">
        <f t="shared" si="52"/>
        <v/>
      </c>
      <c r="AG135" t="str">
        <f t="shared" si="53"/>
        <v/>
      </c>
      <c r="AO135" t="str">
        <f>+IF(AT135="","",MAX(AO$1:AO134)+1)</f>
        <v/>
      </c>
      <c r="AP135" t="str">
        <f>IF(Deviation_Limits!B157="","",Deviation_Limits!B157)</f>
        <v/>
      </c>
      <c r="AQ135" t="str">
        <f>IF(Deviation_Limits!C157="","",Deviation_Limits!C157)</f>
        <v/>
      </c>
      <c r="AR135" t="str">
        <f>IF(Deviation_Limits!D157="","",Deviation_Limits!D157)</f>
        <v/>
      </c>
      <c r="AS135" t="str">
        <f t="shared" si="54"/>
        <v/>
      </c>
      <c r="AT135" s="144" t="str">
        <f>IF(COUNTIF(AQ$2:AQ135,AQ135)=1,AQ135,"")</f>
        <v/>
      </c>
      <c r="AU135" t="str">
        <f t="shared" si="44"/>
        <v/>
      </c>
      <c r="AV135" t="str">
        <f t="shared" si="45"/>
        <v/>
      </c>
      <c r="AW135" t="str">
        <f t="shared" si="46"/>
        <v/>
      </c>
      <c r="AY135" t="str">
        <f>+IF(BD135="","",MAX(AY$1:AY134)+1)</f>
        <v/>
      </c>
      <c r="AZ135" t="str">
        <f>IF(Deviation_CEM_CPMS!B157="","",Deviation_CEM_CPMS!B157)</f>
        <v/>
      </c>
      <c r="BA135" t="str">
        <f>IF(Deviation_CEM_CPMS!C157="","",Deviation_CEM_CPMS!C157)</f>
        <v/>
      </c>
      <c r="BB135" t="str">
        <f>IF(Deviation_CEM_CPMS!D157="","",Deviation_CEM_CPMS!D157)</f>
        <v/>
      </c>
      <c r="BC135" t="str">
        <f t="shared" si="47"/>
        <v/>
      </c>
      <c r="BD135" s="144" t="str">
        <f>IF(COUNTIF(BA$2:BA135,BA135)=1,BA135,"")</f>
        <v/>
      </c>
      <c r="BE135" t="str">
        <f t="shared" si="48"/>
        <v/>
      </c>
      <c r="BF135" t="str">
        <f t="shared" si="49"/>
        <v/>
      </c>
      <c r="BG135" t="str">
        <f t="shared" si="50"/>
        <v/>
      </c>
      <c r="BI135" s="130" t="str">
        <f>+IF(BN135="","",MAX(BI$1:BI134)+1)</f>
        <v/>
      </c>
      <c r="BJ135" s="130" t="str">
        <f>IF(Affected_Source!B157="","",Affected_Source!B157)</f>
        <v/>
      </c>
      <c r="BK135" s="130" t="str">
        <f>IF(Affected_Source!C157="","",Affected_Source!C157)</f>
        <v/>
      </c>
      <c r="BL135" s="130" t="str">
        <f>IF(Affected_Source!D157="","",Affected_Source!D157)</f>
        <v/>
      </c>
      <c r="BM135" s="130" t="str">
        <f t="shared" si="55"/>
        <v/>
      </c>
      <c r="BN135" s="300" t="str">
        <f>IF(COUNTIF(BK$2:BK135,BK135)=1,BM135,"")</f>
        <v/>
      </c>
      <c r="BO135" s="130" t="str">
        <f t="shared" si="56"/>
        <v/>
      </c>
      <c r="BP135" s="130" t="str">
        <f t="shared" si="57"/>
        <v/>
      </c>
      <c r="BQ135" s="130" t="str">
        <f t="shared" si="58"/>
        <v/>
      </c>
    </row>
    <row r="136" spans="1:69" ht="16.5" x14ac:dyDescent="0.45">
      <c r="A136" s="84" t="str">
        <f>IF(B136="","",MAX(A$1:A135)+1)</f>
        <v/>
      </c>
      <c r="B136" s="84" t="str">
        <f>IF(Affected_Source!C158="","",Affected_Source!C158)</f>
        <v/>
      </c>
      <c r="C136" s="84" t="str">
        <f t="shared" si="41"/>
        <v/>
      </c>
      <c r="E136" t="str">
        <f>IF(F136="","",MAX(E$1:E135)+1)</f>
        <v/>
      </c>
      <c r="F136" t="str">
        <f>IF(Landfill_Gas_ID!C158="","",Landfill_Gas_ID!C158)</f>
        <v/>
      </c>
      <c r="G136" t="str">
        <f t="shared" si="42"/>
        <v/>
      </c>
      <c r="I136" t="str">
        <f>IF(J136="","",MAX(I$1:I135)+1)</f>
        <v/>
      </c>
      <c r="J136" t="str">
        <f>IF(Distillate_Oil!C158="","",Distillate_Oil!C158)</f>
        <v/>
      </c>
      <c r="K136" t="str">
        <f t="shared" si="43"/>
        <v/>
      </c>
      <c r="AA136" t="str">
        <f>+IF(AE136="","",MAX(AA$1:AA135)+1)</f>
        <v/>
      </c>
      <c r="AB136" t="str">
        <f>IF(Deviation_Limits!B158="","",Deviation_Limits!B158)</f>
        <v/>
      </c>
      <c r="AC136" t="str">
        <f>IF(Deviation_Limits!C158="","",Deviation_Limits!C158)</f>
        <v/>
      </c>
      <c r="AD136" t="str">
        <f t="shared" si="51"/>
        <v/>
      </c>
      <c r="AE136" s="144" t="str">
        <f>IF(COUNTIF(AC$2:AC136,AC136)=1,AC136,"")</f>
        <v/>
      </c>
      <c r="AF136" t="str">
        <f t="shared" si="52"/>
        <v/>
      </c>
      <c r="AG136" t="str">
        <f t="shared" si="53"/>
        <v/>
      </c>
      <c r="AO136" t="str">
        <f>+IF(AT136="","",MAX(AO$1:AO135)+1)</f>
        <v/>
      </c>
      <c r="AP136" t="str">
        <f>IF(Deviation_Limits!B158="","",Deviation_Limits!B158)</f>
        <v/>
      </c>
      <c r="AQ136" t="str">
        <f>IF(Deviation_Limits!C158="","",Deviation_Limits!C158)</f>
        <v/>
      </c>
      <c r="AR136" t="str">
        <f>IF(Deviation_Limits!D158="","",Deviation_Limits!D158)</f>
        <v/>
      </c>
      <c r="AS136" t="str">
        <f t="shared" si="54"/>
        <v/>
      </c>
      <c r="AT136" s="144" t="str">
        <f>IF(COUNTIF(AQ$2:AQ136,AQ136)=1,AQ136,"")</f>
        <v/>
      </c>
      <c r="AU136" t="str">
        <f t="shared" si="44"/>
        <v/>
      </c>
      <c r="AV136" t="str">
        <f t="shared" si="45"/>
        <v/>
      </c>
      <c r="AW136" t="str">
        <f t="shared" si="46"/>
        <v/>
      </c>
      <c r="AY136" t="str">
        <f>+IF(BD136="","",MAX(AY$1:AY135)+1)</f>
        <v/>
      </c>
      <c r="AZ136" t="str">
        <f>IF(Deviation_CEM_CPMS!B158="","",Deviation_CEM_CPMS!B158)</f>
        <v/>
      </c>
      <c r="BA136" t="str">
        <f>IF(Deviation_CEM_CPMS!C158="","",Deviation_CEM_CPMS!C158)</f>
        <v/>
      </c>
      <c r="BB136" t="str">
        <f>IF(Deviation_CEM_CPMS!D158="","",Deviation_CEM_CPMS!D158)</f>
        <v/>
      </c>
      <c r="BC136" t="str">
        <f t="shared" si="47"/>
        <v/>
      </c>
      <c r="BD136" s="144" t="str">
        <f>IF(COUNTIF(BA$2:BA136,BA136)=1,BA136,"")</f>
        <v/>
      </c>
      <c r="BE136" t="str">
        <f t="shared" si="48"/>
        <v/>
      </c>
      <c r="BF136" t="str">
        <f t="shared" si="49"/>
        <v/>
      </c>
      <c r="BG136" t="str">
        <f t="shared" si="50"/>
        <v/>
      </c>
      <c r="BI136" s="130" t="str">
        <f>+IF(BN136="","",MAX(BI$1:BI135)+1)</f>
        <v/>
      </c>
      <c r="BJ136" s="130" t="str">
        <f>IF(Affected_Source!B158="","",Affected_Source!B158)</f>
        <v/>
      </c>
      <c r="BK136" s="130" t="str">
        <f>IF(Affected_Source!C158="","",Affected_Source!C158)</f>
        <v/>
      </c>
      <c r="BL136" s="130" t="str">
        <f>IF(Affected_Source!D158="","",Affected_Source!D158)</f>
        <v/>
      </c>
      <c r="BM136" s="130" t="str">
        <f t="shared" si="55"/>
        <v/>
      </c>
      <c r="BN136" s="300" t="str">
        <f>IF(COUNTIF(BK$2:BK136,BK136)=1,BM136,"")</f>
        <v/>
      </c>
      <c r="BO136" s="130" t="str">
        <f t="shared" si="56"/>
        <v/>
      </c>
      <c r="BP136" s="130" t="str">
        <f t="shared" si="57"/>
        <v/>
      </c>
      <c r="BQ136" s="130" t="str">
        <f t="shared" si="58"/>
        <v/>
      </c>
    </row>
    <row r="137" spans="1:69" ht="16.5" x14ac:dyDescent="0.45">
      <c r="A137" s="84" t="str">
        <f>IF(B137="","",MAX(A$1:A136)+1)</f>
        <v/>
      </c>
      <c r="B137" s="84" t="str">
        <f>IF(Affected_Source!C159="","",Affected_Source!C159)</f>
        <v/>
      </c>
      <c r="C137" s="84" t="str">
        <f t="shared" si="41"/>
        <v/>
      </c>
      <c r="E137" t="str">
        <f>IF(F137="","",MAX(E$1:E136)+1)</f>
        <v/>
      </c>
      <c r="F137" t="str">
        <f>IF(Landfill_Gas_ID!C159="","",Landfill_Gas_ID!C159)</f>
        <v/>
      </c>
      <c r="G137" t="str">
        <f t="shared" si="42"/>
        <v/>
      </c>
      <c r="I137" t="str">
        <f>IF(J137="","",MAX(I$1:I136)+1)</f>
        <v/>
      </c>
      <c r="J137" t="str">
        <f>IF(Distillate_Oil!C159="","",Distillate_Oil!C159)</f>
        <v/>
      </c>
      <c r="K137" t="str">
        <f t="shared" si="43"/>
        <v/>
      </c>
      <c r="AA137" t="str">
        <f>+IF(AE137="","",MAX(AA$1:AA136)+1)</f>
        <v/>
      </c>
      <c r="AB137" t="str">
        <f>IF(Deviation_Limits!B159="","",Deviation_Limits!B159)</f>
        <v/>
      </c>
      <c r="AC137" t="str">
        <f>IF(Deviation_Limits!C159="","",Deviation_Limits!C159)</f>
        <v/>
      </c>
      <c r="AD137" t="str">
        <f t="shared" si="51"/>
        <v/>
      </c>
      <c r="AE137" s="144" t="str">
        <f>IF(COUNTIF(AC$2:AC137,AC137)=1,AC137,"")</f>
        <v/>
      </c>
      <c r="AF137" t="str">
        <f t="shared" si="52"/>
        <v/>
      </c>
      <c r="AG137" t="str">
        <f t="shared" si="53"/>
        <v/>
      </c>
      <c r="AO137" t="str">
        <f>+IF(AT137="","",MAX(AO$1:AO136)+1)</f>
        <v/>
      </c>
      <c r="AP137" t="str">
        <f>IF(Deviation_Limits!B159="","",Deviation_Limits!B159)</f>
        <v/>
      </c>
      <c r="AQ137" t="str">
        <f>IF(Deviation_Limits!C159="","",Deviation_Limits!C159)</f>
        <v/>
      </c>
      <c r="AR137" t="str">
        <f>IF(Deviation_Limits!D159="","",Deviation_Limits!D159)</f>
        <v/>
      </c>
      <c r="AS137" t="str">
        <f t="shared" si="54"/>
        <v/>
      </c>
      <c r="AT137" s="144" t="str">
        <f>IF(COUNTIF(AQ$2:AQ137,AQ137)=1,AQ137,"")</f>
        <v/>
      </c>
      <c r="AU137" t="str">
        <f t="shared" si="44"/>
        <v/>
      </c>
      <c r="AV137" t="str">
        <f t="shared" si="45"/>
        <v/>
      </c>
      <c r="AW137" t="str">
        <f t="shared" si="46"/>
        <v/>
      </c>
      <c r="AY137" t="str">
        <f>+IF(BD137="","",MAX(AY$1:AY136)+1)</f>
        <v/>
      </c>
      <c r="AZ137" t="str">
        <f>IF(Deviation_CEM_CPMS!B159="","",Deviation_CEM_CPMS!B159)</f>
        <v/>
      </c>
      <c r="BA137" t="str">
        <f>IF(Deviation_CEM_CPMS!C159="","",Deviation_CEM_CPMS!C159)</f>
        <v/>
      </c>
      <c r="BB137" t="str">
        <f>IF(Deviation_CEM_CPMS!D159="","",Deviation_CEM_CPMS!D159)</f>
        <v/>
      </c>
      <c r="BC137" t="str">
        <f t="shared" si="47"/>
        <v/>
      </c>
      <c r="BD137" s="144" t="str">
        <f>IF(COUNTIF(BA$2:BA137,BA137)=1,BA137,"")</f>
        <v/>
      </c>
      <c r="BE137" t="str">
        <f t="shared" si="48"/>
        <v/>
      </c>
      <c r="BF137" t="str">
        <f t="shared" si="49"/>
        <v/>
      </c>
      <c r="BG137" t="str">
        <f t="shared" si="50"/>
        <v/>
      </c>
      <c r="BI137" s="130" t="str">
        <f>+IF(BN137="","",MAX(BI$1:BI136)+1)</f>
        <v/>
      </c>
      <c r="BJ137" s="130" t="str">
        <f>IF(Affected_Source!B159="","",Affected_Source!B159)</f>
        <v/>
      </c>
      <c r="BK137" s="130" t="str">
        <f>IF(Affected_Source!C159="","",Affected_Source!C159)</f>
        <v/>
      </c>
      <c r="BL137" s="130" t="str">
        <f>IF(Affected_Source!D159="","",Affected_Source!D159)</f>
        <v/>
      </c>
      <c r="BM137" s="130" t="str">
        <f t="shared" si="55"/>
        <v/>
      </c>
      <c r="BN137" s="300" t="str">
        <f>IF(COUNTIF(BK$2:BK137,BK137)=1,BM137,"")</f>
        <v/>
      </c>
      <c r="BO137" s="130" t="str">
        <f t="shared" si="56"/>
        <v/>
      </c>
      <c r="BP137" s="130" t="str">
        <f t="shared" si="57"/>
        <v/>
      </c>
      <c r="BQ137" s="130" t="str">
        <f t="shared" si="58"/>
        <v/>
      </c>
    </row>
    <row r="138" spans="1:69" ht="16.5" x14ac:dyDescent="0.45">
      <c r="A138" s="84" t="str">
        <f>IF(B138="","",MAX(A$1:A137)+1)</f>
        <v/>
      </c>
      <c r="B138" s="84" t="str">
        <f>IF(Affected_Source!C160="","",Affected_Source!C160)</f>
        <v/>
      </c>
      <c r="C138" s="84" t="str">
        <f t="shared" si="41"/>
        <v/>
      </c>
      <c r="E138" t="str">
        <f>IF(F138="","",MAX(E$1:E137)+1)</f>
        <v/>
      </c>
      <c r="F138" t="str">
        <f>IF(Landfill_Gas_ID!C160="","",Landfill_Gas_ID!C160)</f>
        <v/>
      </c>
      <c r="G138" t="str">
        <f t="shared" si="42"/>
        <v/>
      </c>
      <c r="I138" t="str">
        <f>IF(J138="","",MAX(I$1:I137)+1)</f>
        <v/>
      </c>
      <c r="J138" t="str">
        <f>IF(Distillate_Oil!C160="","",Distillate_Oil!C160)</f>
        <v/>
      </c>
      <c r="K138" t="str">
        <f t="shared" si="43"/>
        <v/>
      </c>
      <c r="AA138" t="str">
        <f>+IF(AE138="","",MAX(AA$1:AA137)+1)</f>
        <v/>
      </c>
      <c r="AB138" t="str">
        <f>IF(Deviation_Limits!B160="","",Deviation_Limits!B160)</f>
        <v/>
      </c>
      <c r="AC138" t="str">
        <f>IF(Deviation_Limits!C160="","",Deviation_Limits!C160)</f>
        <v/>
      </c>
      <c r="AD138" t="str">
        <f t="shared" si="51"/>
        <v/>
      </c>
      <c r="AE138" s="144" t="str">
        <f>IF(COUNTIF(AC$2:AC138,AC138)=1,AC138,"")</f>
        <v/>
      </c>
      <c r="AF138" t="str">
        <f t="shared" si="52"/>
        <v/>
      </c>
      <c r="AG138" t="str">
        <f t="shared" si="53"/>
        <v/>
      </c>
      <c r="AO138" t="str">
        <f>+IF(AT138="","",MAX(AO$1:AO137)+1)</f>
        <v/>
      </c>
      <c r="AP138" t="str">
        <f>IF(Deviation_Limits!B160="","",Deviation_Limits!B160)</f>
        <v/>
      </c>
      <c r="AQ138" t="str">
        <f>IF(Deviation_Limits!C160="","",Deviation_Limits!C160)</f>
        <v/>
      </c>
      <c r="AR138" t="str">
        <f>IF(Deviation_Limits!D160="","",Deviation_Limits!D160)</f>
        <v/>
      </c>
      <c r="AS138" t="str">
        <f t="shared" si="54"/>
        <v/>
      </c>
      <c r="AT138" s="144" t="str">
        <f>IF(COUNTIF(AQ$2:AQ138,AQ138)=1,AQ138,"")</f>
        <v/>
      </c>
      <c r="AU138" t="str">
        <f t="shared" si="44"/>
        <v/>
      </c>
      <c r="AV138" t="str">
        <f t="shared" si="45"/>
        <v/>
      </c>
      <c r="AW138" t="str">
        <f t="shared" si="46"/>
        <v/>
      </c>
      <c r="AY138" t="str">
        <f>+IF(BD138="","",MAX(AY$1:AY137)+1)</f>
        <v/>
      </c>
      <c r="AZ138" t="str">
        <f>IF(Deviation_CEM_CPMS!B160="","",Deviation_CEM_CPMS!B160)</f>
        <v/>
      </c>
      <c r="BA138" t="str">
        <f>IF(Deviation_CEM_CPMS!C160="","",Deviation_CEM_CPMS!C160)</f>
        <v/>
      </c>
      <c r="BB138" t="str">
        <f>IF(Deviation_CEM_CPMS!D160="","",Deviation_CEM_CPMS!D160)</f>
        <v/>
      </c>
      <c r="BC138" t="str">
        <f t="shared" si="47"/>
        <v/>
      </c>
      <c r="BD138" s="144" t="str">
        <f>IF(COUNTIF(BA$2:BA138,BA138)=1,BA138,"")</f>
        <v/>
      </c>
      <c r="BE138" t="str">
        <f t="shared" si="48"/>
        <v/>
      </c>
      <c r="BF138" t="str">
        <f t="shared" si="49"/>
        <v/>
      </c>
      <c r="BG138" t="str">
        <f t="shared" si="50"/>
        <v/>
      </c>
      <c r="BI138" s="130" t="str">
        <f>+IF(BN138="","",MAX(BI$1:BI137)+1)</f>
        <v/>
      </c>
      <c r="BJ138" s="130" t="str">
        <f>IF(Affected_Source!B160="","",Affected_Source!B160)</f>
        <v/>
      </c>
      <c r="BK138" s="130" t="str">
        <f>IF(Affected_Source!C160="","",Affected_Source!C160)</f>
        <v/>
      </c>
      <c r="BL138" s="130" t="str">
        <f>IF(Affected_Source!D160="","",Affected_Source!D160)</f>
        <v/>
      </c>
      <c r="BM138" s="130" t="str">
        <f t="shared" si="55"/>
        <v/>
      </c>
      <c r="BN138" s="300" t="str">
        <f>IF(COUNTIF(BK$2:BK138,BK138)=1,BM138,"")</f>
        <v/>
      </c>
      <c r="BO138" s="130" t="str">
        <f t="shared" si="56"/>
        <v/>
      </c>
      <c r="BP138" s="130" t="str">
        <f t="shared" si="57"/>
        <v/>
      </c>
      <c r="BQ138" s="130" t="str">
        <f t="shared" si="58"/>
        <v/>
      </c>
    </row>
    <row r="139" spans="1:69" ht="16.5" x14ac:dyDescent="0.45">
      <c r="A139" s="84" t="str">
        <f>IF(B139="","",MAX(A$1:A138)+1)</f>
        <v/>
      </c>
      <c r="B139" s="84" t="str">
        <f>IF(Affected_Source!C161="","",Affected_Source!C161)</f>
        <v/>
      </c>
      <c r="C139" s="84" t="str">
        <f t="shared" si="41"/>
        <v/>
      </c>
      <c r="E139" t="str">
        <f>IF(F139="","",MAX(E$1:E138)+1)</f>
        <v/>
      </c>
      <c r="F139" t="str">
        <f>IF(Landfill_Gas_ID!C161="","",Landfill_Gas_ID!C161)</f>
        <v/>
      </c>
      <c r="G139" t="str">
        <f t="shared" si="42"/>
        <v/>
      </c>
      <c r="I139" t="str">
        <f>IF(J139="","",MAX(I$1:I138)+1)</f>
        <v/>
      </c>
      <c r="J139" t="str">
        <f>IF(Distillate_Oil!C161="","",Distillate_Oil!C161)</f>
        <v/>
      </c>
      <c r="K139" t="str">
        <f t="shared" si="43"/>
        <v/>
      </c>
      <c r="AA139" t="str">
        <f>+IF(AE139="","",MAX(AA$1:AA138)+1)</f>
        <v/>
      </c>
      <c r="AB139" t="str">
        <f>IF(Deviation_Limits!B161="","",Deviation_Limits!B161)</f>
        <v/>
      </c>
      <c r="AC139" t="str">
        <f>IF(Deviation_Limits!C161="","",Deviation_Limits!C161)</f>
        <v/>
      </c>
      <c r="AD139" t="str">
        <f t="shared" si="51"/>
        <v/>
      </c>
      <c r="AE139" s="144" t="str">
        <f>IF(COUNTIF(AC$2:AC139,AC139)=1,AC139,"")</f>
        <v/>
      </c>
      <c r="AF139" t="str">
        <f t="shared" si="52"/>
        <v/>
      </c>
      <c r="AG139" t="str">
        <f t="shared" si="53"/>
        <v/>
      </c>
      <c r="AO139" t="str">
        <f>+IF(AT139="","",MAX(AO$1:AO138)+1)</f>
        <v/>
      </c>
      <c r="AP139" t="str">
        <f>IF(Deviation_Limits!B161="","",Deviation_Limits!B161)</f>
        <v/>
      </c>
      <c r="AQ139" t="str">
        <f>IF(Deviation_Limits!C161="","",Deviation_Limits!C161)</f>
        <v/>
      </c>
      <c r="AR139" t="str">
        <f>IF(Deviation_Limits!D161="","",Deviation_Limits!D161)</f>
        <v/>
      </c>
      <c r="AS139" t="str">
        <f t="shared" si="54"/>
        <v/>
      </c>
      <c r="AT139" s="144" t="str">
        <f>IF(COUNTIF(AQ$2:AQ139,AQ139)=1,AQ139,"")</f>
        <v/>
      </c>
      <c r="AU139" t="str">
        <f t="shared" si="44"/>
        <v/>
      </c>
      <c r="AV139" t="str">
        <f t="shared" si="45"/>
        <v/>
      </c>
      <c r="AW139" t="str">
        <f t="shared" si="46"/>
        <v/>
      </c>
      <c r="AY139" t="str">
        <f>+IF(BD139="","",MAX(AY$1:AY138)+1)</f>
        <v/>
      </c>
      <c r="AZ139" t="str">
        <f>IF(Deviation_CEM_CPMS!B161="","",Deviation_CEM_CPMS!B161)</f>
        <v/>
      </c>
      <c r="BA139" t="str">
        <f>IF(Deviation_CEM_CPMS!C161="","",Deviation_CEM_CPMS!C161)</f>
        <v/>
      </c>
      <c r="BB139" t="str">
        <f>IF(Deviation_CEM_CPMS!D161="","",Deviation_CEM_CPMS!D161)</f>
        <v/>
      </c>
      <c r="BC139" t="str">
        <f t="shared" si="47"/>
        <v/>
      </c>
      <c r="BD139" s="144" t="str">
        <f>IF(COUNTIF(BA$2:BA139,BA139)=1,BA139,"")</f>
        <v/>
      </c>
      <c r="BE139" t="str">
        <f t="shared" si="48"/>
        <v/>
      </c>
      <c r="BF139" t="str">
        <f t="shared" si="49"/>
        <v/>
      </c>
      <c r="BG139" t="str">
        <f t="shared" si="50"/>
        <v/>
      </c>
      <c r="BI139" s="130" t="str">
        <f>+IF(BN139="","",MAX(BI$1:BI138)+1)</f>
        <v/>
      </c>
      <c r="BJ139" s="130" t="str">
        <f>IF(Affected_Source!B161="","",Affected_Source!B161)</f>
        <v/>
      </c>
      <c r="BK139" s="130" t="str">
        <f>IF(Affected_Source!C161="","",Affected_Source!C161)</f>
        <v/>
      </c>
      <c r="BL139" s="130" t="str">
        <f>IF(Affected_Source!D161="","",Affected_Source!D161)</f>
        <v/>
      </c>
      <c r="BM139" s="130" t="str">
        <f t="shared" si="55"/>
        <v/>
      </c>
      <c r="BN139" s="300" t="str">
        <f>IF(COUNTIF(BK$2:BK139,BK139)=1,BM139,"")</f>
        <v/>
      </c>
      <c r="BO139" s="130" t="str">
        <f t="shared" si="56"/>
        <v/>
      </c>
      <c r="BP139" s="130" t="str">
        <f t="shared" si="57"/>
        <v/>
      </c>
      <c r="BQ139" s="130" t="str">
        <f t="shared" si="58"/>
        <v/>
      </c>
    </row>
    <row r="140" spans="1:69" ht="16.5" x14ac:dyDescent="0.45">
      <c r="A140" s="84" t="str">
        <f>IF(B140="","",MAX(A$1:A139)+1)</f>
        <v/>
      </c>
      <c r="B140" s="84" t="str">
        <f>IF(Affected_Source!C162="","",Affected_Source!C162)</f>
        <v/>
      </c>
      <c r="C140" s="84" t="str">
        <f t="shared" si="41"/>
        <v/>
      </c>
      <c r="E140" t="str">
        <f>IF(F140="","",MAX(E$1:E139)+1)</f>
        <v/>
      </c>
      <c r="F140" t="str">
        <f>IF(Landfill_Gas_ID!C162="","",Landfill_Gas_ID!C162)</f>
        <v/>
      </c>
      <c r="G140" t="str">
        <f t="shared" si="42"/>
        <v/>
      </c>
      <c r="I140" t="str">
        <f>IF(J140="","",MAX(I$1:I139)+1)</f>
        <v/>
      </c>
      <c r="J140" t="str">
        <f>IF(Distillate_Oil!C162="","",Distillate_Oil!C162)</f>
        <v/>
      </c>
      <c r="K140" t="str">
        <f t="shared" si="43"/>
        <v/>
      </c>
      <c r="AA140" t="str">
        <f>+IF(AE140="","",MAX(AA$1:AA139)+1)</f>
        <v/>
      </c>
      <c r="AB140" t="str">
        <f>IF(Deviation_Limits!B162="","",Deviation_Limits!B162)</f>
        <v/>
      </c>
      <c r="AC140" t="str">
        <f>IF(Deviation_Limits!C162="","",Deviation_Limits!C162)</f>
        <v/>
      </c>
      <c r="AD140" t="str">
        <f t="shared" si="51"/>
        <v/>
      </c>
      <c r="AE140" s="144" t="str">
        <f>IF(COUNTIF(AC$2:AC140,AC140)=1,AC140,"")</f>
        <v/>
      </c>
      <c r="AF140" t="str">
        <f t="shared" si="52"/>
        <v/>
      </c>
      <c r="AG140" t="str">
        <f t="shared" si="53"/>
        <v/>
      </c>
      <c r="AO140" t="str">
        <f>+IF(AT140="","",MAX(AO$1:AO139)+1)</f>
        <v/>
      </c>
      <c r="AP140" t="str">
        <f>IF(Deviation_Limits!B162="","",Deviation_Limits!B162)</f>
        <v/>
      </c>
      <c r="AQ140" t="str">
        <f>IF(Deviation_Limits!C162="","",Deviation_Limits!C162)</f>
        <v/>
      </c>
      <c r="AR140" t="str">
        <f>IF(Deviation_Limits!D162="","",Deviation_Limits!D162)</f>
        <v/>
      </c>
      <c r="AS140" t="str">
        <f t="shared" si="54"/>
        <v/>
      </c>
      <c r="AT140" s="144" t="str">
        <f>IF(COUNTIF(AQ$2:AQ140,AQ140)=1,AQ140,"")</f>
        <v/>
      </c>
      <c r="AU140" t="str">
        <f t="shared" si="44"/>
        <v/>
      </c>
      <c r="AV140" t="str">
        <f t="shared" si="45"/>
        <v/>
      </c>
      <c r="AW140" t="str">
        <f t="shared" si="46"/>
        <v/>
      </c>
      <c r="AY140" t="str">
        <f>+IF(BD140="","",MAX(AY$1:AY139)+1)</f>
        <v/>
      </c>
      <c r="AZ140" t="str">
        <f>IF(Deviation_CEM_CPMS!B162="","",Deviation_CEM_CPMS!B162)</f>
        <v/>
      </c>
      <c r="BA140" t="str">
        <f>IF(Deviation_CEM_CPMS!C162="","",Deviation_CEM_CPMS!C162)</f>
        <v/>
      </c>
      <c r="BB140" t="str">
        <f>IF(Deviation_CEM_CPMS!D162="","",Deviation_CEM_CPMS!D162)</f>
        <v/>
      </c>
      <c r="BC140" t="str">
        <f t="shared" si="47"/>
        <v/>
      </c>
      <c r="BD140" s="144" t="str">
        <f>IF(COUNTIF(BA$2:BA140,BA140)=1,BA140,"")</f>
        <v/>
      </c>
      <c r="BE140" t="str">
        <f t="shared" si="48"/>
        <v/>
      </c>
      <c r="BF140" t="str">
        <f t="shared" si="49"/>
        <v/>
      </c>
      <c r="BG140" t="str">
        <f t="shared" si="50"/>
        <v/>
      </c>
      <c r="BI140" s="130" t="str">
        <f>+IF(BN140="","",MAX(BI$1:BI139)+1)</f>
        <v/>
      </c>
      <c r="BJ140" s="130" t="str">
        <f>IF(Affected_Source!B162="","",Affected_Source!B162)</f>
        <v/>
      </c>
      <c r="BK140" s="130" t="str">
        <f>IF(Affected_Source!C162="","",Affected_Source!C162)</f>
        <v/>
      </c>
      <c r="BL140" s="130" t="str">
        <f>IF(Affected_Source!D162="","",Affected_Source!D162)</f>
        <v/>
      </c>
      <c r="BM140" s="130" t="str">
        <f t="shared" si="55"/>
        <v/>
      </c>
      <c r="BN140" s="300" t="str">
        <f>IF(COUNTIF(BK$2:BK140,BK140)=1,BM140,"")</f>
        <v/>
      </c>
      <c r="BO140" s="130" t="str">
        <f t="shared" si="56"/>
        <v/>
      </c>
      <c r="BP140" s="130" t="str">
        <f t="shared" si="57"/>
        <v/>
      </c>
      <c r="BQ140" s="130" t="str">
        <f t="shared" si="58"/>
        <v/>
      </c>
    </row>
    <row r="141" spans="1:69" ht="16.5" x14ac:dyDescent="0.45">
      <c r="A141" s="84" t="str">
        <f>IF(B141="","",MAX(A$1:A140)+1)</f>
        <v/>
      </c>
      <c r="B141" s="84" t="str">
        <f>IF(Affected_Source!C163="","",Affected_Source!C163)</f>
        <v/>
      </c>
      <c r="C141" s="84" t="str">
        <f t="shared" si="41"/>
        <v/>
      </c>
      <c r="E141" t="str">
        <f>IF(F141="","",MAX(E$1:E140)+1)</f>
        <v/>
      </c>
      <c r="F141" t="str">
        <f>IF(Landfill_Gas_ID!C163="","",Landfill_Gas_ID!C163)</f>
        <v/>
      </c>
      <c r="G141" t="str">
        <f t="shared" si="42"/>
        <v/>
      </c>
      <c r="I141" t="str">
        <f>IF(J141="","",MAX(I$1:I140)+1)</f>
        <v/>
      </c>
      <c r="J141" t="str">
        <f>IF(Distillate_Oil!C163="","",Distillate_Oil!C163)</f>
        <v/>
      </c>
      <c r="K141" t="str">
        <f t="shared" si="43"/>
        <v/>
      </c>
      <c r="AA141" t="str">
        <f>+IF(AE141="","",MAX(AA$1:AA140)+1)</f>
        <v/>
      </c>
      <c r="AB141" t="str">
        <f>IF(Deviation_Limits!B163="","",Deviation_Limits!B163)</f>
        <v/>
      </c>
      <c r="AC141" t="str">
        <f>IF(Deviation_Limits!C163="","",Deviation_Limits!C163)</f>
        <v/>
      </c>
      <c r="AD141" t="str">
        <f t="shared" si="51"/>
        <v/>
      </c>
      <c r="AE141" s="144" t="str">
        <f>IF(COUNTIF(AC$2:AC141,AC141)=1,AC141,"")</f>
        <v/>
      </c>
      <c r="AF141" t="str">
        <f t="shared" si="52"/>
        <v/>
      </c>
      <c r="AG141" t="str">
        <f t="shared" si="53"/>
        <v/>
      </c>
      <c r="AO141" t="str">
        <f>+IF(AT141="","",MAX(AO$1:AO140)+1)</f>
        <v/>
      </c>
      <c r="AP141" t="str">
        <f>IF(Deviation_Limits!B163="","",Deviation_Limits!B163)</f>
        <v/>
      </c>
      <c r="AQ141" t="str">
        <f>IF(Deviation_Limits!C163="","",Deviation_Limits!C163)</f>
        <v/>
      </c>
      <c r="AR141" t="str">
        <f>IF(Deviation_Limits!D163="","",Deviation_Limits!D163)</f>
        <v/>
      </c>
      <c r="AS141" t="str">
        <f t="shared" si="54"/>
        <v/>
      </c>
      <c r="AT141" s="144" t="str">
        <f>IF(COUNTIF(AQ$2:AQ141,AQ141)=1,AQ141,"")</f>
        <v/>
      </c>
      <c r="AU141" t="str">
        <f t="shared" si="44"/>
        <v/>
      </c>
      <c r="AV141" t="str">
        <f t="shared" si="45"/>
        <v/>
      </c>
      <c r="AW141" t="str">
        <f t="shared" si="46"/>
        <v/>
      </c>
      <c r="AY141" t="str">
        <f>+IF(BD141="","",MAX(AY$1:AY140)+1)</f>
        <v/>
      </c>
      <c r="AZ141" t="str">
        <f>IF(Deviation_CEM_CPMS!B163="","",Deviation_CEM_CPMS!B163)</f>
        <v/>
      </c>
      <c r="BA141" t="str">
        <f>IF(Deviation_CEM_CPMS!C163="","",Deviation_CEM_CPMS!C163)</f>
        <v/>
      </c>
      <c r="BB141" t="str">
        <f>IF(Deviation_CEM_CPMS!D163="","",Deviation_CEM_CPMS!D163)</f>
        <v/>
      </c>
      <c r="BC141" t="str">
        <f t="shared" si="47"/>
        <v/>
      </c>
      <c r="BD141" s="144" t="str">
        <f>IF(COUNTIF(BA$2:BA141,BA141)=1,BA141,"")</f>
        <v/>
      </c>
      <c r="BE141" t="str">
        <f t="shared" si="48"/>
        <v/>
      </c>
      <c r="BF141" t="str">
        <f t="shared" si="49"/>
        <v/>
      </c>
      <c r="BG141" t="str">
        <f t="shared" si="50"/>
        <v/>
      </c>
      <c r="BI141" s="130" t="str">
        <f>+IF(BN141="","",MAX(BI$1:BI140)+1)</f>
        <v/>
      </c>
      <c r="BJ141" s="130" t="str">
        <f>IF(Affected_Source!B163="","",Affected_Source!B163)</f>
        <v/>
      </c>
      <c r="BK141" s="130" t="str">
        <f>IF(Affected_Source!C163="","",Affected_Source!C163)</f>
        <v/>
      </c>
      <c r="BL141" s="130" t="str">
        <f>IF(Affected_Source!D163="","",Affected_Source!D163)</f>
        <v/>
      </c>
      <c r="BM141" s="130" t="str">
        <f t="shared" si="55"/>
        <v/>
      </c>
      <c r="BN141" s="300" t="str">
        <f>IF(COUNTIF(BK$2:BK141,BK141)=1,BM141,"")</f>
        <v/>
      </c>
      <c r="BO141" s="130" t="str">
        <f t="shared" si="56"/>
        <v/>
      </c>
      <c r="BP141" s="130" t="str">
        <f t="shared" si="57"/>
        <v/>
      </c>
      <c r="BQ141" s="130" t="str">
        <f t="shared" si="58"/>
        <v/>
      </c>
    </row>
    <row r="142" spans="1:69" ht="16.5" x14ac:dyDescent="0.45">
      <c r="A142" s="84" t="str">
        <f>IF(B142="","",MAX(A$1:A141)+1)</f>
        <v/>
      </c>
      <c r="B142" s="84" t="str">
        <f>IF(Affected_Source!C164="","",Affected_Source!C164)</f>
        <v/>
      </c>
      <c r="C142" s="84" t="str">
        <f t="shared" si="41"/>
        <v/>
      </c>
      <c r="E142" t="str">
        <f>IF(F142="","",MAX(E$1:E141)+1)</f>
        <v/>
      </c>
      <c r="F142" t="str">
        <f>IF(Landfill_Gas_ID!C164="","",Landfill_Gas_ID!C164)</f>
        <v/>
      </c>
      <c r="G142" t="str">
        <f t="shared" si="42"/>
        <v/>
      </c>
      <c r="I142" t="str">
        <f>IF(J142="","",MAX(I$1:I141)+1)</f>
        <v/>
      </c>
      <c r="J142" t="str">
        <f>IF(Distillate_Oil!C164="","",Distillate_Oil!C164)</f>
        <v/>
      </c>
      <c r="K142" t="str">
        <f t="shared" si="43"/>
        <v/>
      </c>
      <c r="AA142" t="str">
        <f>+IF(AE142="","",MAX(AA$1:AA141)+1)</f>
        <v/>
      </c>
      <c r="AB142" t="str">
        <f>IF(Deviation_Limits!B164="","",Deviation_Limits!B164)</f>
        <v/>
      </c>
      <c r="AC142" t="str">
        <f>IF(Deviation_Limits!C164="","",Deviation_Limits!C164)</f>
        <v/>
      </c>
      <c r="AD142" t="str">
        <f t="shared" si="51"/>
        <v/>
      </c>
      <c r="AE142" s="144" t="str">
        <f>IF(COUNTIF(AC$2:AC142,AC142)=1,AC142,"")</f>
        <v/>
      </c>
      <c r="AF142" t="str">
        <f t="shared" si="52"/>
        <v/>
      </c>
      <c r="AG142" t="str">
        <f t="shared" si="53"/>
        <v/>
      </c>
      <c r="AO142" t="str">
        <f>+IF(AT142="","",MAX(AO$1:AO141)+1)</f>
        <v/>
      </c>
      <c r="AP142" t="str">
        <f>IF(Deviation_Limits!B164="","",Deviation_Limits!B164)</f>
        <v/>
      </c>
      <c r="AQ142" t="str">
        <f>IF(Deviation_Limits!C164="","",Deviation_Limits!C164)</f>
        <v/>
      </c>
      <c r="AR142" t="str">
        <f>IF(Deviation_Limits!D164="","",Deviation_Limits!D164)</f>
        <v/>
      </c>
      <c r="AS142" t="str">
        <f t="shared" si="54"/>
        <v/>
      </c>
      <c r="AT142" s="144" t="str">
        <f>IF(COUNTIF(AQ$2:AQ142,AQ142)=1,AQ142,"")</f>
        <v/>
      </c>
      <c r="AU142" t="str">
        <f t="shared" si="44"/>
        <v/>
      </c>
      <c r="AV142" t="str">
        <f t="shared" si="45"/>
        <v/>
      </c>
      <c r="AW142" t="str">
        <f t="shared" si="46"/>
        <v/>
      </c>
      <c r="AY142" t="str">
        <f>+IF(BD142="","",MAX(AY$1:AY141)+1)</f>
        <v/>
      </c>
      <c r="AZ142" t="str">
        <f>IF(Deviation_CEM_CPMS!B164="","",Deviation_CEM_CPMS!B164)</f>
        <v/>
      </c>
      <c r="BA142" t="str">
        <f>IF(Deviation_CEM_CPMS!C164="","",Deviation_CEM_CPMS!C164)</f>
        <v/>
      </c>
      <c r="BB142" t="str">
        <f>IF(Deviation_CEM_CPMS!D164="","",Deviation_CEM_CPMS!D164)</f>
        <v/>
      </c>
      <c r="BC142" t="str">
        <f t="shared" si="47"/>
        <v/>
      </c>
      <c r="BD142" s="144" t="str">
        <f>IF(COUNTIF(BA$2:BA142,BA142)=1,BA142,"")</f>
        <v/>
      </c>
      <c r="BE142" t="str">
        <f t="shared" si="48"/>
        <v/>
      </c>
      <c r="BF142" t="str">
        <f t="shared" si="49"/>
        <v/>
      </c>
      <c r="BG142" t="str">
        <f t="shared" si="50"/>
        <v/>
      </c>
      <c r="BI142" s="130" t="str">
        <f>+IF(BN142="","",MAX(BI$1:BI141)+1)</f>
        <v/>
      </c>
      <c r="BJ142" s="130" t="str">
        <f>IF(Affected_Source!B164="","",Affected_Source!B164)</f>
        <v/>
      </c>
      <c r="BK142" s="130" t="str">
        <f>IF(Affected_Source!C164="","",Affected_Source!C164)</f>
        <v/>
      </c>
      <c r="BL142" s="130" t="str">
        <f>IF(Affected_Source!D164="","",Affected_Source!D164)</f>
        <v/>
      </c>
      <c r="BM142" s="130" t="str">
        <f t="shared" si="55"/>
        <v/>
      </c>
      <c r="BN142" s="300" t="str">
        <f>IF(COUNTIF(BK$2:BK142,BK142)=1,BM142,"")</f>
        <v/>
      </c>
      <c r="BO142" s="130" t="str">
        <f t="shared" si="56"/>
        <v/>
      </c>
      <c r="BP142" s="130" t="str">
        <f t="shared" si="57"/>
        <v/>
      </c>
      <c r="BQ142" s="130" t="str">
        <f t="shared" si="58"/>
        <v/>
      </c>
    </row>
    <row r="143" spans="1:69" ht="16.5" x14ac:dyDescent="0.45">
      <c r="A143" s="84" t="str">
        <f>IF(B143="","",MAX(A$1:A142)+1)</f>
        <v/>
      </c>
      <c r="B143" s="84" t="str">
        <f>IF(Affected_Source!C165="","",Affected_Source!C165)</f>
        <v/>
      </c>
      <c r="C143" s="84" t="str">
        <f t="shared" si="41"/>
        <v/>
      </c>
      <c r="E143" t="str">
        <f>IF(F143="","",MAX(E$1:E142)+1)</f>
        <v/>
      </c>
      <c r="F143" t="str">
        <f>IF(Landfill_Gas_ID!C165="","",Landfill_Gas_ID!C165)</f>
        <v/>
      </c>
      <c r="G143" t="str">
        <f t="shared" si="42"/>
        <v/>
      </c>
      <c r="I143" t="str">
        <f>IF(J143="","",MAX(I$1:I142)+1)</f>
        <v/>
      </c>
      <c r="J143" t="str">
        <f>IF(Distillate_Oil!C165="","",Distillate_Oil!C165)</f>
        <v/>
      </c>
      <c r="K143" t="str">
        <f t="shared" si="43"/>
        <v/>
      </c>
      <c r="AA143" t="str">
        <f>+IF(AE143="","",MAX(AA$1:AA142)+1)</f>
        <v/>
      </c>
      <c r="AB143" t="str">
        <f>IF(Deviation_Limits!B165="","",Deviation_Limits!B165)</f>
        <v/>
      </c>
      <c r="AC143" t="str">
        <f>IF(Deviation_Limits!C165="","",Deviation_Limits!C165)</f>
        <v/>
      </c>
      <c r="AD143" t="str">
        <f t="shared" si="51"/>
        <v/>
      </c>
      <c r="AE143" s="144" t="str">
        <f>IF(COUNTIF(AC$2:AC143,AC143)=1,AC143,"")</f>
        <v/>
      </c>
      <c r="AF143" t="str">
        <f t="shared" si="52"/>
        <v/>
      </c>
      <c r="AG143" t="str">
        <f t="shared" si="53"/>
        <v/>
      </c>
      <c r="AO143" t="str">
        <f>+IF(AT143="","",MAX(AO$1:AO142)+1)</f>
        <v/>
      </c>
      <c r="AP143" t="str">
        <f>IF(Deviation_Limits!B165="","",Deviation_Limits!B165)</f>
        <v/>
      </c>
      <c r="AQ143" t="str">
        <f>IF(Deviation_Limits!C165="","",Deviation_Limits!C165)</f>
        <v/>
      </c>
      <c r="AR143" t="str">
        <f>IF(Deviation_Limits!D165="","",Deviation_Limits!D165)</f>
        <v/>
      </c>
      <c r="AS143" t="str">
        <f t="shared" si="54"/>
        <v/>
      </c>
      <c r="AT143" s="144" t="str">
        <f>IF(COUNTIF(AQ$2:AQ143,AQ143)=1,AQ143,"")</f>
        <v/>
      </c>
      <c r="AU143" t="str">
        <f t="shared" si="44"/>
        <v/>
      </c>
      <c r="AV143" t="str">
        <f t="shared" si="45"/>
        <v/>
      </c>
      <c r="AW143" t="str">
        <f t="shared" si="46"/>
        <v/>
      </c>
      <c r="AY143" t="str">
        <f>+IF(BD143="","",MAX(AY$1:AY142)+1)</f>
        <v/>
      </c>
      <c r="AZ143" t="str">
        <f>IF(Deviation_CEM_CPMS!B165="","",Deviation_CEM_CPMS!B165)</f>
        <v/>
      </c>
      <c r="BA143" t="str">
        <f>IF(Deviation_CEM_CPMS!C165="","",Deviation_CEM_CPMS!C165)</f>
        <v/>
      </c>
      <c r="BB143" t="str">
        <f>IF(Deviation_CEM_CPMS!D165="","",Deviation_CEM_CPMS!D165)</f>
        <v/>
      </c>
      <c r="BC143" t="str">
        <f t="shared" si="47"/>
        <v/>
      </c>
      <c r="BD143" s="144" t="str">
        <f>IF(COUNTIF(BA$2:BA143,BA143)=1,BA143,"")</f>
        <v/>
      </c>
      <c r="BE143" t="str">
        <f t="shared" si="48"/>
        <v/>
      </c>
      <c r="BF143" t="str">
        <f t="shared" si="49"/>
        <v/>
      </c>
      <c r="BG143" t="str">
        <f t="shared" si="50"/>
        <v/>
      </c>
      <c r="BI143" s="130" t="str">
        <f>+IF(BN143="","",MAX(BI$1:BI142)+1)</f>
        <v/>
      </c>
      <c r="BJ143" s="130" t="str">
        <f>IF(Affected_Source!B165="","",Affected_Source!B165)</f>
        <v/>
      </c>
      <c r="BK143" s="130" t="str">
        <f>IF(Affected_Source!C165="","",Affected_Source!C165)</f>
        <v/>
      </c>
      <c r="BL143" s="130" t="str">
        <f>IF(Affected_Source!D165="","",Affected_Source!D165)</f>
        <v/>
      </c>
      <c r="BM143" s="130" t="str">
        <f t="shared" si="55"/>
        <v/>
      </c>
      <c r="BN143" s="300" t="str">
        <f>IF(COUNTIF(BK$2:BK143,BK143)=1,BM143,"")</f>
        <v/>
      </c>
      <c r="BO143" s="130" t="str">
        <f t="shared" si="56"/>
        <v/>
      </c>
      <c r="BP143" s="130" t="str">
        <f t="shared" si="57"/>
        <v/>
      </c>
      <c r="BQ143" s="130" t="str">
        <f t="shared" si="58"/>
        <v/>
      </c>
    </row>
    <row r="144" spans="1:69" ht="16.5" x14ac:dyDescent="0.45">
      <c r="A144" s="84" t="str">
        <f>IF(B144="","",MAX(A$1:A143)+1)</f>
        <v/>
      </c>
      <c r="B144" s="84" t="str">
        <f>IF(Affected_Source!C166="","",Affected_Source!C166)</f>
        <v/>
      </c>
      <c r="C144" s="84" t="str">
        <f t="shared" si="41"/>
        <v/>
      </c>
      <c r="E144" t="str">
        <f>IF(F144="","",MAX(E$1:E143)+1)</f>
        <v/>
      </c>
      <c r="F144" t="str">
        <f>IF(Landfill_Gas_ID!C166="","",Landfill_Gas_ID!C166)</f>
        <v/>
      </c>
      <c r="G144" t="str">
        <f t="shared" si="42"/>
        <v/>
      </c>
      <c r="I144" t="str">
        <f>IF(J144="","",MAX(I$1:I143)+1)</f>
        <v/>
      </c>
      <c r="J144" t="str">
        <f>IF(Distillate_Oil!C166="","",Distillate_Oil!C166)</f>
        <v/>
      </c>
      <c r="K144" t="str">
        <f t="shared" si="43"/>
        <v/>
      </c>
      <c r="AA144" t="str">
        <f>+IF(AE144="","",MAX(AA$1:AA143)+1)</f>
        <v/>
      </c>
      <c r="AB144" t="str">
        <f>IF(Deviation_Limits!B166="","",Deviation_Limits!B166)</f>
        <v/>
      </c>
      <c r="AC144" t="str">
        <f>IF(Deviation_Limits!C166="","",Deviation_Limits!C166)</f>
        <v/>
      </c>
      <c r="AD144" t="str">
        <f t="shared" si="51"/>
        <v/>
      </c>
      <c r="AE144" s="144" t="str">
        <f>IF(COUNTIF(AC$2:AC144,AC144)=1,AC144,"")</f>
        <v/>
      </c>
      <c r="AF144" t="str">
        <f t="shared" si="52"/>
        <v/>
      </c>
      <c r="AG144" t="str">
        <f t="shared" si="53"/>
        <v/>
      </c>
      <c r="AO144" t="str">
        <f>+IF(AT144="","",MAX(AO$1:AO143)+1)</f>
        <v/>
      </c>
      <c r="AP144" t="str">
        <f>IF(Deviation_Limits!B166="","",Deviation_Limits!B166)</f>
        <v/>
      </c>
      <c r="AQ144" t="str">
        <f>IF(Deviation_Limits!C166="","",Deviation_Limits!C166)</f>
        <v/>
      </c>
      <c r="AR144" t="str">
        <f>IF(Deviation_Limits!D166="","",Deviation_Limits!D166)</f>
        <v/>
      </c>
      <c r="AS144" t="str">
        <f t="shared" si="54"/>
        <v/>
      </c>
      <c r="AT144" s="144" t="str">
        <f>IF(COUNTIF(AQ$2:AQ144,AQ144)=1,AQ144,"")</f>
        <v/>
      </c>
      <c r="AU144" t="str">
        <f t="shared" si="44"/>
        <v/>
      </c>
      <c r="AV144" t="str">
        <f t="shared" si="45"/>
        <v/>
      </c>
      <c r="AW144" t="str">
        <f t="shared" si="46"/>
        <v/>
      </c>
      <c r="AY144" t="str">
        <f>+IF(BD144="","",MAX(AY$1:AY143)+1)</f>
        <v/>
      </c>
      <c r="AZ144" t="str">
        <f>IF(Deviation_CEM_CPMS!B166="","",Deviation_CEM_CPMS!B166)</f>
        <v/>
      </c>
      <c r="BA144" t="str">
        <f>IF(Deviation_CEM_CPMS!C166="","",Deviation_CEM_CPMS!C166)</f>
        <v/>
      </c>
      <c r="BB144" t="str">
        <f>IF(Deviation_CEM_CPMS!D166="","",Deviation_CEM_CPMS!D166)</f>
        <v/>
      </c>
      <c r="BC144" t="str">
        <f t="shared" si="47"/>
        <v/>
      </c>
      <c r="BD144" s="144" t="str">
        <f>IF(COUNTIF(BA$2:BA144,BA144)=1,BA144,"")</f>
        <v/>
      </c>
      <c r="BE144" t="str">
        <f t="shared" si="48"/>
        <v/>
      </c>
      <c r="BF144" t="str">
        <f t="shared" si="49"/>
        <v/>
      </c>
      <c r="BG144" t="str">
        <f t="shared" si="50"/>
        <v/>
      </c>
      <c r="BI144" s="130" t="str">
        <f>+IF(BN144="","",MAX(BI$1:BI143)+1)</f>
        <v/>
      </c>
      <c r="BJ144" s="130" t="str">
        <f>IF(Affected_Source!B166="","",Affected_Source!B166)</f>
        <v/>
      </c>
      <c r="BK144" s="130" t="str">
        <f>IF(Affected_Source!C166="","",Affected_Source!C166)</f>
        <v/>
      </c>
      <c r="BL144" s="130" t="str">
        <f>IF(Affected_Source!D166="","",Affected_Source!D166)</f>
        <v/>
      </c>
      <c r="BM144" s="130" t="str">
        <f t="shared" si="55"/>
        <v/>
      </c>
      <c r="BN144" s="300" t="str">
        <f>IF(COUNTIF(BK$2:BK144,BK144)=1,BM144,"")</f>
        <v/>
      </c>
      <c r="BO144" s="130" t="str">
        <f t="shared" si="56"/>
        <v/>
      </c>
      <c r="BP144" s="130" t="str">
        <f t="shared" si="57"/>
        <v/>
      </c>
      <c r="BQ144" s="130" t="str">
        <f t="shared" si="58"/>
        <v/>
      </c>
    </row>
    <row r="145" spans="1:69" ht="16.5" x14ac:dyDescent="0.45">
      <c r="A145" s="84" t="str">
        <f>IF(B145="","",MAX(A$1:A144)+1)</f>
        <v/>
      </c>
      <c r="B145" s="84" t="str">
        <f>IF(Affected_Source!C167="","",Affected_Source!C167)</f>
        <v/>
      </c>
      <c r="C145" s="84" t="str">
        <f t="shared" si="41"/>
        <v/>
      </c>
      <c r="E145" t="str">
        <f>IF(F145="","",MAX(E$1:E144)+1)</f>
        <v/>
      </c>
      <c r="F145" t="str">
        <f>IF(Landfill_Gas_ID!C167="","",Landfill_Gas_ID!C167)</f>
        <v/>
      </c>
      <c r="G145" t="str">
        <f t="shared" si="42"/>
        <v/>
      </c>
      <c r="I145" t="str">
        <f>IF(J145="","",MAX(I$1:I144)+1)</f>
        <v/>
      </c>
      <c r="J145" t="str">
        <f>IF(Distillate_Oil!C167="","",Distillate_Oil!C167)</f>
        <v/>
      </c>
      <c r="K145" t="str">
        <f t="shared" si="43"/>
        <v/>
      </c>
      <c r="AA145" t="str">
        <f>+IF(AE145="","",MAX(AA$1:AA144)+1)</f>
        <v/>
      </c>
      <c r="AB145" t="str">
        <f>IF(Deviation_Limits!B167="","",Deviation_Limits!B167)</f>
        <v/>
      </c>
      <c r="AC145" t="str">
        <f>IF(Deviation_Limits!C167="","",Deviation_Limits!C167)</f>
        <v/>
      </c>
      <c r="AD145" t="str">
        <f t="shared" si="51"/>
        <v/>
      </c>
      <c r="AE145" s="144" t="str">
        <f>IF(COUNTIF(AC$2:AC145,AC145)=1,AC145,"")</f>
        <v/>
      </c>
      <c r="AF145" t="str">
        <f t="shared" si="52"/>
        <v/>
      </c>
      <c r="AG145" t="str">
        <f t="shared" si="53"/>
        <v/>
      </c>
      <c r="AO145" t="str">
        <f>+IF(AT145="","",MAX(AO$1:AO144)+1)</f>
        <v/>
      </c>
      <c r="AP145" t="str">
        <f>IF(Deviation_Limits!B167="","",Deviation_Limits!B167)</f>
        <v/>
      </c>
      <c r="AQ145" t="str">
        <f>IF(Deviation_Limits!C167="","",Deviation_Limits!C167)</f>
        <v/>
      </c>
      <c r="AR145" t="str">
        <f>IF(Deviation_Limits!D167="","",Deviation_Limits!D167)</f>
        <v/>
      </c>
      <c r="AS145" t="str">
        <f t="shared" si="54"/>
        <v/>
      </c>
      <c r="AT145" s="144" t="str">
        <f>IF(COUNTIF(AQ$2:AQ145,AQ145)=1,AQ145,"")</f>
        <v/>
      </c>
      <c r="AU145" t="str">
        <f t="shared" si="44"/>
        <v/>
      </c>
      <c r="AV145" t="str">
        <f t="shared" si="45"/>
        <v/>
      </c>
      <c r="AW145" t="str">
        <f t="shared" si="46"/>
        <v/>
      </c>
      <c r="AY145" t="str">
        <f>+IF(BD145="","",MAX(AY$1:AY144)+1)</f>
        <v/>
      </c>
      <c r="AZ145" t="str">
        <f>IF(Deviation_CEM_CPMS!B167="","",Deviation_CEM_CPMS!B167)</f>
        <v/>
      </c>
      <c r="BA145" t="str">
        <f>IF(Deviation_CEM_CPMS!C167="","",Deviation_CEM_CPMS!C167)</f>
        <v/>
      </c>
      <c r="BB145" t="str">
        <f>IF(Deviation_CEM_CPMS!D167="","",Deviation_CEM_CPMS!D167)</f>
        <v/>
      </c>
      <c r="BC145" t="str">
        <f t="shared" si="47"/>
        <v/>
      </c>
      <c r="BD145" s="144" t="str">
        <f>IF(COUNTIF(BA$2:BA145,BA145)=1,BA145,"")</f>
        <v/>
      </c>
      <c r="BE145" t="str">
        <f t="shared" si="48"/>
        <v/>
      </c>
      <c r="BF145" t="str">
        <f t="shared" si="49"/>
        <v/>
      </c>
      <c r="BG145" t="str">
        <f t="shared" si="50"/>
        <v/>
      </c>
      <c r="BI145" s="130" t="str">
        <f>+IF(BN145="","",MAX(BI$1:BI144)+1)</f>
        <v/>
      </c>
      <c r="BJ145" s="130" t="str">
        <f>IF(Affected_Source!B167="","",Affected_Source!B167)</f>
        <v/>
      </c>
      <c r="BK145" s="130" t="str">
        <f>IF(Affected_Source!C167="","",Affected_Source!C167)</f>
        <v/>
      </c>
      <c r="BL145" s="130" t="str">
        <f>IF(Affected_Source!D167="","",Affected_Source!D167)</f>
        <v/>
      </c>
      <c r="BM145" s="130" t="str">
        <f t="shared" si="55"/>
        <v/>
      </c>
      <c r="BN145" s="300" t="str">
        <f>IF(COUNTIF(BK$2:BK145,BK145)=1,BM145,"")</f>
        <v/>
      </c>
      <c r="BO145" s="130" t="str">
        <f t="shared" si="56"/>
        <v/>
      </c>
      <c r="BP145" s="130" t="str">
        <f t="shared" si="57"/>
        <v/>
      </c>
      <c r="BQ145" s="130" t="str">
        <f t="shared" si="58"/>
        <v/>
      </c>
    </row>
    <row r="146" spans="1:69" ht="16.5" x14ac:dyDescent="0.45">
      <c r="A146" s="84" t="str">
        <f>IF(B146="","",MAX(A$1:A145)+1)</f>
        <v/>
      </c>
      <c r="B146" s="84" t="str">
        <f>IF(Affected_Source!C168="","",Affected_Source!C168)</f>
        <v/>
      </c>
      <c r="C146" s="84" t="str">
        <f t="shared" si="41"/>
        <v/>
      </c>
      <c r="E146" t="str">
        <f>IF(F146="","",MAX(E$1:E145)+1)</f>
        <v/>
      </c>
      <c r="F146" t="str">
        <f>IF(Landfill_Gas_ID!C168="","",Landfill_Gas_ID!C168)</f>
        <v/>
      </c>
      <c r="G146" t="str">
        <f t="shared" si="42"/>
        <v/>
      </c>
      <c r="I146" t="str">
        <f>IF(J146="","",MAX(I$1:I145)+1)</f>
        <v/>
      </c>
      <c r="J146" t="str">
        <f>IF(Distillate_Oil!C168="","",Distillate_Oil!C168)</f>
        <v/>
      </c>
      <c r="K146" t="str">
        <f t="shared" si="43"/>
        <v/>
      </c>
      <c r="AA146" t="str">
        <f>+IF(AE146="","",MAX(AA$1:AA145)+1)</f>
        <v/>
      </c>
      <c r="AB146" t="str">
        <f>IF(Deviation_Limits!B168="","",Deviation_Limits!B168)</f>
        <v/>
      </c>
      <c r="AC146" t="str">
        <f>IF(Deviation_Limits!C168="","",Deviation_Limits!C168)</f>
        <v/>
      </c>
      <c r="AD146" t="str">
        <f t="shared" si="51"/>
        <v/>
      </c>
      <c r="AE146" s="144" t="str">
        <f>IF(COUNTIF(AC$2:AC146,AC146)=1,AC146,"")</f>
        <v/>
      </c>
      <c r="AF146" t="str">
        <f t="shared" si="52"/>
        <v/>
      </c>
      <c r="AG146" t="str">
        <f t="shared" si="53"/>
        <v/>
      </c>
      <c r="AO146" t="str">
        <f>+IF(AT146="","",MAX(AO$1:AO145)+1)</f>
        <v/>
      </c>
      <c r="AP146" t="str">
        <f>IF(Deviation_Limits!B168="","",Deviation_Limits!B168)</f>
        <v/>
      </c>
      <c r="AQ146" t="str">
        <f>IF(Deviation_Limits!C168="","",Deviation_Limits!C168)</f>
        <v/>
      </c>
      <c r="AR146" t="str">
        <f>IF(Deviation_Limits!D168="","",Deviation_Limits!D168)</f>
        <v/>
      </c>
      <c r="AS146" t="str">
        <f t="shared" si="54"/>
        <v/>
      </c>
      <c r="AT146" s="144" t="str">
        <f>IF(COUNTIF(AQ$2:AQ146,AQ146)=1,AQ146,"")</f>
        <v/>
      </c>
      <c r="AU146" t="str">
        <f t="shared" si="44"/>
        <v/>
      </c>
      <c r="AV146" t="str">
        <f t="shared" si="45"/>
        <v/>
      </c>
      <c r="AW146" t="str">
        <f t="shared" si="46"/>
        <v/>
      </c>
      <c r="AY146" t="str">
        <f>+IF(BD146="","",MAX(AY$1:AY145)+1)</f>
        <v/>
      </c>
      <c r="AZ146" t="str">
        <f>IF(Deviation_CEM_CPMS!B168="","",Deviation_CEM_CPMS!B168)</f>
        <v/>
      </c>
      <c r="BA146" t="str">
        <f>IF(Deviation_CEM_CPMS!C168="","",Deviation_CEM_CPMS!C168)</f>
        <v/>
      </c>
      <c r="BB146" t="str">
        <f>IF(Deviation_CEM_CPMS!D168="","",Deviation_CEM_CPMS!D168)</f>
        <v/>
      </c>
      <c r="BC146" t="str">
        <f t="shared" si="47"/>
        <v/>
      </c>
      <c r="BD146" s="144" t="str">
        <f>IF(COUNTIF(BA$2:BA146,BA146)=1,BA146,"")</f>
        <v/>
      </c>
      <c r="BE146" t="str">
        <f t="shared" si="48"/>
        <v/>
      </c>
      <c r="BF146" t="str">
        <f t="shared" si="49"/>
        <v/>
      </c>
      <c r="BG146" t="str">
        <f t="shared" si="50"/>
        <v/>
      </c>
      <c r="BI146" s="130" t="str">
        <f>+IF(BN146="","",MAX(BI$1:BI145)+1)</f>
        <v/>
      </c>
      <c r="BJ146" s="130" t="str">
        <f>IF(Affected_Source!B168="","",Affected_Source!B168)</f>
        <v/>
      </c>
      <c r="BK146" s="130" t="str">
        <f>IF(Affected_Source!C168="","",Affected_Source!C168)</f>
        <v/>
      </c>
      <c r="BL146" s="130" t="str">
        <f>IF(Affected_Source!D168="","",Affected_Source!D168)</f>
        <v/>
      </c>
      <c r="BM146" s="130" t="str">
        <f t="shared" si="55"/>
        <v/>
      </c>
      <c r="BN146" s="300" t="str">
        <f>IF(COUNTIF(BK$2:BK146,BK146)=1,BM146,"")</f>
        <v/>
      </c>
      <c r="BO146" s="130" t="str">
        <f t="shared" si="56"/>
        <v/>
      </c>
      <c r="BP146" s="130" t="str">
        <f t="shared" si="57"/>
        <v/>
      </c>
      <c r="BQ146" s="130" t="str">
        <f t="shared" si="58"/>
        <v/>
      </c>
    </row>
    <row r="147" spans="1:69" ht="16.5" x14ac:dyDescent="0.45">
      <c r="A147" s="84" t="str">
        <f>IF(B147="","",MAX(A$1:A146)+1)</f>
        <v/>
      </c>
      <c r="B147" s="84" t="str">
        <f>IF(Affected_Source!C169="","",Affected_Source!C169)</f>
        <v/>
      </c>
      <c r="C147" s="84" t="str">
        <f t="shared" si="41"/>
        <v/>
      </c>
      <c r="E147" t="str">
        <f>IF(F147="","",MAX(E$1:E146)+1)</f>
        <v/>
      </c>
      <c r="F147" t="str">
        <f>IF(Landfill_Gas_ID!C169="","",Landfill_Gas_ID!C169)</f>
        <v/>
      </c>
      <c r="G147" t="str">
        <f t="shared" si="42"/>
        <v/>
      </c>
      <c r="I147" t="str">
        <f>IF(J147="","",MAX(I$1:I146)+1)</f>
        <v/>
      </c>
      <c r="J147" t="str">
        <f>IF(Distillate_Oil!C169="","",Distillate_Oil!C169)</f>
        <v/>
      </c>
      <c r="K147" t="str">
        <f t="shared" si="43"/>
        <v/>
      </c>
      <c r="AA147" t="str">
        <f>+IF(AE147="","",MAX(AA$1:AA146)+1)</f>
        <v/>
      </c>
      <c r="AB147" t="str">
        <f>IF(Deviation_Limits!B169="","",Deviation_Limits!B169)</f>
        <v/>
      </c>
      <c r="AC147" t="str">
        <f>IF(Deviation_Limits!C169="","",Deviation_Limits!C169)</f>
        <v/>
      </c>
      <c r="AD147" t="str">
        <f t="shared" si="51"/>
        <v/>
      </c>
      <c r="AE147" s="144" t="str">
        <f>IF(COUNTIF(AC$2:AC147,AC147)=1,AC147,"")</f>
        <v/>
      </c>
      <c r="AF147" t="str">
        <f t="shared" si="52"/>
        <v/>
      </c>
      <c r="AG147" t="str">
        <f t="shared" si="53"/>
        <v/>
      </c>
      <c r="AO147" t="str">
        <f>+IF(AT147="","",MAX(AO$1:AO146)+1)</f>
        <v/>
      </c>
      <c r="AP147" t="str">
        <f>IF(Deviation_Limits!B169="","",Deviation_Limits!B169)</f>
        <v/>
      </c>
      <c r="AQ147" t="str">
        <f>IF(Deviation_Limits!C169="","",Deviation_Limits!C169)</f>
        <v/>
      </c>
      <c r="AR147" t="str">
        <f>IF(Deviation_Limits!D169="","",Deviation_Limits!D169)</f>
        <v/>
      </c>
      <c r="AS147" t="str">
        <f t="shared" si="54"/>
        <v/>
      </c>
      <c r="AT147" s="144" t="str">
        <f>IF(COUNTIF(AQ$2:AQ147,AQ147)=1,AQ147,"")</f>
        <v/>
      </c>
      <c r="AU147" t="str">
        <f t="shared" si="44"/>
        <v/>
      </c>
      <c r="AV147" t="str">
        <f t="shared" si="45"/>
        <v/>
      </c>
      <c r="AW147" t="str">
        <f t="shared" si="46"/>
        <v/>
      </c>
      <c r="AY147" t="str">
        <f>+IF(BD147="","",MAX(AY$1:AY146)+1)</f>
        <v/>
      </c>
      <c r="AZ147" t="str">
        <f>IF(Deviation_CEM_CPMS!B169="","",Deviation_CEM_CPMS!B169)</f>
        <v/>
      </c>
      <c r="BA147" t="str">
        <f>IF(Deviation_CEM_CPMS!C169="","",Deviation_CEM_CPMS!C169)</f>
        <v/>
      </c>
      <c r="BB147" t="str">
        <f>IF(Deviation_CEM_CPMS!D169="","",Deviation_CEM_CPMS!D169)</f>
        <v/>
      </c>
      <c r="BC147" t="str">
        <f t="shared" si="47"/>
        <v/>
      </c>
      <c r="BD147" s="144" t="str">
        <f>IF(COUNTIF(BA$2:BA147,BA147)=1,BA147,"")</f>
        <v/>
      </c>
      <c r="BE147" t="str">
        <f t="shared" si="48"/>
        <v/>
      </c>
      <c r="BF147" t="str">
        <f t="shared" si="49"/>
        <v/>
      </c>
      <c r="BG147" t="str">
        <f t="shared" si="50"/>
        <v/>
      </c>
      <c r="BI147" s="130" t="str">
        <f>+IF(BN147="","",MAX(BI$1:BI146)+1)</f>
        <v/>
      </c>
      <c r="BJ147" s="130" t="str">
        <f>IF(Affected_Source!B169="","",Affected_Source!B169)</f>
        <v/>
      </c>
      <c r="BK147" s="130" t="str">
        <f>IF(Affected_Source!C169="","",Affected_Source!C169)</f>
        <v/>
      </c>
      <c r="BL147" s="130" t="str">
        <f>IF(Affected_Source!D169="","",Affected_Source!D169)</f>
        <v/>
      </c>
      <c r="BM147" s="130" t="str">
        <f t="shared" si="55"/>
        <v/>
      </c>
      <c r="BN147" s="300" t="str">
        <f>IF(COUNTIF(BK$2:BK147,BK147)=1,BM147,"")</f>
        <v/>
      </c>
      <c r="BO147" s="130" t="str">
        <f t="shared" si="56"/>
        <v/>
      </c>
      <c r="BP147" s="130" t="str">
        <f t="shared" si="57"/>
        <v/>
      </c>
      <c r="BQ147" s="130" t="str">
        <f t="shared" si="58"/>
        <v/>
      </c>
    </row>
    <row r="148" spans="1:69" ht="16.5" x14ac:dyDescent="0.45">
      <c r="A148" s="84" t="str">
        <f>IF(B148="","",MAX(A$1:A147)+1)</f>
        <v/>
      </c>
      <c r="B148" s="84" t="str">
        <f>IF(Affected_Source!C170="","",Affected_Source!C170)</f>
        <v/>
      </c>
      <c r="C148" s="84" t="str">
        <f t="shared" si="41"/>
        <v/>
      </c>
      <c r="E148" t="str">
        <f>IF(F148="","",MAX(E$1:E147)+1)</f>
        <v/>
      </c>
      <c r="F148" t="str">
        <f>IF(Landfill_Gas_ID!C170="","",Landfill_Gas_ID!C170)</f>
        <v/>
      </c>
      <c r="G148" t="str">
        <f t="shared" si="42"/>
        <v/>
      </c>
      <c r="I148" t="str">
        <f>IF(J148="","",MAX(I$1:I147)+1)</f>
        <v/>
      </c>
      <c r="J148" t="str">
        <f>IF(Distillate_Oil!C170="","",Distillate_Oil!C170)</f>
        <v/>
      </c>
      <c r="K148" t="str">
        <f t="shared" si="43"/>
        <v/>
      </c>
      <c r="AA148" t="str">
        <f>+IF(AE148="","",MAX(AA$1:AA147)+1)</f>
        <v/>
      </c>
      <c r="AB148" t="str">
        <f>IF(Deviation_Limits!B170="","",Deviation_Limits!B170)</f>
        <v/>
      </c>
      <c r="AC148" t="str">
        <f>IF(Deviation_Limits!C170="","",Deviation_Limits!C170)</f>
        <v/>
      </c>
      <c r="AD148" t="str">
        <f t="shared" si="51"/>
        <v/>
      </c>
      <c r="AE148" s="144" t="str">
        <f>IF(COUNTIF(AC$2:AC148,AC148)=1,AC148,"")</f>
        <v/>
      </c>
      <c r="AF148" t="str">
        <f t="shared" si="52"/>
        <v/>
      </c>
      <c r="AG148" t="str">
        <f t="shared" si="53"/>
        <v/>
      </c>
      <c r="AO148" t="str">
        <f>+IF(AT148="","",MAX(AO$1:AO147)+1)</f>
        <v/>
      </c>
      <c r="AP148" t="str">
        <f>IF(Deviation_Limits!B170="","",Deviation_Limits!B170)</f>
        <v/>
      </c>
      <c r="AQ148" t="str">
        <f>IF(Deviation_Limits!C170="","",Deviation_Limits!C170)</f>
        <v/>
      </c>
      <c r="AR148" t="str">
        <f>IF(Deviation_Limits!D170="","",Deviation_Limits!D170)</f>
        <v/>
      </c>
      <c r="AS148" t="str">
        <f t="shared" si="54"/>
        <v/>
      </c>
      <c r="AT148" s="144" t="str">
        <f>IF(COUNTIF(AQ$2:AQ148,AQ148)=1,AQ148,"")</f>
        <v/>
      </c>
      <c r="AU148" t="str">
        <f t="shared" si="44"/>
        <v/>
      </c>
      <c r="AV148" t="str">
        <f t="shared" si="45"/>
        <v/>
      </c>
      <c r="AW148" t="str">
        <f t="shared" si="46"/>
        <v/>
      </c>
      <c r="AY148" t="str">
        <f>+IF(BD148="","",MAX(AY$1:AY147)+1)</f>
        <v/>
      </c>
      <c r="AZ148" t="str">
        <f>IF(Deviation_CEM_CPMS!B170="","",Deviation_CEM_CPMS!B170)</f>
        <v/>
      </c>
      <c r="BA148" t="str">
        <f>IF(Deviation_CEM_CPMS!C170="","",Deviation_CEM_CPMS!C170)</f>
        <v/>
      </c>
      <c r="BB148" t="str">
        <f>IF(Deviation_CEM_CPMS!D170="","",Deviation_CEM_CPMS!D170)</f>
        <v/>
      </c>
      <c r="BC148" t="str">
        <f t="shared" si="47"/>
        <v/>
      </c>
      <c r="BD148" s="144" t="str">
        <f>IF(COUNTIF(BA$2:BA148,BA148)=1,BA148,"")</f>
        <v/>
      </c>
      <c r="BE148" t="str">
        <f t="shared" si="48"/>
        <v/>
      </c>
      <c r="BF148" t="str">
        <f t="shared" si="49"/>
        <v/>
      </c>
      <c r="BG148" t="str">
        <f t="shared" si="50"/>
        <v/>
      </c>
      <c r="BI148" s="130" t="str">
        <f>+IF(BN148="","",MAX(BI$1:BI147)+1)</f>
        <v/>
      </c>
      <c r="BJ148" s="130" t="str">
        <f>IF(Affected_Source!B170="","",Affected_Source!B170)</f>
        <v/>
      </c>
      <c r="BK148" s="130" t="str">
        <f>IF(Affected_Source!C170="","",Affected_Source!C170)</f>
        <v/>
      </c>
      <c r="BL148" s="130" t="str">
        <f>IF(Affected_Source!D170="","",Affected_Source!D170)</f>
        <v/>
      </c>
      <c r="BM148" s="130" t="str">
        <f t="shared" si="55"/>
        <v/>
      </c>
      <c r="BN148" s="300" t="str">
        <f>IF(COUNTIF(BK$2:BK148,BK148)=1,BM148,"")</f>
        <v/>
      </c>
      <c r="BO148" s="130" t="str">
        <f t="shared" si="56"/>
        <v/>
      </c>
      <c r="BP148" s="130" t="str">
        <f t="shared" si="57"/>
        <v/>
      </c>
      <c r="BQ148" s="130" t="str">
        <f t="shared" si="58"/>
        <v/>
      </c>
    </row>
    <row r="149" spans="1:69" ht="16.5" x14ac:dyDescent="0.45">
      <c r="A149" s="84" t="str">
        <f>IF(B149="","",MAX(A$1:A148)+1)</f>
        <v/>
      </c>
      <c r="B149" s="84" t="str">
        <f>IF(Affected_Source!C171="","",Affected_Source!C171)</f>
        <v/>
      </c>
      <c r="C149" s="84" t="str">
        <f t="shared" si="41"/>
        <v/>
      </c>
      <c r="E149" t="str">
        <f>IF(F149="","",MAX(E$1:E148)+1)</f>
        <v/>
      </c>
      <c r="F149" t="str">
        <f>IF(Landfill_Gas_ID!C171="","",Landfill_Gas_ID!C171)</f>
        <v/>
      </c>
      <c r="G149" t="str">
        <f t="shared" si="42"/>
        <v/>
      </c>
      <c r="I149" t="str">
        <f>IF(J149="","",MAX(I$1:I148)+1)</f>
        <v/>
      </c>
      <c r="J149" t="str">
        <f>IF(Distillate_Oil!C171="","",Distillate_Oil!C171)</f>
        <v/>
      </c>
      <c r="K149" t="str">
        <f t="shared" si="43"/>
        <v/>
      </c>
      <c r="AA149" t="str">
        <f>+IF(AE149="","",MAX(AA$1:AA148)+1)</f>
        <v/>
      </c>
      <c r="AB149" t="str">
        <f>IF(Deviation_Limits!B171="","",Deviation_Limits!B171)</f>
        <v/>
      </c>
      <c r="AC149" t="str">
        <f>IF(Deviation_Limits!C171="","",Deviation_Limits!C171)</f>
        <v/>
      </c>
      <c r="AD149" t="str">
        <f t="shared" si="51"/>
        <v/>
      </c>
      <c r="AE149" s="144" t="str">
        <f>IF(COUNTIF(AC$2:AC149,AC149)=1,AC149,"")</f>
        <v/>
      </c>
      <c r="AF149" t="str">
        <f t="shared" si="52"/>
        <v/>
      </c>
      <c r="AG149" t="str">
        <f t="shared" si="53"/>
        <v/>
      </c>
      <c r="AO149" t="str">
        <f>+IF(AT149="","",MAX(AO$1:AO148)+1)</f>
        <v/>
      </c>
      <c r="AP149" t="str">
        <f>IF(Deviation_Limits!B171="","",Deviation_Limits!B171)</f>
        <v/>
      </c>
      <c r="AQ149" t="str">
        <f>IF(Deviation_Limits!C171="","",Deviation_Limits!C171)</f>
        <v/>
      </c>
      <c r="AR149" t="str">
        <f>IF(Deviation_Limits!D171="","",Deviation_Limits!D171)</f>
        <v/>
      </c>
      <c r="AS149" t="str">
        <f t="shared" si="54"/>
        <v/>
      </c>
      <c r="AT149" s="144" t="str">
        <f>IF(COUNTIF(AQ$2:AQ149,AQ149)=1,AQ149,"")</f>
        <v/>
      </c>
      <c r="AU149" t="str">
        <f t="shared" si="44"/>
        <v/>
      </c>
      <c r="AV149" t="str">
        <f t="shared" si="45"/>
        <v/>
      </c>
      <c r="AW149" t="str">
        <f t="shared" si="46"/>
        <v/>
      </c>
      <c r="AY149" t="str">
        <f>+IF(BD149="","",MAX(AY$1:AY148)+1)</f>
        <v/>
      </c>
      <c r="AZ149" t="str">
        <f>IF(Deviation_CEM_CPMS!B171="","",Deviation_CEM_CPMS!B171)</f>
        <v/>
      </c>
      <c r="BA149" t="str">
        <f>IF(Deviation_CEM_CPMS!C171="","",Deviation_CEM_CPMS!C171)</f>
        <v/>
      </c>
      <c r="BB149" t="str">
        <f>IF(Deviation_CEM_CPMS!D171="","",Deviation_CEM_CPMS!D171)</f>
        <v/>
      </c>
      <c r="BC149" t="str">
        <f t="shared" si="47"/>
        <v/>
      </c>
      <c r="BD149" s="144" t="str">
        <f>IF(COUNTIF(BA$2:BA149,BA149)=1,BA149,"")</f>
        <v/>
      </c>
      <c r="BE149" t="str">
        <f t="shared" si="48"/>
        <v/>
      </c>
      <c r="BF149" t="str">
        <f t="shared" si="49"/>
        <v/>
      </c>
      <c r="BG149" t="str">
        <f t="shared" si="50"/>
        <v/>
      </c>
      <c r="BI149" s="130" t="str">
        <f>+IF(BN149="","",MAX(BI$1:BI148)+1)</f>
        <v/>
      </c>
      <c r="BJ149" s="130" t="str">
        <f>IF(Affected_Source!B171="","",Affected_Source!B171)</f>
        <v/>
      </c>
      <c r="BK149" s="130" t="str">
        <f>IF(Affected_Source!C171="","",Affected_Source!C171)</f>
        <v/>
      </c>
      <c r="BL149" s="130" t="str">
        <f>IF(Affected_Source!D171="","",Affected_Source!D171)</f>
        <v/>
      </c>
      <c r="BM149" s="130" t="str">
        <f t="shared" si="55"/>
        <v/>
      </c>
      <c r="BN149" s="300" t="str">
        <f>IF(COUNTIF(BK$2:BK149,BK149)=1,BM149,"")</f>
        <v/>
      </c>
      <c r="BO149" s="130" t="str">
        <f t="shared" si="56"/>
        <v/>
      </c>
      <c r="BP149" s="130" t="str">
        <f t="shared" si="57"/>
        <v/>
      </c>
      <c r="BQ149" s="130" t="str">
        <f t="shared" si="58"/>
        <v/>
      </c>
    </row>
    <row r="150" spans="1:69" ht="16.5" x14ac:dyDescent="0.45">
      <c r="A150" s="84" t="str">
        <f>IF(B150="","",MAX(A$1:A149)+1)</f>
        <v/>
      </c>
      <c r="B150" s="84" t="str">
        <f>IF(Affected_Source!C172="","",Affected_Source!C172)</f>
        <v/>
      </c>
      <c r="C150" s="84" t="str">
        <f t="shared" si="41"/>
        <v/>
      </c>
      <c r="E150" t="str">
        <f>IF(F150="","",MAX(E$1:E149)+1)</f>
        <v/>
      </c>
      <c r="F150" t="str">
        <f>IF(Landfill_Gas_ID!C172="","",Landfill_Gas_ID!C172)</f>
        <v/>
      </c>
      <c r="G150" t="str">
        <f t="shared" si="42"/>
        <v/>
      </c>
      <c r="I150" t="str">
        <f>IF(J150="","",MAX(I$1:I149)+1)</f>
        <v/>
      </c>
      <c r="J150" t="str">
        <f>IF(Distillate_Oil!C172="","",Distillate_Oil!C172)</f>
        <v/>
      </c>
      <c r="K150" t="str">
        <f t="shared" si="43"/>
        <v/>
      </c>
      <c r="AA150" t="str">
        <f>+IF(AE150="","",MAX(AA$1:AA149)+1)</f>
        <v/>
      </c>
      <c r="AB150" t="str">
        <f>IF(Deviation_Limits!B172="","",Deviation_Limits!B172)</f>
        <v/>
      </c>
      <c r="AC150" t="str">
        <f>IF(Deviation_Limits!C172="","",Deviation_Limits!C172)</f>
        <v/>
      </c>
      <c r="AD150" t="str">
        <f t="shared" si="51"/>
        <v/>
      </c>
      <c r="AE150" s="144" t="str">
        <f>IF(COUNTIF(AC$2:AC150,AC150)=1,AC150,"")</f>
        <v/>
      </c>
      <c r="AF150" t="str">
        <f t="shared" si="52"/>
        <v/>
      </c>
      <c r="AG150" t="str">
        <f t="shared" si="53"/>
        <v/>
      </c>
      <c r="AO150" t="str">
        <f>+IF(AT150="","",MAX(AO$1:AO149)+1)</f>
        <v/>
      </c>
      <c r="AP150" t="str">
        <f>IF(Deviation_Limits!B172="","",Deviation_Limits!B172)</f>
        <v/>
      </c>
      <c r="AQ150" t="str">
        <f>IF(Deviation_Limits!C172="","",Deviation_Limits!C172)</f>
        <v/>
      </c>
      <c r="AR150" t="str">
        <f>IF(Deviation_Limits!D172="","",Deviation_Limits!D172)</f>
        <v/>
      </c>
      <c r="AS150" t="str">
        <f t="shared" si="54"/>
        <v/>
      </c>
      <c r="AT150" s="144" t="str">
        <f>IF(COUNTIF(AQ$2:AQ150,AQ150)=1,AQ150,"")</f>
        <v/>
      </c>
      <c r="AU150" t="str">
        <f t="shared" si="44"/>
        <v/>
      </c>
      <c r="AV150" t="str">
        <f t="shared" si="45"/>
        <v/>
      </c>
      <c r="AW150" t="str">
        <f t="shared" si="46"/>
        <v/>
      </c>
      <c r="AY150" t="str">
        <f>+IF(BD150="","",MAX(AY$1:AY149)+1)</f>
        <v/>
      </c>
      <c r="AZ150" t="str">
        <f>IF(Deviation_CEM_CPMS!B172="","",Deviation_CEM_CPMS!B172)</f>
        <v/>
      </c>
      <c r="BA150" t="str">
        <f>IF(Deviation_CEM_CPMS!C172="","",Deviation_CEM_CPMS!C172)</f>
        <v/>
      </c>
      <c r="BB150" t="str">
        <f>IF(Deviation_CEM_CPMS!D172="","",Deviation_CEM_CPMS!D172)</f>
        <v/>
      </c>
      <c r="BC150" t="str">
        <f t="shared" si="47"/>
        <v/>
      </c>
      <c r="BD150" s="144" t="str">
        <f>IF(COUNTIF(BA$2:BA150,BA150)=1,BA150,"")</f>
        <v/>
      </c>
      <c r="BE150" t="str">
        <f t="shared" si="48"/>
        <v/>
      </c>
      <c r="BF150" t="str">
        <f t="shared" si="49"/>
        <v/>
      </c>
      <c r="BG150" t="str">
        <f t="shared" si="50"/>
        <v/>
      </c>
      <c r="BI150" s="130" t="str">
        <f>+IF(BN150="","",MAX(BI$1:BI149)+1)</f>
        <v/>
      </c>
      <c r="BJ150" s="130" t="str">
        <f>IF(Affected_Source!B172="","",Affected_Source!B172)</f>
        <v/>
      </c>
      <c r="BK150" s="130" t="str">
        <f>IF(Affected_Source!C172="","",Affected_Source!C172)</f>
        <v/>
      </c>
      <c r="BL150" s="130" t="str">
        <f>IF(Affected_Source!D172="","",Affected_Source!D172)</f>
        <v/>
      </c>
      <c r="BM150" s="130" t="str">
        <f t="shared" si="55"/>
        <v/>
      </c>
      <c r="BN150" s="300" t="str">
        <f>IF(COUNTIF(BK$2:BK150,BK150)=1,BM150,"")</f>
        <v/>
      </c>
      <c r="BO150" s="130" t="str">
        <f t="shared" si="56"/>
        <v/>
      </c>
      <c r="BP150" s="130" t="str">
        <f t="shared" si="57"/>
        <v/>
      </c>
      <c r="BQ150" s="130" t="str">
        <f t="shared" si="58"/>
        <v/>
      </c>
    </row>
    <row r="151" spans="1:69" ht="16.5" x14ac:dyDescent="0.45">
      <c r="A151" s="84" t="str">
        <f>IF(B151="","",MAX(A$1:A150)+1)</f>
        <v/>
      </c>
      <c r="B151" s="84" t="str">
        <f>IF(Affected_Source!C173="","",Affected_Source!C173)</f>
        <v/>
      </c>
      <c r="C151" s="84" t="str">
        <f t="shared" si="41"/>
        <v/>
      </c>
      <c r="E151" t="str">
        <f>IF(F151="","",MAX(E$1:E150)+1)</f>
        <v/>
      </c>
      <c r="F151" t="str">
        <f>IF(Landfill_Gas_ID!C173="","",Landfill_Gas_ID!C173)</f>
        <v/>
      </c>
      <c r="G151" t="str">
        <f t="shared" si="42"/>
        <v/>
      </c>
      <c r="I151" t="str">
        <f>IF(J151="","",MAX(I$1:I150)+1)</f>
        <v/>
      </c>
      <c r="J151" t="str">
        <f>IF(Distillate_Oil!C173="","",Distillate_Oil!C173)</f>
        <v/>
      </c>
      <c r="K151" t="str">
        <f t="shared" si="43"/>
        <v/>
      </c>
      <c r="AA151" t="str">
        <f>+IF(AE151="","",MAX(AA$1:AA150)+1)</f>
        <v/>
      </c>
      <c r="AB151" t="str">
        <f>IF(Deviation_Limits!B173="","",Deviation_Limits!B173)</f>
        <v/>
      </c>
      <c r="AC151" t="str">
        <f>IF(Deviation_Limits!C173="","",Deviation_Limits!C173)</f>
        <v/>
      </c>
      <c r="AD151" t="str">
        <f t="shared" si="51"/>
        <v/>
      </c>
      <c r="AE151" s="144" t="str">
        <f>IF(COUNTIF(AC$2:AC151,AC151)=1,AC151,"")</f>
        <v/>
      </c>
      <c r="AF151" t="str">
        <f t="shared" si="52"/>
        <v/>
      </c>
      <c r="AG151" t="str">
        <f t="shared" si="53"/>
        <v/>
      </c>
      <c r="AO151" t="str">
        <f>+IF(AT151="","",MAX(AO$1:AO150)+1)</f>
        <v/>
      </c>
      <c r="AP151" t="str">
        <f>IF(Deviation_Limits!B173="","",Deviation_Limits!B173)</f>
        <v/>
      </c>
      <c r="AQ151" t="str">
        <f>IF(Deviation_Limits!C173="","",Deviation_Limits!C173)</f>
        <v/>
      </c>
      <c r="AR151" t="str">
        <f>IF(Deviation_Limits!D173="","",Deviation_Limits!D173)</f>
        <v/>
      </c>
      <c r="AS151" t="str">
        <f t="shared" si="54"/>
        <v/>
      </c>
      <c r="AT151" s="144" t="str">
        <f>IF(COUNTIF(AQ$2:AQ151,AQ151)=1,AQ151,"")</f>
        <v/>
      </c>
      <c r="AU151" t="str">
        <f t="shared" si="44"/>
        <v/>
      </c>
      <c r="AV151" t="str">
        <f t="shared" si="45"/>
        <v/>
      </c>
      <c r="AW151" t="str">
        <f t="shared" si="46"/>
        <v/>
      </c>
      <c r="AY151" t="str">
        <f>+IF(BD151="","",MAX(AY$1:AY150)+1)</f>
        <v/>
      </c>
      <c r="AZ151" t="str">
        <f>IF(Deviation_CEM_CPMS!B173="","",Deviation_CEM_CPMS!B173)</f>
        <v/>
      </c>
      <c r="BA151" t="str">
        <f>IF(Deviation_CEM_CPMS!C173="","",Deviation_CEM_CPMS!C173)</f>
        <v/>
      </c>
      <c r="BB151" t="str">
        <f>IF(Deviation_CEM_CPMS!D173="","",Deviation_CEM_CPMS!D173)</f>
        <v/>
      </c>
      <c r="BC151" t="str">
        <f t="shared" si="47"/>
        <v/>
      </c>
      <c r="BD151" s="144" t="str">
        <f>IF(COUNTIF(BA$2:BA151,BA151)=1,BA151,"")</f>
        <v/>
      </c>
      <c r="BE151" t="str">
        <f t="shared" si="48"/>
        <v/>
      </c>
      <c r="BF151" t="str">
        <f t="shared" si="49"/>
        <v/>
      </c>
      <c r="BG151" t="str">
        <f t="shared" si="50"/>
        <v/>
      </c>
      <c r="BI151" s="130" t="str">
        <f>+IF(BN151="","",MAX(BI$1:BI150)+1)</f>
        <v/>
      </c>
      <c r="BJ151" s="130" t="str">
        <f>IF(Affected_Source!B173="","",Affected_Source!B173)</f>
        <v/>
      </c>
      <c r="BK151" s="130" t="str">
        <f>IF(Affected_Source!C173="","",Affected_Source!C173)</f>
        <v/>
      </c>
      <c r="BL151" s="130" t="str">
        <f>IF(Affected_Source!D173="","",Affected_Source!D173)</f>
        <v/>
      </c>
      <c r="BM151" s="130" t="str">
        <f t="shared" si="55"/>
        <v/>
      </c>
      <c r="BN151" s="300" t="str">
        <f>IF(COUNTIF(BK$2:BK151,BK151)=1,BM151,"")</f>
        <v/>
      </c>
      <c r="BO151" s="130" t="str">
        <f t="shared" si="56"/>
        <v/>
      </c>
      <c r="BP151" s="130" t="str">
        <f t="shared" si="57"/>
        <v/>
      </c>
      <c r="BQ151" s="130" t="str">
        <f t="shared" si="58"/>
        <v/>
      </c>
    </row>
    <row r="152" spans="1:69" ht="16.5" x14ac:dyDescent="0.45">
      <c r="A152" s="84" t="str">
        <f>IF(B152="","",MAX(A$1:A151)+1)</f>
        <v/>
      </c>
      <c r="B152" s="84" t="str">
        <f>IF(Affected_Source!C174="","",Affected_Source!C174)</f>
        <v/>
      </c>
      <c r="C152" s="84" t="str">
        <f t="shared" si="41"/>
        <v/>
      </c>
      <c r="E152" t="str">
        <f>IF(F152="","",MAX(E$1:E151)+1)</f>
        <v/>
      </c>
      <c r="F152" t="str">
        <f>IF(Landfill_Gas_ID!C174="","",Landfill_Gas_ID!C174)</f>
        <v/>
      </c>
      <c r="G152" t="str">
        <f t="shared" si="42"/>
        <v/>
      </c>
      <c r="I152" t="str">
        <f>IF(J152="","",MAX(I$1:I151)+1)</f>
        <v/>
      </c>
      <c r="J152" t="str">
        <f>IF(Distillate_Oil!C174="","",Distillate_Oil!C174)</f>
        <v/>
      </c>
      <c r="K152" t="str">
        <f t="shared" si="43"/>
        <v/>
      </c>
      <c r="AA152" t="str">
        <f>+IF(AE152="","",MAX(AA$1:AA151)+1)</f>
        <v/>
      </c>
      <c r="AB152" t="str">
        <f>IF(Deviation_Limits!B174="","",Deviation_Limits!B174)</f>
        <v/>
      </c>
      <c r="AC152" t="str">
        <f>IF(Deviation_Limits!C174="","",Deviation_Limits!C174)</f>
        <v/>
      </c>
      <c r="AD152" t="str">
        <f t="shared" si="51"/>
        <v/>
      </c>
      <c r="AE152" s="144" t="str">
        <f>IF(COUNTIF(AC$2:AC152,AC152)=1,AC152,"")</f>
        <v/>
      </c>
      <c r="AF152" t="str">
        <f t="shared" si="52"/>
        <v/>
      </c>
      <c r="AG152" t="str">
        <f t="shared" si="53"/>
        <v/>
      </c>
      <c r="AO152" t="str">
        <f>+IF(AT152="","",MAX(AO$1:AO151)+1)</f>
        <v/>
      </c>
      <c r="AP152" t="str">
        <f>IF(Deviation_Limits!B174="","",Deviation_Limits!B174)</f>
        <v/>
      </c>
      <c r="AQ152" t="str">
        <f>IF(Deviation_Limits!C174="","",Deviation_Limits!C174)</f>
        <v/>
      </c>
      <c r="AR152" t="str">
        <f>IF(Deviation_Limits!D174="","",Deviation_Limits!D174)</f>
        <v/>
      </c>
      <c r="AS152" t="str">
        <f t="shared" si="54"/>
        <v/>
      </c>
      <c r="AT152" s="144" t="str">
        <f>IF(COUNTIF(AQ$2:AQ152,AQ152)=1,AQ152,"")</f>
        <v/>
      </c>
      <c r="AU152" t="str">
        <f t="shared" si="44"/>
        <v/>
      </c>
      <c r="AV152" t="str">
        <f t="shared" si="45"/>
        <v/>
      </c>
      <c r="AW152" t="str">
        <f t="shared" si="46"/>
        <v/>
      </c>
      <c r="AY152" t="str">
        <f>+IF(BD152="","",MAX(AY$1:AY151)+1)</f>
        <v/>
      </c>
      <c r="AZ152" t="str">
        <f>IF(Deviation_CEM_CPMS!B174="","",Deviation_CEM_CPMS!B174)</f>
        <v/>
      </c>
      <c r="BA152" t="str">
        <f>IF(Deviation_CEM_CPMS!C174="","",Deviation_CEM_CPMS!C174)</f>
        <v/>
      </c>
      <c r="BB152" t="str">
        <f>IF(Deviation_CEM_CPMS!D174="","",Deviation_CEM_CPMS!D174)</f>
        <v/>
      </c>
      <c r="BC152" t="str">
        <f t="shared" si="47"/>
        <v/>
      </c>
      <c r="BD152" s="144" t="str">
        <f>IF(COUNTIF(BA$2:BA152,BA152)=1,BA152,"")</f>
        <v/>
      </c>
      <c r="BE152" t="str">
        <f t="shared" si="48"/>
        <v/>
      </c>
      <c r="BF152" t="str">
        <f t="shared" si="49"/>
        <v/>
      </c>
      <c r="BG152" t="str">
        <f t="shared" si="50"/>
        <v/>
      </c>
      <c r="BI152" s="130" t="str">
        <f>+IF(BN152="","",MAX(BI$1:BI151)+1)</f>
        <v/>
      </c>
      <c r="BJ152" s="130" t="str">
        <f>IF(Affected_Source!B174="","",Affected_Source!B174)</f>
        <v/>
      </c>
      <c r="BK152" s="130" t="str">
        <f>IF(Affected_Source!C174="","",Affected_Source!C174)</f>
        <v/>
      </c>
      <c r="BL152" s="130" t="str">
        <f>IF(Affected_Source!D174="","",Affected_Source!D174)</f>
        <v/>
      </c>
      <c r="BM152" s="130" t="str">
        <f t="shared" si="55"/>
        <v/>
      </c>
      <c r="BN152" s="300" t="str">
        <f>IF(COUNTIF(BK$2:BK152,BK152)=1,BM152,"")</f>
        <v/>
      </c>
      <c r="BO152" s="130" t="str">
        <f t="shared" si="56"/>
        <v/>
      </c>
      <c r="BP152" s="130" t="str">
        <f t="shared" si="57"/>
        <v/>
      </c>
      <c r="BQ152" s="130" t="str">
        <f t="shared" si="58"/>
        <v/>
      </c>
    </row>
    <row r="153" spans="1:69" ht="16.5" x14ac:dyDescent="0.45">
      <c r="A153" s="84" t="str">
        <f>IF(B153="","",MAX(A$1:A152)+1)</f>
        <v/>
      </c>
      <c r="B153" s="84" t="str">
        <f>IF(Affected_Source!C175="","",Affected_Source!C175)</f>
        <v/>
      </c>
      <c r="C153" s="84" t="str">
        <f t="shared" si="41"/>
        <v/>
      </c>
      <c r="E153" t="str">
        <f>IF(F153="","",MAX(E$1:E152)+1)</f>
        <v/>
      </c>
      <c r="F153" t="str">
        <f>IF(Landfill_Gas_ID!C175="","",Landfill_Gas_ID!C175)</f>
        <v/>
      </c>
      <c r="G153" t="str">
        <f t="shared" si="42"/>
        <v/>
      </c>
      <c r="I153" t="str">
        <f>IF(J153="","",MAX(I$1:I152)+1)</f>
        <v/>
      </c>
      <c r="J153" t="str">
        <f>IF(Distillate_Oil!C175="","",Distillate_Oil!C175)</f>
        <v/>
      </c>
      <c r="K153" t="str">
        <f t="shared" si="43"/>
        <v/>
      </c>
      <c r="AA153" t="str">
        <f>+IF(AE153="","",MAX(AA$1:AA152)+1)</f>
        <v/>
      </c>
      <c r="AB153" t="str">
        <f>IF(Deviation_Limits!B175="","",Deviation_Limits!B175)</f>
        <v/>
      </c>
      <c r="AC153" t="str">
        <f>IF(Deviation_Limits!C175="","",Deviation_Limits!C175)</f>
        <v/>
      </c>
      <c r="AD153" t="str">
        <f t="shared" si="51"/>
        <v/>
      </c>
      <c r="AE153" s="144" t="str">
        <f>IF(COUNTIF(AC$2:AC153,AC153)=1,AC153,"")</f>
        <v/>
      </c>
      <c r="AF153" t="str">
        <f t="shared" si="52"/>
        <v/>
      </c>
      <c r="AG153" t="str">
        <f t="shared" si="53"/>
        <v/>
      </c>
      <c r="AO153" t="str">
        <f>+IF(AT153="","",MAX(AO$1:AO152)+1)</f>
        <v/>
      </c>
      <c r="AP153" t="str">
        <f>IF(Deviation_Limits!B175="","",Deviation_Limits!B175)</f>
        <v/>
      </c>
      <c r="AQ153" t="str">
        <f>IF(Deviation_Limits!C175="","",Deviation_Limits!C175)</f>
        <v/>
      </c>
      <c r="AR153" t="str">
        <f>IF(Deviation_Limits!D175="","",Deviation_Limits!D175)</f>
        <v/>
      </c>
      <c r="AS153" t="str">
        <f t="shared" si="54"/>
        <v/>
      </c>
      <c r="AT153" s="144" t="str">
        <f>IF(COUNTIF(AQ$2:AQ153,AQ153)=1,AQ153,"")</f>
        <v/>
      </c>
      <c r="AU153" t="str">
        <f t="shared" si="44"/>
        <v/>
      </c>
      <c r="AV153" t="str">
        <f t="shared" si="45"/>
        <v/>
      </c>
      <c r="AW153" t="str">
        <f t="shared" si="46"/>
        <v/>
      </c>
      <c r="AY153" t="str">
        <f>+IF(BD153="","",MAX(AY$1:AY152)+1)</f>
        <v/>
      </c>
      <c r="AZ153" t="str">
        <f>IF(Deviation_CEM_CPMS!B175="","",Deviation_CEM_CPMS!B175)</f>
        <v/>
      </c>
      <c r="BA153" t="str">
        <f>IF(Deviation_CEM_CPMS!C175="","",Deviation_CEM_CPMS!C175)</f>
        <v/>
      </c>
      <c r="BB153" t="str">
        <f>IF(Deviation_CEM_CPMS!D175="","",Deviation_CEM_CPMS!D175)</f>
        <v/>
      </c>
      <c r="BC153" t="str">
        <f t="shared" si="47"/>
        <v/>
      </c>
      <c r="BD153" s="144" t="str">
        <f>IF(COUNTIF(BA$2:BA153,BA153)=1,BA153,"")</f>
        <v/>
      </c>
      <c r="BE153" t="str">
        <f t="shared" si="48"/>
        <v/>
      </c>
      <c r="BF153" t="str">
        <f t="shared" si="49"/>
        <v/>
      </c>
      <c r="BG153" t="str">
        <f t="shared" si="50"/>
        <v/>
      </c>
      <c r="BI153" s="130" t="str">
        <f>+IF(BN153="","",MAX(BI$1:BI152)+1)</f>
        <v/>
      </c>
      <c r="BJ153" s="130" t="str">
        <f>IF(Affected_Source!B175="","",Affected_Source!B175)</f>
        <v/>
      </c>
      <c r="BK153" s="130" t="str">
        <f>IF(Affected_Source!C175="","",Affected_Source!C175)</f>
        <v/>
      </c>
      <c r="BL153" s="130" t="str">
        <f>IF(Affected_Source!D175="","",Affected_Source!D175)</f>
        <v/>
      </c>
      <c r="BM153" s="130" t="str">
        <f t="shared" si="55"/>
        <v/>
      </c>
      <c r="BN153" s="300" t="str">
        <f>IF(COUNTIF(BK$2:BK153,BK153)=1,BM153,"")</f>
        <v/>
      </c>
      <c r="BO153" s="130" t="str">
        <f t="shared" si="56"/>
        <v/>
      </c>
      <c r="BP153" s="130" t="str">
        <f t="shared" si="57"/>
        <v/>
      </c>
      <c r="BQ153" s="130" t="str">
        <f t="shared" si="58"/>
        <v/>
      </c>
    </row>
    <row r="154" spans="1:69" ht="16.5" x14ac:dyDescent="0.45">
      <c r="A154" s="84" t="str">
        <f>IF(B154="","",MAX(A$1:A153)+1)</f>
        <v/>
      </c>
      <c r="B154" s="84" t="str">
        <f>IF(Affected_Source!C176="","",Affected_Source!C176)</f>
        <v/>
      </c>
      <c r="C154" s="84" t="str">
        <f t="shared" si="41"/>
        <v/>
      </c>
      <c r="E154" t="str">
        <f>IF(F154="","",MAX(E$1:E153)+1)</f>
        <v/>
      </c>
      <c r="F154" t="str">
        <f>IF(Landfill_Gas_ID!C176="","",Landfill_Gas_ID!C176)</f>
        <v/>
      </c>
      <c r="G154" t="str">
        <f t="shared" si="42"/>
        <v/>
      </c>
      <c r="I154" t="str">
        <f>IF(J154="","",MAX(I$1:I153)+1)</f>
        <v/>
      </c>
      <c r="J154" t="str">
        <f>IF(Distillate_Oil!C176="","",Distillate_Oil!C176)</f>
        <v/>
      </c>
      <c r="K154" t="str">
        <f t="shared" si="43"/>
        <v/>
      </c>
      <c r="AA154" t="str">
        <f>+IF(AE154="","",MAX(AA$1:AA153)+1)</f>
        <v/>
      </c>
      <c r="AB154" t="str">
        <f>IF(Deviation_Limits!B176="","",Deviation_Limits!B176)</f>
        <v/>
      </c>
      <c r="AC154" t="str">
        <f>IF(Deviation_Limits!C176="","",Deviation_Limits!C176)</f>
        <v/>
      </c>
      <c r="AD154" t="str">
        <f t="shared" si="51"/>
        <v/>
      </c>
      <c r="AE154" s="144" t="str">
        <f>IF(COUNTIF(AC$2:AC154,AC154)=1,AC154,"")</f>
        <v/>
      </c>
      <c r="AF154" t="str">
        <f t="shared" si="52"/>
        <v/>
      </c>
      <c r="AG154" t="str">
        <f t="shared" si="53"/>
        <v/>
      </c>
      <c r="AO154" t="str">
        <f>+IF(AT154="","",MAX(AO$1:AO153)+1)</f>
        <v/>
      </c>
      <c r="AP154" t="str">
        <f>IF(Deviation_Limits!B176="","",Deviation_Limits!B176)</f>
        <v/>
      </c>
      <c r="AQ154" t="str">
        <f>IF(Deviation_Limits!C176="","",Deviation_Limits!C176)</f>
        <v/>
      </c>
      <c r="AR154" t="str">
        <f>IF(Deviation_Limits!D176="","",Deviation_Limits!D176)</f>
        <v/>
      </c>
      <c r="AS154" t="str">
        <f t="shared" si="54"/>
        <v/>
      </c>
      <c r="AT154" s="144" t="str">
        <f>IF(COUNTIF(AQ$2:AQ154,AQ154)=1,AQ154,"")</f>
        <v/>
      </c>
      <c r="AU154" t="str">
        <f t="shared" si="44"/>
        <v/>
      </c>
      <c r="AV154" t="str">
        <f t="shared" si="45"/>
        <v/>
      </c>
      <c r="AW154" t="str">
        <f t="shared" si="46"/>
        <v/>
      </c>
      <c r="AY154" t="str">
        <f>+IF(BD154="","",MAX(AY$1:AY153)+1)</f>
        <v/>
      </c>
      <c r="AZ154" t="str">
        <f>IF(Deviation_CEM_CPMS!B176="","",Deviation_CEM_CPMS!B176)</f>
        <v/>
      </c>
      <c r="BA154" t="str">
        <f>IF(Deviation_CEM_CPMS!C176="","",Deviation_CEM_CPMS!C176)</f>
        <v/>
      </c>
      <c r="BB154" t="str">
        <f>IF(Deviation_CEM_CPMS!D176="","",Deviation_CEM_CPMS!D176)</f>
        <v/>
      </c>
      <c r="BC154" t="str">
        <f t="shared" si="47"/>
        <v/>
      </c>
      <c r="BD154" s="144" t="str">
        <f>IF(COUNTIF(BA$2:BA154,BA154)=1,BA154,"")</f>
        <v/>
      </c>
      <c r="BE154" t="str">
        <f t="shared" si="48"/>
        <v/>
      </c>
      <c r="BF154" t="str">
        <f t="shared" si="49"/>
        <v/>
      </c>
      <c r="BG154" t="str">
        <f t="shared" si="50"/>
        <v/>
      </c>
      <c r="BI154" s="130" t="str">
        <f>+IF(BN154="","",MAX(BI$1:BI153)+1)</f>
        <v/>
      </c>
      <c r="BJ154" s="130" t="str">
        <f>IF(Affected_Source!B176="","",Affected_Source!B176)</f>
        <v/>
      </c>
      <c r="BK154" s="130" t="str">
        <f>IF(Affected_Source!C176="","",Affected_Source!C176)</f>
        <v/>
      </c>
      <c r="BL154" s="130" t="str">
        <f>IF(Affected_Source!D176="","",Affected_Source!D176)</f>
        <v/>
      </c>
      <c r="BM154" s="130" t="str">
        <f t="shared" si="55"/>
        <v/>
      </c>
      <c r="BN154" s="300" t="str">
        <f>IF(COUNTIF(BK$2:BK154,BK154)=1,BM154,"")</f>
        <v/>
      </c>
      <c r="BO154" s="130" t="str">
        <f t="shared" si="56"/>
        <v/>
      </c>
      <c r="BP154" s="130" t="str">
        <f t="shared" si="57"/>
        <v/>
      </c>
      <c r="BQ154" s="130" t="str">
        <f t="shared" si="58"/>
        <v/>
      </c>
    </row>
    <row r="155" spans="1:69" ht="16.5" x14ac:dyDescent="0.45">
      <c r="A155" s="84" t="str">
        <f>IF(B155="","",MAX(A$1:A154)+1)</f>
        <v/>
      </c>
      <c r="B155" s="84" t="str">
        <f>IF(Affected_Source!C177="","",Affected_Source!C177)</f>
        <v/>
      </c>
      <c r="C155" s="84" t="str">
        <f t="shared" si="41"/>
        <v/>
      </c>
      <c r="E155" t="str">
        <f>IF(F155="","",MAX(E$1:E154)+1)</f>
        <v/>
      </c>
      <c r="F155" t="str">
        <f>IF(Landfill_Gas_ID!C177="","",Landfill_Gas_ID!C177)</f>
        <v/>
      </c>
      <c r="G155" t="str">
        <f t="shared" si="42"/>
        <v/>
      </c>
      <c r="I155" t="str">
        <f>IF(J155="","",MAX(I$1:I154)+1)</f>
        <v/>
      </c>
      <c r="J155" t="str">
        <f>IF(Distillate_Oil!C177="","",Distillate_Oil!C177)</f>
        <v/>
      </c>
      <c r="K155" t="str">
        <f t="shared" si="43"/>
        <v/>
      </c>
      <c r="AA155" t="str">
        <f>+IF(AE155="","",MAX(AA$1:AA154)+1)</f>
        <v/>
      </c>
      <c r="AB155" t="str">
        <f>IF(Deviation_Limits!B177="","",Deviation_Limits!B177)</f>
        <v/>
      </c>
      <c r="AC155" t="str">
        <f>IF(Deviation_Limits!C177="","",Deviation_Limits!C177)</f>
        <v/>
      </c>
      <c r="AD155" t="str">
        <f t="shared" si="51"/>
        <v/>
      </c>
      <c r="AE155" s="144" t="str">
        <f>IF(COUNTIF(AC$2:AC155,AC155)=1,AC155,"")</f>
        <v/>
      </c>
      <c r="AF155" t="str">
        <f t="shared" si="52"/>
        <v/>
      </c>
      <c r="AG155" t="str">
        <f t="shared" si="53"/>
        <v/>
      </c>
      <c r="AO155" t="str">
        <f>+IF(AT155="","",MAX(AO$1:AO154)+1)</f>
        <v/>
      </c>
      <c r="AP155" t="str">
        <f>IF(Deviation_Limits!B177="","",Deviation_Limits!B177)</f>
        <v/>
      </c>
      <c r="AQ155" t="str">
        <f>IF(Deviation_Limits!C177="","",Deviation_Limits!C177)</f>
        <v/>
      </c>
      <c r="AR155" t="str">
        <f>IF(Deviation_Limits!D177="","",Deviation_Limits!D177)</f>
        <v/>
      </c>
      <c r="AS155" t="str">
        <f t="shared" si="54"/>
        <v/>
      </c>
      <c r="AT155" s="144" t="str">
        <f>IF(COUNTIF(AQ$2:AQ155,AQ155)=1,AQ155,"")</f>
        <v/>
      </c>
      <c r="AU155" t="str">
        <f t="shared" si="44"/>
        <v/>
      </c>
      <c r="AV155" t="str">
        <f t="shared" si="45"/>
        <v/>
      </c>
      <c r="AW155" t="str">
        <f t="shared" si="46"/>
        <v/>
      </c>
      <c r="AY155" t="str">
        <f>+IF(BD155="","",MAX(AY$1:AY154)+1)</f>
        <v/>
      </c>
      <c r="AZ155" t="str">
        <f>IF(Deviation_CEM_CPMS!B177="","",Deviation_CEM_CPMS!B177)</f>
        <v/>
      </c>
      <c r="BA155" t="str">
        <f>IF(Deviation_CEM_CPMS!C177="","",Deviation_CEM_CPMS!C177)</f>
        <v/>
      </c>
      <c r="BB155" t="str">
        <f>IF(Deviation_CEM_CPMS!D177="","",Deviation_CEM_CPMS!D177)</f>
        <v/>
      </c>
      <c r="BC155" t="str">
        <f t="shared" si="47"/>
        <v/>
      </c>
      <c r="BD155" s="144" t="str">
        <f>IF(COUNTIF(BA$2:BA155,BA155)=1,BA155,"")</f>
        <v/>
      </c>
      <c r="BE155" t="str">
        <f t="shared" si="48"/>
        <v/>
      </c>
      <c r="BF155" t="str">
        <f t="shared" si="49"/>
        <v/>
      </c>
      <c r="BG155" t="str">
        <f t="shared" si="50"/>
        <v/>
      </c>
      <c r="BI155" s="130" t="str">
        <f>+IF(BN155="","",MAX(BI$1:BI154)+1)</f>
        <v/>
      </c>
      <c r="BJ155" s="130" t="str">
        <f>IF(Affected_Source!B177="","",Affected_Source!B177)</f>
        <v/>
      </c>
      <c r="BK155" s="130" t="str">
        <f>IF(Affected_Source!C177="","",Affected_Source!C177)</f>
        <v/>
      </c>
      <c r="BL155" s="130" t="str">
        <f>IF(Affected_Source!D177="","",Affected_Source!D177)</f>
        <v/>
      </c>
      <c r="BM155" s="130" t="str">
        <f t="shared" si="55"/>
        <v/>
      </c>
      <c r="BN155" s="300" t="str">
        <f>IF(COUNTIF(BK$2:BK155,BK155)=1,BM155,"")</f>
        <v/>
      </c>
      <c r="BO155" s="130" t="str">
        <f t="shared" si="56"/>
        <v/>
      </c>
      <c r="BP155" s="130" t="str">
        <f t="shared" si="57"/>
        <v/>
      </c>
      <c r="BQ155" s="130" t="str">
        <f t="shared" si="58"/>
        <v/>
      </c>
    </row>
    <row r="156" spans="1:69" ht="16.5" x14ac:dyDescent="0.45">
      <c r="A156" s="84" t="str">
        <f>IF(B156="","",MAX(A$1:A155)+1)</f>
        <v/>
      </c>
      <c r="B156" s="84" t="str">
        <f>IF(Affected_Source!C178="","",Affected_Source!C178)</f>
        <v/>
      </c>
      <c r="C156" s="84" t="str">
        <f t="shared" si="41"/>
        <v/>
      </c>
      <c r="E156" t="str">
        <f>IF(F156="","",MAX(E$1:E155)+1)</f>
        <v/>
      </c>
      <c r="F156" t="str">
        <f>IF(Landfill_Gas_ID!C178="","",Landfill_Gas_ID!C178)</f>
        <v/>
      </c>
      <c r="G156" t="str">
        <f t="shared" si="42"/>
        <v/>
      </c>
      <c r="I156" t="str">
        <f>IF(J156="","",MAX(I$1:I155)+1)</f>
        <v/>
      </c>
      <c r="J156" t="str">
        <f>IF(Distillate_Oil!C178="","",Distillate_Oil!C178)</f>
        <v/>
      </c>
      <c r="K156" t="str">
        <f t="shared" si="43"/>
        <v/>
      </c>
      <c r="AA156" t="str">
        <f>+IF(AE156="","",MAX(AA$1:AA155)+1)</f>
        <v/>
      </c>
      <c r="AB156" t="str">
        <f>IF(Deviation_Limits!B178="","",Deviation_Limits!B178)</f>
        <v/>
      </c>
      <c r="AC156" t="str">
        <f>IF(Deviation_Limits!C178="","",Deviation_Limits!C178)</f>
        <v/>
      </c>
      <c r="AD156" t="str">
        <f t="shared" si="51"/>
        <v/>
      </c>
      <c r="AE156" s="144" t="str">
        <f>IF(COUNTIF(AC$2:AC156,AC156)=1,AC156,"")</f>
        <v/>
      </c>
      <c r="AF156" t="str">
        <f t="shared" si="52"/>
        <v/>
      </c>
      <c r="AG156" t="str">
        <f t="shared" si="53"/>
        <v/>
      </c>
      <c r="AO156" t="str">
        <f>+IF(AT156="","",MAX(AO$1:AO155)+1)</f>
        <v/>
      </c>
      <c r="AP156" t="str">
        <f>IF(Deviation_Limits!B178="","",Deviation_Limits!B178)</f>
        <v/>
      </c>
      <c r="AQ156" t="str">
        <f>IF(Deviation_Limits!C178="","",Deviation_Limits!C178)</f>
        <v/>
      </c>
      <c r="AR156" t="str">
        <f>IF(Deviation_Limits!D178="","",Deviation_Limits!D178)</f>
        <v/>
      </c>
      <c r="AS156" t="str">
        <f t="shared" si="54"/>
        <v/>
      </c>
      <c r="AT156" s="144" t="str">
        <f>IF(COUNTIF(AQ$2:AQ156,AQ156)=1,AQ156,"")</f>
        <v/>
      </c>
      <c r="AU156" t="str">
        <f t="shared" si="44"/>
        <v/>
      </c>
      <c r="AV156" t="str">
        <f t="shared" si="45"/>
        <v/>
      </c>
      <c r="AW156" t="str">
        <f t="shared" si="46"/>
        <v/>
      </c>
      <c r="AY156" t="str">
        <f>+IF(BD156="","",MAX(AY$1:AY155)+1)</f>
        <v/>
      </c>
      <c r="AZ156" t="str">
        <f>IF(Deviation_CEM_CPMS!B178="","",Deviation_CEM_CPMS!B178)</f>
        <v/>
      </c>
      <c r="BA156" t="str">
        <f>IF(Deviation_CEM_CPMS!C178="","",Deviation_CEM_CPMS!C178)</f>
        <v/>
      </c>
      <c r="BB156" t="str">
        <f>IF(Deviation_CEM_CPMS!D178="","",Deviation_CEM_CPMS!D178)</f>
        <v/>
      </c>
      <c r="BC156" t="str">
        <f t="shared" si="47"/>
        <v/>
      </c>
      <c r="BD156" s="144" t="str">
        <f>IF(COUNTIF(BA$2:BA156,BA156)=1,BA156,"")</f>
        <v/>
      </c>
      <c r="BE156" t="str">
        <f t="shared" si="48"/>
        <v/>
      </c>
      <c r="BF156" t="str">
        <f t="shared" si="49"/>
        <v/>
      </c>
      <c r="BG156" t="str">
        <f t="shared" si="50"/>
        <v/>
      </c>
      <c r="BI156" s="130" t="str">
        <f>+IF(BN156="","",MAX(BI$1:BI155)+1)</f>
        <v/>
      </c>
      <c r="BJ156" s="130" t="str">
        <f>IF(Affected_Source!B178="","",Affected_Source!B178)</f>
        <v/>
      </c>
      <c r="BK156" s="130" t="str">
        <f>IF(Affected_Source!C178="","",Affected_Source!C178)</f>
        <v/>
      </c>
      <c r="BL156" s="130" t="str">
        <f>IF(Affected_Source!D178="","",Affected_Source!D178)</f>
        <v/>
      </c>
      <c r="BM156" s="130" t="str">
        <f t="shared" si="55"/>
        <v/>
      </c>
      <c r="BN156" s="300" t="str">
        <f>IF(COUNTIF(BK$2:BK156,BK156)=1,BM156,"")</f>
        <v/>
      </c>
      <c r="BO156" s="130" t="str">
        <f t="shared" si="56"/>
        <v/>
      </c>
      <c r="BP156" s="130" t="str">
        <f t="shared" si="57"/>
        <v/>
      </c>
      <c r="BQ156" s="130" t="str">
        <f t="shared" si="58"/>
        <v/>
      </c>
    </row>
    <row r="157" spans="1:69" ht="16.5" x14ac:dyDescent="0.45">
      <c r="A157" s="84" t="str">
        <f>IF(B157="","",MAX(A$1:A156)+1)</f>
        <v/>
      </c>
      <c r="B157" s="84" t="str">
        <f>IF(Affected_Source!C179="","",Affected_Source!C179)</f>
        <v/>
      </c>
      <c r="C157" s="84" t="str">
        <f t="shared" si="41"/>
        <v/>
      </c>
      <c r="E157" t="str">
        <f>IF(F157="","",MAX(E$1:E156)+1)</f>
        <v/>
      </c>
      <c r="F157" t="str">
        <f>IF(Landfill_Gas_ID!C179="","",Landfill_Gas_ID!C179)</f>
        <v/>
      </c>
      <c r="G157" t="str">
        <f t="shared" si="42"/>
        <v/>
      </c>
      <c r="I157" t="str">
        <f>IF(J157="","",MAX(I$1:I156)+1)</f>
        <v/>
      </c>
      <c r="J157" t="str">
        <f>IF(Distillate_Oil!C179="","",Distillate_Oil!C179)</f>
        <v/>
      </c>
      <c r="K157" t="str">
        <f t="shared" si="43"/>
        <v/>
      </c>
      <c r="AA157" t="str">
        <f>+IF(AE157="","",MAX(AA$1:AA156)+1)</f>
        <v/>
      </c>
      <c r="AB157" t="str">
        <f>IF(Deviation_Limits!B179="","",Deviation_Limits!B179)</f>
        <v/>
      </c>
      <c r="AC157" t="str">
        <f>IF(Deviation_Limits!C179="","",Deviation_Limits!C179)</f>
        <v/>
      </c>
      <c r="AD157" t="str">
        <f t="shared" si="51"/>
        <v/>
      </c>
      <c r="AE157" s="144" t="str">
        <f>IF(COUNTIF(AC$2:AC157,AC157)=1,AC157,"")</f>
        <v/>
      </c>
      <c r="AF157" t="str">
        <f t="shared" si="52"/>
        <v/>
      </c>
      <c r="AG157" t="str">
        <f t="shared" si="53"/>
        <v/>
      </c>
      <c r="AO157" t="str">
        <f>+IF(AT157="","",MAX(AO$1:AO156)+1)</f>
        <v/>
      </c>
      <c r="AP157" t="str">
        <f>IF(Deviation_Limits!B179="","",Deviation_Limits!B179)</f>
        <v/>
      </c>
      <c r="AQ157" t="str">
        <f>IF(Deviation_Limits!C179="","",Deviation_Limits!C179)</f>
        <v/>
      </c>
      <c r="AR157" t="str">
        <f>IF(Deviation_Limits!D179="","",Deviation_Limits!D179)</f>
        <v/>
      </c>
      <c r="AS157" t="str">
        <f t="shared" si="54"/>
        <v/>
      </c>
      <c r="AT157" s="144" t="str">
        <f>IF(COUNTIF(AQ$2:AQ157,AQ157)=1,AQ157,"")</f>
        <v/>
      </c>
      <c r="AU157" t="str">
        <f t="shared" si="44"/>
        <v/>
      </c>
      <c r="AV157" t="str">
        <f t="shared" si="45"/>
        <v/>
      </c>
      <c r="AW157" t="str">
        <f t="shared" si="46"/>
        <v/>
      </c>
      <c r="AY157" t="str">
        <f>+IF(BD157="","",MAX(AY$1:AY156)+1)</f>
        <v/>
      </c>
      <c r="AZ157" t="str">
        <f>IF(Deviation_CEM_CPMS!B179="","",Deviation_CEM_CPMS!B179)</f>
        <v/>
      </c>
      <c r="BA157" t="str">
        <f>IF(Deviation_CEM_CPMS!C179="","",Deviation_CEM_CPMS!C179)</f>
        <v/>
      </c>
      <c r="BB157" t="str">
        <f>IF(Deviation_CEM_CPMS!D179="","",Deviation_CEM_CPMS!D179)</f>
        <v/>
      </c>
      <c r="BC157" t="str">
        <f t="shared" si="47"/>
        <v/>
      </c>
      <c r="BD157" s="144" t="str">
        <f>IF(COUNTIF(BA$2:BA157,BA157)=1,BA157,"")</f>
        <v/>
      </c>
      <c r="BE157" t="str">
        <f t="shared" si="48"/>
        <v/>
      </c>
      <c r="BF157" t="str">
        <f t="shared" si="49"/>
        <v/>
      </c>
      <c r="BG157" t="str">
        <f t="shared" si="50"/>
        <v/>
      </c>
      <c r="BI157" s="130" t="str">
        <f>+IF(BN157="","",MAX(BI$1:BI156)+1)</f>
        <v/>
      </c>
      <c r="BJ157" s="130" t="str">
        <f>IF(Affected_Source!B179="","",Affected_Source!B179)</f>
        <v/>
      </c>
      <c r="BK157" s="130" t="str">
        <f>IF(Affected_Source!C179="","",Affected_Source!C179)</f>
        <v/>
      </c>
      <c r="BL157" s="130" t="str">
        <f>IF(Affected_Source!D179="","",Affected_Source!D179)</f>
        <v/>
      </c>
      <c r="BM157" s="130" t="str">
        <f t="shared" si="55"/>
        <v/>
      </c>
      <c r="BN157" s="300" t="str">
        <f>IF(COUNTIF(BK$2:BK157,BK157)=1,BM157,"")</f>
        <v/>
      </c>
      <c r="BO157" s="130" t="str">
        <f t="shared" si="56"/>
        <v/>
      </c>
      <c r="BP157" s="130" t="str">
        <f t="shared" si="57"/>
        <v/>
      </c>
      <c r="BQ157" s="130" t="str">
        <f t="shared" si="58"/>
        <v/>
      </c>
    </row>
    <row r="158" spans="1:69" ht="16.5" x14ac:dyDescent="0.45">
      <c r="A158" s="84" t="str">
        <f>IF(B158="","",MAX(A$1:A157)+1)</f>
        <v/>
      </c>
      <c r="B158" s="84" t="str">
        <f>IF(Affected_Source!C180="","",Affected_Source!C180)</f>
        <v/>
      </c>
      <c r="C158" s="84" t="str">
        <f t="shared" si="41"/>
        <v/>
      </c>
      <c r="E158" t="str">
        <f>IF(F158="","",MAX(E$1:E157)+1)</f>
        <v/>
      </c>
      <c r="F158" t="str">
        <f>IF(Landfill_Gas_ID!C180="","",Landfill_Gas_ID!C180)</f>
        <v/>
      </c>
      <c r="G158" t="str">
        <f t="shared" si="42"/>
        <v/>
      </c>
      <c r="I158" t="str">
        <f>IF(J158="","",MAX(I$1:I157)+1)</f>
        <v/>
      </c>
      <c r="J158" t="str">
        <f>IF(Distillate_Oil!C180="","",Distillate_Oil!C180)</f>
        <v/>
      </c>
      <c r="K158" t="str">
        <f t="shared" si="43"/>
        <v/>
      </c>
      <c r="AA158" t="str">
        <f>+IF(AE158="","",MAX(AA$1:AA157)+1)</f>
        <v/>
      </c>
      <c r="AB158" t="str">
        <f>IF(Deviation_Limits!B180="","",Deviation_Limits!B180)</f>
        <v/>
      </c>
      <c r="AC158" t="str">
        <f>IF(Deviation_Limits!C180="","",Deviation_Limits!C180)</f>
        <v/>
      </c>
      <c r="AD158" t="str">
        <f t="shared" si="51"/>
        <v/>
      </c>
      <c r="AE158" s="144" t="str">
        <f>IF(COUNTIF(AC$2:AC158,AC158)=1,AC158,"")</f>
        <v/>
      </c>
      <c r="AF158" t="str">
        <f t="shared" si="52"/>
        <v/>
      </c>
      <c r="AG158" t="str">
        <f t="shared" si="53"/>
        <v/>
      </c>
      <c r="AO158" t="str">
        <f>+IF(AT158="","",MAX(AO$1:AO157)+1)</f>
        <v/>
      </c>
      <c r="AP158" t="str">
        <f>IF(Deviation_Limits!B180="","",Deviation_Limits!B180)</f>
        <v/>
      </c>
      <c r="AQ158" t="str">
        <f>IF(Deviation_Limits!C180="","",Deviation_Limits!C180)</f>
        <v/>
      </c>
      <c r="AR158" t="str">
        <f>IF(Deviation_Limits!D180="","",Deviation_Limits!D180)</f>
        <v/>
      </c>
      <c r="AS158" t="str">
        <f t="shared" si="54"/>
        <v/>
      </c>
      <c r="AT158" s="144" t="str">
        <f>IF(COUNTIF(AQ$2:AQ158,AQ158)=1,AQ158,"")</f>
        <v/>
      </c>
      <c r="AU158" t="str">
        <f t="shared" si="44"/>
        <v/>
      </c>
      <c r="AV158" t="str">
        <f t="shared" si="45"/>
        <v/>
      </c>
      <c r="AW158" t="str">
        <f t="shared" si="46"/>
        <v/>
      </c>
      <c r="AY158" t="str">
        <f>+IF(BD158="","",MAX(AY$1:AY157)+1)</f>
        <v/>
      </c>
      <c r="AZ158" t="str">
        <f>IF(Deviation_CEM_CPMS!B180="","",Deviation_CEM_CPMS!B180)</f>
        <v/>
      </c>
      <c r="BA158" t="str">
        <f>IF(Deviation_CEM_CPMS!C180="","",Deviation_CEM_CPMS!C180)</f>
        <v/>
      </c>
      <c r="BB158" t="str">
        <f>IF(Deviation_CEM_CPMS!D180="","",Deviation_CEM_CPMS!D180)</f>
        <v/>
      </c>
      <c r="BC158" t="str">
        <f t="shared" si="47"/>
        <v/>
      </c>
      <c r="BD158" s="144" t="str">
        <f>IF(COUNTIF(BA$2:BA158,BA158)=1,BA158,"")</f>
        <v/>
      </c>
      <c r="BE158" t="str">
        <f t="shared" si="48"/>
        <v/>
      </c>
      <c r="BF158" t="str">
        <f t="shared" si="49"/>
        <v/>
      </c>
      <c r="BG158" t="str">
        <f t="shared" si="50"/>
        <v/>
      </c>
      <c r="BI158" s="130" t="str">
        <f>+IF(BN158="","",MAX(BI$1:BI157)+1)</f>
        <v/>
      </c>
      <c r="BJ158" s="130" t="str">
        <f>IF(Affected_Source!B180="","",Affected_Source!B180)</f>
        <v/>
      </c>
      <c r="BK158" s="130" t="str">
        <f>IF(Affected_Source!C180="","",Affected_Source!C180)</f>
        <v/>
      </c>
      <c r="BL158" s="130" t="str">
        <f>IF(Affected_Source!D180="","",Affected_Source!D180)</f>
        <v/>
      </c>
      <c r="BM158" s="130" t="str">
        <f t="shared" si="55"/>
        <v/>
      </c>
      <c r="BN158" s="300" t="str">
        <f>IF(COUNTIF(BK$2:BK158,BK158)=1,BM158,"")</f>
        <v/>
      </c>
      <c r="BO158" s="130" t="str">
        <f t="shared" si="56"/>
        <v/>
      </c>
      <c r="BP158" s="130" t="str">
        <f t="shared" si="57"/>
        <v/>
      </c>
      <c r="BQ158" s="130" t="str">
        <f t="shared" si="58"/>
        <v/>
      </c>
    </row>
    <row r="159" spans="1:69" ht="16.5" x14ac:dyDescent="0.45">
      <c r="A159" s="84" t="str">
        <f>IF(B159="","",MAX(A$1:A158)+1)</f>
        <v/>
      </c>
      <c r="B159" s="84" t="str">
        <f>IF(Affected_Source!C181="","",Affected_Source!C181)</f>
        <v/>
      </c>
      <c r="C159" s="84" t="str">
        <f t="shared" si="41"/>
        <v/>
      </c>
      <c r="E159" t="str">
        <f>IF(F159="","",MAX(E$1:E158)+1)</f>
        <v/>
      </c>
      <c r="F159" t="str">
        <f>IF(Landfill_Gas_ID!C181="","",Landfill_Gas_ID!C181)</f>
        <v/>
      </c>
      <c r="G159" t="str">
        <f t="shared" si="42"/>
        <v/>
      </c>
      <c r="I159" t="str">
        <f>IF(J159="","",MAX(I$1:I158)+1)</f>
        <v/>
      </c>
      <c r="J159" t="str">
        <f>IF(Distillate_Oil!C181="","",Distillate_Oil!C181)</f>
        <v/>
      </c>
      <c r="K159" t="str">
        <f t="shared" si="43"/>
        <v/>
      </c>
      <c r="AA159" t="str">
        <f>+IF(AE159="","",MAX(AA$1:AA158)+1)</f>
        <v/>
      </c>
      <c r="AB159" t="str">
        <f>IF(Deviation_Limits!B181="","",Deviation_Limits!B181)</f>
        <v/>
      </c>
      <c r="AC159" t="str">
        <f>IF(Deviation_Limits!C181="","",Deviation_Limits!C181)</f>
        <v/>
      </c>
      <c r="AD159" t="str">
        <f t="shared" si="51"/>
        <v/>
      </c>
      <c r="AE159" s="144" t="str">
        <f>IF(COUNTIF(AC$2:AC159,AC159)=1,AC159,"")</f>
        <v/>
      </c>
      <c r="AF159" t="str">
        <f t="shared" si="52"/>
        <v/>
      </c>
      <c r="AG159" t="str">
        <f t="shared" si="53"/>
        <v/>
      </c>
      <c r="AO159" t="str">
        <f>+IF(AT159="","",MAX(AO$1:AO158)+1)</f>
        <v/>
      </c>
      <c r="AP159" t="str">
        <f>IF(Deviation_Limits!B181="","",Deviation_Limits!B181)</f>
        <v/>
      </c>
      <c r="AQ159" t="str">
        <f>IF(Deviation_Limits!C181="","",Deviation_Limits!C181)</f>
        <v/>
      </c>
      <c r="AR159" t="str">
        <f>IF(Deviation_Limits!D181="","",Deviation_Limits!D181)</f>
        <v/>
      </c>
      <c r="AS159" t="str">
        <f t="shared" si="54"/>
        <v/>
      </c>
      <c r="AT159" s="144" t="str">
        <f>IF(COUNTIF(AQ$2:AQ159,AQ159)=1,AQ159,"")</f>
        <v/>
      </c>
      <c r="AU159" t="str">
        <f t="shared" si="44"/>
        <v/>
      </c>
      <c r="AV159" t="str">
        <f t="shared" si="45"/>
        <v/>
      </c>
      <c r="AW159" t="str">
        <f t="shared" si="46"/>
        <v/>
      </c>
      <c r="AY159" t="str">
        <f>+IF(BD159="","",MAX(AY$1:AY158)+1)</f>
        <v/>
      </c>
      <c r="AZ159" t="str">
        <f>IF(Deviation_CEM_CPMS!B181="","",Deviation_CEM_CPMS!B181)</f>
        <v/>
      </c>
      <c r="BA159" t="str">
        <f>IF(Deviation_CEM_CPMS!C181="","",Deviation_CEM_CPMS!C181)</f>
        <v/>
      </c>
      <c r="BB159" t="str">
        <f>IF(Deviation_CEM_CPMS!D181="","",Deviation_CEM_CPMS!D181)</f>
        <v/>
      </c>
      <c r="BC159" t="str">
        <f t="shared" si="47"/>
        <v/>
      </c>
      <c r="BD159" s="144" t="str">
        <f>IF(COUNTIF(BA$2:BA159,BA159)=1,BA159,"")</f>
        <v/>
      </c>
      <c r="BE159" t="str">
        <f t="shared" si="48"/>
        <v/>
      </c>
      <c r="BF159" t="str">
        <f t="shared" si="49"/>
        <v/>
      </c>
      <c r="BG159" t="str">
        <f t="shared" si="50"/>
        <v/>
      </c>
      <c r="BI159" s="130" t="str">
        <f>+IF(BN159="","",MAX(BI$1:BI158)+1)</f>
        <v/>
      </c>
      <c r="BJ159" s="130" t="str">
        <f>IF(Affected_Source!B181="","",Affected_Source!B181)</f>
        <v/>
      </c>
      <c r="BK159" s="130" t="str">
        <f>IF(Affected_Source!C181="","",Affected_Source!C181)</f>
        <v/>
      </c>
      <c r="BL159" s="130" t="str">
        <f>IF(Affected_Source!D181="","",Affected_Source!D181)</f>
        <v/>
      </c>
      <c r="BM159" s="130" t="str">
        <f t="shared" si="55"/>
        <v/>
      </c>
      <c r="BN159" s="300" t="str">
        <f>IF(COUNTIF(BK$2:BK159,BK159)=1,BM159,"")</f>
        <v/>
      </c>
      <c r="BO159" s="130" t="str">
        <f t="shared" si="56"/>
        <v/>
      </c>
      <c r="BP159" s="130" t="str">
        <f t="shared" si="57"/>
        <v/>
      </c>
      <c r="BQ159" s="130" t="str">
        <f t="shared" si="58"/>
        <v/>
      </c>
    </row>
    <row r="160" spans="1:69" ht="16.5" x14ac:dyDescent="0.45">
      <c r="A160" s="84" t="str">
        <f>IF(B160="","",MAX(A$1:A159)+1)</f>
        <v/>
      </c>
      <c r="B160" s="84" t="str">
        <f>IF(Affected_Source!C182="","",Affected_Source!C182)</f>
        <v/>
      </c>
      <c r="C160" s="84" t="str">
        <f t="shared" si="41"/>
        <v/>
      </c>
      <c r="E160" t="str">
        <f>IF(F160="","",MAX(E$1:E159)+1)</f>
        <v/>
      </c>
      <c r="F160" t="str">
        <f>IF(Landfill_Gas_ID!C182="","",Landfill_Gas_ID!C182)</f>
        <v/>
      </c>
      <c r="G160" t="str">
        <f t="shared" si="42"/>
        <v/>
      </c>
      <c r="I160" t="str">
        <f>IF(J160="","",MAX(I$1:I159)+1)</f>
        <v/>
      </c>
      <c r="J160" t="str">
        <f>IF(Distillate_Oil!C182="","",Distillate_Oil!C182)</f>
        <v/>
      </c>
      <c r="K160" t="str">
        <f t="shared" si="43"/>
        <v/>
      </c>
      <c r="AA160" t="str">
        <f>+IF(AE160="","",MAX(AA$1:AA159)+1)</f>
        <v/>
      </c>
      <c r="AB160" t="str">
        <f>IF(Deviation_Limits!B182="","",Deviation_Limits!B182)</f>
        <v/>
      </c>
      <c r="AC160" t="str">
        <f>IF(Deviation_Limits!C182="","",Deviation_Limits!C182)</f>
        <v/>
      </c>
      <c r="AD160" t="str">
        <f t="shared" si="51"/>
        <v/>
      </c>
      <c r="AE160" s="144" t="str">
        <f>IF(COUNTIF(AC$2:AC160,AC160)=1,AC160,"")</f>
        <v/>
      </c>
      <c r="AF160" t="str">
        <f t="shared" si="52"/>
        <v/>
      </c>
      <c r="AG160" t="str">
        <f t="shared" si="53"/>
        <v/>
      </c>
      <c r="AO160" t="str">
        <f>+IF(AT160="","",MAX(AO$1:AO159)+1)</f>
        <v/>
      </c>
      <c r="AP160" t="str">
        <f>IF(Deviation_Limits!B182="","",Deviation_Limits!B182)</f>
        <v/>
      </c>
      <c r="AQ160" t="str">
        <f>IF(Deviation_Limits!C182="","",Deviation_Limits!C182)</f>
        <v/>
      </c>
      <c r="AR160" t="str">
        <f>IF(Deviation_Limits!D182="","",Deviation_Limits!D182)</f>
        <v/>
      </c>
      <c r="AS160" t="str">
        <f t="shared" si="54"/>
        <v/>
      </c>
      <c r="AT160" s="144" t="str">
        <f>IF(COUNTIF(AQ$2:AQ160,AQ160)=1,AQ160,"")</f>
        <v/>
      </c>
      <c r="AU160" t="str">
        <f t="shared" si="44"/>
        <v/>
      </c>
      <c r="AV160" t="str">
        <f t="shared" si="45"/>
        <v/>
      </c>
      <c r="AW160" t="str">
        <f t="shared" si="46"/>
        <v/>
      </c>
      <c r="AY160" t="str">
        <f>+IF(BD160="","",MAX(AY$1:AY159)+1)</f>
        <v/>
      </c>
      <c r="AZ160" t="str">
        <f>IF(Deviation_CEM_CPMS!B182="","",Deviation_CEM_CPMS!B182)</f>
        <v/>
      </c>
      <c r="BA160" t="str">
        <f>IF(Deviation_CEM_CPMS!C182="","",Deviation_CEM_CPMS!C182)</f>
        <v/>
      </c>
      <c r="BB160" t="str">
        <f>IF(Deviation_CEM_CPMS!D182="","",Deviation_CEM_CPMS!D182)</f>
        <v/>
      </c>
      <c r="BC160" t="str">
        <f t="shared" si="47"/>
        <v/>
      </c>
      <c r="BD160" s="144" t="str">
        <f>IF(COUNTIF(BA$2:BA160,BA160)=1,BA160,"")</f>
        <v/>
      </c>
      <c r="BE160" t="str">
        <f t="shared" si="48"/>
        <v/>
      </c>
      <c r="BF160" t="str">
        <f t="shared" si="49"/>
        <v/>
      </c>
      <c r="BG160" t="str">
        <f t="shared" si="50"/>
        <v/>
      </c>
      <c r="BI160" s="130" t="str">
        <f>+IF(BN160="","",MAX(BI$1:BI159)+1)</f>
        <v/>
      </c>
      <c r="BJ160" s="130" t="str">
        <f>IF(Affected_Source!B182="","",Affected_Source!B182)</f>
        <v/>
      </c>
      <c r="BK160" s="130" t="str">
        <f>IF(Affected_Source!C182="","",Affected_Source!C182)</f>
        <v/>
      </c>
      <c r="BL160" s="130" t="str">
        <f>IF(Affected_Source!D182="","",Affected_Source!D182)</f>
        <v/>
      </c>
      <c r="BM160" s="130" t="str">
        <f t="shared" si="55"/>
        <v/>
      </c>
      <c r="BN160" s="300" t="str">
        <f>IF(COUNTIF(BK$2:BK160,BK160)=1,BM160,"")</f>
        <v/>
      </c>
      <c r="BO160" s="130" t="str">
        <f t="shared" si="56"/>
        <v/>
      </c>
      <c r="BP160" s="130" t="str">
        <f t="shared" si="57"/>
        <v/>
      </c>
      <c r="BQ160" s="130" t="str">
        <f t="shared" si="58"/>
        <v/>
      </c>
    </row>
    <row r="161" spans="1:69" ht="16.5" x14ac:dyDescent="0.45">
      <c r="A161" s="84" t="str">
        <f>IF(B161="","",MAX(A$1:A160)+1)</f>
        <v/>
      </c>
      <c r="B161" s="84" t="str">
        <f>IF(Affected_Source!C183="","",Affected_Source!C183)</f>
        <v/>
      </c>
      <c r="C161" s="84" t="str">
        <f t="shared" si="41"/>
        <v/>
      </c>
      <c r="E161" t="str">
        <f>IF(F161="","",MAX(E$1:E160)+1)</f>
        <v/>
      </c>
      <c r="F161" t="str">
        <f>IF(Landfill_Gas_ID!C183="","",Landfill_Gas_ID!C183)</f>
        <v/>
      </c>
      <c r="G161" t="str">
        <f t="shared" si="42"/>
        <v/>
      </c>
      <c r="I161" t="str">
        <f>IF(J161="","",MAX(I$1:I160)+1)</f>
        <v/>
      </c>
      <c r="J161" t="str">
        <f>IF(Distillate_Oil!C183="","",Distillate_Oil!C183)</f>
        <v/>
      </c>
      <c r="K161" t="str">
        <f t="shared" si="43"/>
        <v/>
      </c>
      <c r="AA161" t="str">
        <f>+IF(AE161="","",MAX(AA$1:AA160)+1)</f>
        <v/>
      </c>
      <c r="AB161" t="str">
        <f>IF(Deviation_Limits!B183="","",Deviation_Limits!B183)</f>
        <v/>
      </c>
      <c r="AC161" t="str">
        <f>IF(Deviation_Limits!C183="","",Deviation_Limits!C183)</f>
        <v/>
      </c>
      <c r="AD161" t="str">
        <f t="shared" si="51"/>
        <v/>
      </c>
      <c r="AE161" s="144" t="str">
        <f>IF(COUNTIF(AC$2:AC161,AC161)=1,AC161,"")</f>
        <v/>
      </c>
      <c r="AF161" t="str">
        <f t="shared" si="52"/>
        <v/>
      </c>
      <c r="AG161" t="str">
        <f t="shared" si="53"/>
        <v/>
      </c>
      <c r="AO161" t="str">
        <f>+IF(AT161="","",MAX(AO$1:AO160)+1)</f>
        <v/>
      </c>
      <c r="AP161" t="str">
        <f>IF(Deviation_Limits!B183="","",Deviation_Limits!B183)</f>
        <v/>
      </c>
      <c r="AQ161" t="str">
        <f>IF(Deviation_Limits!C183="","",Deviation_Limits!C183)</f>
        <v/>
      </c>
      <c r="AR161" t="str">
        <f>IF(Deviation_Limits!D183="","",Deviation_Limits!D183)</f>
        <v/>
      </c>
      <c r="AS161" t="str">
        <f t="shared" si="54"/>
        <v/>
      </c>
      <c r="AT161" s="144" t="str">
        <f>IF(COUNTIF(AQ$2:AQ161,AQ161)=1,AQ161,"")</f>
        <v/>
      </c>
      <c r="AU161" t="str">
        <f t="shared" si="44"/>
        <v/>
      </c>
      <c r="AV161" t="str">
        <f t="shared" si="45"/>
        <v/>
      </c>
      <c r="AW161" t="str">
        <f t="shared" si="46"/>
        <v/>
      </c>
      <c r="AY161" t="str">
        <f>+IF(BD161="","",MAX(AY$1:AY160)+1)</f>
        <v/>
      </c>
      <c r="AZ161" t="str">
        <f>IF(Deviation_CEM_CPMS!B183="","",Deviation_CEM_CPMS!B183)</f>
        <v/>
      </c>
      <c r="BA161" t="str">
        <f>IF(Deviation_CEM_CPMS!C183="","",Deviation_CEM_CPMS!C183)</f>
        <v/>
      </c>
      <c r="BB161" t="str">
        <f>IF(Deviation_CEM_CPMS!D183="","",Deviation_CEM_CPMS!D183)</f>
        <v/>
      </c>
      <c r="BC161" t="str">
        <f t="shared" si="47"/>
        <v/>
      </c>
      <c r="BD161" s="144" t="str">
        <f>IF(COUNTIF(BA$2:BA161,BA161)=1,BA161,"")</f>
        <v/>
      </c>
      <c r="BE161" t="str">
        <f t="shared" si="48"/>
        <v/>
      </c>
      <c r="BF161" t="str">
        <f t="shared" si="49"/>
        <v/>
      </c>
      <c r="BG161" t="str">
        <f t="shared" si="50"/>
        <v/>
      </c>
      <c r="BI161" s="130" t="str">
        <f>+IF(BN161="","",MAX(BI$1:BI160)+1)</f>
        <v/>
      </c>
      <c r="BJ161" s="130" t="str">
        <f>IF(Affected_Source!B183="","",Affected_Source!B183)</f>
        <v/>
      </c>
      <c r="BK161" s="130" t="str">
        <f>IF(Affected_Source!C183="","",Affected_Source!C183)</f>
        <v/>
      </c>
      <c r="BL161" s="130" t="str">
        <f>IF(Affected_Source!D183="","",Affected_Source!D183)</f>
        <v/>
      </c>
      <c r="BM161" s="130" t="str">
        <f t="shared" si="55"/>
        <v/>
      </c>
      <c r="BN161" s="300" t="str">
        <f>IF(COUNTIF(BK$2:BK161,BK161)=1,BM161,"")</f>
        <v/>
      </c>
      <c r="BO161" s="130" t="str">
        <f t="shared" si="56"/>
        <v/>
      </c>
      <c r="BP161" s="130" t="str">
        <f t="shared" si="57"/>
        <v/>
      </c>
      <c r="BQ161" s="130" t="str">
        <f t="shared" si="58"/>
        <v/>
      </c>
    </row>
    <row r="162" spans="1:69" ht="16.5" x14ac:dyDescent="0.45">
      <c r="A162" s="84" t="str">
        <f>IF(B162="","",MAX(A$1:A161)+1)</f>
        <v/>
      </c>
      <c r="B162" s="84" t="str">
        <f>IF(Affected_Source!C184="","",Affected_Source!C184)</f>
        <v/>
      </c>
      <c r="C162" s="84" t="str">
        <f t="shared" si="41"/>
        <v/>
      </c>
      <c r="E162" t="str">
        <f>IF(F162="","",MAX(E$1:E161)+1)</f>
        <v/>
      </c>
      <c r="F162" t="str">
        <f>IF(Landfill_Gas_ID!C184="","",Landfill_Gas_ID!C184)</f>
        <v/>
      </c>
      <c r="G162" t="str">
        <f t="shared" si="42"/>
        <v/>
      </c>
      <c r="I162" t="str">
        <f>IF(J162="","",MAX(I$1:I161)+1)</f>
        <v/>
      </c>
      <c r="J162" t="str">
        <f>IF(Distillate_Oil!C184="","",Distillate_Oil!C184)</f>
        <v/>
      </c>
      <c r="K162" t="str">
        <f t="shared" si="43"/>
        <v/>
      </c>
      <c r="AA162" t="str">
        <f>+IF(AE162="","",MAX(AA$1:AA161)+1)</f>
        <v/>
      </c>
      <c r="AB162" t="str">
        <f>IF(Deviation_Limits!B184="","",Deviation_Limits!B184)</f>
        <v/>
      </c>
      <c r="AC162" t="str">
        <f>IF(Deviation_Limits!C184="","",Deviation_Limits!C184)</f>
        <v/>
      </c>
      <c r="AD162" t="str">
        <f t="shared" si="51"/>
        <v/>
      </c>
      <c r="AE162" s="144" t="str">
        <f>IF(COUNTIF(AC$2:AC162,AC162)=1,AC162,"")</f>
        <v/>
      </c>
      <c r="AF162" t="str">
        <f t="shared" si="52"/>
        <v/>
      </c>
      <c r="AG162" t="str">
        <f t="shared" si="53"/>
        <v/>
      </c>
      <c r="AO162" t="str">
        <f>+IF(AT162="","",MAX(AO$1:AO161)+1)</f>
        <v/>
      </c>
      <c r="AP162" t="str">
        <f>IF(Deviation_Limits!B184="","",Deviation_Limits!B184)</f>
        <v/>
      </c>
      <c r="AQ162" t="str">
        <f>IF(Deviation_Limits!C184="","",Deviation_Limits!C184)</f>
        <v/>
      </c>
      <c r="AR162" t="str">
        <f>IF(Deviation_Limits!D184="","",Deviation_Limits!D184)</f>
        <v/>
      </c>
      <c r="AS162" t="str">
        <f t="shared" si="54"/>
        <v/>
      </c>
      <c r="AT162" s="144" t="str">
        <f>IF(COUNTIF(AQ$2:AQ162,AQ162)=1,AQ162,"")</f>
        <v/>
      </c>
      <c r="AU162" t="str">
        <f t="shared" si="44"/>
        <v/>
      </c>
      <c r="AV162" t="str">
        <f t="shared" si="45"/>
        <v/>
      </c>
      <c r="AW162" t="str">
        <f t="shared" si="46"/>
        <v/>
      </c>
      <c r="AY162" t="str">
        <f>+IF(BD162="","",MAX(AY$1:AY161)+1)</f>
        <v/>
      </c>
      <c r="AZ162" t="str">
        <f>IF(Deviation_CEM_CPMS!B184="","",Deviation_CEM_CPMS!B184)</f>
        <v/>
      </c>
      <c r="BA162" t="str">
        <f>IF(Deviation_CEM_CPMS!C184="","",Deviation_CEM_CPMS!C184)</f>
        <v/>
      </c>
      <c r="BB162" t="str">
        <f>IF(Deviation_CEM_CPMS!D184="","",Deviation_CEM_CPMS!D184)</f>
        <v/>
      </c>
      <c r="BC162" t="str">
        <f t="shared" si="47"/>
        <v/>
      </c>
      <c r="BD162" s="144" t="str">
        <f>IF(COUNTIF(BA$2:BA162,BA162)=1,BA162,"")</f>
        <v/>
      </c>
      <c r="BE162" t="str">
        <f t="shared" si="48"/>
        <v/>
      </c>
      <c r="BF162" t="str">
        <f t="shared" si="49"/>
        <v/>
      </c>
      <c r="BG162" t="str">
        <f t="shared" si="50"/>
        <v/>
      </c>
      <c r="BI162" s="130" t="str">
        <f>+IF(BN162="","",MAX(BI$1:BI161)+1)</f>
        <v/>
      </c>
      <c r="BJ162" s="130" t="str">
        <f>IF(Affected_Source!B184="","",Affected_Source!B184)</f>
        <v/>
      </c>
      <c r="BK162" s="130" t="str">
        <f>IF(Affected_Source!C184="","",Affected_Source!C184)</f>
        <v/>
      </c>
      <c r="BL162" s="130" t="str">
        <f>IF(Affected_Source!D184="","",Affected_Source!D184)</f>
        <v/>
      </c>
      <c r="BM162" s="130" t="str">
        <f t="shared" si="55"/>
        <v/>
      </c>
      <c r="BN162" s="300" t="str">
        <f>IF(COUNTIF(BK$2:BK162,BK162)=1,BM162,"")</f>
        <v/>
      </c>
      <c r="BO162" s="130" t="str">
        <f t="shared" si="56"/>
        <v/>
      </c>
      <c r="BP162" s="130" t="str">
        <f t="shared" si="57"/>
        <v/>
      </c>
      <c r="BQ162" s="130" t="str">
        <f t="shared" si="58"/>
        <v/>
      </c>
    </row>
    <row r="163" spans="1:69" ht="16.5" x14ac:dyDescent="0.45">
      <c r="A163" s="84" t="str">
        <f>IF(B163="","",MAX(A$1:A162)+1)</f>
        <v/>
      </c>
      <c r="B163" s="84" t="str">
        <f>IF(Affected_Source!C185="","",Affected_Source!C185)</f>
        <v/>
      </c>
      <c r="C163" s="84" t="str">
        <f t="shared" si="41"/>
        <v/>
      </c>
      <c r="E163" t="str">
        <f>IF(F163="","",MAX(E$1:E162)+1)</f>
        <v/>
      </c>
      <c r="F163" t="str">
        <f>IF(Landfill_Gas_ID!C185="","",Landfill_Gas_ID!C185)</f>
        <v/>
      </c>
      <c r="G163" t="str">
        <f t="shared" si="42"/>
        <v/>
      </c>
      <c r="I163" t="str">
        <f>IF(J163="","",MAX(I$1:I162)+1)</f>
        <v/>
      </c>
      <c r="J163" t="str">
        <f>IF(Distillate_Oil!C185="","",Distillate_Oil!C185)</f>
        <v/>
      </c>
      <c r="K163" t="str">
        <f t="shared" si="43"/>
        <v/>
      </c>
      <c r="AA163" t="str">
        <f>+IF(AE163="","",MAX(AA$1:AA162)+1)</f>
        <v/>
      </c>
      <c r="AB163" t="str">
        <f>IF(Deviation_Limits!B185="","",Deviation_Limits!B185)</f>
        <v/>
      </c>
      <c r="AC163" t="str">
        <f>IF(Deviation_Limits!C185="","",Deviation_Limits!C185)</f>
        <v/>
      </c>
      <c r="AD163" t="str">
        <f t="shared" si="51"/>
        <v/>
      </c>
      <c r="AE163" s="144" t="str">
        <f>IF(COUNTIF(AC$2:AC163,AC163)=1,AC163,"")</f>
        <v/>
      </c>
      <c r="AF163" t="str">
        <f t="shared" si="52"/>
        <v/>
      </c>
      <c r="AG163" t="str">
        <f t="shared" si="53"/>
        <v/>
      </c>
      <c r="AO163" t="str">
        <f>+IF(AT163="","",MAX(AO$1:AO162)+1)</f>
        <v/>
      </c>
      <c r="AP163" t="str">
        <f>IF(Deviation_Limits!B185="","",Deviation_Limits!B185)</f>
        <v/>
      </c>
      <c r="AQ163" t="str">
        <f>IF(Deviation_Limits!C185="","",Deviation_Limits!C185)</f>
        <v/>
      </c>
      <c r="AR163" t="str">
        <f>IF(Deviation_Limits!D185="","",Deviation_Limits!D185)</f>
        <v/>
      </c>
      <c r="AS163" t="str">
        <f t="shared" si="54"/>
        <v/>
      </c>
      <c r="AT163" s="144" t="str">
        <f>IF(COUNTIF(AQ$2:AQ163,AQ163)=1,AQ163,"")</f>
        <v/>
      </c>
      <c r="AU163" t="str">
        <f t="shared" si="44"/>
        <v/>
      </c>
      <c r="AV163" t="str">
        <f t="shared" si="45"/>
        <v/>
      </c>
      <c r="AW163" t="str">
        <f t="shared" si="46"/>
        <v/>
      </c>
      <c r="AY163" t="str">
        <f>+IF(BD163="","",MAX(AY$1:AY162)+1)</f>
        <v/>
      </c>
      <c r="AZ163" t="str">
        <f>IF(Deviation_CEM_CPMS!B185="","",Deviation_CEM_CPMS!B185)</f>
        <v/>
      </c>
      <c r="BA163" t="str">
        <f>IF(Deviation_CEM_CPMS!C185="","",Deviation_CEM_CPMS!C185)</f>
        <v/>
      </c>
      <c r="BB163" t="str">
        <f>IF(Deviation_CEM_CPMS!D185="","",Deviation_CEM_CPMS!D185)</f>
        <v/>
      </c>
      <c r="BC163" t="str">
        <f t="shared" si="47"/>
        <v/>
      </c>
      <c r="BD163" s="144" t="str">
        <f>IF(COUNTIF(BA$2:BA163,BA163)=1,BA163,"")</f>
        <v/>
      </c>
      <c r="BE163" t="str">
        <f t="shared" si="48"/>
        <v/>
      </c>
      <c r="BF163" t="str">
        <f t="shared" si="49"/>
        <v/>
      </c>
      <c r="BG163" t="str">
        <f t="shared" si="50"/>
        <v/>
      </c>
      <c r="BI163" s="130" t="str">
        <f>+IF(BN163="","",MAX(BI$1:BI162)+1)</f>
        <v/>
      </c>
      <c r="BJ163" s="130" t="str">
        <f>IF(Affected_Source!B185="","",Affected_Source!B185)</f>
        <v/>
      </c>
      <c r="BK163" s="130" t="str">
        <f>IF(Affected_Source!C185="","",Affected_Source!C185)</f>
        <v/>
      </c>
      <c r="BL163" s="130" t="str">
        <f>IF(Affected_Source!D185="","",Affected_Source!D185)</f>
        <v/>
      </c>
      <c r="BM163" s="130" t="str">
        <f t="shared" si="55"/>
        <v/>
      </c>
      <c r="BN163" s="300" t="str">
        <f>IF(COUNTIF(BK$2:BK163,BK163)=1,BM163,"")</f>
        <v/>
      </c>
      <c r="BO163" s="130" t="str">
        <f t="shared" si="56"/>
        <v/>
      </c>
      <c r="BP163" s="130" t="str">
        <f t="shared" si="57"/>
        <v/>
      </c>
      <c r="BQ163" s="130" t="str">
        <f t="shared" si="58"/>
        <v/>
      </c>
    </row>
    <row r="164" spans="1:69" ht="16.5" x14ac:dyDescent="0.45">
      <c r="A164" s="84" t="str">
        <f>IF(B164="","",MAX(A$1:A163)+1)</f>
        <v/>
      </c>
      <c r="B164" s="84" t="str">
        <f>IF(Affected_Source!C186="","",Affected_Source!C186)</f>
        <v/>
      </c>
      <c r="C164" s="84" t="str">
        <f t="shared" si="41"/>
        <v/>
      </c>
      <c r="E164" t="str">
        <f>IF(F164="","",MAX(E$1:E163)+1)</f>
        <v/>
      </c>
      <c r="F164" t="str">
        <f>IF(Landfill_Gas_ID!C186="","",Landfill_Gas_ID!C186)</f>
        <v/>
      </c>
      <c r="G164" t="str">
        <f t="shared" si="42"/>
        <v/>
      </c>
      <c r="I164" t="str">
        <f>IF(J164="","",MAX(I$1:I163)+1)</f>
        <v/>
      </c>
      <c r="J164" t="str">
        <f>IF(Distillate_Oil!C186="","",Distillate_Oil!C186)</f>
        <v/>
      </c>
      <c r="K164" t="str">
        <f t="shared" si="43"/>
        <v/>
      </c>
      <c r="AA164" t="str">
        <f>+IF(AE164="","",MAX(AA$1:AA163)+1)</f>
        <v/>
      </c>
      <c r="AB164" t="str">
        <f>IF(Deviation_Limits!B186="","",Deviation_Limits!B186)</f>
        <v/>
      </c>
      <c r="AC164" t="str">
        <f>IF(Deviation_Limits!C186="","",Deviation_Limits!C186)</f>
        <v/>
      </c>
      <c r="AD164" t="str">
        <f t="shared" si="51"/>
        <v/>
      </c>
      <c r="AE164" s="144" t="str">
        <f>IF(COUNTIF(AC$2:AC164,AC164)=1,AC164,"")</f>
        <v/>
      </c>
      <c r="AF164" t="str">
        <f t="shared" si="52"/>
        <v/>
      </c>
      <c r="AG164" t="str">
        <f t="shared" si="53"/>
        <v/>
      </c>
      <c r="AO164" t="str">
        <f>+IF(AT164="","",MAX(AO$1:AO163)+1)</f>
        <v/>
      </c>
      <c r="AP164" t="str">
        <f>IF(Deviation_Limits!B186="","",Deviation_Limits!B186)</f>
        <v/>
      </c>
      <c r="AQ164" t="str">
        <f>IF(Deviation_Limits!C186="","",Deviation_Limits!C186)</f>
        <v/>
      </c>
      <c r="AR164" t="str">
        <f>IF(Deviation_Limits!D186="","",Deviation_Limits!D186)</f>
        <v/>
      </c>
      <c r="AS164" t="str">
        <f t="shared" si="54"/>
        <v/>
      </c>
      <c r="AT164" s="144" t="str">
        <f>IF(COUNTIF(AQ$2:AQ164,AQ164)=1,AQ164,"")</f>
        <v/>
      </c>
      <c r="AU164" t="str">
        <f t="shared" si="44"/>
        <v/>
      </c>
      <c r="AV164" t="str">
        <f t="shared" si="45"/>
        <v/>
      </c>
      <c r="AW164" t="str">
        <f t="shared" si="46"/>
        <v/>
      </c>
      <c r="AY164" t="str">
        <f>+IF(BD164="","",MAX(AY$1:AY163)+1)</f>
        <v/>
      </c>
      <c r="AZ164" t="str">
        <f>IF(Deviation_CEM_CPMS!B186="","",Deviation_CEM_CPMS!B186)</f>
        <v/>
      </c>
      <c r="BA164" t="str">
        <f>IF(Deviation_CEM_CPMS!C186="","",Deviation_CEM_CPMS!C186)</f>
        <v/>
      </c>
      <c r="BB164" t="str">
        <f>IF(Deviation_CEM_CPMS!D186="","",Deviation_CEM_CPMS!D186)</f>
        <v/>
      </c>
      <c r="BC164" t="str">
        <f t="shared" si="47"/>
        <v/>
      </c>
      <c r="BD164" s="144" t="str">
        <f>IF(COUNTIF(BA$2:BA164,BA164)=1,BA164,"")</f>
        <v/>
      </c>
      <c r="BE164" t="str">
        <f t="shared" si="48"/>
        <v/>
      </c>
      <c r="BF164" t="str">
        <f t="shared" si="49"/>
        <v/>
      </c>
      <c r="BG164" t="str">
        <f t="shared" si="50"/>
        <v/>
      </c>
      <c r="BI164" s="130" t="str">
        <f>+IF(BN164="","",MAX(BI$1:BI163)+1)</f>
        <v/>
      </c>
      <c r="BJ164" s="130" t="str">
        <f>IF(Affected_Source!B186="","",Affected_Source!B186)</f>
        <v/>
      </c>
      <c r="BK164" s="130" t="str">
        <f>IF(Affected_Source!C186="","",Affected_Source!C186)</f>
        <v/>
      </c>
      <c r="BL164" s="130" t="str">
        <f>IF(Affected_Source!D186="","",Affected_Source!D186)</f>
        <v/>
      </c>
      <c r="BM164" s="130" t="str">
        <f t="shared" si="55"/>
        <v/>
      </c>
      <c r="BN164" s="300" t="str">
        <f>IF(COUNTIF(BK$2:BK164,BK164)=1,BM164,"")</f>
        <v/>
      </c>
      <c r="BO164" s="130" t="str">
        <f t="shared" si="56"/>
        <v/>
      </c>
      <c r="BP164" s="130" t="str">
        <f t="shared" si="57"/>
        <v/>
      </c>
      <c r="BQ164" s="130" t="str">
        <f t="shared" si="58"/>
        <v/>
      </c>
    </row>
    <row r="165" spans="1:69" ht="16.5" x14ac:dyDescent="0.45">
      <c r="A165" s="84" t="str">
        <f>IF(B165="","",MAX(A$1:A164)+1)</f>
        <v/>
      </c>
      <c r="B165" s="84" t="str">
        <f>IF(Affected_Source!C187="","",Affected_Source!C187)</f>
        <v/>
      </c>
      <c r="C165" s="84" t="str">
        <f t="shared" si="41"/>
        <v/>
      </c>
      <c r="E165" t="str">
        <f>IF(F165="","",MAX(E$1:E164)+1)</f>
        <v/>
      </c>
      <c r="F165" t="str">
        <f>IF(Landfill_Gas_ID!C187="","",Landfill_Gas_ID!C187)</f>
        <v/>
      </c>
      <c r="G165" t="str">
        <f t="shared" si="42"/>
        <v/>
      </c>
      <c r="I165" t="str">
        <f>IF(J165="","",MAX(I$1:I164)+1)</f>
        <v/>
      </c>
      <c r="J165" t="str">
        <f>IF(Distillate_Oil!C187="","",Distillate_Oil!C187)</f>
        <v/>
      </c>
      <c r="K165" t="str">
        <f t="shared" si="43"/>
        <v/>
      </c>
      <c r="AA165" t="str">
        <f>+IF(AE165="","",MAX(AA$1:AA164)+1)</f>
        <v/>
      </c>
      <c r="AB165" t="str">
        <f>IF(Deviation_Limits!B187="","",Deviation_Limits!B187)</f>
        <v/>
      </c>
      <c r="AC165" t="str">
        <f>IF(Deviation_Limits!C187="","",Deviation_Limits!C187)</f>
        <v/>
      </c>
      <c r="AD165" t="str">
        <f t="shared" si="51"/>
        <v/>
      </c>
      <c r="AE165" s="144" t="str">
        <f>IF(COUNTIF(AC$2:AC165,AC165)=1,AC165,"")</f>
        <v/>
      </c>
      <c r="AF165" t="str">
        <f t="shared" si="52"/>
        <v/>
      </c>
      <c r="AG165" t="str">
        <f t="shared" si="53"/>
        <v/>
      </c>
      <c r="AO165" t="str">
        <f>+IF(AT165="","",MAX(AO$1:AO164)+1)</f>
        <v/>
      </c>
      <c r="AP165" t="str">
        <f>IF(Deviation_Limits!B187="","",Deviation_Limits!B187)</f>
        <v/>
      </c>
      <c r="AQ165" t="str">
        <f>IF(Deviation_Limits!C187="","",Deviation_Limits!C187)</f>
        <v/>
      </c>
      <c r="AR165" t="str">
        <f>IF(Deviation_Limits!D187="","",Deviation_Limits!D187)</f>
        <v/>
      </c>
      <c r="AS165" t="str">
        <f t="shared" si="54"/>
        <v/>
      </c>
      <c r="AT165" s="144" t="str">
        <f>IF(COUNTIF(AQ$2:AQ165,AQ165)=1,AQ165,"")</f>
        <v/>
      </c>
      <c r="AU165" t="str">
        <f t="shared" si="44"/>
        <v/>
      </c>
      <c r="AV165" t="str">
        <f t="shared" si="45"/>
        <v/>
      </c>
      <c r="AW165" t="str">
        <f t="shared" si="46"/>
        <v/>
      </c>
      <c r="AY165" t="str">
        <f>+IF(BD165="","",MAX(AY$1:AY164)+1)</f>
        <v/>
      </c>
      <c r="AZ165" t="str">
        <f>IF(Deviation_CEM_CPMS!B187="","",Deviation_CEM_CPMS!B187)</f>
        <v/>
      </c>
      <c r="BA165" t="str">
        <f>IF(Deviation_CEM_CPMS!C187="","",Deviation_CEM_CPMS!C187)</f>
        <v/>
      </c>
      <c r="BB165" t="str">
        <f>IF(Deviation_CEM_CPMS!D187="","",Deviation_CEM_CPMS!D187)</f>
        <v/>
      </c>
      <c r="BC165" t="str">
        <f t="shared" si="47"/>
        <v/>
      </c>
      <c r="BD165" s="144" t="str">
        <f>IF(COUNTIF(BA$2:BA165,BA165)=1,BA165,"")</f>
        <v/>
      </c>
      <c r="BE165" t="str">
        <f t="shared" si="48"/>
        <v/>
      </c>
      <c r="BF165" t="str">
        <f t="shared" si="49"/>
        <v/>
      </c>
      <c r="BG165" t="str">
        <f t="shared" si="50"/>
        <v/>
      </c>
      <c r="BI165" s="130" t="str">
        <f>+IF(BN165="","",MAX(BI$1:BI164)+1)</f>
        <v/>
      </c>
      <c r="BJ165" s="130" t="str">
        <f>IF(Affected_Source!B187="","",Affected_Source!B187)</f>
        <v/>
      </c>
      <c r="BK165" s="130" t="str">
        <f>IF(Affected_Source!C187="","",Affected_Source!C187)</f>
        <v/>
      </c>
      <c r="BL165" s="130" t="str">
        <f>IF(Affected_Source!D187="","",Affected_Source!D187)</f>
        <v/>
      </c>
      <c r="BM165" s="130" t="str">
        <f t="shared" si="55"/>
        <v/>
      </c>
      <c r="BN165" s="300" t="str">
        <f>IF(COUNTIF(BK$2:BK165,BK165)=1,BM165,"")</f>
        <v/>
      </c>
      <c r="BO165" s="130" t="str">
        <f t="shared" si="56"/>
        <v/>
      </c>
      <c r="BP165" s="130" t="str">
        <f t="shared" si="57"/>
        <v/>
      </c>
      <c r="BQ165" s="130" t="str">
        <f t="shared" si="58"/>
        <v/>
      </c>
    </row>
    <row r="166" spans="1:69" ht="16.5" x14ac:dyDescent="0.45">
      <c r="A166" s="84" t="str">
        <f>IF(B166="","",MAX(A$1:A165)+1)</f>
        <v/>
      </c>
      <c r="B166" s="84" t="str">
        <f>IF(Affected_Source!C188="","",Affected_Source!C188)</f>
        <v/>
      </c>
      <c r="C166" s="84" t="str">
        <f t="shared" si="41"/>
        <v/>
      </c>
      <c r="E166" t="str">
        <f>IF(F166="","",MAX(E$1:E165)+1)</f>
        <v/>
      </c>
      <c r="F166" t="str">
        <f>IF(Landfill_Gas_ID!C188="","",Landfill_Gas_ID!C188)</f>
        <v/>
      </c>
      <c r="G166" t="str">
        <f t="shared" si="42"/>
        <v/>
      </c>
      <c r="I166" t="str">
        <f>IF(J166="","",MAX(I$1:I165)+1)</f>
        <v/>
      </c>
      <c r="J166" t="str">
        <f>IF(Distillate_Oil!C188="","",Distillate_Oil!C188)</f>
        <v/>
      </c>
      <c r="K166" t="str">
        <f t="shared" si="43"/>
        <v/>
      </c>
      <c r="AA166" t="str">
        <f>+IF(AE166="","",MAX(AA$1:AA165)+1)</f>
        <v/>
      </c>
      <c r="AB166" t="str">
        <f>IF(Deviation_Limits!B188="","",Deviation_Limits!B188)</f>
        <v/>
      </c>
      <c r="AC166" t="str">
        <f>IF(Deviation_Limits!C188="","",Deviation_Limits!C188)</f>
        <v/>
      </c>
      <c r="AD166" t="str">
        <f t="shared" si="51"/>
        <v/>
      </c>
      <c r="AE166" s="144" t="str">
        <f>IF(COUNTIF(AC$2:AC166,AC166)=1,AC166,"")</f>
        <v/>
      </c>
      <c r="AF166" t="str">
        <f t="shared" si="52"/>
        <v/>
      </c>
      <c r="AG166" t="str">
        <f t="shared" si="53"/>
        <v/>
      </c>
      <c r="AO166" t="str">
        <f>+IF(AT166="","",MAX(AO$1:AO165)+1)</f>
        <v/>
      </c>
      <c r="AP166" t="str">
        <f>IF(Deviation_Limits!B188="","",Deviation_Limits!B188)</f>
        <v/>
      </c>
      <c r="AQ166" t="str">
        <f>IF(Deviation_Limits!C188="","",Deviation_Limits!C188)</f>
        <v/>
      </c>
      <c r="AR166" t="str">
        <f>IF(Deviation_Limits!D188="","",Deviation_Limits!D188)</f>
        <v/>
      </c>
      <c r="AS166" t="str">
        <f t="shared" si="54"/>
        <v/>
      </c>
      <c r="AT166" s="144" t="str">
        <f>IF(COUNTIF(AQ$2:AQ166,AQ166)=1,AQ166,"")</f>
        <v/>
      </c>
      <c r="AU166" t="str">
        <f t="shared" si="44"/>
        <v/>
      </c>
      <c r="AV166" t="str">
        <f t="shared" si="45"/>
        <v/>
      </c>
      <c r="AW166" t="str">
        <f t="shared" si="46"/>
        <v/>
      </c>
      <c r="AY166" t="str">
        <f>+IF(BD166="","",MAX(AY$1:AY165)+1)</f>
        <v/>
      </c>
      <c r="AZ166" t="str">
        <f>IF(Deviation_CEM_CPMS!B188="","",Deviation_CEM_CPMS!B188)</f>
        <v/>
      </c>
      <c r="BA166" t="str">
        <f>IF(Deviation_CEM_CPMS!C188="","",Deviation_CEM_CPMS!C188)</f>
        <v/>
      </c>
      <c r="BB166" t="str">
        <f>IF(Deviation_CEM_CPMS!D188="","",Deviation_CEM_CPMS!D188)</f>
        <v/>
      </c>
      <c r="BC166" t="str">
        <f t="shared" si="47"/>
        <v/>
      </c>
      <c r="BD166" s="144" t="str">
        <f>IF(COUNTIF(BA$2:BA166,BA166)=1,BA166,"")</f>
        <v/>
      </c>
      <c r="BE166" t="str">
        <f t="shared" si="48"/>
        <v/>
      </c>
      <c r="BF166" t="str">
        <f t="shared" si="49"/>
        <v/>
      </c>
      <c r="BG166" t="str">
        <f t="shared" si="50"/>
        <v/>
      </c>
      <c r="BI166" s="130" t="str">
        <f>+IF(BN166="","",MAX(BI$1:BI165)+1)</f>
        <v/>
      </c>
      <c r="BJ166" s="130" t="str">
        <f>IF(Affected_Source!B188="","",Affected_Source!B188)</f>
        <v/>
      </c>
      <c r="BK166" s="130" t="str">
        <f>IF(Affected_Source!C188="","",Affected_Source!C188)</f>
        <v/>
      </c>
      <c r="BL166" s="130" t="str">
        <f>IF(Affected_Source!D188="","",Affected_Source!D188)</f>
        <v/>
      </c>
      <c r="BM166" s="130" t="str">
        <f t="shared" si="55"/>
        <v/>
      </c>
      <c r="BN166" s="300" t="str">
        <f>IF(COUNTIF(BK$2:BK166,BK166)=1,BM166,"")</f>
        <v/>
      </c>
      <c r="BO166" s="130" t="str">
        <f t="shared" si="56"/>
        <v/>
      </c>
      <c r="BP166" s="130" t="str">
        <f t="shared" si="57"/>
        <v/>
      </c>
      <c r="BQ166" s="130" t="str">
        <f t="shared" si="58"/>
        <v/>
      </c>
    </row>
    <row r="167" spans="1:69" ht="16.5" x14ac:dyDescent="0.45">
      <c r="A167" s="84" t="str">
        <f>IF(B167="","",MAX(A$1:A166)+1)</f>
        <v/>
      </c>
      <c r="B167" s="84" t="str">
        <f>IF(Affected_Source!C189="","",Affected_Source!C189)</f>
        <v/>
      </c>
      <c r="C167" s="84" t="str">
        <f t="shared" si="41"/>
        <v/>
      </c>
      <c r="E167" t="str">
        <f>IF(F167="","",MAX(E$1:E166)+1)</f>
        <v/>
      </c>
      <c r="F167" t="str">
        <f>IF(Landfill_Gas_ID!C189="","",Landfill_Gas_ID!C189)</f>
        <v/>
      </c>
      <c r="G167" t="str">
        <f t="shared" si="42"/>
        <v/>
      </c>
      <c r="I167" t="str">
        <f>IF(J167="","",MAX(I$1:I166)+1)</f>
        <v/>
      </c>
      <c r="J167" t="str">
        <f>IF(Distillate_Oil!C189="","",Distillate_Oil!C189)</f>
        <v/>
      </c>
      <c r="K167" t="str">
        <f t="shared" si="43"/>
        <v/>
      </c>
      <c r="AA167" t="str">
        <f>+IF(AE167="","",MAX(AA$1:AA166)+1)</f>
        <v/>
      </c>
      <c r="AB167" t="str">
        <f>IF(Deviation_Limits!B189="","",Deviation_Limits!B189)</f>
        <v/>
      </c>
      <c r="AC167" t="str">
        <f>IF(Deviation_Limits!C189="","",Deviation_Limits!C189)</f>
        <v/>
      </c>
      <c r="AD167" t="str">
        <f t="shared" si="51"/>
        <v/>
      </c>
      <c r="AE167" s="144" t="str">
        <f>IF(COUNTIF(AC$2:AC167,AC167)=1,AC167,"")</f>
        <v/>
      </c>
      <c r="AF167" t="str">
        <f t="shared" si="52"/>
        <v/>
      </c>
      <c r="AG167" t="str">
        <f t="shared" si="53"/>
        <v/>
      </c>
      <c r="AO167" t="str">
        <f>+IF(AT167="","",MAX(AO$1:AO166)+1)</f>
        <v/>
      </c>
      <c r="AP167" t="str">
        <f>IF(Deviation_Limits!B189="","",Deviation_Limits!B189)</f>
        <v/>
      </c>
      <c r="AQ167" t="str">
        <f>IF(Deviation_Limits!C189="","",Deviation_Limits!C189)</f>
        <v/>
      </c>
      <c r="AR167" t="str">
        <f>IF(Deviation_Limits!D189="","",Deviation_Limits!D189)</f>
        <v/>
      </c>
      <c r="AS167" t="str">
        <f t="shared" si="54"/>
        <v/>
      </c>
      <c r="AT167" s="144" t="str">
        <f>IF(COUNTIF(AQ$2:AQ167,AQ167)=1,AQ167,"")</f>
        <v/>
      </c>
      <c r="AU167" t="str">
        <f t="shared" si="44"/>
        <v/>
      </c>
      <c r="AV167" t="str">
        <f t="shared" si="45"/>
        <v/>
      </c>
      <c r="AW167" t="str">
        <f t="shared" si="46"/>
        <v/>
      </c>
      <c r="AY167" t="str">
        <f>+IF(BD167="","",MAX(AY$1:AY166)+1)</f>
        <v/>
      </c>
      <c r="AZ167" t="str">
        <f>IF(Deviation_CEM_CPMS!B189="","",Deviation_CEM_CPMS!B189)</f>
        <v/>
      </c>
      <c r="BA167" t="str">
        <f>IF(Deviation_CEM_CPMS!C189="","",Deviation_CEM_CPMS!C189)</f>
        <v/>
      </c>
      <c r="BB167" t="str">
        <f>IF(Deviation_CEM_CPMS!D189="","",Deviation_CEM_CPMS!D189)</f>
        <v/>
      </c>
      <c r="BC167" t="str">
        <f t="shared" si="47"/>
        <v/>
      </c>
      <c r="BD167" s="144" t="str">
        <f>IF(COUNTIF(BA$2:BA167,BA167)=1,BA167,"")</f>
        <v/>
      </c>
      <c r="BE167" t="str">
        <f t="shared" si="48"/>
        <v/>
      </c>
      <c r="BF167" t="str">
        <f t="shared" si="49"/>
        <v/>
      </c>
      <c r="BG167" t="str">
        <f t="shared" si="50"/>
        <v/>
      </c>
      <c r="BI167" s="130" t="str">
        <f>+IF(BN167="","",MAX(BI$1:BI166)+1)</f>
        <v/>
      </c>
      <c r="BJ167" s="130" t="str">
        <f>IF(Affected_Source!B189="","",Affected_Source!B189)</f>
        <v/>
      </c>
      <c r="BK167" s="130" t="str">
        <f>IF(Affected_Source!C189="","",Affected_Source!C189)</f>
        <v/>
      </c>
      <c r="BL167" s="130" t="str">
        <f>IF(Affected_Source!D189="","",Affected_Source!D189)</f>
        <v/>
      </c>
      <c r="BM167" s="130" t="str">
        <f t="shared" si="55"/>
        <v/>
      </c>
      <c r="BN167" s="300" t="str">
        <f>IF(COUNTIF(BK$2:BK167,BK167)=1,BM167,"")</f>
        <v/>
      </c>
      <c r="BO167" s="130" t="str">
        <f t="shared" si="56"/>
        <v/>
      </c>
      <c r="BP167" s="130" t="str">
        <f t="shared" si="57"/>
        <v/>
      </c>
      <c r="BQ167" s="130" t="str">
        <f t="shared" si="58"/>
        <v/>
      </c>
    </row>
    <row r="168" spans="1:69" ht="16.5" x14ac:dyDescent="0.45">
      <c r="A168" s="84" t="str">
        <f>IF(B168="","",MAX(A$1:A167)+1)</f>
        <v/>
      </c>
      <c r="B168" s="84" t="str">
        <f>IF(Affected_Source!C190="","",Affected_Source!C190)</f>
        <v/>
      </c>
      <c r="C168" s="84" t="str">
        <f t="shared" si="41"/>
        <v/>
      </c>
      <c r="E168" t="str">
        <f>IF(F168="","",MAX(E$1:E167)+1)</f>
        <v/>
      </c>
      <c r="F168" t="str">
        <f>IF(Landfill_Gas_ID!C190="","",Landfill_Gas_ID!C190)</f>
        <v/>
      </c>
      <c r="G168" t="str">
        <f t="shared" si="42"/>
        <v/>
      </c>
      <c r="I168" t="str">
        <f>IF(J168="","",MAX(I$1:I167)+1)</f>
        <v/>
      </c>
      <c r="J168" t="str">
        <f>IF(Distillate_Oil!C190="","",Distillate_Oil!C190)</f>
        <v/>
      </c>
      <c r="K168" t="str">
        <f t="shared" si="43"/>
        <v/>
      </c>
      <c r="AA168" t="str">
        <f>+IF(AE168="","",MAX(AA$1:AA167)+1)</f>
        <v/>
      </c>
      <c r="AB168" t="str">
        <f>IF(Deviation_Limits!B190="","",Deviation_Limits!B190)</f>
        <v/>
      </c>
      <c r="AC168" t="str">
        <f>IF(Deviation_Limits!C190="","",Deviation_Limits!C190)</f>
        <v/>
      </c>
      <c r="AD168" t="str">
        <f t="shared" si="51"/>
        <v/>
      </c>
      <c r="AE168" s="144" t="str">
        <f>IF(COUNTIF(AC$2:AC168,AC168)=1,AC168,"")</f>
        <v/>
      </c>
      <c r="AF168" t="str">
        <f t="shared" si="52"/>
        <v/>
      </c>
      <c r="AG168" t="str">
        <f t="shared" si="53"/>
        <v/>
      </c>
      <c r="AO168" t="str">
        <f>+IF(AT168="","",MAX(AO$1:AO167)+1)</f>
        <v/>
      </c>
      <c r="AP168" t="str">
        <f>IF(Deviation_Limits!B190="","",Deviation_Limits!B190)</f>
        <v/>
      </c>
      <c r="AQ168" t="str">
        <f>IF(Deviation_Limits!C190="","",Deviation_Limits!C190)</f>
        <v/>
      </c>
      <c r="AR168" t="str">
        <f>IF(Deviation_Limits!D190="","",Deviation_Limits!D190)</f>
        <v/>
      </c>
      <c r="AS168" t="str">
        <f t="shared" si="54"/>
        <v/>
      </c>
      <c r="AT168" s="144" t="str">
        <f>IF(COUNTIF(AQ$2:AQ168,AQ168)=1,AQ168,"")</f>
        <v/>
      </c>
      <c r="AU168" t="str">
        <f t="shared" si="44"/>
        <v/>
      </c>
      <c r="AV168" t="str">
        <f t="shared" si="45"/>
        <v/>
      </c>
      <c r="AW168" t="str">
        <f t="shared" si="46"/>
        <v/>
      </c>
      <c r="AY168" t="str">
        <f>+IF(BD168="","",MAX(AY$1:AY167)+1)</f>
        <v/>
      </c>
      <c r="AZ168" t="str">
        <f>IF(Deviation_CEM_CPMS!B190="","",Deviation_CEM_CPMS!B190)</f>
        <v/>
      </c>
      <c r="BA168" t="str">
        <f>IF(Deviation_CEM_CPMS!C190="","",Deviation_CEM_CPMS!C190)</f>
        <v/>
      </c>
      <c r="BB168" t="str">
        <f>IF(Deviation_CEM_CPMS!D190="","",Deviation_CEM_CPMS!D190)</f>
        <v/>
      </c>
      <c r="BC168" t="str">
        <f t="shared" si="47"/>
        <v/>
      </c>
      <c r="BD168" s="144" t="str">
        <f>IF(COUNTIF(BA$2:BA168,BA168)=1,BA168,"")</f>
        <v/>
      </c>
      <c r="BE168" t="str">
        <f t="shared" si="48"/>
        <v/>
      </c>
      <c r="BF168" t="str">
        <f t="shared" si="49"/>
        <v/>
      </c>
      <c r="BG168" t="str">
        <f t="shared" si="50"/>
        <v/>
      </c>
      <c r="BI168" s="130" t="str">
        <f>+IF(BN168="","",MAX(BI$1:BI167)+1)</f>
        <v/>
      </c>
      <c r="BJ168" s="130" t="str">
        <f>IF(Affected_Source!B190="","",Affected_Source!B190)</f>
        <v/>
      </c>
      <c r="BK168" s="130" t="str">
        <f>IF(Affected_Source!C190="","",Affected_Source!C190)</f>
        <v/>
      </c>
      <c r="BL168" s="130" t="str">
        <f>IF(Affected_Source!D190="","",Affected_Source!D190)</f>
        <v/>
      </c>
      <c r="BM168" s="130" t="str">
        <f t="shared" si="55"/>
        <v/>
      </c>
      <c r="BN168" s="300" t="str">
        <f>IF(COUNTIF(BK$2:BK168,BK168)=1,BM168,"")</f>
        <v/>
      </c>
      <c r="BO168" s="130" t="str">
        <f t="shared" si="56"/>
        <v/>
      </c>
      <c r="BP168" s="130" t="str">
        <f t="shared" si="57"/>
        <v/>
      </c>
      <c r="BQ168" s="130" t="str">
        <f t="shared" si="58"/>
        <v/>
      </c>
    </row>
    <row r="169" spans="1:69" ht="16.5" x14ac:dyDescent="0.45">
      <c r="A169" s="84" t="str">
        <f>IF(B169="","",MAX(A$1:A168)+1)</f>
        <v/>
      </c>
      <c r="B169" s="84" t="str">
        <f>IF(Affected_Source!C191="","",Affected_Source!C191)</f>
        <v/>
      </c>
      <c r="C169" s="84" t="str">
        <f t="shared" si="41"/>
        <v/>
      </c>
      <c r="E169" t="str">
        <f>IF(F169="","",MAX(E$1:E168)+1)</f>
        <v/>
      </c>
      <c r="F169" t="str">
        <f>IF(Landfill_Gas_ID!C191="","",Landfill_Gas_ID!C191)</f>
        <v/>
      </c>
      <c r="G169" t="str">
        <f t="shared" si="42"/>
        <v/>
      </c>
      <c r="I169" t="str">
        <f>IF(J169="","",MAX(I$1:I168)+1)</f>
        <v/>
      </c>
      <c r="J169" t="str">
        <f>IF(Distillate_Oil!C191="","",Distillate_Oil!C191)</f>
        <v/>
      </c>
      <c r="K169" t="str">
        <f t="shared" si="43"/>
        <v/>
      </c>
      <c r="AA169" t="str">
        <f>+IF(AE169="","",MAX(AA$1:AA168)+1)</f>
        <v/>
      </c>
      <c r="AB169" t="str">
        <f>IF(Deviation_Limits!B191="","",Deviation_Limits!B191)</f>
        <v/>
      </c>
      <c r="AC169" t="str">
        <f>IF(Deviation_Limits!C191="","",Deviation_Limits!C191)</f>
        <v/>
      </c>
      <c r="AD169" t="str">
        <f t="shared" si="51"/>
        <v/>
      </c>
      <c r="AE169" s="144" t="str">
        <f>IF(COUNTIF(AC$2:AC169,AC169)=1,AC169,"")</f>
        <v/>
      </c>
      <c r="AF169" t="str">
        <f t="shared" si="52"/>
        <v/>
      </c>
      <c r="AG169" t="str">
        <f t="shared" si="53"/>
        <v/>
      </c>
      <c r="AO169" t="str">
        <f>+IF(AT169="","",MAX(AO$1:AO168)+1)</f>
        <v/>
      </c>
      <c r="AP169" t="str">
        <f>IF(Deviation_Limits!B191="","",Deviation_Limits!B191)</f>
        <v/>
      </c>
      <c r="AQ169" t="str">
        <f>IF(Deviation_Limits!C191="","",Deviation_Limits!C191)</f>
        <v/>
      </c>
      <c r="AR169" t="str">
        <f>IF(Deviation_Limits!D191="","",Deviation_Limits!D191)</f>
        <v/>
      </c>
      <c r="AS169" t="str">
        <f t="shared" si="54"/>
        <v/>
      </c>
      <c r="AT169" s="144" t="str">
        <f>IF(COUNTIF(AQ$2:AQ169,AQ169)=1,AQ169,"")</f>
        <v/>
      </c>
      <c r="AU169" t="str">
        <f t="shared" si="44"/>
        <v/>
      </c>
      <c r="AV169" t="str">
        <f t="shared" si="45"/>
        <v/>
      </c>
      <c r="AW169" t="str">
        <f t="shared" si="46"/>
        <v/>
      </c>
      <c r="AY169" t="str">
        <f>+IF(BD169="","",MAX(AY$1:AY168)+1)</f>
        <v/>
      </c>
      <c r="AZ169" t="str">
        <f>IF(Deviation_CEM_CPMS!B191="","",Deviation_CEM_CPMS!B191)</f>
        <v/>
      </c>
      <c r="BA169" t="str">
        <f>IF(Deviation_CEM_CPMS!C191="","",Deviation_CEM_CPMS!C191)</f>
        <v/>
      </c>
      <c r="BB169" t="str">
        <f>IF(Deviation_CEM_CPMS!D191="","",Deviation_CEM_CPMS!D191)</f>
        <v/>
      </c>
      <c r="BC169" t="str">
        <f t="shared" si="47"/>
        <v/>
      </c>
      <c r="BD169" s="144" t="str">
        <f>IF(COUNTIF(BA$2:BA169,BA169)=1,BA169,"")</f>
        <v/>
      </c>
      <c r="BE169" t="str">
        <f t="shared" si="48"/>
        <v/>
      </c>
      <c r="BF169" t="str">
        <f t="shared" si="49"/>
        <v/>
      </c>
      <c r="BG169" t="str">
        <f t="shared" si="50"/>
        <v/>
      </c>
      <c r="BI169" s="130" t="str">
        <f>+IF(BN169="","",MAX(BI$1:BI168)+1)</f>
        <v/>
      </c>
      <c r="BJ169" s="130" t="str">
        <f>IF(Affected_Source!B191="","",Affected_Source!B191)</f>
        <v/>
      </c>
      <c r="BK169" s="130" t="str">
        <f>IF(Affected_Source!C191="","",Affected_Source!C191)</f>
        <v/>
      </c>
      <c r="BL169" s="130" t="str">
        <f>IF(Affected_Source!D191="","",Affected_Source!D191)</f>
        <v/>
      </c>
      <c r="BM169" s="130" t="str">
        <f t="shared" si="55"/>
        <v/>
      </c>
      <c r="BN169" s="300" t="str">
        <f>IF(COUNTIF(BK$2:BK169,BK169)=1,BM169,"")</f>
        <v/>
      </c>
      <c r="BO169" s="130" t="str">
        <f t="shared" si="56"/>
        <v/>
      </c>
      <c r="BP169" s="130" t="str">
        <f t="shared" si="57"/>
        <v/>
      </c>
      <c r="BQ169" s="130" t="str">
        <f t="shared" si="58"/>
        <v/>
      </c>
    </row>
    <row r="170" spans="1:69" ht="16.5" x14ac:dyDescent="0.45">
      <c r="A170" s="84" t="str">
        <f>IF(B170="","",MAX(A$1:A169)+1)</f>
        <v/>
      </c>
      <c r="B170" s="84" t="str">
        <f>IF(Affected_Source!C192="","",Affected_Source!C192)</f>
        <v/>
      </c>
      <c r="C170" s="84" t="str">
        <f t="shared" si="41"/>
        <v/>
      </c>
      <c r="E170" t="str">
        <f>IF(F170="","",MAX(E$1:E169)+1)</f>
        <v/>
      </c>
      <c r="F170" t="str">
        <f>IF(Landfill_Gas_ID!C192="","",Landfill_Gas_ID!C192)</f>
        <v/>
      </c>
      <c r="G170" t="str">
        <f t="shared" si="42"/>
        <v/>
      </c>
      <c r="I170" t="str">
        <f>IF(J170="","",MAX(I$1:I169)+1)</f>
        <v/>
      </c>
      <c r="J170" t="str">
        <f>IF(Distillate_Oil!C192="","",Distillate_Oil!C192)</f>
        <v/>
      </c>
      <c r="K170" t="str">
        <f t="shared" si="43"/>
        <v/>
      </c>
      <c r="AA170" t="str">
        <f>+IF(AE170="","",MAX(AA$1:AA169)+1)</f>
        <v/>
      </c>
      <c r="AB170" t="str">
        <f>IF(Deviation_Limits!B192="","",Deviation_Limits!B192)</f>
        <v/>
      </c>
      <c r="AC170" t="str">
        <f>IF(Deviation_Limits!C192="","",Deviation_Limits!C192)</f>
        <v/>
      </c>
      <c r="AD170" t="str">
        <f t="shared" si="51"/>
        <v/>
      </c>
      <c r="AE170" s="144" t="str">
        <f>IF(COUNTIF(AC$2:AC170,AC170)=1,AC170,"")</f>
        <v/>
      </c>
      <c r="AF170" t="str">
        <f t="shared" si="52"/>
        <v/>
      </c>
      <c r="AG170" t="str">
        <f t="shared" si="53"/>
        <v/>
      </c>
      <c r="AO170" t="str">
        <f>+IF(AT170="","",MAX(AO$1:AO169)+1)</f>
        <v/>
      </c>
      <c r="AP170" t="str">
        <f>IF(Deviation_Limits!B192="","",Deviation_Limits!B192)</f>
        <v/>
      </c>
      <c r="AQ170" t="str">
        <f>IF(Deviation_Limits!C192="","",Deviation_Limits!C192)</f>
        <v/>
      </c>
      <c r="AR170" t="str">
        <f>IF(Deviation_Limits!D192="","",Deviation_Limits!D192)</f>
        <v/>
      </c>
      <c r="AS170" t="str">
        <f t="shared" si="54"/>
        <v/>
      </c>
      <c r="AT170" s="144" t="str">
        <f>IF(COUNTIF(AQ$2:AQ170,AQ170)=1,AQ170,"")</f>
        <v/>
      </c>
      <c r="AU170" t="str">
        <f t="shared" si="44"/>
        <v/>
      </c>
      <c r="AV170" t="str">
        <f t="shared" si="45"/>
        <v/>
      </c>
      <c r="AW170" t="str">
        <f t="shared" si="46"/>
        <v/>
      </c>
      <c r="AY170" t="str">
        <f>+IF(BD170="","",MAX(AY$1:AY169)+1)</f>
        <v/>
      </c>
      <c r="AZ170" t="str">
        <f>IF(Deviation_CEM_CPMS!B192="","",Deviation_CEM_CPMS!B192)</f>
        <v/>
      </c>
      <c r="BA170" t="str">
        <f>IF(Deviation_CEM_CPMS!C192="","",Deviation_CEM_CPMS!C192)</f>
        <v/>
      </c>
      <c r="BB170" t="str">
        <f>IF(Deviation_CEM_CPMS!D192="","",Deviation_CEM_CPMS!D192)</f>
        <v/>
      </c>
      <c r="BC170" t="str">
        <f t="shared" si="47"/>
        <v/>
      </c>
      <c r="BD170" s="144" t="str">
        <f>IF(COUNTIF(BA$2:BA170,BA170)=1,BA170,"")</f>
        <v/>
      </c>
      <c r="BE170" t="str">
        <f t="shared" si="48"/>
        <v/>
      </c>
      <c r="BF170" t="str">
        <f t="shared" si="49"/>
        <v/>
      </c>
      <c r="BG170" t="str">
        <f t="shared" si="50"/>
        <v/>
      </c>
      <c r="BI170" s="130" t="str">
        <f>+IF(BN170="","",MAX(BI$1:BI169)+1)</f>
        <v/>
      </c>
      <c r="BJ170" s="130" t="str">
        <f>IF(Affected_Source!B192="","",Affected_Source!B192)</f>
        <v/>
      </c>
      <c r="BK170" s="130" t="str">
        <f>IF(Affected_Source!C192="","",Affected_Source!C192)</f>
        <v/>
      </c>
      <c r="BL170" s="130" t="str">
        <f>IF(Affected_Source!D192="","",Affected_Source!D192)</f>
        <v/>
      </c>
      <c r="BM170" s="130" t="str">
        <f t="shared" si="55"/>
        <v/>
      </c>
      <c r="BN170" s="300" t="str">
        <f>IF(COUNTIF(BK$2:BK170,BK170)=1,BM170,"")</f>
        <v/>
      </c>
      <c r="BO170" s="130" t="str">
        <f t="shared" si="56"/>
        <v/>
      </c>
      <c r="BP170" s="130" t="str">
        <f t="shared" si="57"/>
        <v/>
      </c>
      <c r="BQ170" s="130" t="str">
        <f t="shared" si="58"/>
        <v/>
      </c>
    </row>
    <row r="171" spans="1:69" ht="16.5" x14ac:dyDescent="0.45">
      <c r="A171" s="84" t="str">
        <f>IF(B171="","",MAX(A$1:A170)+1)</f>
        <v/>
      </c>
      <c r="B171" s="84" t="str">
        <f>IF(Affected_Source!C193="","",Affected_Source!C193)</f>
        <v/>
      </c>
      <c r="C171" s="84" t="str">
        <f t="shared" si="41"/>
        <v/>
      </c>
      <c r="E171" t="str">
        <f>IF(F171="","",MAX(E$1:E170)+1)</f>
        <v/>
      </c>
      <c r="F171" t="str">
        <f>IF(Landfill_Gas_ID!C193="","",Landfill_Gas_ID!C193)</f>
        <v/>
      </c>
      <c r="G171" t="str">
        <f t="shared" si="42"/>
        <v/>
      </c>
      <c r="I171" t="str">
        <f>IF(J171="","",MAX(I$1:I170)+1)</f>
        <v/>
      </c>
      <c r="J171" t="str">
        <f>IF(Distillate_Oil!C193="","",Distillate_Oil!C193)</f>
        <v/>
      </c>
      <c r="K171" t="str">
        <f t="shared" si="43"/>
        <v/>
      </c>
      <c r="AA171" t="str">
        <f>+IF(AE171="","",MAX(AA$1:AA170)+1)</f>
        <v/>
      </c>
      <c r="AB171" t="str">
        <f>IF(Deviation_Limits!B193="","",Deviation_Limits!B193)</f>
        <v/>
      </c>
      <c r="AC171" t="str">
        <f>IF(Deviation_Limits!C193="","",Deviation_Limits!C193)</f>
        <v/>
      </c>
      <c r="AD171" t="str">
        <f t="shared" si="51"/>
        <v/>
      </c>
      <c r="AE171" s="144" t="str">
        <f>IF(COUNTIF(AC$2:AC171,AC171)=1,AC171,"")</f>
        <v/>
      </c>
      <c r="AF171" t="str">
        <f t="shared" si="52"/>
        <v/>
      </c>
      <c r="AG171" t="str">
        <f t="shared" si="53"/>
        <v/>
      </c>
      <c r="AO171" t="str">
        <f>+IF(AT171="","",MAX(AO$1:AO170)+1)</f>
        <v/>
      </c>
      <c r="AP171" t="str">
        <f>IF(Deviation_Limits!B193="","",Deviation_Limits!B193)</f>
        <v/>
      </c>
      <c r="AQ171" t="str">
        <f>IF(Deviation_Limits!C193="","",Deviation_Limits!C193)</f>
        <v/>
      </c>
      <c r="AR171" t="str">
        <f>IF(Deviation_Limits!D193="","",Deviation_Limits!D193)</f>
        <v/>
      </c>
      <c r="AS171" t="str">
        <f t="shared" si="54"/>
        <v/>
      </c>
      <c r="AT171" s="144" t="str">
        <f>IF(COUNTIF(AQ$2:AQ171,AQ171)=1,AQ171,"")</f>
        <v/>
      </c>
      <c r="AU171" t="str">
        <f t="shared" si="44"/>
        <v/>
      </c>
      <c r="AV171" t="str">
        <f t="shared" si="45"/>
        <v/>
      </c>
      <c r="AW171" t="str">
        <f t="shared" si="46"/>
        <v/>
      </c>
      <c r="AY171" t="str">
        <f>+IF(BD171="","",MAX(AY$1:AY170)+1)</f>
        <v/>
      </c>
      <c r="AZ171" t="str">
        <f>IF(Deviation_CEM_CPMS!B193="","",Deviation_CEM_CPMS!B193)</f>
        <v/>
      </c>
      <c r="BA171" t="str">
        <f>IF(Deviation_CEM_CPMS!C193="","",Deviation_CEM_CPMS!C193)</f>
        <v/>
      </c>
      <c r="BB171" t="str">
        <f>IF(Deviation_CEM_CPMS!D193="","",Deviation_CEM_CPMS!D193)</f>
        <v/>
      </c>
      <c r="BC171" t="str">
        <f t="shared" si="47"/>
        <v/>
      </c>
      <c r="BD171" s="144" t="str">
        <f>IF(COUNTIF(BA$2:BA171,BA171)=1,BA171,"")</f>
        <v/>
      </c>
      <c r="BE171" t="str">
        <f t="shared" si="48"/>
        <v/>
      </c>
      <c r="BF171" t="str">
        <f t="shared" si="49"/>
        <v/>
      </c>
      <c r="BG171" t="str">
        <f t="shared" si="50"/>
        <v/>
      </c>
      <c r="BI171" s="130" t="str">
        <f>+IF(BN171="","",MAX(BI$1:BI170)+1)</f>
        <v/>
      </c>
      <c r="BJ171" s="130" t="str">
        <f>IF(Affected_Source!B193="","",Affected_Source!B193)</f>
        <v/>
      </c>
      <c r="BK171" s="130" t="str">
        <f>IF(Affected_Source!C193="","",Affected_Source!C193)</f>
        <v/>
      </c>
      <c r="BL171" s="130" t="str">
        <f>IF(Affected_Source!D193="","",Affected_Source!D193)</f>
        <v/>
      </c>
      <c r="BM171" s="130" t="str">
        <f t="shared" si="55"/>
        <v/>
      </c>
      <c r="BN171" s="300" t="str">
        <f>IF(COUNTIF(BK$2:BK171,BK171)=1,BM171,"")</f>
        <v/>
      </c>
      <c r="BO171" s="130" t="str">
        <f t="shared" si="56"/>
        <v/>
      </c>
      <c r="BP171" s="130" t="str">
        <f t="shared" si="57"/>
        <v/>
      </c>
      <c r="BQ171" s="130" t="str">
        <f t="shared" si="58"/>
        <v/>
      </c>
    </row>
    <row r="172" spans="1:69" ht="16.5" x14ac:dyDescent="0.45">
      <c r="A172" s="84" t="str">
        <f>IF(B172="","",MAX(A$1:A171)+1)</f>
        <v/>
      </c>
      <c r="B172" s="84" t="str">
        <f>IF(Affected_Source!C194="","",Affected_Source!C194)</f>
        <v/>
      </c>
      <c r="C172" s="84" t="str">
        <f t="shared" si="41"/>
        <v/>
      </c>
      <c r="E172" t="str">
        <f>IF(F172="","",MAX(E$1:E171)+1)</f>
        <v/>
      </c>
      <c r="F172" t="str">
        <f>IF(Landfill_Gas_ID!C194="","",Landfill_Gas_ID!C194)</f>
        <v/>
      </c>
      <c r="G172" t="str">
        <f t="shared" si="42"/>
        <v/>
      </c>
      <c r="I172" t="str">
        <f>IF(J172="","",MAX(I$1:I171)+1)</f>
        <v/>
      </c>
      <c r="J172" t="str">
        <f>IF(Distillate_Oil!C194="","",Distillate_Oil!C194)</f>
        <v/>
      </c>
      <c r="K172" t="str">
        <f t="shared" si="43"/>
        <v/>
      </c>
      <c r="AA172" t="str">
        <f>+IF(AE172="","",MAX(AA$1:AA171)+1)</f>
        <v/>
      </c>
      <c r="AB172" t="str">
        <f>IF(Deviation_Limits!B194="","",Deviation_Limits!B194)</f>
        <v/>
      </c>
      <c r="AC172" t="str">
        <f>IF(Deviation_Limits!C194="","",Deviation_Limits!C194)</f>
        <v/>
      </c>
      <c r="AD172" t="str">
        <f t="shared" si="51"/>
        <v/>
      </c>
      <c r="AE172" s="144" t="str">
        <f>IF(COUNTIF(AC$2:AC172,AC172)=1,AC172,"")</f>
        <v/>
      </c>
      <c r="AF172" t="str">
        <f t="shared" si="52"/>
        <v/>
      </c>
      <c r="AG172" t="str">
        <f t="shared" si="53"/>
        <v/>
      </c>
      <c r="AO172" t="str">
        <f>+IF(AT172="","",MAX(AO$1:AO171)+1)</f>
        <v/>
      </c>
      <c r="AP172" t="str">
        <f>IF(Deviation_Limits!B194="","",Deviation_Limits!B194)</f>
        <v/>
      </c>
      <c r="AQ172" t="str">
        <f>IF(Deviation_Limits!C194="","",Deviation_Limits!C194)</f>
        <v/>
      </c>
      <c r="AR172" t="str">
        <f>IF(Deviation_Limits!D194="","",Deviation_Limits!D194)</f>
        <v/>
      </c>
      <c r="AS172" t="str">
        <f t="shared" si="54"/>
        <v/>
      </c>
      <c r="AT172" s="144" t="str">
        <f>IF(COUNTIF(AQ$2:AQ172,AQ172)=1,AQ172,"")</f>
        <v/>
      </c>
      <c r="AU172" t="str">
        <f t="shared" si="44"/>
        <v/>
      </c>
      <c r="AV172" t="str">
        <f t="shared" si="45"/>
        <v/>
      </c>
      <c r="AW172" t="str">
        <f t="shared" si="46"/>
        <v/>
      </c>
      <c r="AY172" t="str">
        <f>+IF(BD172="","",MAX(AY$1:AY171)+1)</f>
        <v/>
      </c>
      <c r="AZ172" t="str">
        <f>IF(Deviation_CEM_CPMS!B194="","",Deviation_CEM_CPMS!B194)</f>
        <v/>
      </c>
      <c r="BA172" t="str">
        <f>IF(Deviation_CEM_CPMS!C194="","",Deviation_CEM_CPMS!C194)</f>
        <v/>
      </c>
      <c r="BB172" t="str">
        <f>IF(Deviation_CEM_CPMS!D194="","",Deviation_CEM_CPMS!D194)</f>
        <v/>
      </c>
      <c r="BC172" t="str">
        <f t="shared" si="47"/>
        <v/>
      </c>
      <c r="BD172" s="144" t="str">
        <f>IF(COUNTIF(BA$2:BA172,BA172)=1,BA172,"")</f>
        <v/>
      </c>
      <c r="BE172" t="str">
        <f t="shared" si="48"/>
        <v/>
      </c>
      <c r="BF172" t="str">
        <f t="shared" si="49"/>
        <v/>
      </c>
      <c r="BG172" t="str">
        <f t="shared" si="50"/>
        <v/>
      </c>
      <c r="BI172" s="130" t="str">
        <f>+IF(BN172="","",MAX(BI$1:BI171)+1)</f>
        <v/>
      </c>
      <c r="BJ172" s="130" t="str">
        <f>IF(Affected_Source!B194="","",Affected_Source!B194)</f>
        <v/>
      </c>
      <c r="BK172" s="130" t="str">
        <f>IF(Affected_Source!C194="","",Affected_Source!C194)</f>
        <v/>
      </c>
      <c r="BL172" s="130" t="str">
        <f>IF(Affected_Source!D194="","",Affected_Source!D194)</f>
        <v/>
      </c>
      <c r="BM172" s="130" t="str">
        <f t="shared" si="55"/>
        <v/>
      </c>
      <c r="BN172" s="300" t="str">
        <f>IF(COUNTIF(BK$2:BK172,BK172)=1,BM172,"")</f>
        <v/>
      </c>
      <c r="BO172" s="130" t="str">
        <f t="shared" si="56"/>
        <v/>
      </c>
      <c r="BP172" s="130" t="str">
        <f t="shared" si="57"/>
        <v/>
      </c>
      <c r="BQ172" s="130" t="str">
        <f t="shared" si="58"/>
        <v/>
      </c>
    </row>
    <row r="173" spans="1:69" ht="16.5" x14ac:dyDescent="0.45">
      <c r="A173" s="84" t="str">
        <f>IF(B173="","",MAX(A$1:A172)+1)</f>
        <v/>
      </c>
      <c r="B173" s="84" t="str">
        <f>IF(Affected_Source!C195="","",Affected_Source!C195)</f>
        <v/>
      </c>
      <c r="C173" s="84" t="str">
        <f t="shared" si="41"/>
        <v/>
      </c>
      <c r="E173" t="str">
        <f>IF(F173="","",MAX(E$1:E172)+1)</f>
        <v/>
      </c>
      <c r="F173" t="str">
        <f>IF(Landfill_Gas_ID!C195="","",Landfill_Gas_ID!C195)</f>
        <v/>
      </c>
      <c r="G173" t="str">
        <f t="shared" si="42"/>
        <v/>
      </c>
      <c r="I173" t="str">
        <f>IF(J173="","",MAX(I$1:I172)+1)</f>
        <v/>
      </c>
      <c r="J173" t="str">
        <f>IF(Distillate_Oil!C195="","",Distillate_Oil!C195)</f>
        <v/>
      </c>
      <c r="K173" t="str">
        <f t="shared" si="43"/>
        <v/>
      </c>
      <c r="AA173" t="str">
        <f>+IF(AE173="","",MAX(AA$1:AA172)+1)</f>
        <v/>
      </c>
      <c r="AB173" t="str">
        <f>IF(Deviation_Limits!B195="","",Deviation_Limits!B195)</f>
        <v/>
      </c>
      <c r="AC173" t="str">
        <f>IF(Deviation_Limits!C195="","",Deviation_Limits!C195)</f>
        <v/>
      </c>
      <c r="AD173" t="str">
        <f t="shared" si="51"/>
        <v/>
      </c>
      <c r="AE173" s="144" t="str">
        <f>IF(COUNTIF(AC$2:AC173,AC173)=1,AC173,"")</f>
        <v/>
      </c>
      <c r="AF173" t="str">
        <f t="shared" si="52"/>
        <v/>
      </c>
      <c r="AG173" t="str">
        <f t="shared" si="53"/>
        <v/>
      </c>
      <c r="AO173" t="str">
        <f>+IF(AT173="","",MAX(AO$1:AO172)+1)</f>
        <v/>
      </c>
      <c r="AP173" t="str">
        <f>IF(Deviation_Limits!B195="","",Deviation_Limits!B195)</f>
        <v/>
      </c>
      <c r="AQ173" t="str">
        <f>IF(Deviation_Limits!C195="","",Deviation_Limits!C195)</f>
        <v/>
      </c>
      <c r="AR173" t="str">
        <f>IF(Deviation_Limits!D195="","",Deviation_Limits!D195)</f>
        <v/>
      </c>
      <c r="AS173" t="str">
        <f t="shared" si="54"/>
        <v/>
      </c>
      <c r="AT173" s="144" t="str">
        <f>IF(COUNTIF(AQ$2:AQ173,AQ173)=1,AQ173,"")</f>
        <v/>
      </c>
      <c r="AU173" t="str">
        <f t="shared" si="44"/>
        <v/>
      </c>
      <c r="AV173" t="str">
        <f t="shared" si="45"/>
        <v/>
      </c>
      <c r="AW173" t="str">
        <f t="shared" si="46"/>
        <v/>
      </c>
      <c r="AY173" t="str">
        <f>+IF(BD173="","",MAX(AY$1:AY172)+1)</f>
        <v/>
      </c>
      <c r="AZ173" t="str">
        <f>IF(Deviation_CEM_CPMS!B195="","",Deviation_CEM_CPMS!B195)</f>
        <v/>
      </c>
      <c r="BA173" t="str">
        <f>IF(Deviation_CEM_CPMS!C195="","",Deviation_CEM_CPMS!C195)</f>
        <v/>
      </c>
      <c r="BB173" t="str">
        <f>IF(Deviation_CEM_CPMS!D195="","",Deviation_CEM_CPMS!D195)</f>
        <v/>
      </c>
      <c r="BC173" t="str">
        <f t="shared" si="47"/>
        <v/>
      </c>
      <c r="BD173" s="144" t="str">
        <f>IF(COUNTIF(BA$2:BA173,BA173)=1,BA173,"")</f>
        <v/>
      </c>
      <c r="BE173" t="str">
        <f t="shared" si="48"/>
        <v/>
      </c>
      <c r="BF173" t="str">
        <f t="shared" si="49"/>
        <v/>
      </c>
      <c r="BG173" t="str">
        <f t="shared" si="50"/>
        <v/>
      </c>
      <c r="BI173" s="130" t="str">
        <f>+IF(BN173="","",MAX(BI$1:BI172)+1)</f>
        <v/>
      </c>
      <c r="BJ173" s="130" t="str">
        <f>IF(Affected_Source!B195="","",Affected_Source!B195)</f>
        <v/>
      </c>
      <c r="BK173" s="130" t="str">
        <f>IF(Affected_Source!C195="","",Affected_Source!C195)</f>
        <v/>
      </c>
      <c r="BL173" s="130" t="str">
        <f>IF(Affected_Source!D195="","",Affected_Source!D195)</f>
        <v/>
      </c>
      <c r="BM173" s="130" t="str">
        <f t="shared" si="55"/>
        <v/>
      </c>
      <c r="BN173" s="300" t="str">
        <f>IF(COUNTIF(BK$2:BK173,BK173)=1,BM173,"")</f>
        <v/>
      </c>
      <c r="BO173" s="130" t="str">
        <f t="shared" si="56"/>
        <v/>
      </c>
      <c r="BP173" s="130" t="str">
        <f t="shared" si="57"/>
        <v/>
      </c>
      <c r="BQ173" s="130" t="str">
        <f t="shared" si="58"/>
        <v/>
      </c>
    </row>
    <row r="174" spans="1:69" ht="16.5" x14ac:dyDescent="0.45">
      <c r="A174" s="84" t="str">
        <f>IF(B174="","",MAX(A$1:A173)+1)</f>
        <v/>
      </c>
      <c r="B174" s="84" t="str">
        <f>IF(Affected_Source!C196="","",Affected_Source!C196)</f>
        <v/>
      </c>
      <c r="C174" s="84" t="str">
        <f t="shared" si="41"/>
        <v/>
      </c>
      <c r="E174" t="str">
        <f>IF(F174="","",MAX(E$1:E173)+1)</f>
        <v/>
      </c>
      <c r="F174" t="str">
        <f>IF(Landfill_Gas_ID!C196="","",Landfill_Gas_ID!C196)</f>
        <v/>
      </c>
      <c r="G174" t="str">
        <f t="shared" si="42"/>
        <v/>
      </c>
      <c r="I174" t="str">
        <f>IF(J174="","",MAX(I$1:I173)+1)</f>
        <v/>
      </c>
      <c r="J174" t="str">
        <f>IF(Distillate_Oil!C196="","",Distillate_Oil!C196)</f>
        <v/>
      </c>
      <c r="K174" t="str">
        <f t="shared" si="43"/>
        <v/>
      </c>
      <c r="AA174" t="str">
        <f>+IF(AE174="","",MAX(AA$1:AA173)+1)</f>
        <v/>
      </c>
      <c r="AB174" t="str">
        <f>IF(Deviation_Limits!B196="","",Deviation_Limits!B196)</f>
        <v/>
      </c>
      <c r="AC174" t="str">
        <f>IF(Deviation_Limits!C196="","",Deviation_Limits!C196)</f>
        <v/>
      </c>
      <c r="AD174" t="str">
        <f t="shared" si="51"/>
        <v/>
      </c>
      <c r="AE174" s="144" t="str">
        <f>IF(COUNTIF(AC$2:AC174,AC174)=1,AC174,"")</f>
        <v/>
      </c>
      <c r="AF174" t="str">
        <f t="shared" si="52"/>
        <v/>
      </c>
      <c r="AG174" t="str">
        <f t="shared" si="53"/>
        <v/>
      </c>
      <c r="AO174" t="str">
        <f>+IF(AT174="","",MAX(AO$1:AO173)+1)</f>
        <v/>
      </c>
      <c r="AP174" t="str">
        <f>IF(Deviation_Limits!B196="","",Deviation_Limits!B196)</f>
        <v/>
      </c>
      <c r="AQ174" t="str">
        <f>IF(Deviation_Limits!C196="","",Deviation_Limits!C196)</f>
        <v/>
      </c>
      <c r="AR174" t="str">
        <f>IF(Deviation_Limits!D196="","",Deviation_Limits!D196)</f>
        <v/>
      </c>
      <c r="AS174" t="str">
        <f t="shared" si="54"/>
        <v/>
      </c>
      <c r="AT174" s="144" t="str">
        <f>IF(COUNTIF(AQ$2:AQ174,AQ174)=1,AQ174,"")</f>
        <v/>
      </c>
      <c r="AU174" t="str">
        <f t="shared" si="44"/>
        <v/>
      </c>
      <c r="AV174" t="str">
        <f t="shared" si="45"/>
        <v/>
      </c>
      <c r="AW174" t="str">
        <f t="shared" si="46"/>
        <v/>
      </c>
      <c r="AY174" t="str">
        <f>+IF(BD174="","",MAX(AY$1:AY173)+1)</f>
        <v/>
      </c>
      <c r="AZ174" t="str">
        <f>IF(Deviation_CEM_CPMS!B196="","",Deviation_CEM_CPMS!B196)</f>
        <v/>
      </c>
      <c r="BA174" t="str">
        <f>IF(Deviation_CEM_CPMS!C196="","",Deviation_CEM_CPMS!C196)</f>
        <v/>
      </c>
      <c r="BB174" t="str">
        <f>IF(Deviation_CEM_CPMS!D196="","",Deviation_CEM_CPMS!D196)</f>
        <v/>
      </c>
      <c r="BC174" t="str">
        <f t="shared" si="47"/>
        <v/>
      </c>
      <c r="BD174" s="144" t="str">
        <f>IF(COUNTIF(BA$2:BA174,BA174)=1,BA174,"")</f>
        <v/>
      </c>
      <c r="BE174" t="str">
        <f t="shared" si="48"/>
        <v/>
      </c>
      <c r="BF174" t="str">
        <f t="shared" si="49"/>
        <v/>
      </c>
      <c r="BG174" t="str">
        <f t="shared" si="50"/>
        <v/>
      </c>
      <c r="BI174" s="130" t="str">
        <f>+IF(BN174="","",MAX(BI$1:BI173)+1)</f>
        <v/>
      </c>
      <c r="BJ174" s="130" t="str">
        <f>IF(Affected_Source!B196="","",Affected_Source!B196)</f>
        <v/>
      </c>
      <c r="BK174" s="130" t="str">
        <f>IF(Affected_Source!C196="","",Affected_Source!C196)</f>
        <v/>
      </c>
      <c r="BL174" s="130" t="str">
        <f>IF(Affected_Source!D196="","",Affected_Source!D196)</f>
        <v/>
      </c>
      <c r="BM174" s="130" t="str">
        <f t="shared" si="55"/>
        <v/>
      </c>
      <c r="BN174" s="300" t="str">
        <f>IF(COUNTIF(BK$2:BK174,BK174)=1,BM174,"")</f>
        <v/>
      </c>
      <c r="BO174" s="130" t="str">
        <f t="shared" si="56"/>
        <v/>
      </c>
      <c r="BP174" s="130" t="str">
        <f t="shared" si="57"/>
        <v/>
      </c>
      <c r="BQ174" s="130" t="str">
        <f t="shared" si="58"/>
        <v/>
      </c>
    </row>
    <row r="175" spans="1:69" ht="16.5" x14ac:dyDescent="0.45">
      <c r="A175" s="84" t="str">
        <f>IF(B175="","",MAX(A$1:A174)+1)</f>
        <v/>
      </c>
      <c r="B175" s="84" t="str">
        <f>IF(Affected_Source!C197="","",Affected_Source!C197)</f>
        <v/>
      </c>
      <c r="C175" s="84" t="str">
        <f t="shared" si="41"/>
        <v/>
      </c>
      <c r="E175" t="str">
        <f>IF(F175="","",MAX(E$1:E174)+1)</f>
        <v/>
      </c>
      <c r="F175" t="str">
        <f>IF(Landfill_Gas_ID!C197="","",Landfill_Gas_ID!C197)</f>
        <v/>
      </c>
      <c r="G175" t="str">
        <f t="shared" si="42"/>
        <v/>
      </c>
      <c r="I175" t="str">
        <f>IF(J175="","",MAX(I$1:I174)+1)</f>
        <v/>
      </c>
      <c r="J175" t="str">
        <f>IF(Distillate_Oil!C197="","",Distillate_Oil!C197)</f>
        <v/>
      </c>
      <c r="K175" t="str">
        <f t="shared" si="43"/>
        <v/>
      </c>
      <c r="AA175" t="str">
        <f>+IF(AE175="","",MAX(AA$1:AA174)+1)</f>
        <v/>
      </c>
      <c r="AB175" t="str">
        <f>IF(Deviation_Limits!B197="","",Deviation_Limits!B197)</f>
        <v/>
      </c>
      <c r="AC175" t="str">
        <f>IF(Deviation_Limits!C197="","",Deviation_Limits!C197)</f>
        <v/>
      </c>
      <c r="AD175" t="str">
        <f t="shared" si="51"/>
        <v/>
      </c>
      <c r="AE175" s="144" t="str">
        <f>IF(COUNTIF(AC$2:AC175,AC175)=1,AC175,"")</f>
        <v/>
      </c>
      <c r="AF175" t="str">
        <f t="shared" si="52"/>
        <v/>
      </c>
      <c r="AG175" t="str">
        <f t="shared" si="53"/>
        <v/>
      </c>
      <c r="AO175" t="str">
        <f>+IF(AT175="","",MAX(AO$1:AO174)+1)</f>
        <v/>
      </c>
      <c r="AP175" t="str">
        <f>IF(Deviation_Limits!B197="","",Deviation_Limits!B197)</f>
        <v/>
      </c>
      <c r="AQ175" t="str">
        <f>IF(Deviation_Limits!C197="","",Deviation_Limits!C197)</f>
        <v/>
      </c>
      <c r="AR175" t="str">
        <f>IF(Deviation_Limits!D197="","",Deviation_Limits!D197)</f>
        <v/>
      </c>
      <c r="AS175" t="str">
        <f t="shared" si="54"/>
        <v/>
      </c>
      <c r="AT175" s="144" t="str">
        <f>IF(COUNTIF(AQ$2:AQ175,AQ175)=1,AQ175,"")</f>
        <v/>
      </c>
      <c r="AU175" t="str">
        <f t="shared" si="44"/>
        <v/>
      </c>
      <c r="AV175" t="str">
        <f t="shared" si="45"/>
        <v/>
      </c>
      <c r="AW175" t="str">
        <f t="shared" si="46"/>
        <v/>
      </c>
      <c r="AY175" t="str">
        <f>+IF(BD175="","",MAX(AY$1:AY174)+1)</f>
        <v/>
      </c>
      <c r="AZ175" t="str">
        <f>IF(Deviation_CEM_CPMS!B197="","",Deviation_CEM_CPMS!B197)</f>
        <v/>
      </c>
      <c r="BA175" t="str">
        <f>IF(Deviation_CEM_CPMS!C197="","",Deviation_CEM_CPMS!C197)</f>
        <v/>
      </c>
      <c r="BB175" t="str">
        <f>IF(Deviation_CEM_CPMS!D197="","",Deviation_CEM_CPMS!D197)</f>
        <v/>
      </c>
      <c r="BC175" t="str">
        <f t="shared" si="47"/>
        <v/>
      </c>
      <c r="BD175" s="144" t="str">
        <f>IF(COUNTIF(BA$2:BA175,BA175)=1,BA175,"")</f>
        <v/>
      </c>
      <c r="BE175" t="str">
        <f t="shared" si="48"/>
        <v/>
      </c>
      <c r="BF175" t="str">
        <f t="shared" si="49"/>
        <v/>
      </c>
      <c r="BG175" t="str">
        <f t="shared" si="50"/>
        <v/>
      </c>
      <c r="BI175" s="130" t="str">
        <f>+IF(BN175="","",MAX(BI$1:BI174)+1)</f>
        <v/>
      </c>
      <c r="BJ175" s="130" t="str">
        <f>IF(Affected_Source!B197="","",Affected_Source!B197)</f>
        <v/>
      </c>
      <c r="BK175" s="130" t="str">
        <f>IF(Affected_Source!C197="","",Affected_Source!C197)</f>
        <v/>
      </c>
      <c r="BL175" s="130" t="str">
        <f>IF(Affected_Source!D197="","",Affected_Source!D197)</f>
        <v/>
      </c>
      <c r="BM175" s="130" t="str">
        <f t="shared" si="55"/>
        <v/>
      </c>
      <c r="BN175" s="300" t="str">
        <f>IF(COUNTIF(BK$2:BK175,BK175)=1,BM175,"")</f>
        <v/>
      </c>
      <c r="BO175" s="130" t="str">
        <f t="shared" si="56"/>
        <v/>
      </c>
      <c r="BP175" s="130" t="str">
        <f t="shared" si="57"/>
        <v/>
      </c>
      <c r="BQ175" s="130" t="str">
        <f t="shared" si="58"/>
        <v/>
      </c>
    </row>
    <row r="176" spans="1:69" ht="16.5" x14ac:dyDescent="0.45">
      <c r="A176" s="84" t="str">
        <f>IF(B176="","",MAX(A$1:A175)+1)</f>
        <v/>
      </c>
      <c r="B176" s="84" t="str">
        <f>IF(Affected_Source!C198="","",Affected_Source!C198)</f>
        <v/>
      </c>
      <c r="C176" s="84" t="str">
        <f t="shared" si="41"/>
        <v/>
      </c>
      <c r="E176" t="str">
        <f>IF(F176="","",MAX(E$1:E175)+1)</f>
        <v/>
      </c>
      <c r="F176" t="str">
        <f>IF(Landfill_Gas_ID!C198="","",Landfill_Gas_ID!C198)</f>
        <v/>
      </c>
      <c r="G176" t="str">
        <f t="shared" si="42"/>
        <v/>
      </c>
      <c r="I176" t="str">
        <f>IF(J176="","",MAX(I$1:I175)+1)</f>
        <v/>
      </c>
      <c r="J176" t="str">
        <f>IF(Distillate_Oil!C198="","",Distillate_Oil!C198)</f>
        <v/>
      </c>
      <c r="K176" t="str">
        <f t="shared" si="43"/>
        <v/>
      </c>
      <c r="AA176" t="str">
        <f>+IF(AE176="","",MAX(AA$1:AA175)+1)</f>
        <v/>
      </c>
      <c r="AB176" t="str">
        <f>IF(Deviation_Limits!B198="","",Deviation_Limits!B198)</f>
        <v/>
      </c>
      <c r="AC176" t="str">
        <f>IF(Deviation_Limits!C198="","",Deviation_Limits!C198)</f>
        <v/>
      </c>
      <c r="AD176" t="str">
        <f t="shared" si="51"/>
        <v/>
      </c>
      <c r="AE176" s="144" t="str">
        <f>IF(COUNTIF(AC$2:AC176,AC176)=1,AC176,"")</f>
        <v/>
      </c>
      <c r="AF176" t="str">
        <f t="shared" si="52"/>
        <v/>
      </c>
      <c r="AG176" t="str">
        <f t="shared" si="53"/>
        <v/>
      </c>
      <c r="AO176" t="str">
        <f>+IF(AT176="","",MAX(AO$1:AO175)+1)</f>
        <v/>
      </c>
      <c r="AP176" t="str">
        <f>IF(Deviation_Limits!B198="","",Deviation_Limits!B198)</f>
        <v/>
      </c>
      <c r="AQ176" t="str">
        <f>IF(Deviation_Limits!C198="","",Deviation_Limits!C198)</f>
        <v/>
      </c>
      <c r="AR176" t="str">
        <f>IF(Deviation_Limits!D198="","",Deviation_Limits!D198)</f>
        <v/>
      </c>
      <c r="AS176" t="str">
        <f t="shared" si="54"/>
        <v/>
      </c>
      <c r="AT176" s="144" t="str">
        <f>IF(COUNTIF(AQ$2:AQ176,AQ176)=1,AQ176,"")</f>
        <v/>
      </c>
      <c r="AU176" t="str">
        <f t="shared" si="44"/>
        <v/>
      </c>
      <c r="AV176" t="str">
        <f t="shared" si="45"/>
        <v/>
      </c>
      <c r="AW176" t="str">
        <f t="shared" si="46"/>
        <v/>
      </c>
      <c r="AY176" t="str">
        <f>+IF(BD176="","",MAX(AY$1:AY175)+1)</f>
        <v/>
      </c>
      <c r="AZ176" t="str">
        <f>IF(Deviation_CEM_CPMS!B198="","",Deviation_CEM_CPMS!B198)</f>
        <v/>
      </c>
      <c r="BA176" t="str">
        <f>IF(Deviation_CEM_CPMS!C198="","",Deviation_CEM_CPMS!C198)</f>
        <v/>
      </c>
      <c r="BB176" t="str">
        <f>IF(Deviation_CEM_CPMS!D198="","",Deviation_CEM_CPMS!D198)</f>
        <v/>
      </c>
      <c r="BC176" t="str">
        <f t="shared" si="47"/>
        <v/>
      </c>
      <c r="BD176" s="144" t="str">
        <f>IF(COUNTIF(BA$2:BA176,BA176)=1,BA176,"")</f>
        <v/>
      </c>
      <c r="BE176" t="str">
        <f t="shared" si="48"/>
        <v/>
      </c>
      <c r="BF176" t="str">
        <f t="shared" si="49"/>
        <v/>
      </c>
      <c r="BG176" t="str">
        <f t="shared" si="50"/>
        <v/>
      </c>
      <c r="BI176" s="130" t="str">
        <f>+IF(BN176="","",MAX(BI$1:BI175)+1)</f>
        <v/>
      </c>
      <c r="BJ176" s="130" t="str">
        <f>IF(Affected_Source!B198="","",Affected_Source!B198)</f>
        <v/>
      </c>
      <c r="BK176" s="130" t="str">
        <f>IF(Affected_Source!C198="","",Affected_Source!C198)</f>
        <v/>
      </c>
      <c r="BL176" s="130" t="str">
        <f>IF(Affected_Source!D198="","",Affected_Source!D198)</f>
        <v/>
      </c>
      <c r="BM176" s="130" t="str">
        <f t="shared" si="55"/>
        <v/>
      </c>
      <c r="BN176" s="300" t="str">
        <f>IF(COUNTIF(BK$2:BK176,BK176)=1,BM176,"")</f>
        <v/>
      </c>
      <c r="BO176" s="130" t="str">
        <f t="shared" si="56"/>
        <v/>
      </c>
      <c r="BP176" s="130" t="str">
        <f t="shared" si="57"/>
        <v/>
      </c>
      <c r="BQ176" s="130" t="str">
        <f t="shared" si="58"/>
        <v/>
      </c>
    </row>
    <row r="177" spans="1:69" ht="16.5" x14ac:dyDescent="0.45">
      <c r="A177" s="84" t="str">
        <f>IF(B177="","",MAX(A$1:A176)+1)</f>
        <v/>
      </c>
      <c r="B177" s="84" t="str">
        <f>IF(Affected_Source!C199="","",Affected_Source!C199)</f>
        <v/>
      </c>
      <c r="C177" s="84" t="str">
        <f t="shared" si="41"/>
        <v/>
      </c>
      <c r="E177" t="str">
        <f>IF(F177="","",MAX(E$1:E176)+1)</f>
        <v/>
      </c>
      <c r="F177" t="str">
        <f>IF(Landfill_Gas_ID!C199="","",Landfill_Gas_ID!C199)</f>
        <v/>
      </c>
      <c r="G177" t="str">
        <f t="shared" si="42"/>
        <v/>
      </c>
      <c r="I177" t="str">
        <f>IF(J177="","",MAX(I$1:I176)+1)</f>
        <v/>
      </c>
      <c r="J177" t="str">
        <f>IF(Distillate_Oil!C199="","",Distillate_Oil!C199)</f>
        <v/>
      </c>
      <c r="K177" t="str">
        <f t="shared" si="43"/>
        <v/>
      </c>
      <c r="AA177" t="str">
        <f>+IF(AE177="","",MAX(AA$1:AA176)+1)</f>
        <v/>
      </c>
      <c r="AB177" t="str">
        <f>IF(Deviation_Limits!B199="","",Deviation_Limits!B199)</f>
        <v/>
      </c>
      <c r="AC177" t="str">
        <f>IF(Deviation_Limits!C199="","",Deviation_Limits!C199)</f>
        <v/>
      </c>
      <c r="AD177" t="str">
        <f t="shared" si="51"/>
        <v/>
      </c>
      <c r="AE177" s="144" t="str">
        <f>IF(COUNTIF(AC$2:AC177,AC177)=1,AC177,"")</f>
        <v/>
      </c>
      <c r="AF177" t="str">
        <f t="shared" si="52"/>
        <v/>
      </c>
      <c r="AG177" t="str">
        <f t="shared" si="53"/>
        <v/>
      </c>
      <c r="AO177" t="str">
        <f>+IF(AT177="","",MAX(AO$1:AO176)+1)</f>
        <v/>
      </c>
      <c r="AP177" t="str">
        <f>IF(Deviation_Limits!B199="","",Deviation_Limits!B199)</f>
        <v/>
      </c>
      <c r="AQ177" t="str">
        <f>IF(Deviation_Limits!C199="","",Deviation_Limits!C199)</f>
        <v/>
      </c>
      <c r="AR177" t="str">
        <f>IF(Deviation_Limits!D199="","",Deviation_Limits!D199)</f>
        <v/>
      </c>
      <c r="AS177" t="str">
        <f t="shared" si="54"/>
        <v/>
      </c>
      <c r="AT177" s="144" t="str">
        <f>IF(COUNTIF(AQ$2:AQ177,AQ177)=1,AQ177,"")</f>
        <v/>
      </c>
      <c r="AU177" t="str">
        <f t="shared" si="44"/>
        <v/>
      </c>
      <c r="AV177" t="str">
        <f t="shared" si="45"/>
        <v/>
      </c>
      <c r="AW177" t="str">
        <f t="shared" si="46"/>
        <v/>
      </c>
      <c r="AY177" t="str">
        <f>+IF(BD177="","",MAX(AY$1:AY176)+1)</f>
        <v/>
      </c>
      <c r="AZ177" t="str">
        <f>IF(Deviation_CEM_CPMS!B199="","",Deviation_CEM_CPMS!B199)</f>
        <v/>
      </c>
      <c r="BA177" t="str">
        <f>IF(Deviation_CEM_CPMS!C199="","",Deviation_CEM_CPMS!C199)</f>
        <v/>
      </c>
      <c r="BB177" t="str">
        <f>IF(Deviation_CEM_CPMS!D199="","",Deviation_CEM_CPMS!D199)</f>
        <v/>
      </c>
      <c r="BC177" t="str">
        <f t="shared" si="47"/>
        <v/>
      </c>
      <c r="BD177" s="144" t="str">
        <f>IF(COUNTIF(BA$2:BA177,BA177)=1,BA177,"")</f>
        <v/>
      </c>
      <c r="BE177" t="str">
        <f t="shared" si="48"/>
        <v/>
      </c>
      <c r="BF177" t="str">
        <f t="shared" si="49"/>
        <v/>
      </c>
      <c r="BG177" t="str">
        <f t="shared" si="50"/>
        <v/>
      </c>
      <c r="BI177" s="130" t="str">
        <f>+IF(BN177="","",MAX(BI$1:BI176)+1)</f>
        <v/>
      </c>
      <c r="BJ177" s="130" t="str">
        <f>IF(Affected_Source!B199="","",Affected_Source!B199)</f>
        <v/>
      </c>
      <c r="BK177" s="130" t="str">
        <f>IF(Affected_Source!C199="","",Affected_Source!C199)</f>
        <v/>
      </c>
      <c r="BL177" s="130" t="str">
        <f>IF(Affected_Source!D199="","",Affected_Source!D199)</f>
        <v/>
      </c>
      <c r="BM177" s="130" t="str">
        <f t="shared" si="55"/>
        <v/>
      </c>
      <c r="BN177" s="300" t="str">
        <f>IF(COUNTIF(BK$2:BK177,BK177)=1,BM177,"")</f>
        <v/>
      </c>
      <c r="BO177" s="130" t="str">
        <f t="shared" si="56"/>
        <v/>
      </c>
      <c r="BP177" s="130" t="str">
        <f t="shared" si="57"/>
        <v/>
      </c>
      <c r="BQ177" s="130" t="str">
        <f t="shared" si="58"/>
        <v/>
      </c>
    </row>
    <row r="178" spans="1:69" ht="16.5" x14ac:dyDescent="0.45">
      <c r="A178" s="84" t="str">
        <f>IF(B178="","",MAX(A$1:A177)+1)</f>
        <v/>
      </c>
      <c r="B178" s="84" t="str">
        <f>IF(Affected_Source!C200="","",Affected_Source!C200)</f>
        <v/>
      </c>
      <c r="C178" s="84" t="str">
        <f t="shared" si="41"/>
        <v/>
      </c>
      <c r="E178" t="str">
        <f>IF(F178="","",MAX(E$1:E177)+1)</f>
        <v/>
      </c>
      <c r="F178" t="str">
        <f>IF(Landfill_Gas_ID!C200="","",Landfill_Gas_ID!C200)</f>
        <v/>
      </c>
      <c r="G178" t="str">
        <f t="shared" si="42"/>
        <v/>
      </c>
      <c r="I178" t="str">
        <f>IF(J178="","",MAX(I$1:I177)+1)</f>
        <v/>
      </c>
      <c r="J178" t="str">
        <f>IF(Distillate_Oil!C200="","",Distillate_Oil!C200)</f>
        <v/>
      </c>
      <c r="K178" t="str">
        <f t="shared" si="43"/>
        <v/>
      </c>
      <c r="AA178" t="str">
        <f>+IF(AE178="","",MAX(AA$1:AA177)+1)</f>
        <v/>
      </c>
      <c r="AB178" t="str">
        <f>IF(Deviation_Limits!B200="","",Deviation_Limits!B200)</f>
        <v/>
      </c>
      <c r="AC178" t="str">
        <f>IF(Deviation_Limits!C200="","",Deviation_Limits!C200)</f>
        <v/>
      </c>
      <c r="AD178" t="str">
        <f t="shared" si="51"/>
        <v/>
      </c>
      <c r="AE178" s="144" t="str">
        <f>IF(COUNTIF(AC$2:AC178,AC178)=1,AC178,"")</f>
        <v/>
      </c>
      <c r="AF178" t="str">
        <f t="shared" si="52"/>
        <v/>
      </c>
      <c r="AG178" t="str">
        <f t="shared" si="53"/>
        <v/>
      </c>
      <c r="AO178" t="str">
        <f>+IF(AT178="","",MAX(AO$1:AO177)+1)</f>
        <v/>
      </c>
      <c r="AP178" t="str">
        <f>IF(Deviation_Limits!B200="","",Deviation_Limits!B200)</f>
        <v/>
      </c>
      <c r="AQ178" t="str">
        <f>IF(Deviation_Limits!C200="","",Deviation_Limits!C200)</f>
        <v/>
      </c>
      <c r="AR178" t="str">
        <f>IF(Deviation_Limits!D200="","",Deviation_Limits!D200)</f>
        <v/>
      </c>
      <c r="AS178" t="str">
        <f t="shared" si="54"/>
        <v/>
      </c>
      <c r="AT178" s="144" t="str">
        <f>IF(COUNTIF(AQ$2:AQ178,AQ178)=1,AQ178,"")</f>
        <v/>
      </c>
      <c r="AU178" t="str">
        <f t="shared" si="44"/>
        <v/>
      </c>
      <c r="AV178" t="str">
        <f t="shared" si="45"/>
        <v/>
      </c>
      <c r="AW178" t="str">
        <f t="shared" si="46"/>
        <v/>
      </c>
      <c r="AY178" t="str">
        <f>+IF(BD178="","",MAX(AY$1:AY177)+1)</f>
        <v/>
      </c>
      <c r="AZ178" t="str">
        <f>IF(Deviation_CEM_CPMS!B200="","",Deviation_CEM_CPMS!B200)</f>
        <v/>
      </c>
      <c r="BA178" t="str">
        <f>IF(Deviation_CEM_CPMS!C200="","",Deviation_CEM_CPMS!C200)</f>
        <v/>
      </c>
      <c r="BB178" t="str">
        <f>IF(Deviation_CEM_CPMS!D200="","",Deviation_CEM_CPMS!D200)</f>
        <v/>
      </c>
      <c r="BC178" t="str">
        <f t="shared" si="47"/>
        <v/>
      </c>
      <c r="BD178" s="144" t="str">
        <f>IF(COUNTIF(BA$2:BA178,BA178)=1,BA178,"")</f>
        <v/>
      </c>
      <c r="BE178" t="str">
        <f t="shared" si="48"/>
        <v/>
      </c>
      <c r="BF178" t="str">
        <f t="shared" si="49"/>
        <v/>
      </c>
      <c r="BG178" t="str">
        <f t="shared" si="50"/>
        <v/>
      </c>
      <c r="BI178" s="130" t="str">
        <f>+IF(BN178="","",MAX(BI$1:BI177)+1)</f>
        <v/>
      </c>
      <c r="BJ178" s="130" t="str">
        <f>IF(Affected_Source!B200="","",Affected_Source!B200)</f>
        <v/>
      </c>
      <c r="BK178" s="130" t="str">
        <f>IF(Affected_Source!C200="","",Affected_Source!C200)</f>
        <v/>
      </c>
      <c r="BL178" s="130" t="str">
        <f>IF(Affected_Source!D200="","",Affected_Source!D200)</f>
        <v/>
      </c>
      <c r="BM178" s="130" t="str">
        <f t="shared" si="55"/>
        <v/>
      </c>
      <c r="BN178" s="300" t="str">
        <f>IF(COUNTIF(BK$2:BK178,BK178)=1,BM178,"")</f>
        <v/>
      </c>
      <c r="BO178" s="130" t="str">
        <f t="shared" si="56"/>
        <v/>
      </c>
      <c r="BP178" s="130" t="str">
        <f t="shared" si="57"/>
        <v/>
      </c>
      <c r="BQ178" s="130" t="str">
        <f t="shared" si="58"/>
        <v/>
      </c>
    </row>
    <row r="179" spans="1:69" ht="16.5" x14ac:dyDescent="0.45">
      <c r="A179" s="84" t="str">
        <f>IF(B179="","",MAX(A$1:A178)+1)</f>
        <v/>
      </c>
      <c r="B179" s="84" t="str">
        <f>IF(Affected_Source!C201="","",Affected_Source!C201)</f>
        <v/>
      </c>
      <c r="C179" s="84" t="str">
        <f t="shared" si="41"/>
        <v/>
      </c>
      <c r="E179" t="str">
        <f>IF(F179="","",MAX(E$1:E178)+1)</f>
        <v/>
      </c>
      <c r="F179" t="str">
        <f>IF(Landfill_Gas_ID!C201="","",Landfill_Gas_ID!C201)</f>
        <v/>
      </c>
      <c r="G179" t="str">
        <f t="shared" si="42"/>
        <v/>
      </c>
      <c r="I179" t="str">
        <f>IF(J179="","",MAX(I$1:I178)+1)</f>
        <v/>
      </c>
      <c r="J179" t="str">
        <f>IF(Distillate_Oil!C201="","",Distillate_Oil!C201)</f>
        <v/>
      </c>
      <c r="K179" t="str">
        <f t="shared" si="43"/>
        <v/>
      </c>
      <c r="AA179" t="str">
        <f>+IF(AE179="","",MAX(AA$1:AA178)+1)</f>
        <v/>
      </c>
      <c r="AB179" t="str">
        <f>IF(Deviation_Limits!B201="","",Deviation_Limits!B201)</f>
        <v/>
      </c>
      <c r="AC179" t="str">
        <f>IF(Deviation_Limits!C201="","",Deviation_Limits!C201)</f>
        <v/>
      </c>
      <c r="AD179" t="str">
        <f t="shared" si="51"/>
        <v/>
      </c>
      <c r="AE179" s="144" t="str">
        <f>IF(COUNTIF(AC$2:AC179,AC179)=1,AC179,"")</f>
        <v/>
      </c>
      <c r="AF179" t="str">
        <f t="shared" si="52"/>
        <v/>
      </c>
      <c r="AG179" t="str">
        <f t="shared" si="53"/>
        <v/>
      </c>
      <c r="AO179" t="str">
        <f>+IF(AT179="","",MAX(AO$1:AO178)+1)</f>
        <v/>
      </c>
      <c r="AP179" t="str">
        <f>IF(Deviation_Limits!B201="","",Deviation_Limits!B201)</f>
        <v/>
      </c>
      <c r="AQ179" t="str">
        <f>IF(Deviation_Limits!C201="","",Deviation_Limits!C201)</f>
        <v/>
      </c>
      <c r="AR179" t="str">
        <f>IF(Deviation_Limits!D201="","",Deviation_Limits!D201)</f>
        <v/>
      </c>
      <c r="AS179" t="str">
        <f t="shared" si="54"/>
        <v/>
      </c>
      <c r="AT179" s="144" t="str">
        <f>IF(COUNTIF(AQ$2:AQ179,AQ179)=1,AQ179,"")</f>
        <v/>
      </c>
      <c r="AU179" t="str">
        <f t="shared" si="44"/>
        <v/>
      </c>
      <c r="AV179" t="str">
        <f t="shared" si="45"/>
        <v/>
      </c>
      <c r="AW179" t="str">
        <f t="shared" si="46"/>
        <v/>
      </c>
      <c r="AY179" t="str">
        <f>+IF(BD179="","",MAX(AY$1:AY178)+1)</f>
        <v/>
      </c>
      <c r="AZ179" t="str">
        <f>IF(Deviation_CEM_CPMS!B201="","",Deviation_CEM_CPMS!B201)</f>
        <v/>
      </c>
      <c r="BA179" t="str">
        <f>IF(Deviation_CEM_CPMS!C201="","",Deviation_CEM_CPMS!C201)</f>
        <v/>
      </c>
      <c r="BB179" t="str">
        <f>IF(Deviation_CEM_CPMS!D201="","",Deviation_CEM_CPMS!D201)</f>
        <v/>
      </c>
      <c r="BC179" t="str">
        <f t="shared" si="47"/>
        <v/>
      </c>
      <c r="BD179" s="144" t="str">
        <f>IF(COUNTIF(BA$2:BA179,BA179)=1,BA179,"")</f>
        <v/>
      </c>
      <c r="BE179" t="str">
        <f t="shared" si="48"/>
        <v/>
      </c>
      <c r="BF179" t="str">
        <f t="shared" si="49"/>
        <v/>
      </c>
      <c r="BG179" t="str">
        <f t="shared" si="50"/>
        <v/>
      </c>
      <c r="BI179" s="130" t="str">
        <f>+IF(BN179="","",MAX(BI$1:BI178)+1)</f>
        <v/>
      </c>
      <c r="BJ179" s="130" t="str">
        <f>IF(Affected_Source!B201="","",Affected_Source!B201)</f>
        <v/>
      </c>
      <c r="BK179" s="130" t="str">
        <f>IF(Affected_Source!C201="","",Affected_Source!C201)</f>
        <v/>
      </c>
      <c r="BL179" s="130" t="str">
        <f>IF(Affected_Source!D201="","",Affected_Source!D201)</f>
        <v/>
      </c>
      <c r="BM179" s="130" t="str">
        <f t="shared" si="55"/>
        <v/>
      </c>
      <c r="BN179" s="300" t="str">
        <f>IF(COUNTIF(BK$2:BK179,BK179)=1,BM179,"")</f>
        <v/>
      </c>
      <c r="BO179" s="130" t="str">
        <f t="shared" si="56"/>
        <v/>
      </c>
      <c r="BP179" s="130" t="str">
        <f t="shared" si="57"/>
        <v/>
      </c>
      <c r="BQ179" s="130" t="str">
        <f t="shared" si="58"/>
        <v/>
      </c>
    </row>
    <row r="180" spans="1:69" ht="16.5" x14ac:dyDescent="0.45">
      <c r="A180" s="84" t="str">
        <f>IF(B180="","",MAX(A$1:A179)+1)</f>
        <v/>
      </c>
      <c r="B180" s="84" t="str">
        <f>IF(Affected_Source!C202="","",Affected_Source!C202)</f>
        <v/>
      </c>
      <c r="C180" s="84" t="str">
        <f t="shared" si="41"/>
        <v/>
      </c>
      <c r="E180" t="str">
        <f>IF(F180="","",MAX(E$1:E179)+1)</f>
        <v/>
      </c>
      <c r="F180" t="str">
        <f>IF(Landfill_Gas_ID!C202="","",Landfill_Gas_ID!C202)</f>
        <v/>
      </c>
      <c r="G180" t="str">
        <f t="shared" si="42"/>
        <v/>
      </c>
      <c r="I180" t="str">
        <f>IF(J180="","",MAX(I$1:I179)+1)</f>
        <v/>
      </c>
      <c r="J180" t="str">
        <f>IF(Distillate_Oil!C202="","",Distillate_Oil!C202)</f>
        <v/>
      </c>
      <c r="K180" t="str">
        <f t="shared" si="43"/>
        <v/>
      </c>
      <c r="AA180" t="str">
        <f>+IF(AE180="","",MAX(AA$1:AA179)+1)</f>
        <v/>
      </c>
      <c r="AB180" t="str">
        <f>IF(Deviation_Limits!B202="","",Deviation_Limits!B202)</f>
        <v/>
      </c>
      <c r="AC180" t="str">
        <f>IF(Deviation_Limits!C202="","",Deviation_Limits!C202)</f>
        <v/>
      </c>
      <c r="AD180" t="str">
        <f t="shared" si="51"/>
        <v/>
      </c>
      <c r="AE180" s="144" t="str">
        <f>IF(COUNTIF(AC$2:AC180,AC180)=1,AC180,"")</f>
        <v/>
      </c>
      <c r="AF180" t="str">
        <f t="shared" si="52"/>
        <v/>
      </c>
      <c r="AG180" t="str">
        <f t="shared" si="53"/>
        <v/>
      </c>
      <c r="AO180" t="str">
        <f>+IF(AT180="","",MAX(AO$1:AO179)+1)</f>
        <v/>
      </c>
      <c r="AP180" t="str">
        <f>IF(Deviation_Limits!B202="","",Deviation_Limits!B202)</f>
        <v/>
      </c>
      <c r="AQ180" t="str">
        <f>IF(Deviation_Limits!C202="","",Deviation_Limits!C202)</f>
        <v/>
      </c>
      <c r="AR180" t="str">
        <f>IF(Deviation_Limits!D202="","",Deviation_Limits!D202)</f>
        <v/>
      </c>
      <c r="AS180" t="str">
        <f t="shared" si="54"/>
        <v/>
      </c>
      <c r="AT180" s="144" t="str">
        <f>IF(COUNTIF(AQ$2:AQ180,AQ180)=1,AQ180,"")</f>
        <v/>
      </c>
      <c r="AU180" t="str">
        <f t="shared" si="44"/>
        <v/>
      </c>
      <c r="AV180" t="str">
        <f t="shared" si="45"/>
        <v/>
      </c>
      <c r="AW180" t="str">
        <f t="shared" si="46"/>
        <v/>
      </c>
      <c r="AY180" t="str">
        <f>+IF(BD180="","",MAX(AY$1:AY179)+1)</f>
        <v/>
      </c>
      <c r="AZ180" t="str">
        <f>IF(Deviation_CEM_CPMS!B202="","",Deviation_CEM_CPMS!B202)</f>
        <v/>
      </c>
      <c r="BA180" t="str">
        <f>IF(Deviation_CEM_CPMS!C202="","",Deviation_CEM_CPMS!C202)</f>
        <v/>
      </c>
      <c r="BB180" t="str">
        <f>IF(Deviation_CEM_CPMS!D202="","",Deviation_CEM_CPMS!D202)</f>
        <v/>
      </c>
      <c r="BC180" t="str">
        <f t="shared" si="47"/>
        <v/>
      </c>
      <c r="BD180" s="144" t="str">
        <f>IF(COUNTIF(BA$2:BA180,BA180)=1,BA180,"")</f>
        <v/>
      </c>
      <c r="BE180" t="str">
        <f t="shared" si="48"/>
        <v/>
      </c>
      <c r="BF180" t="str">
        <f t="shared" si="49"/>
        <v/>
      </c>
      <c r="BG180" t="str">
        <f t="shared" si="50"/>
        <v/>
      </c>
      <c r="BI180" s="130" t="str">
        <f>+IF(BN180="","",MAX(BI$1:BI179)+1)</f>
        <v/>
      </c>
      <c r="BJ180" s="130" t="str">
        <f>IF(Affected_Source!B202="","",Affected_Source!B202)</f>
        <v/>
      </c>
      <c r="BK180" s="130" t="str">
        <f>IF(Affected_Source!C202="","",Affected_Source!C202)</f>
        <v/>
      </c>
      <c r="BL180" s="130" t="str">
        <f>IF(Affected_Source!D202="","",Affected_Source!D202)</f>
        <v/>
      </c>
      <c r="BM180" s="130" t="str">
        <f t="shared" si="55"/>
        <v/>
      </c>
      <c r="BN180" s="300" t="str">
        <f>IF(COUNTIF(BK$2:BK180,BK180)=1,BM180,"")</f>
        <v/>
      </c>
      <c r="BO180" s="130" t="str">
        <f t="shared" si="56"/>
        <v/>
      </c>
      <c r="BP180" s="130" t="str">
        <f t="shared" si="57"/>
        <v/>
      </c>
      <c r="BQ180" s="130" t="str">
        <f t="shared" si="58"/>
        <v/>
      </c>
    </row>
    <row r="181" spans="1:69" ht="16.5" x14ac:dyDescent="0.45">
      <c r="A181" s="84" t="str">
        <f>IF(B181="","",MAX(A$1:A180)+1)</f>
        <v/>
      </c>
      <c r="B181" s="84" t="str">
        <f>IF(Affected_Source!C203="","",Affected_Source!C203)</f>
        <v/>
      </c>
      <c r="C181" s="84" t="str">
        <f t="shared" si="41"/>
        <v/>
      </c>
      <c r="E181" t="str">
        <f>IF(F181="","",MAX(E$1:E180)+1)</f>
        <v/>
      </c>
      <c r="F181" t="str">
        <f>IF(Landfill_Gas_ID!C203="","",Landfill_Gas_ID!C203)</f>
        <v/>
      </c>
      <c r="G181" t="str">
        <f t="shared" si="42"/>
        <v/>
      </c>
      <c r="I181" t="str">
        <f>IF(J181="","",MAX(I$1:I180)+1)</f>
        <v/>
      </c>
      <c r="J181" t="str">
        <f>IF(Distillate_Oil!C203="","",Distillate_Oil!C203)</f>
        <v/>
      </c>
      <c r="K181" t="str">
        <f t="shared" si="43"/>
        <v/>
      </c>
      <c r="AA181" t="str">
        <f>+IF(AE181="","",MAX(AA$1:AA180)+1)</f>
        <v/>
      </c>
      <c r="AB181" t="str">
        <f>IF(Deviation_Limits!B203="","",Deviation_Limits!B203)</f>
        <v/>
      </c>
      <c r="AC181" t="str">
        <f>IF(Deviation_Limits!C203="","",Deviation_Limits!C203)</f>
        <v/>
      </c>
      <c r="AD181" t="str">
        <f t="shared" si="51"/>
        <v/>
      </c>
      <c r="AE181" s="144" t="str">
        <f>IF(COUNTIF(AC$2:AC181,AC181)=1,AC181,"")</f>
        <v/>
      </c>
      <c r="AF181" t="str">
        <f t="shared" si="52"/>
        <v/>
      </c>
      <c r="AG181" t="str">
        <f t="shared" si="53"/>
        <v/>
      </c>
      <c r="AO181" t="str">
        <f>+IF(AT181="","",MAX(AO$1:AO180)+1)</f>
        <v/>
      </c>
      <c r="AP181" t="str">
        <f>IF(Deviation_Limits!B203="","",Deviation_Limits!B203)</f>
        <v/>
      </c>
      <c r="AQ181" t="str">
        <f>IF(Deviation_Limits!C203="","",Deviation_Limits!C203)</f>
        <v/>
      </c>
      <c r="AR181" t="str">
        <f>IF(Deviation_Limits!D203="","",Deviation_Limits!D203)</f>
        <v/>
      </c>
      <c r="AS181" t="str">
        <f t="shared" si="54"/>
        <v/>
      </c>
      <c r="AT181" s="144" t="str">
        <f>IF(COUNTIF(AQ$2:AQ181,AQ181)=1,AQ181,"")</f>
        <v/>
      </c>
      <c r="AU181" t="str">
        <f t="shared" si="44"/>
        <v/>
      </c>
      <c r="AV181" t="str">
        <f t="shared" si="45"/>
        <v/>
      </c>
      <c r="AW181" t="str">
        <f t="shared" si="46"/>
        <v/>
      </c>
      <c r="AY181" t="str">
        <f>+IF(BD181="","",MAX(AY$1:AY180)+1)</f>
        <v/>
      </c>
      <c r="AZ181" t="str">
        <f>IF(Deviation_CEM_CPMS!B203="","",Deviation_CEM_CPMS!B203)</f>
        <v/>
      </c>
      <c r="BA181" t="str">
        <f>IF(Deviation_CEM_CPMS!C203="","",Deviation_CEM_CPMS!C203)</f>
        <v/>
      </c>
      <c r="BB181" t="str">
        <f>IF(Deviation_CEM_CPMS!D203="","",Deviation_CEM_CPMS!D203)</f>
        <v/>
      </c>
      <c r="BC181" t="str">
        <f t="shared" si="47"/>
        <v/>
      </c>
      <c r="BD181" s="144" t="str">
        <f>IF(COUNTIF(BA$2:BA181,BA181)=1,BA181,"")</f>
        <v/>
      </c>
      <c r="BE181" t="str">
        <f t="shared" si="48"/>
        <v/>
      </c>
      <c r="BF181" t="str">
        <f t="shared" si="49"/>
        <v/>
      </c>
      <c r="BG181" t="str">
        <f t="shared" si="50"/>
        <v/>
      </c>
      <c r="BI181" s="130" t="str">
        <f>+IF(BN181="","",MAX(BI$1:BI180)+1)</f>
        <v/>
      </c>
      <c r="BJ181" s="130" t="str">
        <f>IF(Affected_Source!B203="","",Affected_Source!B203)</f>
        <v/>
      </c>
      <c r="BK181" s="130" t="str">
        <f>IF(Affected_Source!C203="","",Affected_Source!C203)</f>
        <v/>
      </c>
      <c r="BL181" s="130" t="str">
        <f>IF(Affected_Source!D203="","",Affected_Source!D203)</f>
        <v/>
      </c>
      <c r="BM181" s="130" t="str">
        <f t="shared" si="55"/>
        <v/>
      </c>
      <c r="BN181" s="300" t="str">
        <f>IF(COUNTIF(BK$2:BK181,BK181)=1,BM181,"")</f>
        <v/>
      </c>
      <c r="BO181" s="130" t="str">
        <f t="shared" si="56"/>
        <v/>
      </c>
      <c r="BP181" s="130" t="str">
        <f t="shared" si="57"/>
        <v/>
      </c>
      <c r="BQ181" s="130" t="str">
        <f t="shared" si="58"/>
        <v/>
      </c>
    </row>
    <row r="182" spans="1:69" ht="16.5" x14ac:dyDescent="0.45">
      <c r="A182" s="84" t="str">
        <f>IF(B182="","",MAX(A$1:A181)+1)</f>
        <v/>
      </c>
      <c r="B182" s="84" t="str">
        <f>IF(Affected_Source!C204="","",Affected_Source!C204)</f>
        <v/>
      </c>
      <c r="C182" s="84" t="str">
        <f t="shared" si="41"/>
        <v/>
      </c>
      <c r="E182" t="str">
        <f>IF(F182="","",MAX(E$1:E181)+1)</f>
        <v/>
      </c>
      <c r="F182" t="str">
        <f>IF(Landfill_Gas_ID!C204="","",Landfill_Gas_ID!C204)</f>
        <v/>
      </c>
      <c r="G182" t="str">
        <f t="shared" si="42"/>
        <v/>
      </c>
      <c r="I182" t="str">
        <f>IF(J182="","",MAX(I$1:I181)+1)</f>
        <v/>
      </c>
      <c r="J182" t="str">
        <f>IF(Distillate_Oil!C204="","",Distillate_Oil!C204)</f>
        <v/>
      </c>
      <c r="K182" t="str">
        <f t="shared" si="43"/>
        <v/>
      </c>
      <c r="AA182" t="str">
        <f>+IF(AE182="","",MAX(AA$1:AA181)+1)</f>
        <v/>
      </c>
      <c r="AB182" t="str">
        <f>IF(Deviation_Limits!B204="","",Deviation_Limits!B204)</f>
        <v/>
      </c>
      <c r="AC182" t="str">
        <f>IF(Deviation_Limits!C204="","",Deviation_Limits!C204)</f>
        <v/>
      </c>
      <c r="AD182" t="str">
        <f t="shared" si="51"/>
        <v/>
      </c>
      <c r="AE182" s="144" t="str">
        <f>IF(COUNTIF(AC$2:AC182,AC182)=1,AC182,"")</f>
        <v/>
      </c>
      <c r="AF182" t="str">
        <f t="shared" si="52"/>
        <v/>
      </c>
      <c r="AG182" t="str">
        <f t="shared" si="53"/>
        <v/>
      </c>
      <c r="AO182" t="str">
        <f>+IF(AT182="","",MAX(AO$1:AO181)+1)</f>
        <v/>
      </c>
      <c r="AP182" t="str">
        <f>IF(Deviation_Limits!B204="","",Deviation_Limits!B204)</f>
        <v/>
      </c>
      <c r="AQ182" t="str">
        <f>IF(Deviation_Limits!C204="","",Deviation_Limits!C204)</f>
        <v/>
      </c>
      <c r="AR182" t="str">
        <f>IF(Deviation_Limits!D204="","",Deviation_Limits!D204)</f>
        <v/>
      </c>
      <c r="AS182" t="str">
        <f t="shared" si="54"/>
        <v/>
      </c>
      <c r="AT182" s="144" t="str">
        <f>IF(COUNTIF(AQ$2:AQ182,AQ182)=1,AQ182,"")</f>
        <v/>
      </c>
      <c r="AU182" t="str">
        <f t="shared" si="44"/>
        <v/>
      </c>
      <c r="AV182" t="str">
        <f t="shared" si="45"/>
        <v/>
      </c>
      <c r="AW182" t="str">
        <f t="shared" si="46"/>
        <v/>
      </c>
      <c r="AY182" t="str">
        <f>+IF(BD182="","",MAX(AY$1:AY181)+1)</f>
        <v/>
      </c>
      <c r="AZ182" t="str">
        <f>IF(Deviation_CEM_CPMS!B204="","",Deviation_CEM_CPMS!B204)</f>
        <v/>
      </c>
      <c r="BA182" t="str">
        <f>IF(Deviation_CEM_CPMS!C204="","",Deviation_CEM_CPMS!C204)</f>
        <v/>
      </c>
      <c r="BB182" t="str">
        <f>IF(Deviation_CEM_CPMS!D204="","",Deviation_CEM_CPMS!D204)</f>
        <v/>
      </c>
      <c r="BC182" t="str">
        <f t="shared" si="47"/>
        <v/>
      </c>
      <c r="BD182" s="144" t="str">
        <f>IF(COUNTIF(BA$2:BA182,BA182)=1,BA182,"")</f>
        <v/>
      </c>
      <c r="BE182" t="str">
        <f t="shared" si="48"/>
        <v/>
      </c>
      <c r="BF182" t="str">
        <f t="shared" si="49"/>
        <v/>
      </c>
      <c r="BG182" t="str">
        <f t="shared" si="50"/>
        <v/>
      </c>
      <c r="BI182" s="130" t="str">
        <f>+IF(BN182="","",MAX(BI$1:BI181)+1)</f>
        <v/>
      </c>
      <c r="BJ182" s="130" t="str">
        <f>IF(Affected_Source!B204="","",Affected_Source!B204)</f>
        <v/>
      </c>
      <c r="BK182" s="130" t="str">
        <f>IF(Affected_Source!C204="","",Affected_Source!C204)</f>
        <v/>
      </c>
      <c r="BL182" s="130" t="str">
        <f>IF(Affected_Source!D204="","",Affected_Source!D204)</f>
        <v/>
      </c>
      <c r="BM182" s="130" t="str">
        <f t="shared" si="55"/>
        <v/>
      </c>
      <c r="BN182" s="300" t="str">
        <f>IF(COUNTIF(BK$2:BK182,BK182)=1,BM182,"")</f>
        <v/>
      </c>
      <c r="BO182" s="130" t="str">
        <f t="shared" si="56"/>
        <v/>
      </c>
      <c r="BP182" s="130" t="str">
        <f t="shared" si="57"/>
        <v/>
      </c>
      <c r="BQ182" s="130" t="str">
        <f t="shared" si="58"/>
        <v/>
      </c>
    </row>
    <row r="183" spans="1:69" ht="16.5" x14ac:dyDescent="0.45">
      <c r="A183" s="84" t="str">
        <f>IF(B183="","",MAX(A$1:A182)+1)</f>
        <v/>
      </c>
      <c r="B183" s="84" t="str">
        <f>IF(Affected_Source!C205="","",Affected_Source!C205)</f>
        <v/>
      </c>
      <c r="C183" s="84" t="str">
        <f t="shared" si="41"/>
        <v/>
      </c>
      <c r="E183" t="str">
        <f>IF(F183="","",MAX(E$1:E182)+1)</f>
        <v/>
      </c>
      <c r="F183" t="str">
        <f>IF(Landfill_Gas_ID!C205="","",Landfill_Gas_ID!C205)</f>
        <v/>
      </c>
      <c r="G183" t="str">
        <f t="shared" si="42"/>
        <v/>
      </c>
      <c r="I183" t="str">
        <f>IF(J183="","",MAX(I$1:I182)+1)</f>
        <v/>
      </c>
      <c r="J183" t="str">
        <f>IF(Distillate_Oil!C205="","",Distillate_Oil!C205)</f>
        <v/>
      </c>
      <c r="K183" t="str">
        <f t="shared" si="43"/>
        <v/>
      </c>
      <c r="AA183" t="str">
        <f>+IF(AE183="","",MAX(AA$1:AA182)+1)</f>
        <v/>
      </c>
      <c r="AB183" t="str">
        <f>IF(Deviation_Limits!B205="","",Deviation_Limits!B205)</f>
        <v/>
      </c>
      <c r="AC183" t="str">
        <f>IF(Deviation_Limits!C205="","",Deviation_Limits!C205)</f>
        <v/>
      </c>
      <c r="AD183" t="str">
        <f t="shared" si="51"/>
        <v/>
      </c>
      <c r="AE183" s="144" t="str">
        <f>IF(COUNTIF(AC$2:AC183,AC183)=1,AC183,"")</f>
        <v/>
      </c>
      <c r="AF183" t="str">
        <f t="shared" si="52"/>
        <v/>
      </c>
      <c r="AG183" t="str">
        <f t="shared" si="53"/>
        <v/>
      </c>
      <c r="AO183" t="str">
        <f>+IF(AT183="","",MAX(AO$1:AO182)+1)</f>
        <v/>
      </c>
      <c r="AP183" t="str">
        <f>IF(Deviation_Limits!B205="","",Deviation_Limits!B205)</f>
        <v/>
      </c>
      <c r="AQ183" t="str">
        <f>IF(Deviation_Limits!C205="","",Deviation_Limits!C205)</f>
        <v/>
      </c>
      <c r="AR183" t="str">
        <f>IF(Deviation_Limits!D205="","",Deviation_Limits!D205)</f>
        <v/>
      </c>
      <c r="AS183" t="str">
        <f t="shared" si="54"/>
        <v/>
      </c>
      <c r="AT183" s="144" t="str">
        <f>IF(COUNTIF(AQ$2:AQ183,AQ183)=1,AQ183,"")</f>
        <v/>
      </c>
      <c r="AU183" t="str">
        <f t="shared" si="44"/>
        <v/>
      </c>
      <c r="AV183" t="str">
        <f t="shared" si="45"/>
        <v/>
      </c>
      <c r="AW183" t="str">
        <f t="shared" si="46"/>
        <v/>
      </c>
      <c r="AY183" t="str">
        <f>+IF(BD183="","",MAX(AY$1:AY182)+1)</f>
        <v/>
      </c>
      <c r="AZ183" t="str">
        <f>IF(Deviation_CEM_CPMS!B205="","",Deviation_CEM_CPMS!B205)</f>
        <v/>
      </c>
      <c r="BA183" t="str">
        <f>IF(Deviation_CEM_CPMS!C205="","",Deviation_CEM_CPMS!C205)</f>
        <v/>
      </c>
      <c r="BB183" t="str">
        <f>IF(Deviation_CEM_CPMS!D205="","",Deviation_CEM_CPMS!D205)</f>
        <v/>
      </c>
      <c r="BC183" t="str">
        <f t="shared" si="47"/>
        <v/>
      </c>
      <c r="BD183" s="144" t="str">
        <f>IF(COUNTIF(BA$2:BA183,BA183)=1,BA183,"")</f>
        <v/>
      </c>
      <c r="BE183" t="str">
        <f t="shared" si="48"/>
        <v/>
      </c>
      <c r="BF183" t="str">
        <f t="shared" si="49"/>
        <v/>
      </c>
      <c r="BG183" t="str">
        <f t="shared" si="50"/>
        <v/>
      </c>
      <c r="BI183" s="130" t="str">
        <f>+IF(BN183="","",MAX(BI$1:BI182)+1)</f>
        <v/>
      </c>
      <c r="BJ183" s="130" t="str">
        <f>IF(Affected_Source!B205="","",Affected_Source!B205)</f>
        <v/>
      </c>
      <c r="BK183" s="130" t="str">
        <f>IF(Affected_Source!C205="","",Affected_Source!C205)</f>
        <v/>
      </c>
      <c r="BL183" s="130" t="str">
        <f>IF(Affected_Source!D205="","",Affected_Source!D205)</f>
        <v/>
      </c>
      <c r="BM183" s="130" t="str">
        <f t="shared" si="55"/>
        <v/>
      </c>
      <c r="BN183" s="300" t="str">
        <f>IF(COUNTIF(BK$2:BK183,BK183)=1,BM183,"")</f>
        <v/>
      </c>
      <c r="BO183" s="130" t="str">
        <f t="shared" si="56"/>
        <v/>
      </c>
      <c r="BP183" s="130" t="str">
        <f t="shared" si="57"/>
        <v/>
      </c>
      <c r="BQ183" s="130" t="str">
        <f t="shared" si="58"/>
        <v/>
      </c>
    </row>
    <row r="184" spans="1:69" ht="16.5" x14ac:dyDescent="0.45">
      <c r="A184" s="84" t="str">
        <f>IF(B184="","",MAX(A$1:A183)+1)</f>
        <v/>
      </c>
      <c r="B184" s="84" t="str">
        <f>IF(Affected_Source!C206="","",Affected_Source!C206)</f>
        <v/>
      </c>
      <c r="C184" s="84" t="str">
        <f t="shared" si="41"/>
        <v/>
      </c>
      <c r="E184" t="str">
        <f>IF(F184="","",MAX(E$1:E183)+1)</f>
        <v/>
      </c>
      <c r="F184" t="str">
        <f>IF(Landfill_Gas_ID!C206="","",Landfill_Gas_ID!C206)</f>
        <v/>
      </c>
      <c r="G184" t="str">
        <f t="shared" si="42"/>
        <v/>
      </c>
      <c r="I184" t="str">
        <f>IF(J184="","",MAX(I$1:I183)+1)</f>
        <v/>
      </c>
      <c r="J184" t="str">
        <f>IF(Distillate_Oil!C206="","",Distillate_Oil!C206)</f>
        <v/>
      </c>
      <c r="K184" t="str">
        <f t="shared" si="43"/>
        <v/>
      </c>
      <c r="AA184" t="str">
        <f>+IF(AE184="","",MAX(AA$1:AA183)+1)</f>
        <v/>
      </c>
      <c r="AB184" t="str">
        <f>IF(Deviation_Limits!B206="","",Deviation_Limits!B206)</f>
        <v/>
      </c>
      <c r="AC184" t="str">
        <f>IF(Deviation_Limits!C206="","",Deviation_Limits!C206)</f>
        <v/>
      </c>
      <c r="AD184" t="str">
        <f t="shared" si="51"/>
        <v/>
      </c>
      <c r="AE184" s="144" t="str">
        <f>IF(COUNTIF(AC$2:AC184,AC184)=1,AC184,"")</f>
        <v/>
      </c>
      <c r="AF184" t="str">
        <f t="shared" si="52"/>
        <v/>
      </c>
      <c r="AG184" t="str">
        <f t="shared" si="53"/>
        <v/>
      </c>
      <c r="AO184" t="str">
        <f>+IF(AT184="","",MAX(AO$1:AO183)+1)</f>
        <v/>
      </c>
      <c r="AP184" t="str">
        <f>IF(Deviation_Limits!B206="","",Deviation_Limits!B206)</f>
        <v/>
      </c>
      <c r="AQ184" t="str">
        <f>IF(Deviation_Limits!C206="","",Deviation_Limits!C206)</f>
        <v/>
      </c>
      <c r="AR184" t="str">
        <f>IF(Deviation_Limits!D206="","",Deviation_Limits!D206)</f>
        <v/>
      </c>
      <c r="AS184" t="str">
        <f t="shared" si="54"/>
        <v/>
      </c>
      <c r="AT184" s="144" t="str">
        <f>IF(COUNTIF(AQ$2:AQ184,AQ184)=1,AQ184,"")</f>
        <v/>
      </c>
      <c r="AU184" t="str">
        <f t="shared" si="44"/>
        <v/>
      </c>
      <c r="AV184" t="str">
        <f t="shared" si="45"/>
        <v/>
      </c>
      <c r="AW184" t="str">
        <f t="shared" si="46"/>
        <v/>
      </c>
      <c r="AY184" t="str">
        <f>+IF(BD184="","",MAX(AY$1:AY183)+1)</f>
        <v/>
      </c>
      <c r="AZ184" t="str">
        <f>IF(Deviation_CEM_CPMS!B206="","",Deviation_CEM_CPMS!B206)</f>
        <v/>
      </c>
      <c r="BA184" t="str">
        <f>IF(Deviation_CEM_CPMS!C206="","",Deviation_CEM_CPMS!C206)</f>
        <v/>
      </c>
      <c r="BB184" t="str">
        <f>IF(Deviation_CEM_CPMS!D206="","",Deviation_CEM_CPMS!D206)</f>
        <v/>
      </c>
      <c r="BC184" t="str">
        <f t="shared" si="47"/>
        <v/>
      </c>
      <c r="BD184" s="144" t="str">
        <f>IF(COUNTIF(BA$2:BA184,BA184)=1,BA184,"")</f>
        <v/>
      </c>
      <c r="BE184" t="str">
        <f t="shared" si="48"/>
        <v/>
      </c>
      <c r="BF184" t="str">
        <f t="shared" si="49"/>
        <v/>
      </c>
      <c r="BG184" t="str">
        <f t="shared" si="50"/>
        <v/>
      </c>
      <c r="BI184" s="130" t="str">
        <f>+IF(BN184="","",MAX(BI$1:BI183)+1)</f>
        <v/>
      </c>
      <c r="BJ184" s="130" t="str">
        <f>IF(Affected_Source!B206="","",Affected_Source!B206)</f>
        <v/>
      </c>
      <c r="BK184" s="130" t="str">
        <f>IF(Affected_Source!C206="","",Affected_Source!C206)</f>
        <v/>
      </c>
      <c r="BL184" s="130" t="str">
        <f>IF(Affected_Source!D206="","",Affected_Source!D206)</f>
        <v/>
      </c>
      <c r="BM184" s="130" t="str">
        <f t="shared" si="55"/>
        <v/>
      </c>
      <c r="BN184" s="300" t="str">
        <f>IF(COUNTIF(BK$2:BK184,BK184)=1,BM184,"")</f>
        <v/>
      </c>
      <c r="BO184" s="130" t="str">
        <f t="shared" si="56"/>
        <v/>
      </c>
      <c r="BP184" s="130" t="str">
        <f t="shared" si="57"/>
        <v/>
      </c>
      <c r="BQ184" s="130" t="str">
        <f t="shared" si="58"/>
        <v/>
      </c>
    </row>
    <row r="185" spans="1:69" ht="16.5" x14ac:dyDescent="0.45">
      <c r="A185" s="84" t="str">
        <f>IF(B185="","",MAX(A$1:A184)+1)</f>
        <v/>
      </c>
      <c r="B185" s="84" t="str">
        <f>IF(Affected_Source!C207="","",Affected_Source!C207)</f>
        <v/>
      </c>
      <c r="C185" s="84" t="str">
        <f t="shared" si="41"/>
        <v/>
      </c>
      <c r="E185" t="str">
        <f>IF(F185="","",MAX(E$1:E184)+1)</f>
        <v/>
      </c>
      <c r="F185" t="str">
        <f>IF(Landfill_Gas_ID!C207="","",Landfill_Gas_ID!C207)</f>
        <v/>
      </c>
      <c r="G185" t="str">
        <f t="shared" si="42"/>
        <v/>
      </c>
      <c r="I185" t="str">
        <f>IF(J185="","",MAX(I$1:I184)+1)</f>
        <v/>
      </c>
      <c r="J185" t="str">
        <f>IF(Distillate_Oil!C207="","",Distillate_Oil!C207)</f>
        <v/>
      </c>
      <c r="K185" t="str">
        <f t="shared" si="43"/>
        <v/>
      </c>
      <c r="AA185" t="str">
        <f>+IF(AE185="","",MAX(AA$1:AA184)+1)</f>
        <v/>
      </c>
      <c r="AB185" t="str">
        <f>IF(Deviation_Limits!B207="","",Deviation_Limits!B207)</f>
        <v/>
      </c>
      <c r="AC185" t="str">
        <f>IF(Deviation_Limits!C207="","",Deviation_Limits!C207)</f>
        <v/>
      </c>
      <c r="AD185" t="str">
        <f t="shared" si="51"/>
        <v/>
      </c>
      <c r="AE185" s="144" t="str">
        <f>IF(COUNTIF(AC$2:AC185,AC185)=1,AC185,"")</f>
        <v/>
      </c>
      <c r="AF185" t="str">
        <f t="shared" si="52"/>
        <v/>
      </c>
      <c r="AG185" t="str">
        <f t="shared" si="53"/>
        <v/>
      </c>
      <c r="AO185" t="str">
        <f>+IF(AT185="","",MAX(AO$1:AO184)+1)</f>
        <v/>
      </c>
      <c r="AP185" t="str">
        <f>IF(Deviation_Limits!B207="","",Deviation_Limits!B207)</f>
        <v/>
      </c>
      <c r="AQ185" t="str">
        <f>IF(Deviation_Limits!C207="","",Deviation_Limits!C207)</f>
        <v/>
      </c>
      <c r="AR185" t="str">
        <f>IF(Deviation_Limits!D207="","",Deviation_Limits!D207)</f>
        <v/>
      </c>
      <c r="AS185" t="str">
        <f t="shared" si="54"/>
        <v/>
      </c>
      <c r="AT185" s="144" t="str">
        <f>IF(COUNTIF(AQ$2:AQ185,AQ185)=1,AQ185,"")</f>
        <v/>
      </c>
      <c r="AU185" t="str">
        <f t="shared" si="44"/>
        <v/>
      </c>
      <c r="AV185" t="str">
        <f t="shared" si="45"/>
        <v/>
      </c>
      <c r="AW185" t="str">
        <f t="shared" si="46"/>
        <v/>
      </c>
      <c r="AY185" t="str">
        <f>+IF(BD185="","",MAX(AY$1:AY184)+1)</f>
        <v/>
      </c>
      <c r="AZ185" t="str">
        <f>IF(Deviation_CEM_CPMS!B207="","",Deviation_CEM_CPMS!B207)</f>
        <v/>
      </c>
      <c r="BA185" t="str">
        <f>IF(Deviation_CEM_CPMS!C207="","",Deviation_CEM_CPMS!C207)</f>
        <v/>
      </c>
      <c r="BB185" t="str">
        <f>IF(Deviation_CEM_CPMS!D207="","",Deviation_CEM_CPMS!D207)</f>
        <v/>
      </c>
      <c r="BC185" t="str">
        <f t="shared" si="47"/>
        <v/>
      </c>
      <c r="BD185" s="144" t="str">
        <f>IF(COUNTIF(BA$2:BA185,BA185)=1,BA185,"")</f>
        <v/>
      </c>
      <c r="BE185" t="str">
        <f t="shared" si="48"/>
        <v/>
      </c>
      <c r="BF185" t="str">
        <f t="shared" si="49"/>
        <v/>
      </c>
      <c r="BG185" t="str">
        <f t="shared" si="50"/>
        <v/>
      </c>
      <c r="BI185" s="130" t="str">
        <f>+IF(BN185="","",MAX(BI$1:BI184)+1)</f>
        <v/>
      </c>
      <c r="BJ185" s="130" t="str">
        <f>IF(Affected_Source!B207="","",Affected_Source!B207)</f>
        <v/>
      </c>
      <c r="BK185" s="130" t="str">
        <f>IF(Affected_Source!C207="","",Affected_Source!C207)</f>
        <v/>
      </c>
      <c r="BL185" s="130" t="str">
        <f>IF(Affected_Source!D207="","",Affected_Source!D207)</f>
        <v/>
      </c>
      <c r="BM185" s="130" t="str">
        <f t="shared" si="55"/>
        <v/>
      </c>
      <c r="BN185" s="300" t="str">
        <f>IF(COUNTIF(BK$2:BK185,BK185)=1,BM185,"")</f>
        <v/>
      </c>
      <c r="BO185" s="130" t="str">
        <f t="shared" si="56"/>
        <v/>
      </c>
      <c r="BP185" s="130" t="str">
        <f t="shared" si="57"/>
        <v/>
      </c>
      <c r="BQ185" s="130" t="str">
        <f t="shared" si="58"/>
        <v/>
      </c>
    </row>
    <row r="186" spans="1:69" ht="16.5" x14ac:dyDescent="0.45">
      <c r="A186" s="84" t="str">
        <f>IF(B186="","",MAX(A$1:A185)+1)</f>
        <v/>
      </c>
      <c r="B186" s="84" t="str">
        <f>IF(Affected_Source!C208="","",Affected_Source!C208)</f>
        <v/>
      </c>
      <c r="C186" s="84" t="str">
        <f t="shared" si="41"/>
        <v/>
      </c>
      <c r="E186" t="str">
        <f>IF(F186="","",MAX(E$1:E185)+1)</f>
        <v/>
      </c>
      <c r="F186" t="str">
        <f>IF(Landfill_Gas_ID!C208="","",Landfill_Gas_ID!C208)</f>
        <v/>
      </c>
      <c r="G186" t="str">
        <f t="shared" si="42"/>
        <v/>
      </c>
      <c r="I186" t="str">
        <f>IF(J186="","",MAX(I$1:I185)+1)</f>
        <v/>
      </c>
      <c r="J186" t="str">
        <f>IF(Distillate_Oil!C208="","",Distillate_Oil!C208)</f>
        <v/>
      </c>
      <c r="K186" t="str">
        <f t="shared" si="43"/>
        <v/>
      </c>
      <c r="AA186" t="str">
        <f>+IF(AE186="","",MAX(AA$1:AA185)+1)</f>
        <v/>
      </c>
      <c r="AB186" t="str">
        <f>IF(Deviation_Limits!B208="","",Deviation_Limits!B208)</f>
        <v/>
      </c>
      <c r="AC186" t="str">
        <f>IF(Deviation_Limits!C208="","",Deviation_Limits!C208)</f>
        <v/>
      </c>
      <c r="AD186" t="str">
        <f t="shared" si="51"/>
        <v/>
      </c>
      <c r="AE186" s="144" t="str">
        <f>IF(COUNTIF(AC$2:AC186,AC186)=1,AC186,"")</f>
        <v/>
      </c>
      <c r="AF186" t="str">
        <f t="shared" si="52"/>
        <v/>
      </c>
      <c r="AG186" t="str">
        <f t="shared" si="53"/>
        <v/>
      </c>
      <c r="AO186" t="str">
        <f>+IF(AT186="","",MAX(AO$1:AO185)+1)</f>
        <v/>
      </c>
      <c r="AP186" t="str">
        <f>IF(Deviation_Limits!B208="","",Deviation_Limits!B208)</f>
        <v/>
      </c>
      <c r="AQ186" t="str">
        <f>IF(Deviation_Limits!C208="","",Deviation_Limits!C208)</f>
        <v/>
      </c>
      <c r="AR186" t="str">
        <f>IF(Deviation_Limits!D208="","",Deviation_Limits!D208)</f>
        <v/>
      </c>
      <c r="AS186" t="str">
        <f t="shared" si="54"/>
        <v/>
      </c>
      <c r="AT186" s="144" t="str">
        <f>IF(COUNTIF(AQ$2:AQ186,AQ186)=1,AQ186,"")</f>
        <v/>
      </c>
      <c r="AU186" t="str">
        <f t="shared" si="44"/>
        <v/>
      </c>
      <c r="AV186" t="str">
        <f t="shared" si="45"/>
        <v/>
      </c>
      <c r="AW186" t="str">
        <f t="shared" si="46"/>
        <v/>
      </c>
      <c r="AY186" t="str">
        <f>+IF(BD186="","",MAX(AY$1:AY185)+1)</f>
        <v/>
      </c>
      <c r="AZ186" t="str">
        <f>IF(Deviation_CEM_CPMS!B208="","",Deviation_CEM_CPMS!B208)</f>
        <v/>
      </c>
      <c r="BA186" t="str">
        <f>IF(Deviation_CEM_CPMS!C208="","",Deviation_CEM_CPMS!C208)</f>
        <v/>
      </c>
      <c r="BB186" t="str">
        <f>IF(Deviation_CEM_CPMS!D208="","",Deviation_CEM_CPMS!D208)</f>
        <v/>
      </c>
      <c r="BC186" t="str">
        <f t="shared" si="47"/>
        <v/>
      </c>
      <c r="BD186" s="144" t="str">
        <f>IF(COUNTIF(BA$2:BA186,BA186)=1,BA186,"")</f>
        <v/>
      </c>
      <c r="BE186" t="str">
        <f t="shared" si="48"/>
        <v/>
      </c>
      <c r="BF186" t="str">
        <f t="shared" si="49"/>
        <v/>
      </c>
      <c r="BG186" t="str">
        <f t="shared" si="50"/>
        <v/>
      </c>
      <c r="BI186" s="130" t="str">
        <f>+IF(BN186="","",MAX(BI$1:BI185)+1)</f>
        <v/>
      </c>
      <c r="BJ186" s="130" t="str">
        <f>IF(Affected_Source!B208="","",Affected_Source!B208)</f>
        <v/>
      </c>
      <c r="BK186" s="130" t="str">
        <f>IF(Affected_Source!C208="","",Affected_Source!C208)</f>
        <v/>
      </c>
      <c r="BL186" s="130" t="str">
        <f>IF(Affected_Source!D208="","",Affected_Source!D208)</f>
        <v/>
      </c>
      <c r="BM186" s="130" t="str">
        <f t="shared" si="55"/>
        <v/>
      </c>
      <c r="BN186" s="300" t="str">
        <f>IF(COUNTIF(BK$2:BK186,BK186)=1,BM186,"")</f>
        <v/>
      </c>
      <c r="BO186" s="130" t="str">
        <f t="shared" si="56"/>
        <v/>
      </c>
      <c r="BP186" s="130" t="str">
        <f t="shared" si="57"/>
        <v/>
      </c>
      <c r="BQ186" s="130" t="str">
        <f t="shared" si="58"/>
        <v/>
      </c>
    </row>
    <row r="187" spans="1:69" ht="16.5" x14ac:dyDescent="0.45">
      <c r="A187" s="84" t="str">
        <f>IF(B187="","",MAX(A$1:A186)+1)</f>
        <v/>
      </c>
      <c r="B187" s="84" t="str">
        <f>IF(Affected_Source!C209="","",Affected_Source!C209)</f>
        <v/>
      </c>
      <c r="C187" s="84" t="str">
        <f t="shared" si="41"/>
        <v/>
      </c>
      <c r="E187" t="str">
        <f>IF(F187="","",MAX(E$1:E186)+1)</f>
        <v/>
      </c>
      <c r="F187" t="str">
        <f>IF(Landfill_Gas_ID!C209="","",Landfill_Gas_ID!C209)</f>
        <v/>
      </c>
      <c r="G187" t="str">
        <f t="shared" si="42"/>
        <v/>
      </c>
      <c r="I187" t="str">
        <f>IF(J187="","",MAX(I$1:I186)+1)</f>
        <v/>
      </c>
      <c r="J187" t="str">
        <f>IF(Distillate_Oil!C209="","",Distillate_Oil!C209)</f>
        <v/>
      </c>
      <c r="K187" t="str">
        <f t="shared" si="43"/>
        <v/>
      </c>
      <c r="AA187" t="str">
        <f>+IF(AE187="","",MAX(AA$1:AA186)+1)</f>
        <v/>
      </c>
      <c r="AB187" t="str">
        <f>IF(Deviation_Limits!B209="","",Deviation_Limits!B209)</f>
        <v/>
      </c>
      <c r="AC187" t="str">
        <f>IF(Deviation_Limits!C209="","",Deviation_Limits!C209)</f>
        <v/>
      </c>
      <c r="AD187" t="str">
        <f t="shared" si="51"/>
        <v/>
      </c>
      <c r="AE187" s="144" t="str">
        <f>IF(COUNTIF(AC$2:AC187,AC187)=1,AC187,"")</f>
        <v/>
      </c>
      <c r="AF187" t="str">
        <f t="shared" si="52"/>
        <v/>
      </c>
      <c r="AG187" t="str">
        <f t="shared" si="53"/>
        <v/>
      </c>
      <c r="AO187" t="str">
        <f>+IF(AT187="","",MAX(AO$1:AO186)+1)</f>
        <v/>
      </c>
      <c r="AP187" t="str">
        <f>IF(Deviation_Limits!B209="","",Deviation_Limits!B209)</f>
        <v/>
      </c>
      <c r="AQ187" t="str">
        <f>IF(Deviation_Limits!C209="","",Deviation_Limits!C209)</f>
        <v/>
      </c>
      <c r="AR187" t="str">
        <f>IF(Deviation_Limits!D209="","",Deviation_Limits!D209)</f>
        <v/>
      </c>
      <c r="AS187" t="str">
        <f t="shared" si="54"/>
        <v/>
      </c>
      <c r="AT187" s="144" t="str">
        <f>IF(COUNTIF(AQ$2:AQ187,AQ187)=1,AQ187,"")</f>
        <v/>
      </c>
      <c r="AU187" t="str">
        <f t="shared" si="44"/>
        <v/>
      </c>
      <c r="AV187" t="str">
        <f t="shared" si="45"/>
        <v/>
      </c>
      <c r="AW187" t="str">
        <f t="shared" si="46"/>
        <v/>
      </c>
      <c r="AY187" t="str">
        <f>+IF(BD187="","",MAX(AY$1:AY186)+1)</f>
        <v/>
      </c>
      <c r="AZ187" t="str">
        <f>IF(Deviation_CEM_CPMS!B209="","",Deviation_CEM_CPMS!B209)</f>
        <v/>
      </c>
      <c r="BA187" t="str">
        <f>IF(Deviation_CEM_CPMS!C209="","",Deviation_CEM_CPMS!C209)</f>
        <v/>
      </c>
      <c r="BB187" t="str">
        <f>IF(Deviation_CEM_CPMS!D209="","",Deviation_CEM_CPMS!D209)</f>
        <v/>
      </c>
      <c r="BC187" t="str">
        <f t="shared" si="47"/>
        <v/>
      </c>
      <c r="BD187" s="144" t="str">
        <f>IF(COUNTIF(BA$2:BA187,BA187)=1,BA187,"")</f>
        <v/>
      </c>
      <c r="BE187" t="str">
        <f t="shared" si="48"/>
        <v/>
      </c>
      <c r="BF187" t="str">
        <f t="shared" si="49"/>
        <v/>
      </c>
      <c r="BG187" t="str">
        <f t="shared" si="50"/>
        <v/>
      </c>
      <c r="BI187" s="130" t="str">
        <f>+IF(BN187="","",MAX(BI$1:BI186)+1)</f>
        <v/>
      </c>
      <c r="BJ187" s="130" t="str">
        <f>IF(Affected_Source!B209="","",Affected_Source!B209)</f>
        <v/>
      </c>
      <c r="BK187" s="130" t="str">
        <f>IF(Affected_Source!C209="","",Affected_Source!C209)</f>
        <v/>
      </c>
      <c r="BL187" s="130" t="str">
        <f>IF(Affected_Source!D209="","",Affected_Source!D209)</f>
        <v/>
      </c>
      <c r="BM187" s="130" t="str">
        <f t="shared" si="55"/>
        <v/>
      </c>
      <c r="BN187" s="300" t="str">
        <f>IF(COUNTIF(BK$2:BK187,BK187)=1,BM187,"")</f>
        <v/>
      </c>
      <c r="BO187" s="130" t="str">
        <f t="shared" si="56"/>
        <v/>
      </c>
      <c r="BP187" s="130" t="str">
        <f t="shared" si="57"/>
        <v/>
      </c>
      <c r="BQ187" s="130" t="str">
        <f t="shared" si="58"/>
        <v/>
      </c>
    </row>
    <row r="188" spans="1:69" ht="16.5" x14ac:dyDescent="0.45">
      <c r="A188" s="84" t="str">
        <f>IF(B188="","",MAX(A$1:A187)+1)</f>
        <v/>
      </c>
      <c r="B188" s="84" t="str">
        <f>IF(Affected_Source!C210="","",Affected_Source!C210)</f>
        <v/>
      </c>
      <c r="C188" s="84" t="str">
        <f t="shared" si="41"/>
        <v/>
      </c>
      <c r="E188" t="str">
        <f>IF(F188="","",MAX(E$1:E187)+1)</f>
        <v/>
      </c>
      <c r="F188" t="str">
        <f>IF(Landfill_Gas_ID!C210="","",Landfill_Gas_ID!C210)</f>
        <v/>
      </c>
      <c r="G188" t="str">
        <f t="shared" si="42"/>
        <v/>
      </c>
      <c r="I188" t="str">
        <f>IF(J188="","",MAX(I$1:I187)+1)</f>
        <v/>
      </c>
      <c r="J188" t="str">
        <f>IF(Distillate_Oil!C210="","",Distillate_Oil!C210)</f>
        <v/>
      </c>
      <c r="K188" t="str">
        <f t="shared" si="43"/>
        <v/>
      </c>
      <c r="AA188" t="str">
        <f>+IF(AE188="","",MAX(AA$1:AA187)+1)</f>
        <v/>
      </c>
      <c r="AB188" t="str">
        <f>IF(Deviation_Limits!B210="","",Deviation_Limits!B210)</f>
        <v/>
      </c>
      <c r="AC188" t="str">
        <f>IF(Deviation_Limits!C210="","",Deviation_Limits!C210)</f>
        <v/>
      </c>
      <c r="AD188" t="str">
        <f t="shared" si="51"/>
        <v/>
      </c>
      <c r="AE188" s="144" t="str">
        <f>IF(COUNTIF(AC$2:AC188,AC188)=1,AC188,"")</f>
        <v/>
      </c>
      <c r="AF188" t="str">
        <f t="shared" si="52"/>
        <v/>
      </c>
      <c r="AG188" t="str">
        <f t="shared" si="53"/>
        <v/>
      </c>
      <c r="AO188" t="str">
        <f>+IF(AT188="","",MAX(AO$1:AO187)+1)</f>
        <v/>
      </c>
      <c r="AP188" t="str">
        <f>IF(Deviation_Limits!B210="","",Deviation_Limits!B210)</f>
        <v/>
      </c>
      <c r="AQ188" t="str">
        <f>IF(Deviation_Limits!C210="","",Deviation_Limits!C210)</f>
        <v/>
      </c>
      <c r="AR188" t="str">
        <f>IF(Deviation_Limits!D210="","",Deviation_Limits!D210)</f>
        <v/>
      </c>
      <c r="AS188" t="str">
        <f t="shared" si="54"/>
        <v/>
      </c>
      <c r="AT188" s="144" t="str">
        <f>IF(COUNTIF(AQ$2:AQ188,AQ188)=1,AQ188,"")</f>
        <v/>
      </c>
      <c r="AU188" t="str">
        <f t="shared" si="44"/>
        <v/>
      </c>
      <c r="AV188" t="str">
        <f t="shared" si="45"/>
        <v/>
      </c>
      <c r="AW188" t="str">
        <f t="shared" si="46"/>
        <v/>
      </c>
      <c r="AY188" t="str">
        <f>+IF(BD188="","",MAX(AY$1:AY187)+1)</f>
        <v/>
      </c>
      <c r="AZ188" t="str">
        <f>IF(Deviation_CEM_CPMS!B210="","",Deviation_CEM_CPMS!B210)</f>
        <v/>
      </c>
      <c r="BA188" t="str">
        <f>IF(Deviation_CEM_CPMS!C210="","",Deviation_CEM_CPMS!C210)</f>
        <v/>
      </c>
      <c r="BB188" t="str">
        <f>IF(Deviation_CEM_CPMS!D210="","",Deviation_CEM_CPMS!D210)</f>
        <v/>
      </c>
      <c r="BC188" t="str">
        <f t="shared" si="47"/>
        <v/>
      </c>
      <c r="BD188" s="144" t="str">
        <f>IF(COUNTIF(BA$2:BA188,BA188)=1,BA188,"")</f>
        <v/>
      </c>
      <c r="BE188" t="str">
        <f t="shared" si="48"/>
        <v/>
      </c>
      <c r="BF188" t="str">
        <f t="shared" si="49"/>
        <v/>
      </c>
      <c r="BG188" t="str">
        <f t="shared" si="50"/>
        <v/>
      </c>
      <c r="BI188" s="130" t="str">
        <f>+IF(BN188="","",MAX(BI$1:BI187)+1)</f>
        <v/>
      </c>
      <c r="BJ188" s="130" t="str">
        <f>IF(Affected_Source!B210="","",Affected_Source!B210)</f>
        <v/>
      </c>
      <c r="BK188" s="130" t="str">
        <f>IF(Affected_Source!C210="","",Affected_Source!C210)</f>
        <v/>
      </c>
      <c r="BL188" s="130" t="str">
        <f>IF(Affected_Source!D210="","",Affected_Source!D210)</f>
        <v/>
      </c>
      <c r="BM188" s="130" t="str">
        <f t="shared" si="55"/>
        <v/>
      </c>
      <c r="BN188" s="300" t="str">
        <f>IF(COUNTIF(BK$2:BK188,BK188)=1,BM188,"")</f>
        <v/>
      </c>
      <c r="BO188" s="130" t="str">
        <f t="shared" si="56"/>
        <v/>
      </c>
      <c r="BP188" s="130" t="str">
        <f t="shared" si="57"/>
        <v/>
      </c>
      <c r="BQ188" s="130" t="str">
        <f t="shared" si="58"/>
        <v/>
      </c>
    </row>
    <row r="189" spans="1:69" ht="16.5" x14ac:dyDescent="0.45">
      <c r="A189" s="84" t="str">
        <f>IF(B189="","",MAX(A$1:A188)+1)</f>
        <v/>
      </c>
      <c r="B189" s="84" t="str">
        <f>IF(Affected_Source!C211="","",Affected_Source!C211)</f>
        <v/>
      </c>
      <c r="C189" s="84" t="str">
        <f t="shared" si="41"/>
        <v/>
      </c>
      <c r="E189" t="str">
        <f>IF(F189="","",MAX(E$1:E188)+1)</f>
        <v/>
      </c>
      <c r="F189" t="str">
        <f>IF(Landfill_Gas_ID!C211="","",Landfill_Gas_ID!C211)</f>
        <v/>
      </c>
      <c r="G189" t="str">
        <f t="shared" si="42"/>
        <v/>
      </c>
      <c r="I189" t="str">
        <f>IF(J189="","",MAX(I$1:I188)+1)</f>
        <v/>
      </c>
      <c r="J189" t="str">
        <f>IF(Distillate_Oil!C211="","",Distillate_Oil!C211)</f>
        <v/>
      </c>
      <c r="K189" t="str">
        <f t="shared" si="43"/>
        <v/>
      </c>
      <c r="AA189" t="str">
        <f>+IF(AE189="","",MAX(AA$1:AA188)+1)</f>
        <v/>
      </c>
      <c r="AB189" t="str">
        <f>IF(Deviation_Limits!B211="","",Deviation_Limits!B211)</f>
        <v/>
      </c>
      <c r="AC189" t="str">
        <f>IF(Deviation_Limits!C211="","",Deviation_Limits!C211)</f>
        <v/>
      </c>
      <c r="AD189" t="str">
        <f t="shared" si="51"/>
        <v/>
      </c>
      <c r="AE189" s="144" t="str">
        <f>IF(COUNTIF(AC$2:AC189,AC189)=1,AC189,"")</f>
        <v/>
      </c>
      <c r="AF189" t="str">
        <f t="shared" si="52"/>
        <v/>
      </c>
      <c r="AG189" t="str">
        <f t="shared" si="53"/>
        <v/>
      </c>
      <c r="AO189" t="str">
        <f>+IF(AT189="","",MAX(AO$1:AO188)+1)</f>
        <v/>
      </c>
      <c r="AP189" t="str">
        <f>IF(Deviation_Limits!B211="","",Deviation_Limits!B211)</f>
        <v/>
      </c>
      <c r="AQ189" t="str">
        <f>IF(Deviation_Limits!C211="","",Deviation_Limits!C211)</f>
        <v/>
      </c>
      <c r="AR189" t="str">
        <f>IF(Deviation_Limits!D211="","",Deviation_Limits!D211)</f>
        <v/>
      </c>
      <c r="AS189" t="str">
        <f t="shared" si="54"/>
        <v/>
      </c>
      <c r="AT189" s="144" t="str">
        <f>IF(COUNTIF(AQ$2:AQ189,AQ189)=1,AQ189,"")</f>
        <v/>
      </c>
      <c r="AU189" t="str">
        <f t="shared" si="44"/>
        <v/>
      </c>
      <c r="AV189" t="str">
        <f t="shared" si="45"/>
        <v/>
      </c>
      <c r="AW189" t="str">
        <f t="shared" si="46"/>
        <v/>
      </c>
      <c r="AY189" t="str">
        <f>+IF(BD189="","",MAX(AY$1:AY188)+1)</f>
        <v/>
      </c>
      <c r="AZ189" t="str">
        <f>IF(Deviation_CEM_CPMS!B211="","",Deviation_CEM_CPMS!B211)</f>
        <v/>
      </c>
      <c r="BA189" t="str">
        <f>IF(Deviation_CEM_CPMS!C211="","",Deviation_CEM_CPMS!C211)</f>
        <v/>
      </c>
      <c r="BB189" t="str">
        <f>IF(Deviation_CEM_CPMS!D211="","",Deviation_CEM_CPMS!D211)</f>
        <v/>
      </c>
      <c r="BC189" t="str">
        <f t="shared" si="47"/>
        <v/>
      </c>
      <c r="BD189" s="144" t="str">
        <f>IF(COUNTIF(BA$2:BA189,BA189)=1,BA189,"")</f>
        <v/>
      </c>
      <c r="BE189" t="str">
        <f t="shared" si="48"/>
        <v/>
      </c>
      <c r="BF189" t="str">
        <f t="shared" si="49"/>
        <v/>
      </c>
      <c r="BG189" t="str">
        <f t="shared" si="50"/>
        <v/>
      </c>
      <c r="BI189" s="130" t="str">
        <f>+IF(BN189="","",MAX(BI$1:BI188)+1)</f>
        <v/>
      </c>
      <c r="BJ189" s="130" t="str">
        <f>IF(Affected_Source!B211="","",Affected_Source!B211)</f>
        <v/>
      </c>
      <c r="BK189" s="130" t="str">
        <f>IF(Affected_Source!C211="","",Affected_Source!C211)</f>
        <v/>
      </c>
      <c r="BL189" s="130" t="str">
        <f>IF(Affected_Source!D211="","",Affected_Source!D211)</f>
        <v/>
      </c>
      <c r="BM189" s="130" t="str">
        <f t="shared" si="55"/>
        <v/>
      </c>
      <c r="BN189" s="300" t="str">
        <f>IF(COUNTIF(BK$2:BK189,BK189)=1,BM189,"")</f>
        <v/>
      </c>
      <c r="BO189" s="130" t="str">
        <f t="shared" si="56"/>
        <v/>
      </c>
      <c r="BP189" s="130" t="str">
        <f t="shared" si="57"/>
        <v/>
      </c>
      <c r="BQ189" s="130" t="str">
        <f t="shared" si="58"/>
        <v/>
      </c>
    </row>
    <row r="190" spans="1:69" ht="16.5" x14ac:dyDescent="0.45">
      <c r="A190" s="84" t="str">
        <f>IF(B190="","",MAX(A$1:A189)+1)</f>
        <v/>
      </c>
      <c r="B190" s="84" t="str">
        <f>IF(Affected_Source!C212="","",Affected_Source!C212)</f>
        <v/>
      </c>
      <c r="C190" s="84" t="str">
        <f t="shared" si="41"/>
        <v/>
      </c>
      <c r="E190" t="str">
        <f>IF(F190="","",MAX(E$1:E189)+1)</f>
        <v/>
      </c>
      <c r="F190" t="str">
        <f>IF(Landfill_Gas_ID!C212="","",Landfill_Gas_ID!C212)</f>
        <v/>
      </c>
      <c r="G190" t="str">
        <f t="shared" si="42"/>
        <v/>
      </c>
      <c r="I190" t="str">
        <f>IF(J190="","",MAX(I$1:I189)+1)</f>
        <v/>
      </c>
      <c r="J190" t="str">
        <f>IF(Distillate_Oil!C212="","",Distillate_Oil!C212)</f>
        <v/>
      </c>
      <c r="K190" t="str">
        <f t="shared" si="43"/>
        <v/>
      </c>
      <c r="AA190" t="str">
        <f>+IF(AE190="","",MAX(AA$1:AA189)+1)</f>
        <v/>
      </c>
      <c r="AB190" t="str">
        <f>IF(Deviation_Limits!B212="","",Deviation_Limits!B212)</f>
        <v/>
      </c>
      <c r="AC190" t="str">
        <f>IF(Deviation_Limits!C212="","",Deviation_Limits!C212)</f>
        <v/>
      </c>
      <c r="AD190" t="str">
        <f t="shared" si="51"/>
        <v/>
      </c>
      <c r="AE190" s="144" t="str">
        <f>IF(COUNTIF(AC$2:AC190,AC190)=1,AC190,"")</f>
        <v/>
      </c>
      <c r="AF190" t="str">
        <f t="shared" si="52"/>
        <v/>
      </c>
      <c r="AG190" t="str">
        <f t="shared" si="53"/>
        <v/>
      </c>
      <c r="AO190" t="str">
        <f>+IF(AT190="","",MAX(AO$1:AO189)+1)</f>
        <v/>
      </c>
      <c r="AP190" t="str">
        <f>IF(Deviation_Limits!B212="","",Deviation_Limits!B212)</f>
        <v/>
      </c>
      <c r="AQ190" t="str">
        <f>IF(Deviation_Limits!C212="","",Deviation_Limits!C212)</f>
        <v/>
      </c>
      <c r="AR190" t="str">
        <f>IF(Deviation_Limits!D212="","",Deviation_Limits!D212)</f>
        <v/>
      </c>
      <c r="AS190" t="str">
        <f t="shared" si="54"/>
        <v/>
      </c>
      <c r="AT190" s="144" t="str">
        <f>IF(COUNTIF(AQ$2:AQ190,AQ190)=1,AQ190,"")</f>
        <v/>
      </c>
      <c r="AU190" t="str">
        <f t="shared" si="44"/>
        <v/>
      </c>
      <c r="AV190" t="str">
        <f t="shared" si="45"/>
        <v/>
      </c>
      <c r="AW190" t="str">
        <f t="shared" si="46"/>
        <v/>
      </c>
      <c r="AY190" t="str">
        <f>+IF(BD190="","",MAX(AY$1:AY189)+1)</f>
        <v/>
      </c>
      <c r="AZ190" t="str">
        <f>IF(Deviation_CEM_CPMS!B212="","",Deviation_CEM_CPMS!B212)</f>
        <v/>
      </c>
      <c r="BA190" t="str">
        <f>IF(Deviation_CEM_CPMS!C212="","",Deviation_CEM_CPMS!C212)</f>
        <v/>
      </c>
      <c r="BB190" t="str">
        <f>IF(Deviation_CEM_CPMS!D212="","",Deviation_CEM_CPMS!D212)</f>
        <v/>
      </c>
      <c r="BC190" t="str">
        <f t="shared" si="47"/>
        <v/>
      </c>
      <c r="BD190" s="144" t="str">
        <f>IF(COUNTIF(BA$2:BA190,BA190)=1,BA190,"")</f>
        <v/>
      </c>
      <c r="BE190" t="str">
        <f t="shared" si="48"/>
        <v/>
      </c>
      <c r="BF190" t="str">
        <f t="shared" si="49"/>
        <v/>
      </c>
      <c r="BG190" t="str">
        <f t="shared" si="50"/>
        <v/>
      </c>
      <c r="BI190" s="130" t="str">
        <f>+IF(BN190="","",MAX(BI$1:BI189)+1)</f>
        <v/>
      </c>
      <c r="BJ190" s="130" t="str">
        <f>IF(Affected_Source!B212="","",Affected_Source!B212)</f>
        <v/>
      </c>
      <c r="BK190" s="130" t="str">
        <f>IF(Affected_Source!C212="","",Affected_Source!C212)</f>
        <v/>
      </c>
      <c r="BL190" s="130" t="str">
        <f>IF(Affected_Source!D212="","",Affected_Source!D212)</f>
        <v/>
      </c>
      <c r="BM190" s="130" t="str">
        <f t="shared" si="55"/>
        <v/>
      </c>
      <c r="BN190" s="300" t="str">
        <f>IF(COUNTIF(BK$2:BK190,BK190)=1,BM190,"")</f>
        <v/>
      </c>
      <c r="BO190" s="130" t="str">
        <f t="shared" si="56"/>
        <v/>
      </c>
      <c r="BP190" s="130" t="str">
        <f t="shared" si="57"/>
        <v/>
      </c>
      <c r="BQ190" s="130" t="str">
        <f t="shared" si="58"/>
        <v/>
      </c>
    </row>
    <row r="191" spans="1:69" ht="16.5" x14ac:dyDescent="0.45">
      <c r="A191" s="84" t="str">
        <f>IF(B191="","",MAX(A$1:A190)+1)</f>
        <v/>
      </c>
      <c r="B191" s="84" t="str">
        <f>IF(Affected_Source!C213="","",Affected_Source!C213)</f>
        <v/>
      </c>
      <c r="C191" s="84" t="str">
        <f t="shared" si="41"/>
        <v/>
      </c>
      <c r="E191" t="str">
        <f>IF(F191="","",MAX(E$1:E190)+1)</f>
        <v/>
      </c>
      <c r="F191" t="str">
        <f>IF(Landfill_Gas_ID!C213="","",Landfill_Gas_ID!C213)</f>
        <v/>
      </c>
      <c r="G191" t="str">
        <f t="shared" si="42"/>
        <v/>
      </c>
      <c r="I191" t="str">
        <f>IF(J191="","",MAX(I$1:I190)+1)</f>
        <v/>
      </c>
      <c r="J191" t="str">
        <f>IF(Distillate_Oil!C213="","",Distillate_Oil!C213)</f>
        <v/>
      </c>
      <c r="K191" t="str">
        <f t="shared" si="43"/>
        <v/>
      </c>
      <c r="AA191" t="str">
        <f>+IF(AE191="","",MAX(AA$1:AA190)+1)</f>
        <v/>
      </c>
      <c r="AB191" t="str">
        <f>IF(Deviation_Limits!B213="","",Deviation_Limits!B213)</f>
        <v/>
      </c>
      <c r="AC191" t="str">
        <f>IF(Deviation_Limits!C213="","",Deviation_Limits!C213)</f>
        <v/>
      </c>
      <c r="AD191" t="str">
        <f t="shared" si="51"/>
        <v/>
      </c>
      <c r="AE191" s="144" t="str">
        <f>IF(COUNTIF(AC$2:AC191,AC191)=1,AC191,"")</f>
        <v/>
      </c>
      <c r="AF191" t="str">
        <f t="shared" si="52"/>
        <v/>
      </c>
      <c r="AG191" t="str">
        <f t="shared" si="53"/>
        <v/>
      </c>
      <c r="AO191" t="str">
        <f>+IF(AT191="","",MAX(AO$1:AO190)+1)</f>
        <v/>
      </c>
      <c r="AP191" t="str">
        <f>IF(Deviation_Limits!B213="","",Deviation_Limits!B213)</f>
        <v/>
      </c>
      <c r="AQ191" t="str">
        <f>IF(Deviation_Limits!C213="","",Deviation_Limits!C213)</f>
        <v/>
      </c>
      <c r="AR191" t="str">
        <f>IF(Deviation_Limits!D213="","",Deviation_Limits!D213)</f>
        <v/>
      </c>
      <c r="AS191" t="str">
        <f t="shared" si="54"/>
        <v/>
      </c>
      <c r="AT191" s="144" t="str">
        <f>IF(COUNTIF(AQ$2:AQ191,AQ191)=1,AQ191,"")</f>
        <v/>
      </c>
      <c r="AU191" t="str">
        <f t="shared" si="44"/>
        <v/>
      </c>
      <c r="AV191" t="str">
        <f t="shared" si="45"/>
        <v/>
      </c>
      <c r="AW191" t="str">
        <f t="shared" si="46"/>
        <v/>
      </c>
      <c r="AY191" t="str">
        <f>+IF(BD191="","",MAX(AY$1:AY190)+1)</f>
        <v/>
      </c>
      <c r="AZ191" t="str">
        <f>IF(Deviation_CEM_CPMS!B213="","",Deviation_CEM_CPMS!B213)</f>
        <v/>
      </c>
      <c r="BA191" t="str">
        <f>IF(Deviation_CEM_CPMS!C213="","",Deviation_CEM_CPMS!C213)</f>
        <v/>
      </c>
      <c r="BB191" t="str">
        <f>IF(Deviation_CEM_CPMS!D213="","",Deviation_CEM_CPMS!D213)</f>
        <v/>
      </c>
      <c r="BC191" t="str">
        <f t="shared" si="47"/>
        <v/>
      </c>
      <c r="BD191" s="144" t="str">
        <f>IF(COUNTIF(BA$2:BA191,BA191)=1,BA191,"")</f>
        <v/>
      </c>
      <c r="BE191" t="str">
        <f t="shared" si="48"/>
        <v/>
      </c>
      <c r="BF191" t="str">
        <f t="shared" si="49"/>
        <v/>
      </c>
      <c r="BG191" t="str">
        <f t="shared" si="50"/>
        <v/>
      </c>
      <c r="BI191" s="130" t="str">
        <f>+IF(BN191="","",MAX(BI$1:BI190)+1)</f>
        <v/>
      </c>
      <c r="BJ191" s="130" t="str">
        <f>IF(Affected_Source!B213="","",Affected_Source!B213)</f>
        <v/>
      </c>
      <c r="BK191" s="130" t="str">
        <f>IF(Affected_Source!C213="","",Affected_Source!C213)</f>
        <v/>
      </c>
      <c r="BL191" s="130" t="str">
        <f>IF(Affected_Source!D213="","",Affected_Source!D213)</f>
        <v/>
      </c>
      <c r="BM191" s="130" t="str">
        <f t="shared" si="55"/>
        <v/>
      </c>
      <c r="BN191" s="300" t="str">
        <f>IF(COUNTIF(BK$2:BK191,BK191)=1,BM191,"")</f>
        <v/>
      </c>
      <c r="BO191" s="130" t="str">
        <f t="shared" si="56"/>
        <v/>
      </c>
      <c r="BP191" s="130" t="str">
        <f t="shared" si="57"/>
        <v/>
      </c>
      <c r="BQ191" s="130" t="str">
        <f t="shared" si="58"/>
        <v/>
      </c>
    </row>
    <row r="192" spans="1:69" ht="16.5" x14ac:dyDescent="0.45">
      <c r="A192" s="84" t="str">
        <f>IF(B192="","",MAX(A$1:A191)+1)</f>
        <v/>
      </c>
      <c r="B192" s="84" t="str">
        <f>IF(Affected_Source!C214="","",Affected_Source!C214)</f>
        <v/>
      </c>
      <c r="C192" s="84" t="str">
        <f t="shared" si="41"/>
        <v/>
      </c>
      <c r="E192" t="str">
        <f>IF(F192="","",MAX(E$1:E191)+1)</f>
        <v/>
      </c>
      <c r="F192" t="str">
        <f>IF(Landfill_Gas_ID!C214="","",Landfill_Gas_ID!C214)</f>
        <v/>
      </c>
      <c r="G192" t="str">
        <f t="shared" si="42"/>
        <v/>
      </c>
      <c r="I192" t="str">
        <f>IF(J192="","",MAX(I$1:I191)+1)</f>
        <v/>
      </c>
      <c r="J192" t="str">
        <f>IF(Distillate_Oil!C214="","",Distillate_Oil!C214)</f>
        <v/>
      </c>
      <c r="K192" t="str">
        <f t="shared" si="43"/>
        <v/>
      </c>
      <c r="AA192" t="str">
        <f>+IF(AE192="","",MAX(AA$1:AA191)+1)</f>
        <v/>
      </c>
      <c r="AB192" t="str">
        <f>IF(Deviation_Limits!B214="","",Deviation_Limits!B214)</f>
        <v/>
      </c>
      <c r="AC192" t="str">
        <f>IF(Deviation_Limits!C214="","",Deviation_Limits!C214)</f>
        <v/>
      </c>
      <c r="AD192" t="str">
        <f t="shared" si="51"/>
        <v/>
      </c>
      <c r="AE192" s="144" t="str">
        <f>IF(COUNTIF(AC$2:AC192,AC192)=1,AC192,"")</f>
        <v/>
      </c>
      <c r="AF192" t="str">
        <f t="shared" si="52"/>
        <v/>
      </c>
      <c r="AG192" t="str">
        <f t="shared" si="53"/>
        <v/>
      </c>
      <c r="AO192" t="str">
        <f>+IF(AT192="","",MAX(AO$1:AO191)+1)</f>
        <v/>
      </c>
      <c r="AP192" t="str">
        <f>IF(Deviation_Limits!B214="","",Deviation_Limits!B214)</f>
        <v/>
      </c>
      <c r="AQ192" t="str">
        <f>IF(Deviation_Limits!C214="","",Deviation_Limits!C214)</f>
        <v/>
      </c>
      <c r="AR192" t="str">
        <f>IF(Deviation_Limits!D214="","",Deviation_Limits!D214)</f>
        <v/>
      </c>
      <c r="AS192" t="str">
        <f t="shared" si="54"/>
        <v/>
      </c>
      <c r="AT192" s="144" t="str">
        <f>IF(COUNTIF(AQ$2:AQ192,AQ192)=1,AQ192,"")</f>
        <v/>
      </c>
      <c r="AU192" t="str">
        <f t="shared" si="44"/>
        <v/>
      </c>
      <c r="AV192" t="str">
        <f t="shared" si="45"/>
        <v/>
      </c>
      <c r="AW192" t="str">
        <f t="shared" si="46"/>
        <v/>
      </c>
      <c r="AY192" t="str">
        <f>+IF(BD192="","",MAX(AY$1:AY191)+1)</f>
        <v/>
      </c>
      <c r="AZ192" t="str">
        <f>IF(Deviation_CEM_CPMS!B214="","",Deviation_CEM_CPMS!B214)</f>
        <v/>
      </c>
      <c r="BA192" t="str">
        <f>IF(Deviation_CEM_CPMS!C214="","",Deviation_CEM_CPMS!C214)</f>
        <v/>
      </c>
      <c r="BB192" t="str">
        <f>IF(Deviation_CEM_CPMS!D214="","",Deviation_CEM_CPMS!D214)</f>
        <v/>
      </c>
      <c r="BC192" t="str">
        <f t="shared" si="47"/>
        <v/>
      </c>
      <c r="BD192" s="144" t="str">
        <f>IF(COUNTIF(BA$2:BA192,BA192)=1,BA192,"")</f>
        <v/>
      </c>
      <c r="BE192" t="str">
        <f t="shared" si="48"/>
        <v/>
      </c>
      <c r="BF192" t="str">
        <f t="shared" si="49"/>
        <v/>
      </c>
      <c r="BG192" t="str">
        <f t="shared" si="50"/>
        <v/>
      </c>
      <c r="BI192" s="130" t="str">
        <f>+IF(BN192="","",MAX(BI$1:BI191)+1)</f>
        <v/>
      </c>
      <c r="BJ192" s="130" t="str">
        <f>IF(Affected_Source!B214="","",Affected_Source!B214)</f>
        <v/>
      </c>
      <c r="BK192" s="130" t="str">
        <f>IF(Affected_Source!C214="","",Affected_Source!C214)</f>
        <v/>
      </c>
      <c r="BL192" s="130" t="str">
        <f>IF(Affected_Source!D214="","",Affected_Source!D214)</f>
        <v/>
      </c>
      <c r="BM192" s="130" t="str">
        <f t="shared" si="55"/>
        <v/>
      </c>
      <c r="BN192" s="300" t="str">
        <f>IF(COUNTIF(BK$2:BK192,BK192)=1,BM192,"")</f>
        <v/>
      </c>
      <c r="BO192" s="130" t="str">
        <f t="shared" si="56"/>
        <v/>
      </c>
      <c r="BP192" s="130" t="str">
        <f t="shared" si="57"/>
        <v/>
      </c>
      <c r="BQ192" s="130" t="str">
        <f t="shared" si="58"/>
        <v/>
      </c>
    </row>
    <row r="193" spans="1:69" ht="16.5" x14ac:dyDescent="0.45">
      <c r="A193" s="84" t="str">
        <f>IF(B193="","",MAX(A$1:A192)+1)</f>
        <v/>
      </c>
      <c r="B193" s="84" t="str">
        <f>IF(Affected_Source!C215="","",Affected_Source!C215)</f>
        <v/>
      </c>
      <c r="C193" s="84" t="str">
        <f t="shared" si="41"/>
        <v/>
      </c>
      <c r="E193" t="str">
        <f>IF(F193="","",MAX(E$1:E192)+1)</f>
        <v/>
      </c>
      <c r="F193" t="str">
        <f>IF(Landfill_Gas_ID!C215="","",Landfill_Gas_ID!C215)</f>
        <v/>
      </c>
      <c r="G193" t="str">
        <f t="shared" si="42"/>
        <v/>
      </c>
      <c r="I193" t="str">
        <f>IF(J193="","",MAX(I$1:I192)+1)</f>
        <v/>
      </c>
      <c r="J193" t="str">
        <f>IF(Distillate_Oil!C215="","",Distillate_Oil!C215)</f>
        <v/>
      </c>
      <c r="K193" t="str">
        <f t="shared" si="43"/>
        <v/>
      </c>
      <c r="AA193" t="str">
        <f>+IF(AE193="","",MAX(AA$1:AA192)+1)</f>
        <v/>
      </c>
      <c r="AB193" t="str">
        <f>IF(Deviation_Limits!B215="","",Deviation_Limits!B215)</f>
        <v/>
      </c>
      <c r="AC193" t="str">
        <f>IF(Deviation_Limits!C215="","",Deviation_Limits!C215)</f>
        <v/>
      </c>
      <c r="AD193" t="str">
        <f t="shared" si="51"/>
        <v/>
      </c>
      <c r="AE193" s="144" t="str">
        <f>IF(COUNTIF(AC$2:AC193,AC193)=1,AC193,"")</f>
        <v/>
      </c>
      <c r="AF193" t="str">
        <f t="shared" si="52"/>
        <v/>
      </c>
      <c r="AG193" t="str">
        <f t="shared" si="53"/>
        <v/>
      </c>
      <c r="AO193" t="str">
        <f>+IF(AT193="","",MAX(AO$1:AO192)+1)</f>
        <v/>
      </c>
      <c r="AP193" t="str">
        <f>IF(Deviation_Limits!B215="","",Deviation_Limits!B215)</f>
        <v/>
      </c>
      <c r="AQ193" t="str">
        <f>IF(Deviation_Limits!C215="","",Deviation_Limits!C215)</f>
        <v/>
      </c>
      <c r="AR193" t="str">
        <f>IF(Deviation_Limits!D215="","",Deviation_Limits!D215)</f>
        <v/>
      </c>
      <c r="AS193" t="str">
        <f t="shared" si="54"/>
        <v/>
      </c>
      <c r="AT193" s="144" t="str">
        <f>IF(COUNTIF(AQ$2:AQ193,AQ193)=1,AQ193,"")</f>
        <v/>
      </c>
      <c r="AU193" t="str">
        <f t="shared" si="44"/>
        <v/>
      </c>
      <c r="AV193" t="str">
        <f t="shared" si="45"/>
        <v/>
      </c>
      <c r="AW193" t="str">
        <f t="shared" si="46"/>
        <v/>
      </c>
      <c r="AY193" t="str">
        <f>+IF(BD193="","",MAX(AY$1:AY192)+1)</f>
        <v/>
      </c>
      <c r="AZ193" t="str">
        <f>IF(Deviation_CEM_CPMS!B215="","",Deviation_CEM_CPMS!B215)</f>
        <v/>
      </c>
      <c r="BA193" t="str">
        <f>IF(Deviation_CEM_CPMS!C215="","",Deviation_CEM_CPMS!C215)</f>
        <v/>
      </c>
      <c r="BB193" t="str">
        <f>IF(Deviation_CEM_CPMS!D215="","",Deviation_CEM_CPMS!D215)</f>
        <v/>
      </c>
      <c r="BC193" t="str">
        <f t="shared" si="47"/>
        <v/>
      </c>
      <c r="BD193" s="144" t="str">
        <f>IF(COUNTIF(BA$2:BA193,BA193)=1,BA193,"")</f>
        <v/>
      </c>
      <c r="BE193" t="str">
        <f t="shared" si="48"/>
        <v/>
      </c>
      <c r="BF193" t="str">
        <f t="shared" si="49"/>
        <v/>
      </c>
      <c r="BG193" t="str">
        <f t="shared" si="50"/>
        <v/>
      </c>
      <c r="BI193" s="130" t="str">
        <f>+IF(BN193="","",MAX(BI$1:BI192)+1)</f>
        <v/>
      </c>
      <c r="BJ193" s="130" t="str">
        <f>IF(Affected_Source!B215="","",Affected_Source!B215)</f>
        <v/>
      </c>
      <c r="BK193" s="130" t="str">
        <f>IF(Affected_Source!C215="","",Affected_Source!C215)</f>
        <v/>
      </c>
      <c r="BL193" s="130" t="str">
        <f>IF(Affected_Source!D215="","",Affected_Source!D215)</f>
        <v/>
      </c>
      <c r="BM193" s="130" t="str">
        <f t="shared" si="55"/>
        <v/>
      </c>
      <c r="BN193" s="300" t="str">
        <f>IF(COUNTIF(BK$2:BK193,BK193)=1,BM193,"")</f>
        <v/>
      </c>
      <c r="BO193" s="130" t="str">
        <f t="shared" si="56"/>
        <v/>
      </c>
      <c r="BP193" s="130" t="str">
        <f t="shared" si="57"/>
        <v/>
      </c>
      <c r="BQ193" s="130" t="str">
        <f t="shared" si="58"/>
        <v/>
      </c>
    </row>
    <row r="194" spans="1:69" ht="16.5" x14ac:dyDescent="0.45">
      <c r="A194" s="84" t="str">
        <f>IF(B194="","",MAX(A$1:A193)+1)</f>
        <v/>
      </c>
      <c r="B194" s="84" t="str">
        <f>IF(Affected_Source!C216="","",Affected_Source!C216)</f>
        <v/>
      </c>
      <c r="C194" s="84" t="str">
        <f t="shared" ref="C194:C257" si="59">+IFERROR(INDEX($B$2:$B$500,MATCH(ROW()-ROW($C$1),$A$2:$A$500,0)),"")</f>
        <v/>
      </c>
      <c r="E194" t="str">
        <f>IF(F194="","",MAX(E$1:E193)+1)</f>
        <v/>
      </c>
      <c r="F194" t="str">
        <f>IF(Landfill_Gas_ID!C216="","",Landfill_Gas_ID!C216)</f>
        <v/>
      </c>
      <c r="G194" t="str">
        <f t="shared" ref="G194:G257" si="60">+IFERROR(INDEX($F$2:$F$500,MATCH(ROW()-ROW($G$1),$E$2:$E$500,0)),"")</f>
        <v/>
      </c>
      <c r="I194" t="str">
        <f>IF(J194="","",MAX(I$1:I193)+1)</f>
        <v/>
      </c>
      <c r="J194" t="str">
        <f>IF(Distillate_Oil!C216="","",Distillate_Oil!C216)</f>
        <v/>
      </c>
      <c r="K194" t="str">
        <f t="shared" ref="K194:K257" si="61">+IFERROR(INDEX($J$2:$J$500,MATCH(ROW()-ROW($K$1),$I$2:$I$500,0)),"")</f>
        <v/>
      </c>
      <c r="AA194" t="str">
        <f>+IF(AE194="","",MAX(AA$1:AA193)+1)</f>
        <v/>
      </c>
      <c r="AB194" t="str">
        <f>IF(Deviation_Limits!B216="","",Deviation_Limits!B216)</f>
        <v/>
      </c>
      <c r="AC194" t="str">
        <f>IF(Deviation_Limits!C216="","",Deviation_Limits!C216)</f>
        <v/>
      </c>
      <c r="AD194" t="str">
        <f t="shared" si="51"/>
        <v/>
      </c>
      <c r="AE194" s="144" t="str">
        <f>IF(COUNTIF(AC$2:AC194,AC194)=1,AC194,"")</f>
        <v/>
      </c>
      <c r="AF194" t="str">
        <f t="shared" si="52"/>
        <v/>
      </c>
      <c r="AG194" t="str">
        <f t="shared" si="53"/>
        <v/>
      </c>
      <c r="AO194" t="str">
        <f>+IF(AT194="","",MAX(AO$1:AO193)+1)</f>
        <v/>
      </c>
      <c r="AP194" t="str">
        <f>IF(Deviation_Limits!B216="","",Deviation_Limits!B216)</f>
        <v/>
      </c>
      <c r="AQ194" t="str">
        <f>IF(Deviation_Limits!C216="","",Deviation_Limits!C216)</f>
        <v/>
      </c>
      <c r="AR194" t="str">
        <f>IF(Deviation_Limits!D216="","",Deviation_Limits!D216)</f>
        <v/>
      </c>
      <c r="AS194" t="str">
        <f t="shared" si="54"/>
        <v/>
      </c>
      <c r="AT194" s="144" t="str">
        <f>IF(COUNTIF(AQ$2:AQ194,AQ194)=1,AQ194,"")</f>
        <v/>
      </c>
      <c r="AU194" t="str">
        <f t="shared" ref="AU194:AU257" si="62">+IFERROR(INDEX(AP$2:AP$500,MATCH(ROW()-ROW(AU$1),$AO$2:$AO$500,0)),"")</f>
        <v/>
      </c>
      <c r="AV194" t="str">
        <f t="shared" ref="AV194:AV257" si="63">+IFERROR(INDEX(AQ$2:AQ$500,MATCH(ROW()-ROW(AU$1),$AO$2:$AO$500,0)),"")</f>
        <v/>
      </c>
      <c r="AW194" t="str">
        <f t="shared" ref="AW194:AW257" si="64">+IFERROR(INDEX(AR$2:AR$500,MATCH(ROW()-ROW(AU$1),$AO$2:$AO$500,0)),"")</f>
        <v/>
      </c>
      <c r="AY194" t="str">
        <f>+IF(BD194="","",MAX(AY$1:AY193)+1)</f>
        <v/>
      </c>
      <c r="AZ194" t="str">
        <f>IF(Deviation_CEM_CPMS!B216="","",Deviation_CEM_CPMS!B216)</f>
        <v/>
      </c>
      <c r="BA194" t="str">
        <f>IF(Deviation_CEM_CPMS!C216="","",Deviation_CEM_CPMS!C216)</f>
        <v/>
      </c>
      <c r="BB194" t="str">
        <f>IF(Deviation_CEM_CPMS!D216="","",Deviation_CEM_CPMS!D216)</f>
        <v/>
      </c>
      <c r="BC194" t="str">
        <f t="shared" ref="BC194:BC257" si="65">+AZ194&amp;BA194&amp;BB194</f>
        <v/>
      </c>
      <c r="BD194" s="144" t="str">
        <f>IF(COUNTIF(BA$2:BA194,BA194)=1,BA194,"")</f>
        <v/>
      </c>
      <c r="BE194" t="str">
        <f t="shared" ref="BE194:BE257" si="66">+IFERROR(INDEX(AZ$2:AZ$500,MATCH(ROW()-ROW(BE$1),$AY$2:$AY$500,0)),"")</f>
        <v/>
      </c>
      <c r="BF194" t="str">
        <f t="shared" ref="BF194:BF257" si="67">+IFERROR(INDEX(BA$2:BA$500,MATCH(ROW()-ROW(BE$1),$AY$2:$AY$500,0)),"")</f>
        <v/>
      </c>
      <c r="BG194" t="str">
        <f t="shared" ref="BG194:BG257" si="68">+IFERROR(INDEX(BB$2:BB$500,MATCH(ROW()-ROW(BE$1),$AY$2:$AY$500,0)),"")</f>
        <v/>
      </c>
      <c r="BI194" s="130" t="str">
        <f>+IF(BN194="","",MAX(BI$1:BI193)+1)</f>
        <v/>
      </c>
      <c r="BJ194" s="130" t="str">
        <f>IF(Affected_Source!B216="","",Affected_Source!B216)</f>
        <v/>
      </c>
      <c r="BK194" s="130" t="str">
        <f>IF(Affected_Source!C216="","",Affected_Source!C216)</f>
        <v/>
      </c>
      <c r="BL194" s="130" t="str">
        <f>IF(Affected_Source!D216="","",Affected_Source!D216)</f>
        <v/>
      </c>
      <c r="BM194" s="130" t="str">
        <f t="shared" si="55"/>
        <v/>
      </c>
      <c r="BN194" s="300" t="str">
        <f>IF(COUNTIF(BK$2:BK194,BK194)=1,BM194,"")</f>
        <v/>
      </c>
      <c r="BO194" s="130" t="str">
        <f t="shared" si="56"/>
        <v/>
      </c>
      <c r="BP194" s="130" t="str">
        <f t="shared" si="57"/>
        <v/>
      </c>
      <c r="BQ194" s="130" t="str">
        <f t="shared" si="58"/>
        <v/>
      </c>
    </row>
    <row r="195" spans="1:69" ht="16.5" x14ac:dyDescent="0.45">
      <c r="A195" s="84" t="str">
        <f>IF(B195="","",MAX(A$1:A194)+1)</f>
        <v/>
      </c>
      <c r="B195" s="84" t="str">
        <f>IF(Affected_Source!C217="","",Affected_Source!C217)</f>
        <v/>
      </c>
      <c r="C195" s="84" t="str">
        <f t="shared" si="59"/>
        <v/>
      </c>
      <c r="E195" t="str">
        <f>IF(F195="","",MAX(E$1:E194)+1)</f>
        <v/>
      </c>
      <c r="F195" t="str">
        <f>IF(Landfill_Gas_ID!C217="","",Landfill_Gas_ID!C217)</f>
        <v/>
      </c>
      <c r="G195" t="str">
        <f t="shared" si="60"/>
        <v/>
      </c>
      <c r="I195" t="str">
        <f>IF(J195="","",MAX(I$1:I194)+1)</f>
        <v/>
      </c>
      <c r="J195" t="str">
        <f>IF(Distillate_Oil!C217="","",Distillate_Oil!C217)</f>
        <v/>
      </c>
      <c r="K195" t="str">
        <f t="shared" si="61"/>
        <v/>
      </c>
      <c r="AA195" t="str">
        <f>+IF(AE195="","",MAX(AA$1:AA194)+1)</f>
        <v/>
      </c>
      <c r="AB195" t="str">
        <f>IF(Deviation_Limits!B217="","",Deviation_Limits!B217)</f>
        <v/>
      </c>
      <c r="AC195" t="str">
        <f>IF(Deviation_Limits!C217="","",Deviation_Limits!C217)</f>
        <v/>
      </c>
      <c r="AD195" t="str">
        <f t="shared" ref="AD195:AD258" si="69">+AB195&amp;AC195</f>
        <v/>
      </c>
      <c r="AE195" s="144" t="str">
        <f>IF(COUNTIF(AC$2:AC195,AC195)=1,AC195,"")</f>
        <v/>
      </c>
      <c r="AF195" t="str">
        <f t="shared" ref="AF195:AF258" si="70">+IFERROR(INDEX(AB$2:AB$500,MATCH(ROW()-ROW($AF$1),$AA$2:$AA$500,0)),"")</f>
        <v/>
      </c>
      <c r="AG195" t="str">
        <f t="shared" ref="AG195:AG258" si="71">+IFERROR(INDEX(AC$2:AC$500,MATCH(ROW()-ROW($AF$1),$AA$2:$AA$500,0)),"")</f>
        <v/>
      </c>
      <c r="AO195" t="str">
        <f>+IF(AT195="","",MAX(AO$1:AO194)+1)</f>
        <v/>
      </c>
      <c r="AP195" t="str">
        <f>IF(Deviation_Limits!B217="","",Deviation_Limits!B217)</f>
        <v/>
      </c>
      <c r="AQ195" t="str">
        <f>IF(Deviation_Limits!C217="","",Deviation_Limits!C217)</f>
        <v/>
      </c>
      <c r="AR195" t="str">
        <f>IF(Deviation_Limits!D217="","",Deviation_Limits!D217)</f>
        <v/>
      </c>
      <c r="AS195" t="str">
        <f t="shared" ref="AS195:AS258" si="72">+AP195&amp;AQ195&amp;C195</f>
        <v/>
      </c>
      <c r="AT195" s="144" t="str">
        <f>IF(COUNTIF(AQ$2:AQ195,AQ195)=1,AQ195,"")</f>
        <v/>
      </c>
      <c r="AU195" t="str">
        <f t="shared" si="62"/>
        <v/>
      </c>
      <c r="AV195" t="str">
        <f t="shared" si="63"/>
        <v/>
      </c>
      <c r="AW195" t="str">
        <f t="shared" si="64"/>
        <v/>
      </c>
      <c r="AY195" t="str">
        <f>+IF(BD195="","",MAX(AY$1:AY194)+1)</f>
        <v/>
      </c>
      <c r="AZ195" t="str">
        <f>IF(Deviation_CEM_CPMS!B217="","",Deviation_CEM_CPMS!B217)</f>
        <v/>
      </c>
      <c r="BA195" t="str">
        <f>IF(Deviation_CEM_CPMS!C217="","",Deviation_CEM_CPMS!C217)</f>
        <v/>
      </c>
      <c r="BB195" t="str">
        <f>IF(Deviation_CEM_CPMS!D217="","",Deviation_CEM_CPMS!D217)</f>
        <v/>
      </c>
      <c r="BC195" t="str">
        <f t="shared" si="65"/>
        <v/>
      </c>
      <c r="BD195" s="144" t="str">
        <f>IF(COUNTIF(BA$2:BA195,BA195)=1,BA195,"")</f>
        <v/>
      </c>
      <c r="BE195" t="str">
        <f t="shared" si="66"/>
        <v/>
      </c>
      <c r="BF195" t="str">
        <f t="shared" si="67"/>
        <v/>
      </c>
      <c r="BG195" t="str">
        <f t="shared" si="68"/>
        <v/>
      </c>
      <c r="BI195" s="130" t="str">
        <f>+IF(BN195="","",MAX(BI$1:BI194)+1)</f>
        <v/>
      </c>
      <c r="BJ195" s="130" t="str">
        <f>IF(Affected_Source!B217="","",Affected_Source!B217)</f>
        <v/>
      </c>
      <c r="BK195" s="130" t="str">
        <f>IF(Affected_Source!C217="","",Affected_Source!C217)</f>
        <v/>
      </c>
      <c r="BL195" s="130" t="str">
        <f>IF(Affected_Source!D217="","",Affected_Source!D217)</f>
        <v/>
      </c>
      <c r="BM195" s="130" t="str">
        <f t="shared" ref="BM195:BM258" si="73">+BJ195&amp;BK195</f>
        <v/>
      </c>
      <c r="BN195" s="300" t="str">
        <f>IF(COUNTIF(BK$2:BK195,BK195)=1,BM195,"")</f>
        <v/>
      </c>
      <c r="BO195" s="130" t="str">
        <f t="shared" ref="BO195:BO258" si="74">+IFERROR(INDEX(BJ$2:BJ$500,MATCH(ROW()-ROW($BO$1),$BI$2:$BI$500,0)),"")</f>
        <v/>
      </c>
      <c r="BP195" s="130" t="str">
        <f t="shared" ref="BP195:BP258" si="75">+IFERROR(INDEX(BK$2:BK$500,MATCH(ROW()-ROW($BO$1),$BI$2:$BI$500,0)),"")</f>
        <v/>
      </c>
      <c r="BQ195" s="130" t="str">
        <f t="shared" ref="BQ195:BQ258" si="76">+IFERROR(INDEX(BL$2:BL$500,MATCH(ROW()-ROW($BO$1),$BI$2:$BI$500,0)),"")</f>
        <v/>
      </c>
    </row>
    <row r="196" spans="1:69" ht="16.5" x14ac:dyDescent="0.45">
      <c r="A196" s="84" t="str">
        <f>IF(B196="","",MAX(A$1:A195)+1)</f>
        <v/>
      </c>
      <c r="B196" s="84" t="str">
        <f>IF(Affected_Source!C218="","",Affected_Source!C218)</f>
        <v/>
      </c>
      <c r="C196" s="84" t="str">
        <f t="shared" si="59"/>
        <v/>
      </c>
      <c r="E196" t="str">
        <f>IF(F196="","",MAX(E$1:E195)+1)</f>
        <v/>
      </c>
      <c r="F196" t="str">
        <f>IF(Landfill_Gas_ID!C218="","",Landfill_Gas_ID!C218)</f>
        <v/>
      </c>
      <c r="G196" t="str">
        <f t="shared" si="60"/>
        <v/>
      </c>
      <c r="I196" t="str">
        <f>IF(J196="","",MAX(I$1:I195)+1)</f>
        <v/>
      </c>
      <c r="J196" t="str">
        <f>IF(Distillate_Oil!C218="","",Distillate_Oil!C218)</f>
        <v/>
      </c>
      <c r="K196" t="str">
        <f t="shared" si="61"/>
        <v/>
      </c>
      <c r="AA196" t="str">
        <f>+IF(AE196="","",MAX(AA$1:AA195)+1)</f>
        <v/>
      </c>
      <c r="AB196" t="str">
        <f>IF(Deviation_Limits!B218="","",Deviation_Limits!B218)</f>
        <v/>
      </c>
      <c r="AC196" t="str">
        <f>IF(Deviation_Limits!C218="","",Deviation_Limits!C218)</f>
        <v/>
      </c>
      <c r="AD196" t="str">
        <f t="shared" si="69"/>
        <v/>
      </c>
      <c r="AE196" s="144" t="str">
        <f>IF(COUNTIF(AC$2:AC196,AC196)=1,AC196,"")</f>
        <v/>
      </c>
      <c r="AF196" t="str">
        <f t="shared" si="70"/>
        <v/>
      </c>
      <c r="AG196" t="str">
        <f t="shared" si="71"/>
        <v/>
      </c>
      <c r="AO196" t="str">
        <f>+IF(AT196="","",MAX(AO$1:AO195)+1)</f>
        <v/>
      </c>
      <c r="AP196" t="str">
        <f>IF(Deviation_Limits!B218="","",Deviation_Limits!B218)</f>
        <v/>
      </c>
      <c r="AQ196" t="str">
        <f>IF(Deviation_Limits!C218="","",Deviation_Limits!C218)</f>
        <v/>
      </c>
      <c r="AR196" t="str">
        <f>IF(Deviation_Limits!D218="","",Deviation_Limits!D218)</f>
        <v/>
      </c>
      <c r="AS196" t="str">
        <f t="shared" si="72"/>
        <v/>
      </c>
      <c r="AT196" s="144" t="str">
        <f>IF(COUNTIF(AQ$2:AQ196,AQ196)=1,AQ196,"")</f>
        <v/>
      </c>
      <c r="AU196" t="str">
        <f t="shared" si="62"/>
        <v/>
      </c>
      <c r="AV196" t="str">
        <f t="shared" si="63"/>
        <v/>
      </c>
      <c r="AW196" t="str">
        <f t="shared" si="64"/>
        <v/>
      </c>
      <c r="AY196" t="str">
        <f>+IF(BD196="","",MAX(AY$1:AY195)+1)</f>
        <v/>
      </c>
      <c r="AZ196" t="str">
        <f>IF(Deviation_CEM_CPMS!B218="","",Deviation_CEM_CPMS!B218)</f>
        <v/>
      </c>
      <c r="BA196" t="str">
        <f>IF(Deviation_CEM_CPMS!C218="","",Deviation_CEM_CPMS!C218)</f>
        <v/>
      </c>
      <c r="BB196" t="str">
        <f>IF(Deviation_CEM_CPMS!D218="","",Deviation_CEM_CPMS!D218)</f>
        <v/>
      </c>
      <c r="BC196" t="str">
        <f t="shared" si="65"/>
        <v/>
      </c>
      <c r="BD196" s="144" t="str">
        <f>IF(COUNTIF(BA$2:BA196,BA196)=1,BA196,"")</f>
        <v/>
      </c>
      <c r="BE196" t="str">
        <f t="shared" si="66"/>
        <v/>
      </c>
      <c r="BF196" t="str">
        <f t="shared" si="67"/>
        <v/>
      </c>
      <c r="BG196" t="str">
        <f t="shared" si="68"/>
        <v/>
      </c>
      <c r="BI196" s="130" t="str">
        <f>+IF(BN196="","",MAX(BI$1:BI195)+1)</f>
        <v/>
      </c>
      <c r="BJ196" s="130" t="str">
        <f>IF(Affected_Source!B218="","",Affected_Source!B218)</f>
        <v/>
      </c>
      <c r="BK196" s="130" t="str">
        <f>IF(Affected_Source!C218="","",Affected_Source!C218)</f>
        <v/>
      </c>
      <c r="BL196" s="130" t="str">
        <f>IF(Affected_Source!D218="","",Affected_Source!D218)</f>
        <v/>
      </c>
      <c r="BM196" s="130" t="str">
        <f t="shared" si="73"/>
        <v/>
      </c>
      <c r="BN196" s="300" t="str">
        <f>IF(COUNTIF(BK$2:BK196,BK196)=1,BM196,"")</f>
        <v/>
      </c>
      <c r="BO196" s="130" t="str">
        <f t="shared" si="74"/>
        <v/>
      </c>
      <c r="BP196" s="130" t="str">
        <f t="shared" si="75"/>
        <v/>
      </c>
      <c r="BQ196" s="130" t="str">
        <f t="shared" si="76"/>
        <v/>
      </c>
    </row>
    <row r="197" spans="1:69" ht="16.5" x14ac:dyDescent="0.45">
      <c r="A197" s="84" t="str">
        <f>IF(B197="","",MAX(A$1:A196)+1)</f>
        <v/>
      </c>
      <c r="B197" s="84" t="str">
        <f>IF(Affected_Source!C219="","",Affected_Source!C219)</f>
        <v/>
      </c>
      <c r="C197" s="84" t="str">
        <f t="shared" si="59"/>
        <v/>
      </c>
      <c r="E197" t="str">
        <f>IF(F197="","",MAX(E$1:E196)+1)</f>
        <v/>
      </c>
      <c r="F197" t="str">
        <f>IF(Landfill_Gas_ID!C219="","",Landfill_Gas_ID!C219)</f>
        <v/>
      </c>
      <c r="G197" t="str">
        <f t="shared" si="60"/>
        <v/>
      </c>
      <c r="I197" t="str">
        <f>IF(J197="","",MAX(I$1:I196)+1)</f>
        <v/>
      </c>
      <c r="J197" t="str">
        <f>IF(Distillate_Oil!C219="","",Distillate_Oil!C219)</f>
        <v/>
      </c>
      <c r="K197" t="str">
        <f t="shared" si="61"/>
        <v/>
      </c>
      <c r="AA197" t="str">
        <f>+IF(AE197="","",MAX(AA$1:AA196)+1)</f>
        <v/>
      </c>
      <c r="AB197" t="str">
        <f>IF(Deviation_Limits!B219="","",Deviation_Limits!B219)</f>
        <v/>
      </c>
      <c r="AC197" t="str">
        <f>IF(Deviation_Limits!C219="","",Deviation_Limits!C219)</f>
        <v/>
      </c>
      <c r="AD197" t="str">
        <f t="shared" si="69"/>
        <v/>
      </c>
      <c r="AE197" s="144" t="str">
        <f>IF(COUNTIF(AC$2:AC197,AC197)=1,AC197,"")</f>
        <v/>
      </c>
      <c r="AF197" t="str">
        <f t="shared" si="70"/>
        <v/>
      </c>
      <c r="AG197" t="str">
        <f t="shared" si="71"/>
        <v/>
      </c>
      <c r="AO197" t="str">
        <f>+IF(AT197="","",MAX(AO$1:AO196)+1)</f>
        <v/>
      </c>
      <c r="AP197" t="str">
        <f>IF(Deviation_Limits!B219="","",Deviation_Limits!B219)</f>
        <v/>
      </c>
      <c r="AQ197" t="str">
        <f>IF(Deviation_Limits!C219="","",Deviation_Limits!C219)</f>
        <v/>
      </c>
      <c r="AR197" t="str">
        <f>IF(Deviation_Limits!D219="","",Deviation_Limits!D219)</f>
        <v/>
      </c>
      <c r="AS197" t="str">
        <f t="shared" si="72"/>
        <v/>
      </c>
      <c r="AT197" s="144" t="str">
        <f>IF(COUNTIF(AQ$2:AQ197,AQ197)=1,AQ197,"")</f>
        <v/>
      </c>
      <c r="AU197" t="str">
        <f t="shared" si="62"/>
        <v/>
      </c>
      <c r="AV197" t="str">
        <f t="shared" si="63"/>
        <v/>
      </c>
      <c r="AW197" t="str">
        <f t="shared" si="64"/>
        <v/>
      </c>
      <c r="AY197" t="str">
        <f>+IF(BD197="","",MAX(AY$1:AY196)+1)</f>
        <v/>
      </c>
      <c r="AZ197" t="str">
        <f>IF(Deviation_CEM_CPMS!B219="","",Deviation_CEM_CPMS!B219)</f>
        <v/>
      </c>
      <c r="BA197" t="str">
        <f>IF(Deviation_CEM_CPMS!C219="","",Deviation_CEM_CPMS!C219)</f>
        <v/>
      </c>
      <c r="BB197" t="str">
        <f>IF(Deviation_CEM_CPMS!D219="","",Deviation_CEM_CPMS!D219)</f>
        <v/>
      </c>
      <c r="BC197" t="str">
        <f t="shared" si="65"/>
        <v/>
      </c>
      <c r="BD197" s="144" t="str">
        <f>IF(COUNTIF(BA$2:BA197,BA197)=1,BA197,"")</f>
        <v/>
      </c>
      <c r="BE197" t="str">
        <f t="shared" si="66"/>
        <v/>
      </c>
      <c r="BF197" t="str">
        <f t="shared" si="67"/>
        <v/>
      </c>
      <c r="BG197" t="str">
        <f t="shared" si="68"/>
        <v/>
      </c>
      <c r="BI197" s="130" t="str">
        <f>+IF(BN197="","",MAX(BI$1:BI196)+1)</f>
        <v/>
      </c>
      <c r="BJ197" s="130" t="str">
        <f>IF(Affected_Source!B219="","",Affected_Source!B219)</f>
        <v/>
      </c>
      <c r="BK197" s="130" t="str">
        <f>IF(Affected_Source!C219="","",Affected_Source!C219)</f>
        <v/>
      </c>
      <c r="BL197" s="130" t="str">
        <f>IF(Affected_Source!D219="","",Affected_Source!D219)</f>
        <v/>
      </c>
      <c r="BM197" s="130" t="str">
        <f t="shared" si="73"/>
        <v/>
      </c>
      <c r="BN197" s="300" t="str">
        <f>IF(COUNTIF(BK$2:BK197,BK197)=1,BM197,"")</f>
        <v/>
      </c>
      <c r="BO197" s="130" t="str">
        <f t="shared" si="74"/>
        <v/>
      </c>
      <c r="BP197" s="130" t="str">
        <f t="shared" si="75"/>
        <v/>
      </c>
      <c r="BQ197" s="130" t="str">
        <f t="shared" si="76"/>
        <v/>
      </c>
    </row>
    <row r="198" spans="1:69" ht="16.5" x14ac:dyDescent="0.45">
      <c r="A198" s="84" t="str">
        <f>IF(B198="","",MAX(A$1:A197)+1)</f>
        <v/>
      </c>
      <c r="B198" s="84" t="str">
        <f>IF(Affected_Source!C220="","",Affected_Source!C220)</f>
        <v/>
      </c>
      <c r="C198" s="84" t="str">
        <f t="shared" si="59"/>
        <v/>
      </c>
      <c r="E198" t="str">
        <f>IF(F198="","",MAX(E$1:E197)+1)</f>
        <v/>
      </c>
      <c r="F198" t="str">
        <f>IF(Landfill_Gas_ID!C220="","",Landfill_Gas_ID!C220)</f>
        <v/>
      </c>
      <c r="G198" t="str">
        <f t="shared" si="60"/>
        <v/>
      </c>
      <c r="I198" t="str">
        <f>IF(J198="","",MAX(I$1:I197)+1)</f>
        <v/>
      </c>
      <c r="J198" t="str">
        <f>IF(Distillate_Oil!C220="","",Distillate_Oil!C220)</f>
        <v/>
      </c>
      <c r="K198" t="str">
        <f t="shared" si="61"/>
        <v/>
      </c>
      <c r="AA198" t="str">
        <f>+IF(AE198="","",MAX(AA$1:AA197)+1)</f>
        <v/>
      </c>
      <c r="AB198" t="str">
        <f>IF(Deviation_Limits!B220="","",Deviation_Limits!B220)</f>
        <v/>
      </c>
      <c r="AC198" t="str">
        <f>IF(Deviation_Limits!C220="","",Deviation_Limits!C220)</f>
        <v/>
      </c>
      <c r="AD198" t="str">
        <f t="shared" si="69"/>
        <v/>
      </c>
      <c r="AE198" s="144" t="str">
        <f>IF(COUNTIF(AC$2:AC198,AC198)=1,AC198,"")</f>
        <v/>
      </c>
      <c r="AF198" t="str">
        <f t="shared" si="70"/>
        <v/>
      </c>
      <c r="AG198" t="str">
        <f t="shared" si="71"/>
        <v/>
      </c>
      <c r="AO198" t="str">
        <f>+IF(AT198="","",MAX(AO$1:AO197)+1)</f>
        <v/>
      </c>
      <c r="AP198" t="str">
        <f>IF(Deviation_Limits!B220="","",Deviation_Limits!B220)</f>
        <v/>
      </c>
      <c r="AQ198" t="str">
        <f>IF(Deviation_Limits!C220="","",Deviation_Limits!C220)</f>
        <v/>
      </c>
      <c r="AR198" t="str">
        <f>IF(Deviation_Limits!D220="","",Deviation_Limits!D220)</f>
        <v/>
      </c>
      <c r="AS198" t="str">
        <f t="shared" si="72"/>
        <v/>
      </c>
      <c r="AT198" s="144" t="str">
        <f>IF(COUNTIF(AQ$2:AQ198,AQ198)=1,AQ198,"")</f>
        <v/>
      </c>
      <c r="AU198" t="str">
        <f t="shared" si="62"/>
        <v/>
      </c>
      <c r="AV198" t="str">
        <f t="shared" si="63"/>
        <v/>
      </c>
      <c r="AW198" t="str">
        <f t="shared" si="64"/>
        <v/>
      </c>
      <c r="AY198" t="str">
        <f>+IF(BD198="","",MAX(AY$1:AY197)+1)</f>
        <v/>
      </c>
      <c r="AZ198" t="str">
        <f>IF(Deviation_CEM_CPMS!B220="","",Deviation_CEM_CPMS!B220)</f>
        <v/>
      </c>
      <c r="BA198" t="str">
        <f>IF(Deviation_CEM_CPMS!C220="","",Deviation_CEM_CPMS!C220)</f>
        <v/>
      </c>
      <c r="BB198" t="str">
        <f>IF(Deviation_CEM_CPMS!D220="","",Deviation_CEM_CPMS!D220)</f>
        <v/>
      </c>
      <c r="BC198" t="str">
        <f t="shared" si="65"/>
        <v/>
      </c>
      <c r="BD198" s="144" t="str">
        <f>IF(COUNTIF(BA$2:BA198,BA198)=1,BA198,"")</f>
        <v/>
      </c>
      <c r="BE198" t="str">
        <f t="shared" si="66"/>
        <v/>
      </c>
      <c r="BF198" t="str">
        <f t="shared" si="67"/>
        <v/>
      </c>
      <c r="BG198" t="str">
        <f t="shared" si="68"/>
        <v/>
      </c>
      <c r="BI198" s="130" t="str">
        <f>+IF(BN198="","",MAX(BI$1:BI197)+1)</f>
        <v/>
      </c>
      <c r="BJ198" s="130" t="str">
        <f>IF(Affected_Source!B220="","",Affected_Source!B220)</f>
        <v/>
      </c>
      <c r="BK198" s="130" t="str">
        <f>IF(Affected_Source!C220="","",Affected_Source!C220)</f>
        <v/>
      </c>
      <c r="BL198" s="130" t="str">
        <f>IF(Affected_Source!D220="","",Affected_Source!D220)</f>
        <v/>
      </c>
      <c r="BM198" s="130" t="str">
        <f t="shared" si="73"/>
        <v/>
      </c>
      <c r="BN198" s="300" t="str">
        <f>IF(COUNTIF(BK$2:BK198,BK198)=1,BM198,"")</f>
        <v/>
      </c>
      <c r="BO198" s="130" t="str">
        <f t="shared" si="74"/>
        <v/>
      </c>
      <c r="BP198" s="130" t="str">
        <f t="shared" si="75"/>
        <v/>
      </c>
      <c r="BQ198" s="130" t="str">
        <f t="shared" si="76"/>
        <v/>
      </c>
    </row>
    <row r="199" spans="1:69" ht="16.5" x14ac:dyDescent="0.45">
      <c r="A199" s="84" t="str">
        <f>IF(B199="","",MAX(A$1:A198)+1)</f>
        <v/>
      </c>
      <c r="B199" s="84" t="str">
        <f>IF(Affected_Source!C221="","",Affected_Source!C221)</f>
        <v/>
      </c>
      <c r="C199" s="84" t="str">
        <f t="shared" si="59"/>
        <v/>
      </c>
      <c r="E199" t="str">
        <f>IF(F199="","",MAX(E$1:E198)+1)</f>
        <v/>
      </c>
      <c r="F199" t="str">
        <f>IF(Landfill_Gas_ID!C221="","",Landfill_Gas_ID!C221)</f>
        <v/>
      </c>
      <c r="G199" t="str">
        <f t="shared" si="60"/>
        <v/>
      </c>
      <c r="I199" t="str">
        <f>IF(J199="","",MAX(I$1:I198)+1)</f>
        <v/>
      </c>
      <c r="J199" t="str">
        <f>IF(Distillate_Oil!C221="","",Distillate_Oil!C221)</f>
        <v/>
      </c>
      <c r="K199" t="str">
        <f t="shared" si="61"/>
        <v/>
      </c>
      <c r="AA199" t="str">
        <f>+IF(AE199="","",MAX(AA$1:AA198)+1)</f>
        <v/>
      </c>
      <c r="AB199" t="str">
        <f>IF(Deviation_Limits!B221="","",Deviation_Limits!B221)</f>
        <v/>
      </c>
      <c r="AC199" t="str">
        <f>IF(Deviation_Limits!C221="","",Deviation_Limits!C221)</f>
        <v/>
      </c>
      <c r="AD199" t="str">
        <f t="shared" si="69"/>
        <v/>
      </c>
      <c r="AE199" s="144" t="str">
        <f>IF(COUNTIF(AC$2:AC199,AC199)=1,AC199,"")</f>
        <v/>
      </c>
      <c r="AF199" t="str">
        <f t="shared" si="70"/>
        <v/>
      </c>
      <c r="AG199" t="str">
        <f t="shared" si="71"/>
        <v/>
      </c>
      <c r="AO199" t="str">
        <f>+IF(AT199="","",MAX(AO$1:AO198)+1)</f>
        <v/>
      </c>
      <c r="AP199" t="str">
        <f>IF(Deviation_Limits!B221="","",Deviation_Limits!B221)</f>
        <v/>
      </c>
      <c r="AQ199" t="str">
        <f>IF(Deviation_Limits!C221="","",Deviation_Limits!C221)</f>
        <v/>
      </c>
      <c r="AR199" t="str">
        <f>IF(Deviation_Limits!D221="","",Deviation_Limits!D221)</f>
        <v/>
      </c>
      <c r="AS199" t="str">
        <f t="shared" si="72"/>
        <v/>
      </c>
      <c r="AT199" s="144" t="str">
        <f>IF(COUNTIF(AQ$2:AQ199,AQ199)=1,AQ199,"")</f>
        <v/>
      </c>
      <c r="AU199" t="str">
        <f t="shared" si="62"/>
        <v/>
      </c>
      <c r="AV199" t="str">
        <f t="shared" si="63"/>
        <v/>
      </c>
      <c r="AW199" t="str">
        <f t="shared" si="64"/>
        <v/>
      </c>
      <c r="AY199" t="str">
        <f>+IF(BD199="","",MAX(AY$1:AY198)+1)</f>
        <v/>
      </c>
      <c r="AZ199" t="str">
        <f>IF(Deviation_CEM_CPMS!B221="","",Deviation_CEM_CPMS!B221)</f>
        <v/>
      </c>
      <c r="BA199" t="str">
        <f>IF(Deviation_CEM_CPMS!C221="","",Deviation_CEM_CPMS!C221)</f>
        <v/>
      </c>
      <c r="BB199" t="str">
        <f>IF(Deviation_CEM_CPMS!D221="","",Deviation_CEM_CPMS!D221)</f>
        <v/>
      </c>
      <c r="BC199" t="str">
        <f t="shared" si="65"/>
        <v/>
      </c>
      <c r="BD199" s="144" t="str">
        <f>IF(COUNTIF(BA$2:BA199,BA199)=1,BA199,"")</f>
        <v/>
      </c>
      <c r="BE199" t="str">
        <f t="shared" si="66"/>
        <v/>
      </c>
      <c r="BF199" t="str">
        <f t="shared" si="67"/>
        <v/>
      </c>
      <c r="BG199" t="str">
        <f t="shared" si="68"/>
        <v/>
      </c>
      <c r="BI199" s="130" t="str">
        <f>+IF(BN199="","",MAX(BI$1:BI198)+1)</f>
        <v/>
      </c>
      <c r="BJ199" s="130" t="str">
        <f>IF(Affected_Source!B221="","",Affected_Source!B221)</f>
        <v/>
      </c>
      <c r="BK199" s="130" t="str">
        <f>IF(Affected_Source!C221="","",Affected_Source!C221)</f>
        <v/>
      </c>
      <c r="BL199" s="130" t="str">
        <f>IF(Affected_Source!D221="","",Affected_Source!D221)</f>
        <v/>
      </c>
      <c r="BM199" s="130" t="str">
        <f t="shared" si="73"/>
        <v/>
      </c>
      <c r="BN199" s="300" t="str">
        <f>IF(COUNTIF(BK$2:BK199,BK199)=1,BM199,"")</f>
        <v/>
      </c>
      <c r="BO199" s="130" t="str">
        <f t="shared" si="74"/>
        <v/>
      </c>
      <c r="BP199" s="130" t="str">
        <f t="shared" si="75"/>
        <v/>
      </c>
      <c r="BQ199" s="130" t="str">
        <f t="shared" si="76"/>
        <v/>
      </c>
    </row>
    <row r="200" spans="1:69" ht="16.5" x14ac:dyDescent="0.45">
      <c r="A200" s="84" t="str">
        <f>IF(B200="","",MAX(A$1:A199)+1)</f>
        <v/>
      </c>
      <c r="B200" s="84" t="str">
        <f>IF(Affected_Source!C222="","",Affected_Source!C222)</f>
        <v/>
      </c>
      <c r="C200" s="84" t="str">
        <f t="shared" si="59"/>
        <v/>
      </c>
      <c r="E200" t="str">
        <f>IF(F200="","",MAX(E$1:E199)+1)</f>
        <v/>
      </c>
      <c r="F200" t="str">
        <f>IF(Landfill_Gas_ID!C222="","",Landfill_Gas_ID!C222)</f>
        <v/>
      </c>
      <c r="G200" t="str">
        <f t="shared" si="60"/>
        <v/>
      </c>
      <c r="I200" t="str">
        <f>IF(J200="","",MAX(I$1:I199)+1)</f>
        <v/>
      </c>
      <c r="J200" t="str">
        <f>IF(Distillate_Oil!C222="","",Distillate_Oil!C222)</f>
        <v/>
      </c>
      <c r="K200" t="str">
        <f t="shared" si="61"/>
        <v/>
      </c>
      <c r="AA200" t="str">
        <f>+IF(AE200="","",MAX(AA$1:AA199)+1)</f>
        <v/>
      </c>
      <c r="AB200" t="str">
        <f>IF(Deviation_Limits!B222="","",Deviation_Limits!B222)</f>
        <v/>
      </c>
      <c r="AC200" t="str">
        <f>IF(Deviation_Limits!C222="","",Deviation_Limits!C222)</f>
        <v/>
      </c>
      <c r="AD200" t="str">
        <f t="shared" si="69"/>
        <v/>
      </c>
      <c r="AE200" s="144" t="str">
        <f>IF(COUNTIF(AC$2:AC200,AC200)=1,AC200,"")</f>
        <v/>
      </c>
      <c r="AF200" t="str">
        <f t="shared" si="70"/>
        <v/>
      </c>
      <c r="AG200" t="str">
        <f t="shared" si="71"/>
        <v/>
      </c>
      <c r="AO200" t="str">
        <f>+IF(AT200="","",MAX(AO$1:AO199)+1)</f>
        <v/>
      </c>
      <c r="AP200" t="str">
        <f>IF(Deviation_Limits!B222="","",Deviation_Limits!B222)</f>
        <v/>
      </c>
      <c r="AQ200" t="str">
        <f>IF(Deviation_Limits!C222="","",Deviation_Limits!C222)</f>
        <v/>
      </c>
      <c r="AR200" t="str">
        <f>IF(Deviation_Limits!D222="","",Deviation_Limits!D222)</f>
        <v/>
      </c>
      <c r="AS200" t="str">
        <f t="shared" si="72"/>
        <v/>
      </c>
      <c r="AT200" s="144" t="str">
        <f>IF(COUNTIF(AQ$2:AQ200,AQ200)=1,AQ200,"")</f>
        <v/>
      </c>
      <c r="AU200" t="str">
        <f t="shared" si="62"/>
        <v/>
      </c>
      <c r="AV200" t="str">
        <f t="shared" si="63"/>
        <v/>
      </c>
      <c r="AW200" t="str">
        <f t="shared" si="64"/>
        <v/>
      </c>
      <c r="AY200" t="str">
        <f>+IF(BD200="","",MAX(AY$1:AY199)+1)</f>
        <v/>
      </c>
      <c r="AZ200" t="str">
        <f>IF(Deviation_CEM_CPMS!B222="","",Deviation_CEM_CPMS!B222)</f>
        <v/>
      </c>
      <c r="BA200" t="str">
        <f>IF(Deviation_CEM_CPMS!C222="","",Deviation_CEM_CPMS!C222)</f>
        <v/>
      </c>
      <c r="BB200" t="str">
        <f>IF(Deviation_CEM_CPMS!D222="","",Deviation_CEM_CPMS!D222)</f>
        <v/>
      </c>
      <c r="BC200" t="str">
        <f t="shared" si="65"/>
        <v/>
      </c>
      <c r="BD200" s="144" t="str">
        <f>IF(COUNTIF(BA$2:BA200,BA200)=1,BA200,"")</f>
        <v/>
      </c>
      <c r="BE200" t="str">
        <f t="shared" si="66"/>
        <v/>
      </c>
      <c r="BF200" t="str">
        <f t="shared" si="67"/>
        <v/>
      </c>
      <c r="BG200" t="str">
        <f t="shared" si="68"/>
        <v/>
      </c>
      <c r="BI200" s="130" t="str">
        <f>+IF(BN200="","",MAX(BI$1:BI199)+1)</f>
        <v/>
      </c>
      <c r="BJ200" s="130" t="str">
        <f>IF(Affected_Source!B222="","",Affected_Source!B222)</f>
        <v/>
      </c>
      <c r="BK200" s="130" t="str">
        <f>IF(Affected_Source!C222="","",Affected_Source!C222)</f>
        <v/>
      </c>
      <c r="BL200" s="130" t="str">
        <f>IF(Affected_Source!D222="","",Affected_Source!D222)</f>
        <v/>
      </c>
      <c r="BM200" s="130" t="str">
        <f t="shared" si="73"/>
        <v/>
      </c>
      <c r="BN200" s="300" t="str">
        <f>IF(COUNTIF(BK$2:BK200,BK200)=1,BM200,"")</f>
        <v/>
      </c>
      <c r="BO200" s="130" t="str">
        <f t="shared" si="74"/>
        <v/>
      </c>
      <c r="BP200" s="130" t="str">
        <f t="shared" si="75"/>
        <v/>
      </c>
      <c r="BQ200" s="130" t="str">
        <f t="shared" si="76"/>
        <v/>
      </c>
    </row>
    <row r="201" spans="1:69" ht="16.5" x14ac:dyDescent="0.45">
      <c r="A201" s="84" t="str">
        <f>IF(B201="","",MAX(A$1:A200)+1)</f>
        <v/>
      </c>
      <c r="B201" s="84" t="str">
        <f>IF(Affected_Source!C223="","",Affected_Source!C223)</f>
        <v/>
      </c>
      <c r="C201" s="84" t="str">
        <f t="shared" si="59"/>
        <v/>
      </c>
      <c r="E201" t="str">
        <f>IF(F201="","",MAX(E$1:E200)+1)</f>
        <v/>
      </c>
      <c r="F201" t="str">
        <f>IF(Landfill_Gas_ID!C223="","",Landfill_Gas_ID!C223)</f>
        <v/>
      </c>
      <c r="G201" t="str">
        <f t="shared" si="60"/>
        <v/>
      </c>
      <c r="I201" t="str">
        <f>IF(J201="","",MAX(I$1:I200)+1)</f>
        <v/>
      </c>
      <c r="J201" t="str">
        <f>IF(Distillate_Oil!C223="","",Distillate_Oil!C223)</f>
        <v/>
      </c>
      <c r="K201" t="str">
        <f t="shared" si="61"/>
        <v/>
      </c>
      <c r="AA201" t="str">
        <f>+IF(AE201="","",MAX(AA$1:AA200)+1)</f>
        <v/>
      </c>
      <c r="AB201" t="str">
        <f>IF(Deviation_Limits!B223="","",Deviation_Limits!B223)</f>
        <v/>
      </c>
      <c r="AC201" t="str">
        <f>IF(Deviation_Limits!C223="","",Deviation_Limits!C223)</f>
        <v/>
      </c>
      <c r="AD201" t="str">
        <f t="shared" si="69"/>
        <v/>
      </c>
      <c r="AE201" s="144" t="str">
        <f>IF(COUNTIF(AC$2:AC201,AC201)=1,AC201,"")</f>
        <v/>
      </c>
      <c r="AF201" t="str">
        <f t="shared" si="70"/>
        <v/>
      </c>
      <c r="AG201" t="str">
        <f t="shared" si="71"/>
        <v/>
      </c>
      <c r="AO201" t="str">
        <f>+IF(AT201="","",MAX(AO$1:AO200)+1)</f>
        <v/>
      </c>
      <c r="AP201" t="str">
        <f>IF(Deviation_Limits!B223="","",Deviation_Limits!B223)</f>
        <v/>
      </c>
      <c r="AQ201" t="str">
        <f>IF(Deviation_Limits!C223="","",Deviation_Limits!C223)</f>
        <v/>
      </c>
      <c r="AR201" t="str">
        <f>IF(Deviation_Limits!D223="","",Deviation_Limits!D223)</f>
        <v/>
      </c>
      <c r="AS201" t="str">
        <f t="shared" si="72"/>
        <v/>
      </c>
      <c r="AT201" s="144" t="str">
        <f>IF(COUNTIF(AQ$2:AQ201,AQ201)=1,AQ201,"")</f>
        <v/>
      </c>
      <c r="AU201" t="str">
        <f t="shared" si="62"/>
        <v/>
      </c>
      <c r="AV201" t="str">
        <f t="shared" si="63"/>
        <v/>
      </c>
      <c r="AW201" t="str">
        <f t="shared" si="64"/>
        <v/>
      </c>
      <c r="AY201" t="str">
        <f>+IF(BD201="","",MAX(AY$1:AY200)+1)</f>
        <v/>
      </c>
      <c r="AZ201" t="str">
        <f>IF(Deviation_CEM_CPMS!B223="","",Deviation_CEM_CPMS!B223)</f>
        <v/>
      </c>
      <c r="BA201" t="str">
        <f>IF(Deviation_CEM_CPMS!C223="","",Deviation_CEM_CPMS!C223)</f>
        <v/>
      </c>
      <c r="BB201" t="str">
        <f>IF(Deviation_CEM_CPMS!D223="","",Deviation_CEM_CPMS!D223)</f>
        <v/>
      </c>
      <c r="BC201" t="str">
        <f t="shared" si="65"/>
        <v/>
      </c>
      <c r="BD201" s="144" t="str">
        <f>IF(COUNTIF(BA$2:BA201,BA201)=1,BA201,"")</f>
        <v/>
      </c>
      <c r="BE201" t="str">
        <f t="shared" si="66"/>
        <v/>
      </c>
      <c r="BF201" t="str">
        <f t="shared" si="67"/>
        <v/>
      </c>
      <c r="BG201" t="str">
        <f t="shared" si="68"/>
        <v/>
      </c>
      <c r="BI201" s="130" t="str">
        <f>+IF(BN201="","",MAX(BI$1:BI200)+1)</f>
        <v/>
      </c>
      <c r="BJ201" s="130" t="str">
        <f>IF(Affected_Source!B223="","",Affected_Source!B223)</f>
        <v/>
      </c>
      <c r="BK201" s="130" t="str">
        <f>IF(Affected_Source!C223="","",Affected_Source!C223)</f>
        <v/>
      </c>
      <c r="BL201" s="130" t="str">
        <f>IF(Affected_Source!D223="","",Affected_Source!D223)</f>
        <v/>
      </c>
      <c r="BM201" s="130" t="str">
        <f t="shared" si="73"/>
        <v/>
      </c>
      <c r="BN201" s="300" t="str">
        <f>IF(COUNTIF(BK$2:BK201,BK201)=1,BM201,"")</f>
        <v/>
      </c>
      <c r="BO201" s="130" t="str">
        <f t="shared" si="74"/>
        <v/>
      </c>
      <c r="BP201" s="130" t="str">
        <f t="shared" si="75"/>
        <v/>
      </c>
      <c r="BQ201" s="130" t="str">
        <f t="shared" si="76"/>
        <v/>
      </c>
    </row>
    <row r="202" spans="1:69" ht="16.5" x14ac:dyDescent="0.45">
      <c r="A202" s="84" t="str">
        <f>IF(B202="","",MAX(A$1:A201)+1)</f>
        <v/>
      </c>
      <c r="B202" s="84" t="str">
        <f>IF(Affected_Source!C224="","",Affected_Source!C224)</f>
        <v/>
      </c>
      <c r="C202" s="84" t="str">
        <f t="shared" si="59"/>
        <v/>
      </c>
      <c r="E202" t="str">
        <f>IF(F202="","",MAX(E$1:E201)+1)</f>
        <v/>
      </c>
      <c r="F202" t="str">
        <f>IF(Landfill_Gas_ID!C224="","",Landfill_Gas_ID!C224)</f>
        <v/>
      </c>
      <c r="G202" t="str">
        <f t="shared" si="60"/>
        <v/>
      </c>
      <c r="I202" t="str">
        <f>IF(J202="","",MAX(I$1:I201)+1)</f>
        <v/>
      </c>
      <c r="J202" t="str">
        <f>IF(Distillate_Oil!C224="","",Distillate_Oil!C224)</f>
        <v/>
      </c>
      <c r="K202" t="str">
        <f t="shared" si="61"/>
        <v/>
      </c>
      <c r="AA202" t="str">
        <f>+IF(AE202="","",MAX(AA$1:AA201)+1)</f>
        <v/>
      </c>
      <c r="AB202" t="str">
        <f>IF(Deviation_Limits!B224="","",Deviation_Limits!B224)</f>
        <v/>
      </c>
      <c r="AC202" t="str">
        <f>IF(Deviation_Limits!C224="","",Deviation_Limits!C224)</f>
        <v/>
      </c>
      <c r="AD202" t="str">
        <f t="shared" si="69"/>
        <v/>
      </c>
      <c r="AE202" s="144" t="str">
        <f>IF(COUNTIF(AC$2:AC202,AC202)=1,AC202,"")</f>
        <v/>
      </c>
      <c r="AF202" t="str">
        <f t="shared" si="70"/>
        <v/>
      </c>
      <c r="AG202" t="str">
        <f t="shared" si="71"/>
        <v/>
      </c>
      <c r="AO202" t="str">
        <f>+IF(AT202="","",MAX(AO$1:AO201)+1)</f>
        <v/>
      </c>
      <c r="AP202" t="str">
        <f>IF(Deviation_Limits!B224="","",Deviation_Limits!B224)</f>
        <v/>
      </c>
      <c r="AQ202" t="str">
        <f>IF(Deviation_Limits!C224="","",Deviation_Limits!C224)</f>
        <v/>
      </c>
      <c r="AR202" t="str">
        <f>IF(Deviation_Limits!D224="","",Deviation_Limits!D224)</f>
        <v/>
      </c>
      <c r="AS202" t="str">
        <f t="shared" si="72"/>
        <v/>
      </c>
      <c r="AT202" s="144" t="str">
        <f>IF(COUNTIF(AQ$2:AQ202,AQ202)=1,AQ202,"")</f>
        <v/>
      </c>
      <c r="AU202" t="str">
        <f t="shared" si="62"/>
        <v/>
      </c>
      <c r="AV202" t="str">
        <f t="shared" si="63"/>
        <v/>
      </c>
      <c r="AW202" t="str">
        <f t="shared" si="64"/>
        <v/>
      </c>
      <c r="AY202" t="str">
        <f>+IF(BD202="","",MAX(AY$1:AY201)+1)</f>
        <v/>
      </c>
      <c r="AZ202" t="str">
        <f>IF(Deviation_CEM_CPMS!B224="","",Deviation_CEM_CPMS!B224)</f>
        <v/>
      </c>
      <c r="BA202" t="str">
        <f>IF(Deviation_CEM_CPMS!C224="","",Deviation_CEM_CPMS!C224)</f>
        <v/>
      </c>
      <c r="BB202" t="str">
        <f>IF(Deviation_CEM_CPMS!D224="","",Deviation_CEM_CPMS!D224)</f>
        <v/>
      </c>
      <c r="BC202" t="str">
        <f t="shared" si="65"/>
        <v/>
      </c>
      <c r="BD202" s="144" t="str">
        <f>IF(COUNTIF(BA$2:BA202,BA202)=1,BA202,"")</f>
        <v/>
      </c>
      <c r="BE202" t="str">
        <f t="shared" si="66"/>
        <v/>
      </c>
      <c r="BF202" t="str">
        <f t="shared" si="67"/>
        <v/>
      </c>
      <c r="BG202" t="str">
        <f t="shared" si="68"/>
        <v/>
      </c>
      <c r="BI202" s="130" t="str">
        <f>+IF(BN202="","",MAX(BI$1:BI201)+1)</f>
        <v/>
      </c>
      <c r="BJ202" s="130" t="str">
        <f>IF(Affected_Source!B224="","",Affected_Source!B224)</f>
        <v/>
      </c>
      <c r="BK202" s="130" t="str">
        <f>IF(Affected_Source!C224="","",Affected_Source!C224)</f>
        <v/>
      </c>
      <c r="BL202" s="130" t="str">
        <f>IF(Affected_Source!D224="","",Affected_Source!D224)</f>
        <v/>
      </c>
      <c r="BM202" s="130" t="str">
        <f t="shared" si="73"/>
        <v/>
      </c>
      <c r="BN202" s="300" t="str">
        <f>IF(COUNTIF(BK$2:BK202,BK202)=1,BM202,"")</f>
        <v/>
      </c>
      <c r="BO202" s="130" t="str">
        <f t="shared" si="74"/>
        <v/>
      </c>
      <c r="BP202" s="130" t="str">
        <f t="shared" si="75"/>
        <v/>
      </c>
      <c r="BQ202" s="130" t="str">
        <f t="shared" si="76"/>
        <v/>
      </c>
    </row>
    <row r="203" spans="1:69" ht="16.5" x14ac:dyDescent="0.45">
      <c r="A203" s="84" t="str">
        <f>IF(B203="","",MAX(A$1:A202)+1)</f>
        <v/>
      </c>
      <c r="B203" s="84" t="str">
        <f>IF(Affected_Source!C225="","",Affected_Source!C225)</f>
        <v/>
      </c>
      <c r="C203" s="84" t="str">
        <f t="shared" si="59"/>
        <v/>
      </c>
      <c r="E203" t="str">
        <f>IF(F203="","",MAX(E$1:E202)+1)</f>
        <v/>
      </c>
      <c r="F203" t="str">
        <f>IF(Landfill_Gas_ID!C225="","",Landfill_Gas_ID!C225)</f>
        <v/>
      </c>
      <c r="G203" t="str">
        <f t="shared" si="60"/>
        <v/>
      </c>
      <c r="I203" t="str">
        <f>IF(J203="","",MAX(I$1:I202)+1)</f>
        <v/>
      </c>
      <c r="J203" t="str">
        <f>IF(Distillate_Oil!C225="","",Distillate_Oil!C225)</f>
        <v/>
      </c>
      <c r="K203" t="str">
        <f t="shared" si="61"/>
        <v/>
      </c>
      <c r="AA203" t="str">
        <f>+IF(AE203="","",MAX(AA$1:AA202)+1)</f>
        <v/>
      </c>
      <c r="AB203" t="str">
        <f>IF(Deviation_Limits!B225="","",Deviation_Limits!B225)</f>
        <v/>
      </c>
      <c r="AC203" t="str">
        <f>IF(Deviation_Limits!C225="","",Deviation_Limits!C225)</f>
        <v/>
      </c>
      <c r="AD203" t="str">
        <f t="shared" si="69"/>
        <v/>
      </c>
      <c r="AE203" s="144" t="str">
        <f>IF(COUNTIF(AC$2:AC203,AC203)=1,AC203,"")</f>
        <v/>
      </c>
      <c r="AF203" t="str">
        <f t="shared" si="70"/>
        <v/>
      </c>
      <c r="AG203" t="str">
        <f t="shared" si="71"/>
        <v/>
      </c>
      <c r="AO203" t="str">
        <f>+IF(AT203="","",MAX(AO$1:AO202)+1)</f>
        <v/>
      </c>
      <c r="AP203" t="str">
        <f>IF(Deviation_Limits!B225="","",Deviation_Limits!B225)</f>
        <v/>
      </c>
      <c r="AQ203" t="str">
        <f>IF(Deviation_Limits!C225="","",Deviation_Limits!C225)</f>
        <v/>
      </c>
      <c r="AR203" t="str">
        <f>IF(Deviation_Limits!D225="","",Deviation_Limits!D225)</f>
        <v/>
      </c>
      <c r="AS203" t="str">
        <f t="shared" si="72"/>
        <v/>
      </c>
      <c r="AT203" s="144" t="str">
        <f>IF(COUNTIF(AQ$2:AQ203,AQ203)=1,AQ203,"")</f>
        <v/>
      </c>
      <c r="AU203" t="str">
        <f t="shared" si="62"/>
        <v/>
      </c>
      <c r="AV203" t="str">
        <f t="shared" si="63"/>
        <v/>
      </c>
      <c r="AW203" t="str">
        <f t="shared" si="64"/>
        <v/>
      </c>
      <c r="AY203" t="str">
        <f>+IF(BD203="","",MAX(AY$1:AY202)+1)</f>
        <v/>
      </c>
      <c r="AZ203" t="str">
        <f>IF(Deviation_CEM_CPMS!B225="","",Deviation_CEM_CPMS!B225)</f>
        <v/>
      </c>
      <c r="BA203" t="str">
        <f>IF(Deviation_CEM_CPMS!C225="","",Deviation_CEM_CPMS!C225)</f>
        <v/>
      </c>
      <c r="BB203" t="str">
        <f>IF(Deviation_CEM_CPMS!D225="","",Deviation_CEM_CPMS!D225)</f>
        <v/>
      </c>
      <c r="BC203" t="str">
        <f t="shared" si="65"/>
        <v/>
      </c>
      <c r="BD203" s="144" t="str">
        <f>IF(COUNTIF(BA$2:BA203,BA203)=1,BA203,"")</f>
        <v/>
      </c>
      <c r="BE203" t="str">
        <f t="shared" si="66"/>
        <v/>
      </c>
      <c r="BF203" t="str">
        <f t="shared" si="67"/>
        <v/>
      </c>
      <c r="BG203" t="str">
        <f t="shared" si="68"/>
        <v/>
      </c>
      <c r="BI203" s="130" t="str">
        <f>+IF(BN203="","",MAX(BI$1:BI202)+1)</f>
        <v/>
      </c>
      <c r="BJ203" s="130" t="str">
        <f>IF(Affected_Source!B225="","",Affected_Source!B225)</f>
        <v/>
      </c>
      <c r="BK203" s="130" t="str">
        <f>IF(Affected_Source!C225="","",Affected_Source!C225)</f>
        <v/>
      </c>
      <c r="BL203" s="130" t="str">
        <f>IF(Affected_Source!D225="","",Affected_Source!D225)</f>
        <v/>
      </c>
      <c r="BM203" s="130" t="str">
        <f t="shared" si="73"/>
        <v/>
      </c>
      <c r="BN203" s="300" t="str">
        <f>IF(COUNTIF(BK$2:BK203,BK203)=1,BM203,"")</f>
        <v/>
      </c>
      <c r="BO203" s="130" t="str">
        <f t="shared" si="74"/>
        <v/>
      </c>
      <c r="BP203" s="130" t="str">
        <f t="shared" si="75"/>
        <v/>
      </c>
      <c r="BQ203" s="130" t="str">
        <f t="shared" si="76"/>
        <v/>
      </c>
    </row>
    <row r="204" spans="1:69" ht="16.5" x14ac:dyDescent="0.45">
      <c r="A204" s="84" t="str">
        <f>IF(B204="","",MAX(A$1:A203)+1)</f>
        <v/>
      </c>
      <c r="B204" s="84" t="str">
        <f>IF(Affected_Source!C226="","",Affected_Source!C226)</f>
        <v/>
      </c>
      <c r="C204" s="84" t="str">
        <f t="shared" si="59"/>
        <v/>
      </c>
      <c r="E204" t="str">
        <f>IF(F204="","",MAX(E$1:E203)+1)</f>
        <v/>
      </c>
      <c r="F204" t="str">
        <f>IF(Landfill_Gas_ID!C226="","",Landfill_Gas_ID!C226)</f>
        <v/>
      </c>
      <c r="G204" t="str">
        <f t="shared" si="60"/>
        <v/>
      </c>
      <c r="I204" t="str">
        <f>IF(J204="","",MAX(I$1:I203)+1)</f>
        <v/>
      </c>
      <c r="J204" t="str">
        <f>IF(Distillate_Oil!C226="","",Distillate_Oil!C226)</f>
        <v/>
      </c>
      <c r="K204" t="str">
        <f t="shared" si="61"/>
        <v/>
      </c>
      <c r="AA204" t="str">
        <f>+IF(AE204="","",MAX(AA$1:AA203)+1)</f>
        <v/>
      </c>
      <c r="AB204" t="str">
        <f>IF(Deviation_Limits!B226="","",Deviation_Limits!B226)</f>
        <v/>
      </c>
      <c r="AC204" t="str">
        <f>IF(Deviation_Limits!C226="","",Deviation_Limits!C226)</f>
        <v/>
      </c>
      <c r="AD204" t="str">
        <f t="shared" si="69"/>
        <v/>
      </c>
      <c r="AE204" s="144" t="str">
        <f>IF(COUNTIF(AC$2:AC204,AC204)=1,AC204,"")</f>
        <v/>
      </c>
      <c r="AF204" t="str">
        <f t="shared" si="70"/>
        <v/>
      </c>
      <c r="AG204" t="str">
        <f t="shared" si="71"/>
        <v/>
      </c>
      <c r="AO204" t="str">
        <f>+IF(AT204="","",MAX(AO$1:AO203)+1)</f>
        <v/>
      </c>
      <c r="AP204" t="str">
        <f>IF(Deviation_Limits!B226="","",Deviation_Limits!B226)</f>
        <v/>
      </c>
      <c r="AQ204" t="str">
        <f>IF(Deviation_Limits!C226="","",Deviation_Limits!C226)</f>
        <v/>
      </c>
      <c r="AR204" t="str">
        <f>IF(Deviation_Limits!D226="","",Deviation_Limits!D226)</f>
        <v/>
      </c>
      <c r="AS204" t="str">
        <f t="shared" si="72"/>
        <v/>
      </c>
      <c r="AT204" s="144" t="str">
        <f>IF(COUNTIF(AQ$2:AQ204,AQ204)=1,AQ204,"")</f>
        <v/>
      </c>
      <c r="AU204" t="str">
        <f t="shared" si="62"/>
        <v/>
      </c>
      <c r="AV204" t="str">
        <f t="shared" si="63"/>
        <v/>
      </c>
      <c r="AW204" t="str">
        <f t="shared" si="64"/>
        <v/>
      </c>
      <c r="AY204" t="str">
        <f>+IF(BD204="","",MAX(AY$1:AY203)+1)</f>
        <v/>
      </c>
      <c r="AZ204" t="str">
        <f>IF(Deviation_CEM_CPMS!B226="","",Deviation_CEM_CPMS!B226)</f>
        <v/>
      </c>
      <c r="BA204" t="str">
        <f>IF(Deviation_CEM_CPMS!C226="","",Deviation_CEM_CPMS!C226)</f>
        <v/>
      </c>
      <c r="BB204" t="str">
        <f>IF(Deviation_CEM_CPMS!D226="","",Deviation_CEM_CPMS!D226)</f>
        <v/>
      </c>
      <c r="BC204" t="str">
        <f t="shared" si="65"/>
        <v/>
      </c>
      <c r="BD204" s="144" t="str">
        <f>IF(COUNTIF(BA$2:BA204,BA204)=1,BA204,"")</f>
        <v/>
      </c>
      <c r="BE204" t="str">
        <f t="shared" si="66"/>
        <v/>
      </c>
      <c r="BF204" t="str">
        <f t="shared" si="67"/>
        <v/>
      </c>
      <c r="BG204" t="str">
        <f t="shared" si="68"/>
        <v/>
      </c>
      <c r="BI204" s="130" t="str">
        <f>+IF(BN204="","",MAX(BI$1:BI203)+1)</f>
        <v/>
      </c>
      <c r="BJ204" s="130" t="str">
        <f>IF(Affected_Source!B226="","",Affected_Source!B226)</f>
        <v/>
      </c>
      <c r="BK204" s="130" t="str">
        <f>IF(Affected_Source!C226="","",Affected_Source!C226)</f>
        <v/>
      </c>
      <c r="BL204" s="130" t="str">
        <f>IF(Affected_Source!D226="","",Affected_Source!D226)</f>
        <v/>
      </c>
      <c r="BM204" s="130" t="str">
        <f t="shared" si="73"/>
        <v/>
      </c>
      <c r="BN204" s="300" t="str">
        <f>IF(COUNTIF(BK$2:BK204,BK204)=1,BM204,"")</f>
        <v/>
      </c>
      <c r="BO204" s="130" t="str">
        <f t="shared" si="74"/>
        <v/>
      </c>
      <c r="BP204" s="130" t="str">
        <f t="shared" si="75"/>
        <v/>
      </c>
      <c r="BQ204" s="130" t="str">
        <f t="shared" si="76"/>
        <v/>
      </c>
    </row>
    <row r="205" spans="1:69" ht="16.5" x14ac:dyDescent="0.45">
      <c r="A205" s="84" t="str">
        <f>IF(B205="","",MAX(A$1:A204)+1)</f>
        <v/>
      </c>
      <c r="B205" s="84" t="str">
        <f>IF(Affected_Source!C227="","",Affected_Source!C227)</f>
        <v/>
      </c>
      <c r="C205" s="84" t="str">
        <f t="shared" si="59"/>
        <v/>
      </c>
      <c r="E205" t="str">
        <f>IF(F205="","",MAX(E$1:E204)+1)</f>
        <v/>
      </c>
      <c r="F205" t="str">
        <f>IF(Landfill_Gas_ID!C227="","",Landfill_Gas_ID!C227)</f>
        <v/>
      </c>
      <c r="G205" t="str">
        <f t="shared" si="60"/>
        <v/>
      </c>
      <c r="I205" t="str">
        <f>IF(J205="","",MAX(I$1:I204)+1)</f>
        <v/>
      </c>
      <c r="J205" t="str">
        <f>IF(Distillate_Oil!C227="","",Distillate_Oil!C227)</f>
        <v/>
      </c>
      <c r="K205" t="str">
        <f t="shared" si="61"/>
        <v/>
      </c>
      <c r="AA205" t="str">
        <f>+IF(AE205="","",MAX(AA$1:AA204)+1)</f>
        <v/>
      </c>
      <c r="AB205" t="str">
        <f>IF(Deviation_Limits!B227="","",Deviation_Limits!B227)</f>
        <v/>
      </c>
      <c r="AC205" t="str">
        <f>IF(Deviation_Limits!C227="","",Deviation_Limits!C227)</f>
        <v/>
      </c>
      <c r="AD205" t="str">
        <f t="shared" si="69"/>
        <v/>
      </c>
      <c r="AE205" s="144" t="str">
        <f>IF(COUNTIF(AC$2:AC205,AC205)=1,AC205,"")</f>
        <v/>
      </c>
      <c r="AF205" t="str">
        <f t="shared" si="70"/>
        <v/>
      </c>
      <c r="AG205" t="str">
        <f t="shared" si="71"/>
        <v/>
      </c>
      <c r="AO205" t="str">
        <f>+IF(AT205="","",MAX(AO$1:AO204)+1)</f>
        <v/>
      </c>
      <c r="AP205" t="str">
        <f>IF(Deviation_Limits!B227="","",Deviation_Limits!B227)</f>
        <v/>
      </c>
      <c r="AQ205" t="str">
        <f>IF(Deviation_Limits!C227="","",Deviation_Limits!C227)</f>
        <v/>
      </c>
      <c r="AR205" t="str">
        <f>IF(Deviation_Limits!D227="","",Deviation_Limits!D227)</f>
        <v/>
      </c>
      <c r="AS205" t="str">
        <f t="shared" si="72"/>
        <v/>
      </c>
      <c r="AT205" s="144" t="str">
        <f>IF(COUNTIF(AQ$2:AQ205,AQ205)=1,AQ205,"")</f>
        <v/>
      </c>
      <c r="AU205" t="str">
        <f t="shared" si="62"/>
        <v/>
      </c>
      <c r="AV205" t="str">
        <f t="shared" si="63"/>
        <v/>
      </c>
      <c r="AW205" t="str">
        <f t="shared" si="64"/>
        <v/>
      </c>
      <c r="AY205" t="str">
        <f>+IF(BD205="","",MAX(AY$1:AY204)+1)</f>
        <v/>
      </c>
      <c r="AZ205" t="str">
        <f>IF(Deviation_CEM_CPMS!B227="","",Deviation_CEM_CPMS!B227)</f>
        <v/>
      </c>
      <c r="BA205" t="str">
        <f>IF(Deviation_CEM_CPMS!C227="","",Deviation_CEM_CPMS!C227)</f>
        <v/>
      </c>
      <c r="BB205" t="str">
        <f>IF(Deviation_CEM_CPMS!D227="","",Deviation_CEM_CPMS!D227)</f>
        <v/>
      </c>
      <c r="BC205" t="str">
        <f t="shared" si="65"/>
        <v/>
      </c>
      <c r="BD205" s="144" t="str">
        <f>IF(COUNTIF(BA$2:BA205,BA205)=1,BA205,"")</f>
        <v/>
      </c>
      <c r="BE205" t="str">
        <f t="shared" si="66"/>
        <v/>
      </c>
      <c r="BF205" t="str">
        <f t="shared" si="67"/>
        <v/>
      </c>
      <c r="BG205" t="str">
        <f t="shared" si="68"/>
        <v/>
      </c>
      <c r="BI205" s="130" t="str">
        <f>+IF(BN205="","",MAX(BI$1:BI204)+1)</f>
        <v/>
      </c>
      <c r="BJ205" s="130" t="str">
        <f>IF(Affected_Source!B227="","",Affected_Source!B227)</f>
        <v/>
      </c>
      <c r="BK205" s="130" t="str">
        <f>IF(Affected_Source!C227="","",Affected_Source!C227)</f>
        <v/>
      </c>
      <c r="BL205" s="130" t="str">
        <f>IF(Affected_Source!D227="","",Affected_Source!D227)</f>
        <v/>
      </c>
      <c r="BM205" s="130" t="str">
        <f t="shared" si="73"/>
        <v/>
      </c>
      <c r="BN205" s="300" t="str">
        <f>IF(COUNTIF(BK$2:BK205,BK205)=1,BM205,"")</f>
        <v/>
      </c>
      <c r="BO205" s="130" t="str">
        <f t="shared" si="74"/>
        <v/>
      </c>
      <c r="BP205" s="130" t="str">
        <f t="shared" si="75"/>
        <v/>
      </c>
      <c r="BQ205" s="130" t="str">
        <f t="shared" si="76"/>
        <v/>
      </c>
    </row>
    <row r="206" spans="1:69" ht="16.5" x14ac:dyDescent="0.45">
      <c r="A206" s="84" t="str">
        <f>IF(B206="","",MAX(A$1:A205)+1)</f>
        <v/>
      </c>
      <c r="B206" s="84" t="str">
        <f>IF(Affected_Source!C228="","",Affected_Source!C228)</f>
        <v/>
      </c>
      <c r="C206" s="84" t="str">
        <f t="shared" si="59"/>
        <v/>
      </c>
      <c r="E206" t="str">
        <f>IF(F206="","",MAX(E$1:E205)+1)</f>
        <v/>
      </c>
      <c r="F206" t="str">
        <f>IF(Landfill_Gas_ID!C228="","",Landfill_Gas_ID!C228)</f>
        <v/>
      </c>
      <c r="G206" t="str">
        <f t="shared" si="60"/>
        <v/>
      </c>
      <c r="I206" t="str">
        <f>IF(J206="","",MAX(I$1:I205)+1)</f>
        <v/>
      </c>
      <c r="J206" t="str">
        <f>IF(Distillate_Oil!C228="","",Distillate_Oil!C228)</f>
        <v/>
      </c>
      <c r="K206" t="str">
        <f t="shared" si="61"/>
        <v/>
      </c>
      <c r="AA206" t="str">
        <f>+IF(AE206="","",MAX(AA$1:AA205)+1)</f>
        <v/>
      </c>
      <c r="AB206" t="str">
        <f>IF(Deviation_Limits!B228="","",Deviation_Limits!B228)</f>
        <v/>
      </c>
      <c r="AC206" t="str">
        <f>IF(Deviation_Limits!C228="","",Deviation_Limits!C228)</f>
        <v/>
      </c>
      <c r="AD206" t="str">
        <f t="shared" si="69"/>
        <v/>
      </c>
      <c r="AE206" s="144" t="str">
        <f>IF(COUNTIF(AC$2:AC206,AC206)=1,AC206,"")</f>
        <v/>
      </c>
      <c r="AF206" t="str">
        <f t="shared" si="70"/>
        <v/>
      </c>
      <c r="AG206" t="str">
        <f t="shared" si="71"/>
        <v/>
      </c>
      <c r="AO206" t="str">
        <f>+IF(AT206="","",MAX(AO$1:AO205)+1)</f>
        <v/>
      </c>
      <c r="AP206" t="str">
        <f>IF(Deviation_Limits!B228="","",Deviation_Limits!B228)</f>
        <v/>
      </c>
      <c r="AQ206" t="str">
        <f>IF(Deviation_Limits!C228="","",Deviation_Limits!C228)</f>
        <v/>
      </c>
      <c r="AR206" t="str">
        <f>IF(Deviation_Limits!D228="","",Deviation_Limits!D228)</f>
        <v/>
      </c>
      <c r="AS206" t="str">
        <f t="shared" si="72"/>
        <v/>
      </c>
      <c r="AT206" s="144" t="str">
        <f>IF(COUNTIF(AQ$2:AQ206,AQ206)=1,AQ206,"")</f>
        <v/>
      </c>
      <c r="AU206" t="str">
        <f t="shared" si="62"/>
        <v/>
      </c>
      <c r="AV206" t="str">
        <f t="shared" si="63"/>
        <v/>
      </c>
      <c r="AW206" t="str">
        <f t="shared" si="64"/>
        <v/>
      </c>
      <c r="AY206" t="str">
        <f>+IF(BD206="","",MAX(AY$1:AY205)+1)</f>
        <v/>
      </c>
      <c r="AZ206" t="str">
        <f>IF(Deviation_CEM_CPMS!B228="","",Deviation_CEM_CPMS!B228)</f>
        <v/>
      </c>
      <c r="BA206" t="str">
        <f>IF(Deviation_CEM_CPMS!C228="","",Deviation_CEM_CPMS!C228)</f>
        <v/>
      </c>
      <c r="BB206" t="str">
        <f>IF(Deviation_CEM_CPMS!D228="","",Deviation_CEM_CPMS!D228)</f>
        <v/>
      </c>
      <c r="BC206" t="str">
        <f t="shared" si="65"/>
        <v/>
      </c>
      <c r="BD206" s="144" t="str">
        <f>IF(COUNTIF(BA$2:BA206,BA206)=1,BA206,"")</f>
        <v/>
      </c>
      <c r="BE206" t="str">
        <f t="shared" si="66"/>
        <v/>
      </c>
      <c r="BF206" t="str">
        <f t="shared" si="67"/>
        <v/>
      </c>
      <c r="BG206" t="str">
        <f t="shared" si="68"/>
        <v/>
      </c>
      <c r="BI206" s="130" t="str">
        <f>+IF(BN206="","",MAX(BI$1:BI205)+1)</f>
        <v/>
      </c>
      <c r="BJ206" s="130" t="str">
        <f>IF(Affected_Source!B228="","",Affected_Source!B228)</f>
        <v/>
      </c>
      <c r="BK206" s="130" t="str">
        <f>IF(Affected_Source!C228="","",Affected_Source!C228)</f>
        <v/>
      </c>
      <c r="BL206" s="130" t="str">
        <f>IF(Affected_Source!D228="","",Affected_Source!D228)</f>
        <v/>
      </c>
      <c r="BM206" s="130" t="str">
        <f t="shared" si="73"/>
        <v/>
      </c>
      <c r="BN206" s="300" t="str">
        <f>IF(COUNTIF(BK$2:BK206,BK206)=1,BM206,"")</f>
        <v/>
      </c>
      <c r="BO206" s="130" t="str">
        <f t="shared" si="74"/>
        <v/>
      </c>
      <c r="BP206" s="130" t="str">
        <f t="shared" si="75"/>
        <v/>
      </c>
      <c r="BQ206" s="130" t="str">
        <f t="shared" si="76"/>
        <v/>
      </c>
    </row>
    <row r="207" spans="1:69" ht="16.5" x14ac:dyDescent="0.45">
      <c r="A207" s="84" t="str">
        <f>IF(B207="","",MAX(A$1:A206)+1)</f>
        <v/>
      </c>
      <c r="B207" s="84" t="str">
        <f>IF(Affected_Source!C229="","",Affected_Source!C229)</f>
        <v/>
      </c>
      <c r="C207" s="84" t="str">
        <f t="shared" si="59"/>
        <v/>
      </c>
      <c r="E207" t="str">
        <f>IF(F207="","",MAX(E$1:E206)+1)</f>
        <v/>
      </c>
      <c r="F207" t="str">
        <f>IF(Landfill_Gas_ID!C229="","",Landfill_Gas_ID!C229)</f>
        <v/>
      </c>
      <c r="G207" t="str">
        <f t="shared" si="60"/>
        <v/>
      </c>
      <c r="I207" t="str">
        <f>IF(J207="","",MAX(I$1:I206)+1)</f>
        <v/>
      </c>
      <c r="J207" t="str">
        <f>IF(Distillate_Oil!C229="","",Distillate_Oil!C229)</f>
        <v/>
      </c>
      <c r="K207" t="str">
        <f t="shared" si="61"/>
        <v/>
      </c>
      <c r="AA207" t="str">
        <f>+IF(AE207="","",MAX(AA$1:AA206)+1)</f>
        <v/>
      </c>
      <c r="AB207" t="str">
        <f>IF(Deviation_Limits!B229="","",Deviation_Limits!B229)</f>
        <v/>
      </c>
      <c r="AC207" t="str">
        <f>IF(Deviation_Limits!C229="","",Deviation_Limits!C229)</f>
        <v/>
      </c>
      <c r="AD207" t="str">
        <f t="shared" si="69"/>
        <v/>
      </c>
      <c r="AE207" s="144" t="str">
        <f>IF(COUNTIF(AC$2:AC207,AC207)=1,AC207,"")</f>
        <v/>
      </c>
      <c r="AF207" t="str">
        <f t="shared" si="70"/>
        <v/>
      </c>
      <c r="AG207" t="str">
        <f t="shared" si="71"/>
        <v/>
      </c>
      <c r="AO207" t="str">
        <f>+IF(AT207="","",MAX(AO$1:AO206)+1)</f>
        <v/>
      </c>
      <c r="AP207" t="str">
        <f>IF(Deviation_Limits!B229="","",Deviation_Limits!B229)</f>
        <v/>
      </c>
      <c r="AQ207" t="str">
        <f>IF(Deviation_Limits!C229="","",Deviation_Limits!C229)</f>
        <v/>
      </c>
      <c r="AR207" t="str">
        <f>IF(Deviation_Limits!D229="","",Deviation_Limits!D229)</f>
        <v/>
      </c>
      <c r="AS207" t="str">
        <f t="shared" si="72"/>
        <v/>
      </c>
      <c r="AT207" s="144" t="str">
        <f>IF(COUNTIF(AQ$2:AQ207,AQ207)=1,AQ207,"")</f>
        <v/>
      </c>
      <c r="AU207" t="str">
        <f t="shared" si="62"/>
        <v/>
      </c>
      <c r="AV207" t="str">
        <f t="shared" si="63"/>
        <v/>
      </c>
      <c r="AW207" t="str">
        <f t="shared" si="64"/>
        <v/>
      </c>
      <c r="AY207" t="str">
        <f>+IF(BD207="","",MAX(AY$1:AY206)+1)</f>
        <v/>
      </c>
      <c r="AZ207" t="str">
        <f>IF(Deviation_CEM_CPMS!B229="","",Deviation_CEM_CPMS!B229)</f>
        <v/>
      </c>
      <c r="BA207" t="str">
        <f>IF(Deviation_CEM_CPMS!C229="","",Deviation_CEM_CPMS!C229)</f>
        <v/>
      </c>
      <c r="BB207" t="str">
        <f>IF(Deviation_CEM_CPMS!D229="","",Deviation_CEM_CPMS!D229)</f>
        <v/>
      </c>
      <c r="BC207" t="str">
        <f t="shared" si="65"/>
        <v/>
      </c>
      <c r="BD207" s="144" t="str">
        <f>IF(COUNTIF(BA$2:BA207,BA207)=1,BA207,"")</f>
        <v/>
      </c>
      <c r="BE207" t="str">
        <f t="shared" si="66"/>
        <v/>
      </c>
      <c r="BF207" t="str">
        <f t="shared" si="67"/>
        <v/>
      </c>
      <c r="BG207" t="str">
        <f t="shared" si="68"/>
        <v/>
      </c>
      <c r="BI207" s="130" t="str">
        <f>+IF(BN207="","",MAX(BI$1:BI206)+1)</f>
        <v/>
      </c>
      <c r="BJ207" s="130" t="str">
        <f>IF(Affected_Source!B229="","",Affected_Source!B229)</f>
        <v/>
      </c>
      <c r="BK207" s="130" t="str">
        <f>IF(Affected_Source!C229="","",Affected_Source!C229)</f>
        <v/>
      </c>
      <c r="BL207" s="130" t="str">
        <f>IF(Affected_Source!D229="","",Affected_Source!D229)</f>
        <v/>
      </c>
      <c r="BM207" s="130" t="str">
        <f t="shared" si="73"/>
        <v/>
      </c>
      <c r="BN207" s="300" t="str">
        <f>IF(COUNTIF(BK$2:BK207,BK207)=1,BM207,"")</f>
        <v/>
      </c>
      <c r="BO207" s="130" t="str">
        <f t="shared" si="74"/>
        <v/>
      </c>
      <c r="BP207" s="130" t="str">
        <f t="shared" si="75"/>
        <v/>
      </c>
      <c r="BQ207" s="130" t="str">
        <f t="shared" si="76"/>
        <v/>
      </c>
    </row>
    <row r="208" spans="1:69" ht="16.5" x14ac:dyDescent="0.45">
      <c r="A208" s="84" t="str">
        <f>IF(B208="","",MAX(A$1:A207)+1)</f>
        <v/>
      </c>
      <c r="B208" s="84" t="str">
        <f>IF(Affected_Source!C230="","",Affected_Source!C230)</f>
        <v/>
      </c>
      <c r="C208" s="84" t="str">
        <f t="shared" si="59"/>
        <v/>
      </c>
      <c r="E208" t="str">
        <f>IF(F208="","",MAX(E$1:E207)+1)</f>
        <v/>
      </c>
      <c r="F208" t="str">
        <f>IF(Landfill_Gas_ID!C230="","",Landfill_Gas_ID!C230)</f>
        <v/>
      </c>
      <c r="G208" t="str">
        <f t="shared" si="60"/>
        <v/>
      </c>
      <c r="I208" t="str">
        <f>IF(J208="","",MAX(I$1:I207)+1)</f>
        <v/>
      </c>
      <c r="J208" t="str">
        <f>IF(Distillate_Oil!C230="","",Distillate_Oil!C230)</f>
        <v/>
      </c>
      <c r="K208" t="str">
        <f t="shared" si="61"/>
        <v/>
      </c>
      <c r="AA208" t="str">
        <f>+IF(AE208="","",MAX(AA$1:AA207)+1)</f>
        <v/>
      </c>
      <c r="AB208" t="str">
        <f>IF(Deviation_Limits!B230="","",Deviation_Limits!B230)</f>
        <v/>
      </c>
      <c r="AC208" t="str">
        <f>IF(Deviation_Limits!C230="","",Deviation_Limits!C230)</f>
        <v/>
      </c>
      <c r="AD208" t="str">
        <f t="shared" si="69"/>
        <v/>
      </c>
      <c r="AE208" s="144" t="str">
        <f>IF(COUNTIF(AC$2:AC208,AC208)=1,AC208,"")</f>
        <v/>
      </c>
      <c r="AF208" t="str">
        <f t="shared" si="70"/>
        <v/>
      </c>
      <c r="AG208" t="str">
        <f t="shared" si="71"/>
        <v/>
      </c>
      <c r="AO208" t="str">
        <f>+IF(AT208="","",MAX(AO$1:AO207)+1)</f>
        <v/>
      </c>
      <c r="AP208" t="str">
        <f>IF(Deviation_Limits!B230="","",Deviation_Limits!B230)</f>
        <v/>
      </c>
      <c r="AQ208" t="str">
        <f>IF(Deviation_Limits!C230="","",Deviation_Limits!C230)</f>
        <v/>
      </c>
      <c r="AR208" t="str">
        <f>IF(Deviation_Limits!D230="","",Deviation_Limits!D230)</f>
        <v/>
      </c>
      <c r="AS208" t="str">
        <f t="shared" si="72"/>
        <v/>
      </c>
      <c r="AT208" s="144" t="str">
        <f>IF(COUNTIF(AQ$2:AQ208,AQ208)=1,AQ208,"")</f>
        <v/>
      </c>
      <c r="AU208" t="str">
        <f t="shared" si="62"/>
        <v/>
      </c>
      <c r="AV208" t="str">
        <f t="shared" si="63"/>
        <v/>
      </c>
      <c r="AW208" t="str">
        <f t="shared" si="64"/>
        <v/>
      </c>
      <c r="AY208" t="str">
        <f>+IF(BD208="","",MAX(AY$1:AY207)+1)</f>
        <v/>
      </c>
      <c r="AZ208" t="str">
        <f>IF(Deviation_CEM_CPMS!B230="","",Deviation_CEM_CPMS!B230)</f>
        <v/>
      </c>
      <c r="BA208" t="str">
        <f>IF(Deviation_CEM_CPMS!C230="","",Deviation_CEM_CPMS!C230)</f>
        <v/>
      </c>
      <c r="BB208" t="str">
        <f>IF(Deviation_CEM_CPMS!D230="","",Deviation_CEM_CPMS!D230)</f>
        <v/>
      </c>
      <c r="BC208" t="str">
        <f t="shared" si="65"/>
        <v/>
      </c>
      <c r="BD208" s="144" t="str">
        <f>IF(COUNTIF(BA$2:BA208,BA208)=1,BA208,"")</f>
        <v/>
      </c>
      <c r="BE208" t="str">
        <f t="shared" si="66"/>
        <v/>
      </c>
      <c r="BF208" t="str">
        <f t="shared" si="67"/>
        <v/>
      </c>
      <c r="BG208" t="str">
        <f t="shared" si="68"/>
        <v/>
      </c>
      <c r="BI208" s="130" t="str">
        <f>+IF(BN208="","",MAX(BI$1:BI207)+1)</f>
        <v/>
      </c>
      <c r="BJ208" s="130" t="str">
        <f>IF(Affected_Source!B230="","",Affected_Source!B230)</f>
        <v/>
      </c>
      <c r="BK208" s="130" t="str">
        <f>IF(Affected_Source!C230="","",Affected_Source!C230)</f>
        <v/>
      </c>
      <c r="BL208" s="130" t="str">
        <f>IF(Affected_Source!D230="","",Affected_Source!D230)</f>
        <v/>
      </c>
      <c r="BM208" s="130" t="str">
        <f t="shared" si="73"/>
        <v/>
      </c>
      <c r="BN208" s="300" t="str">
        <f>IF(COUNTIF(BK$2:BK208,BK208)=1,BM208,"")</f>
        <v/>
      </c>
      <c r="BO208" s="130" t="str">
        <f t="shared" si="74"/>
        <v/>
      </c>
      <c r="BP208" s="130" t="str">
        <f t="shared" si="75"/>
        <v/>
      </c>
      <c r="BQ208" s="130" t="str">
        <f t="shared" si="76"/>
        <v/>
      </c>
    </row>
    <row r="209" spans="1:69" ht="16.5" x14ac:dyDescent="0.45">
      <c r="A209" s="84" t="str">
        <f>IF(B209="","",MAX(A$1:A208)+1)</f>
        <v/>
      </c>
      <c r="B209" s="84" t="str">
        <f>IF(Affected_Source!C231="","",Affected_Source!C231)</f>
        <v/>
      </c>
      <c r="C209" s="84" t="str">
        <f t="shared" si="59"/>
        <v/>
      </c>
      <c r="E209" t="str">
        <f>IF(F209="","",MAX(E$1:E208)+1)</f>
        <v/>
      </c>
      <c r="F209" t="str">
        <f>IF(Landfill_Gas_ID!C231="","",Landfill_Gas_ID!C231)</f>
        <v/>
      </c>
      <c r="G209" t="str">
        <f t="shared" si="60"/>
        <v/>
      </c>
      <c r="I209" t="str">
        <f>IF(J209="","",MAX(I$1:I208)+1)</f>
        <v/>
      </c>
      <c r="J209" t="str">
        <f>IF(Distillate_Oil!C231="","",Distillate_Oil!C231)</f>
        <v/>
      </c>
      <c r="K209" t="str">
        <f t="shared" si="61"/>
        <v/>
      </c>
      <c r="AA209" t="str">
        <f>+IF(AE209="","",MAX(AA$1:AA208)+1)</f>
        <v/>
      </c>
      <c r="AB209" t="str">
        <f>IF(Deviation_Limits!B231="","",Deviation_Limits!B231)</f>
        <v/>
      </c>
      <c r="AC209" t="str">
        <f>IF(Deviation_Limits!C231="","",Deviation_Limits!C231)</f>
        <v/>
      </c>
      <c r="AD209" t="str">
        <f t="shared" si="69"/>
        <v/>
      </c>
      <c r="AE209" s="144" t="str">
        <f>IF(COUNTIF(AC$2:AC209,AC209)=1,AC209,"")</f>
        <v/>
      </c>
      <c r="AF209" t="str">
        <f t="shared" si="70"/>
        <v/>
      </c>
      <c r="AG209" t="str">
        <f t="shared" si="71"/>
        <v/>
      </c>
      <c r="AO209" t="str">
        <f>+IF(AT209="","",MAX(AO$1:AO208)+1)</f>
        <v/>
      </c>
      <c r="AP209" t="str">
        <f>IF(Deviation_Limits!B231="","",Deviation_Limits!B231)</f>
        <v/>
      </c>
      <c r="AQ209" t="str">
        <f>IF(Deviation_Limits!C231="","",Deviation_Limits!C231)</f>
        <v/>
      </c>
      <c r="AR209" t="str">
        <f>IF(Deviation_Limits!D231="","",Deviation_Limits!D231)</f>
        <v/>
      </c>
      <c r="AS209" t="str">
        <f t="shared" si="72"/>
        <v/>
      </c>
      <c r="AT209" s="144" t="str">
        <f>IF(COUNTIF(AQ$2:AQ209,AQ209)=1,AQ209,"")</f>
        <v/>
      </c>
      <c r="AU209" t="str">
        <f t="shared" si="62"/>
        <v/>
      </c>
      <c r="AV209" t="str">
        <f t="shared" si="63"/>
        <v/>
      </c>
      <c r="AW209" t="str">
        <f t="shared" si="64"/>
        <v/>
      </c>
      <c r="AY209" t="str">
        <f>+IF(BD209="","",MAX(AY$1:AY208)+1)</f>
        <v/>
      </c>
      <c r="AZ209" t="str">
        <f>IF(Deviation_CEM_CPMS!B231="","",Deviation_CEM_CPMS!B231)</f>
        <v/>
      </c>
      <c r="BA209" t="str">
        <f>IF(Deviation_CEM_CPMS!C231="","",Deviation_CEM_CPMS!C231)</f>
        <v/>
      </c>
      <c r="BB209" t="str">
        <f>IF(Deviation_CEM_CPMS!D231="","",Deviation_CEM_CPMS!D231)</f>
        <v/>
      </c>
      <c r="BC209" t="str">
        <f t="shared" si="65"/>
        <v/>
      </c>
      <c r="BD209" s="144" t="str">
        <f>IF(COUNTIF(BA$2:BA209,BA209)=1,BA209,"")</f>
        <v/>
      </c>
      <c r="BE209" t="str">
        <f t="shared" si="66"/>
        <v/>
      </c>
      <c r="BF209" t="str">
        <f t="shared" si="67"/>
        <v/>
      </c>
      <c r="BG209" t="str">
        <f t="shared" si="68"/>
        <v/>
      </c>
      <c r="BI209" s="130" t="str">
        <f>+IF(BN209="","",MAX(BI$1:BI208)+1)</f>
        <v/>
      </c>
      <c r="BJ209" s="130" t="str">
        <f>IF(Affected_Source!B231="","",Affected_Source!B231)</f>
        <v/>
      </c>
      <c r="BK209" s="130" t="str">
        <f>IF(Affected_Source!C231="","",Affected_Source!C231)</f>
        <v/>
      </c>
      <c r="BL209" s="130" t="str">
        <f>IF(Affected_Source!D231="","",Affected_Source!D231)</f>
        <v/>
      </c>
      <c r="BM209" s="130" t="str">
        <f t="shared" si="73"/>
        <v/>
      </c>
      <c r="BN209" s="300" t="str">
        <f>IF(COUNTIF(BK$2:BK209,BK209)=1,BM209,"")</f>
        <v/>
      </c>
      <c r="BO209" s="130" t="str">
        <f t="shared" si="74"/>
        <v/>
      </c>
      <c r="BP209" s="130" t="str">
        <f t="shared" si="75"/>
        <v/>
      </c>
      <c r="BQ209" s="130" t="str">
        <f t="shared" si="76"/>
        <v/>
      </c>
    </row>
    <row r="210" spans="1:69" ht="16.5" x14ac:dyDescent="0.45">
      <c r="A210" s="84" t="str">
        <f>IF(B210="","",MAX(A$1:A209)+1)</f>
        <v/>
      </c>
      <c r="B210" s="84" t="str">
        <f>IF(Affected_Source!C232="","",Affected_Source!C232)</f>
        <v/>
      </c>
      <c r="C210" s="84" t="str">
        <f t="shared" si="59"/>
        <v/>
      </c>
      <c r="E210" t="str">
        <f>IF(F210="","",MAX(E$1:E209)+1)</f>
        <v/>
      </c>
      <c r="F210" t="str">
        <f>IF(Landfill_Gas_ID!C232="","",Landfill_Gas_ID!C232)</f>
        <v/>
      </c>
      <c r="G210" t="str">
        <f t="shared" si="60"/>
        <v/>
      </c>
      <c r="I210" t="str">
        <f>IF(J210="","",MAX(I$1:I209)+1)</f>
        <v/>
      </c>
      <c r="J210" t="str">
        <f>IF(Distillate_Oil!C232="","",Distillate_Oil!C232)</f>
        <v/>
      </c>
      <c r="K210" t="str">
        <f t="shared" si="61"/>
        <v/>
      </c>
      <c r="AA210" t="str">
        <f>+IF(AE210="","",MAX(AA$1:AA209)+1)</f>
        <v/>
      </c>
      <c r="AB210" t="str">
        <f>IF(Deviation_Limits!B232="","",Deviation_Limits!B232)</f>
        <v/>
      </c>
      <c r="AC210" t="str">
        <f>IF(Deviation_Limits!C232="","",Deviation_Limits!C232)</f>
        <v/>
      </c>
      <c r="AD210" t="str">
        <f t="shared" si="69"/>
        <v/>
      </c>
      <c r="AE210" s="144" t="str">
        <f>IF(COUNTIF(AC$2:AC210,AC210)=1,AC210,"")</f>
        <v/>
      </c>
      <c r="AF210" t="str">
        <f t="shared" si="70"/>
        <v/>
      </c>
      <c r="AG210" t="str">
        <f t="shared" si="71"/>
        <v/>
      </c>
      <c r="AO210" t="str">
        <f>+IF(AT210="","",MAX(AO$1:AO209)+1)</f>
        <v/>
      </c>
      <c r="AP210" t="str">
        <f>IF(Deviation_Limits!B232="","",Deviation_Limits!B232)</f>
        <v/>
      </c>
      <c r="AQ210" t="str">
        <f>IF(Deviation_Limits!C232="","",Deviation_Limits!C232)</f>
        <v/>
      </c>
      <c r="AR210" t="str">
        <f>IF(Deviation_Limits!D232="","",Deviation_Limits!D232)</f>
        <v/>
      </c>
      <c r="AS210" t="str">
        <f t="shared" si="72"/>
        <v/>
      </c>
      <c r="AT210" s="144" t="str">
        <f>IF(COUNTIF(AQ$2:AQ210,AQ210)=1,AQ210,"")</f>
        <v/>
      </c>
      <c r="AU210" t="str">
        <f t="shared" si="62"/>
        <v/>
      </c>
      <c r="AV210" t="str">
        <f t="shared" si="63"/>
        <v/>
      </c>
      <c r="AW210" t="str">
        <f t="shared" si="64"/>
        <v/>
      </c>
      <c r="AY210" t="str">
        <f>+IF(BD210="","",MAX(AY$1:AY209)+1)</f>
        <v/>
      </c>
      <c r="AZ210" t="str">
        <f>IF(Deviation_CEM_CPMS!B232="","",Deviation_CEM_CPMS!B232)</f>
        <v/>
      </c>
      <c r="BA210" t="str">
        <f>IF(Deviation_CEM_CPMS!C232="","",Deviation_CEM_CPMS!C232)</f>
        <v/>
      </c>
      <c r="BB210" t="str">
        <f>IF(Deviation_CEM_CPMS!D232="","",Deviation_CEM_CPMS!D232)</f>
        <v/>
      </c>
      <c r="BC210" t="str">
        <f t="shared" si="65"/>
        <v/>
      </c>
      <c r="BD210" s="144" t="str">
        <f>IF(COUNTIF(BA$2:BA210,BA210)=1,BA210,"")</f>
        <v/>
      </c>
      <c r="BE210" t="str">
        <f t="shared" si="66"/>
        <v/>
      </c>
      <c r="BF210" t="str">
        <f t="shared" si="67"/>
        <v/>
      </c>
      <c r="BG210" t="str">
        <f t="shared" si="68"/>
        <v/>
      </c>
      <c r="BI210" s="130" t="str">
        <f>+IF(BN210="","",MAX(BI$1:BI209)+1)</f>
        <v/>
      </c>
      <c r="BJ210" s="130" t="str">
        <f>IF(Affected_Source!B232="","",Affected_Source!B232)</f>
        <v/>
      </c>
      <c r="BK210" s="130" t="str">
        <f>IF(Affected_Source!C232="","",Affected_Source!C232)</f>
        <v/>
      </c>
      <c r="BL210" s="130" t="str">
        <f>IF(Affected_Source!D232="","",Affected_Source!D232)</f>
        <v/>
      </c>
      <c r="BM210" s="130" t="str">
        <f t="shared" si="73"/>
        <v/>
      </c>
      <c r="BN210" s="300" t="str">
        <f>IF(COUNTIF(BK$2:BK210,BK210)=1,BM210,"")</f>
        <v/>
      </c>
      <c r="BO210" s="130" t="str">
        <f t="shared" si="74"/>
        <v/>
      </c>
      <c r="BP210" s="130" t="str">
        <f t="shared" si="75"/>
        <v/>
      </c>
      <c r="BQ210" s="130" t="str">
        <f t="shared" si="76"/>
        <v/>
      </c>
    </row>
    <row r="211" spans="1:69" ht="16.5" x14ac:dyDescent="0.45">
      <c r="A211" s="84" t="str">
        <f>IF(B211="","",MAX(A$1:A210)+1)</f>
        <v/>
      </c>
      <c r="B211" s="84" t="str">
        <f>IF(Affected_Source!C233="","",Affected_Source!C233)</f>
        <v/>
      </c>
      <c r="C211" s="84" t="str">
        <f t="shared" si="59"/>
        <v/>
      </c>
      <c r="E211" t="str">
        <f>IF(F211="","",MAX(E$1:E210)+1)</f>
        <v/>
      </c>
      <c r="F211" t="str">
        <f>IF(Landfill_Gas_ID!C233="","",Landfill_Gas_ID!C233)</f>
        <v/>
      </c>
      <c r="G211" t="str">
        <f t="shared" si="60"/>
        <v/>
      </c>
      <c r="I211" t="str">
        <f>IF(J211="","",MAX(I$1:I210)+1)</f>
        <v/>
      </c>
      <c r="J211" t="str">
        <f>IF(Distillate_Oil!C233="","",Distillate_Oil!C233)</f>
        <v/>
      </c>
      <c r="K211" t="str">
        <f t="shared" si="61"/>
        <v/>
      </c>
      <c r="AA211" t="str">
        <f>+IF(AE211="","",MAX(AA$1:AA210)+1)</f>
        <v/>
      </c>
      <c r="AB211" t="str">
        <f>IF(Deviation_Limits!B233="","",Deviation_Limits!B233)</f>
        <v/>
      </c>
      <c r="AC211" t="str">
        <f>IF(Deviation_Limits!C233="","",Deviation_Limits!C233)</f>
        <v/>
      </c>
      <c r="AD211" t="str">
        <f t="shared" si="69"/>
        <v/>
      </c>
      <c r="AE211" s="144" t="str">
        <f>IF(COUNTIF(AC$2:AC211,AC211)=1,AC211,"")</f>
        <v/>
      </c>
      <c r="AF211" t="str">
        <f t="shared" si="70"/>
        <v/>
      </c>
      <c r="AG211" t="str">
        <f t="shared" si="71"/>
        <v/>
      </c>
      <c r="AO211" t="str">
        <f>+IF(AT211="","",MAX(AO$1:AO210)+1)</f>
        <v/>
      </c>
      <c r="AP211" t="str">
        <f>IF(Deviation_Limits!B233="","",Deviation_Limits!B233)</f>
        <v/>
      </c>
      <c r="AQ211" t="str">
        <f>IF(Deviation_Limits!C233="","",Deviation_Limits!C233)</f>
        <v/>
      </c>
      <c r="AR211" t="str">
        <f>IF(Deviation_Limits!D233="","",Deviation_Limits!D233)</f>
        <v/>
      </c>
      <c r="AS211" t="str">
        <f t="shared" si="72"/>
        <v/>
      </c>
      <c r="AT211" s="144" t="str">
        <f>IF(COUNTIF(AQ$2:AQ211,AQ211)=1,AQ211,"")</f>
        <v/>
      </c>
      <c r="AU211" t="str">
        <f t="shared" si="62"/>
        <v/>
      </c>
      <c r="AV211" t="str">
        <f t="shared" si="63"/>
        <v/>
      </c>
      <c r="AW211" t="str">
        <f t="shared" si="64"/>
        <v/>
      </c>
      <c r="AY211" t="str">
        <f>+IF(BD211="","",MAX(AY$1:AY210)+1)</f>
        <v/>
      </c>
      <c r="AZ211" t="str">
        <f>IF(Deviation_CEM_CPMS!B233="","",Deviation_CEM_CPMS!B233)</f>
        <v/>
      </c>
      <c r="BA211" t="str">
        <f>IF(Deviation_CEM_CPMS!C233="","",Deviation_CEM_CPMS!C233)</f>
        <v/>
      </c>
      <c r="BB211" t="str">
        <f>IF(Deviation_CEM_CPMS!D233="","",Deviation_CEM_CPMS!D233)</f>
        <v/>
      </c>
      <c r="BC211" t="str">
        <f t="shared" si="65"/>
        <v/>
      </c>
      <c r="BD211" s="144" t="str">
        <f>IF(COUNTIF(BA$2:BA211,BA211)=1,BA211,"")</f>
        <v/>
      </c>
      <c r="BE211" t="str">
        <f t="shared" si="66"/>
        <v/>
      </c>
      <c r="BF211" t="str">
        <f t="shared" si="67"/>
        <v/>
      </c>
      <c r="BG211" t="str">
        <f t="shared" si="68"/>
        <v/>
      </c>
      <c r="BI211" s="130" t="str">
        <f>+IF(BN211="","",MAX(BI$1:BI210)+1)</f>
        <v/>
      </c>
      <c r="BJ211" s="130" t="str">
        <f>IF(Affected_Source!B233="","",Affected_Source!B233)</f>
        <v/>
      </c>
      <c r="BK211" s="130" t="str">
        <f>IF(Affected_Source!C233="","",Affected_Source!C233)</f>
        <v/>
      </c>
      <c r="BL211" s="130" t="str">
        <f>IF(Affected_Source!D233="","",Affected_Source!D233)</f>
        <v/>
      </c>
      <c r="BM211" s="130" t="str">
        <f t="shared" si="73"/>
        <v/>
      </c>
      <c r="BN211" s="300" t="str">
        <f>IF(COUNTIF(BK$2:BK211,BK211)=1,BM211,"")</f>
        <v/>
      </c>
      <c r="BO211" s="130" t="str">
        <f t="shared" si="74"/>
        <v/>
      </c>
      <c r="BP211" s="130" t="str">
        <f t="shared" si="75"/>
        <v/>
      </c>
      <c r="BQ211" s="130" t="str">
        <f t="shared" si="76"/>
        <v/>
      </c>
    </row>
    <row r="212" spans="1:69" ht="16.5" x14ac:dyDescent="0.45">
      <c r="A212" s="84" t="str">
        <f>IF(B212="","",MAX(A$1:A211)+1)</f>
        <v/>
      </c>
      <c r="B212" s="84" t="str">
        <f>IF(Affected_Source!C234="","",Affected_Source!C234)</f>
        <v/>
      </c>
      <c r="C212" s="84" t="str">
        <f t="shared" si="59"/>
        <v/>
      </c>
      <c r="E212" t="str">
        <f>IF(F212="","",MAX(E$1:E211)+1)</f>
        <v/>
      </c>
      <c r="F212" t="str">
        <f>IF(Landfill_Gas_ID!C234="","",Landfill_Gas_ID!C234)</f>
        <v/>
      </c>
      <c r="G212" t="str">
        <f t="shared" si="60"/>
        <v/>
      </c>
      <c r="I212" t="str">
        <f>IF(J212="","",MAX(I$1:I211)+1)</f>
        <v/>
      </c>
      <c r="J212" t="str">
        <f>IF(Distillate_Oil!C234="","",Distillate_Oil!C234)</f>
        <v/>
      </c>
      <c r="K212" t="str">
        <f t="shared" si="61"/>
        <v/>
      </c>
      <c r="AA212" t="str">
        <f>+IF(AE212="","",MAX(AA$1:AA211)+1)</f>
        <v/>
      </c>
      <c r="AB212" t="str">
        <f>IF(Deviation_Limits!B234="","",Deviation_Limits!B234)</f>
        <v/>
      </c>
      <c r="AC212" t="str">
        <f>IF(Deviation_Limits!C234="","",Deviation_Limits!C234)</f>
        <v/>
      </c>
      <c r="AD212" t="str">
        <f t="shared" si="69"/>
        <v/>
      </c>
      <c r="AE212" s="144" t="str">
        <f>IF(COUNTIF(AC$2:AC212,AC212)=1,AC212,"")</f>
        <v/>
      </c>
      <c r="AF212" t="str">
        <f t="shared" si="70"/>
        <v/>
      </c>
      <c r="AG212" t="str">
        <f t="shared" si="71"/>
        <v/>
      </c>
      <c r="AO212" t="str">
        <f>+IF(AT212="","",MAX(AO$1:AO211)+1)</f>
        <v/>
      </c>
      <c r="AP212" t="str">
        <f>IF(Deviation_Limits!B234="","",Deviation_Limits!B234)</f>
        <v/>
      </c>
      <c r="AQ212" t="str">
        <f>IF(Deviation_Limits!C234="","",Deviation_Limits!C234)</f>
        <v/>
      </c>
      <c r="AR212" t="str">
        <f>IF(Deviation_Limits!D234="","",Deviation_Limits!D234)</f>
        <v/>
      </c>
      <c r="AS212" t="str">
        <f t="shared" si="72"/>
        <v/>
      </c>
      <c r="AT212" s="144" t="str">
        <f>IF(COUNTIF(AQ$2:AQ212,AQ212)=1,AQ212,"")</f>
        <v/>
      </c>
      <c r="AU212" t="str">
        <f t="shared" si="62"/>
        <v/>
      </c>
      <c r="AV212" t="str">
        <f t="shared" si="63"/>
        <v/>
      </c>
      <c r="AW212" t="str">
        <f t="shared" si="64"/>
        <v/>
      </c>
      <c r="AY212" t="str">
        <f>+IF(BD212="","",MAX(AY$1:AY211)+1)</f>
        <v/>
      </c>
      <c r="AZ212" t="str">
        <f>IF(Deviation_CEM_CPMS!B234="","",Deviation_CEM_CPMS!B234)</f>
        <v/>
      </c>
      <c r="BA212" t="str">
        <f>IF(Deviation_CEM_CPMS!C234="","",Deviation_CEM_CPMS!C234)</f>
        <v/>
      </c>
      <c r="BB212" t="str">
        <f>IF(Deviation_CEM_CPMS!D234="","",Deviation_CEM_CPMS!D234)</f>
        <v/>
      </c>
      <c r="BC212" t="str">
        <f t="shared" si="65"/>
        <v/>
      </c>
      <c r="BD212" s="144" t="str">
        <f>IF(COUNTIF(BA$2:BA212,BA212)=1,BA212,"")</f>
        <v/>
      </c>
      <c r="BE212" t="str">
        <f t="shared" si="66"/>
        <v/>
      </c>
      <c r="BF212" t="str">
        <f t="shared" si="67"/>
        <v/>
      </c>
      <c r="BG212" t="str">
        <f t="shared" si="68"/>
        <v/>
      </c>
      <c r="BI212" s="130" t="str">
        <f>+IF(BN212="","",MAX(BI$1:BI211)+1)</f>
        <v/>
      </c>
      <c r="BJ212" s="130" t="str">
        <f>IF(Affected_Source!B234="","",Affected_Source!B234)</f>
        <v/>
      </c>
      <c r="BK212" s="130" t="str">
        <f>IF(Affected_Source!C234="","",Affected_Source!C234)</f>
        <v/>
      </c>
      <c r="BL212" s="130" t="str">
        <f>IF(Affected_Source!D234="","",Affected_Source!D234)</f>
        <v/>
      </c>
      <c r="BM212" s="130" t="str">
        <f t="shared" si="73"/>
        <v/>
      </c>
      <c r="BN212" s="300" t="str">
        <f>IF(COUNTIF(BK$2:BK212,BK212)=1,BM212,"")</f>
        <v/>
      </c>
      <c r="BO212" s="130" t="str">
        <f t="shared" si="74"/>
        <v/>
      </c>
      <c r="BP212" s="130" t="str">
        <f t="shared" si="75"/>
        <v/>
      </c>
      <c r="BQ212" s="130" t="str">
        <f t="shared" si="76"/>
        <v/>
      </c>
    </row>
    <row r="213" spans="1:69" ht="16.5" x14ac:dyDescent="0.45">
      <c r="A213" s="84" t="str">
        <f>IF(B213="","",MAX(A$1:A212)+1)</f>
        <v/>
      </c>
      <c r="B213" s="84" t="str">
        <f>IF(Affected_Source!C235="","",Affected_Source!C235)</f>
        <v/>
      </c>
      <c r="C213" s="84" t="str">
        <f t="shared" si="59"/>
        <v/>
      </c>
      <c r="E213" t="str">
        <f>IF(F213="","",MAX(E$1:E212)+1)</f>
        <v/>
      </c>
      <c r="F213" t="str">
        <f>IF(Landfill_Gas_ID!C235="","",Landfill_Gas_ID!C235)</f>
        <v/>
      </c>
      <c r="G213" t="str">
        <f t="shared" si="60"/>
        <v/>
      </c>
      <c r="I213" t="str">
        <f>IF(J213="","",MAX(I$1:I212)+1)</f>
        <v/>
      </c>
      <c r="J213" t="str">
        <f>IF(Distillate_Oil!C235="","",Distillate_Oil!C235)</f>
        <v/>
      </c>
      <c r="K213" t="str">
        <f t="shared" si="61"/>
        <v/>
      </c>
      <c r="AA213" t="str">
        <f>+IF(AE213="","",MAX(AA$1:AA212)+1)</f>
        <v/>
      </c>
      <c r="AB213" t="str">
        <f>IF(Deviation_Limits!B235="","",Deviation_Limits!B235)</f>
        <v/>
      </c>
      <c r="AC213" t="str">
        <f>IF(Deviation_Limits!C235="","",Deviation_Limits!C235)</f>
        <v/>
      </c>
      <c r="AD213" t="str">
        <f t="shared" si="69"/>
        <v/>
      </c>
      <c r="AE213" s="144" t="str">
        <f>IF(COUNTIF(AC$2:AC213,AC213)=1,AC213,"")</f>
        <v/>
      </c>
      <c r="AF213" t="str">
        <f t="shared" si="70"/>
        <v/>
      </c>
      <c r="AG213" t="str">
        <f t="shared" si="71"/>
        <v/>
      </c>
      <c r="AO213" t="str">
        <f>+IF(AT213="","",MAX(AO$1:AO212)+1)</f>
        <v/>
      </c>
      <c r="AP213" t="str">
        <f>IF(Deviation_Limits!B235="","",Deviation_Limits!B235)</f>
        <v/>
      </c>
      <c r="AQ213" t="str">
        <f>IF(Deviation_Limits!C235="","",Deviation_Limits!C235)</f>
        <v/>
      </c>
      <c r="AR213" t="str">
        <f>IF(Deviation_Limits!D235="","",Deviation_Limits!D235)</f>
        <v/>
      </c>
      <c r="AS213" t="str">
        <f t="shared" si="72"/>
        <v/>
      </c>
      <c r="AT213" s="144" t="str">
        <f>IF(COUNTIF(AQ$2:AQ213,AQ213)=1,AQ213,"")</f>
        <v/>
      </c>
      <c r="AU213" t="str">
        <f t="shared" si="62"/>
        <v/>
      </c>
      <c r="AV213" t="str">
        <f t="shared" si="63"/>
        <v/>
      </c>
      <c r="AW213" t="str">
        <f t="shared" si="64"/>
        <v/>
      </c>
      <c r="AY213" t="str">
        <f>+IF(BD213="","",MAX(AY$1:AY212)+1)</f>
        <v/>
      </c>
      <c r="AZ213" t="str">
        <f>IF(Deviation_CEM_CPMS!B235="","",Deviation_CEM_CPMS!B235)</f>
        <v/>
      </c>
      <c r="BA213" t="str">
        <f>IF(Deviation_CEM_CPMS!C235="","",Deviation_CEM_CPMS!C235)</f>
        <v/>
      </c>
      <c r="BB213" t="str">
        <f>IF(Deviation_CEM_CPMS!D235="","",Deviation_CEM_CPMS!D235)</f>
        <v/>
      </c>
      <c r="BC213" t="str">
        <f t="shared" si="65"/>
        <v/>
      </c>
      <c r="BD213" s="144" t="str">
        <f>IF(COUNTIF(BA$2:BA213,BA213)=1,BA213,"")</f>
        <v/>
      </c>
      <c r="BE213" t="str">
        <f t="shared" si="66"/>
        <v/>
      </c>
      <c r="BF213" t="str">
        <f t="shared" si="67"/>
        <v/>
      </c>
      <c r="BG213" t="str">
        <f t="shared" si="68"/>
        <v/>
      </c>
      <c r="BI213" s="130" t="str">
        <f>+IF(BN213="","",MAX(BI$1:BI212)+1)</f>
        <v/>
      </c>
      <c r="BJ213" s="130" t="str">
        <f>IF(Affected_Source!B235="","",Affected_Source!B235)</f>
        <v/>
      </c>
      <c r="BK213" s="130" t="str">
        <f>IF(Affected_Source!C235="","",Affected_Source!C235)</f>
        <v/>
      </c>
      <c r="BL213" s="130" t="str">
        <f>IF(Affected_Source!D235="","",Affected_Source!D235)</f>
        <v/>
      </c>
      <c r="BM213" s="130" t="str">
        <f t="shared" si="73"/>
        <v/>
      </c>
      <c r="BN213" s="300" t="str">
        <f>IF(COUNTIF(BK$2:BK213,BK213)=1,BM213,"")</f>
        <v/>
      </c>
      <c r="BO213" s="130" t="str">
        <f t="shared" si="74"/>
        <v/>
      </c>
      <c r="BP213" s="130" t="str">
        <f t="shared" si="75"/>
        <v/>
      </c>
      <c r="BQ213" s="130" t="str">
        <f t="shared" si="76"/>
        <v/>
      </c>
    </row>
    <row r="214" spans="1:69" ht="16.5" x14ac:dyDescent="0.45">
      <c r="A214" s="84" t="str">
        <f>IF(B214="","",MAX(A$1:A213)+1)</f>
        <v/>
      </c>
      <c r="B214" s="84" t="str">
        <f>IF(Affected_Source!C236="","",Affected_Source!C236)</f>
        <v/>
      </c>
      <c r="C214" s="84" t="str">
        <f t="shared" si="59"/>
        <v/>
      </c>
      <c r="E214" t="str">
        <f>IF(F214="","",MAX(E$1:E213)+1)</f>
        <v/>
      </c>
      <c r="F214" t="str">
        <f>IF(Landfill_Gas_ID!C236="","",Landfill_Gas_ID!C236)</f>
        <v/>
      </c>
      <c r="G214" t="str">
        <f t="shared" si="60"/>
        <v/>
      </c>
      <c r="I214" t="str">
        <f>IF(J214="","",MAX(I$1:I213)+1)</f>
        <v/>
      </c>
      <c r="J214" t="str">
        <f>IF(Distillate_Oil!C236="","",Distillate_Oil!C236)</f>
        <v/>
      </c>
      <c r="K214" t="str">
        <f t="shared" si="61"/>
        <v/>
      </c>
      <c r="AA214" t="str">
        <f>+IF(AE214="","",MAX(AA$1:AA213)+1)</f>
        <v/>
      </c>
      <c r="AB214" t="str">
        <f>IF(Deviation_Limits!B236="","",Deviation_Limits!B236)</f>
        <v/>
      </c>
      <c r="AC214" t="str">
        <f>IF(Deviation_Limits!C236="","",Deviation_Limits!C236)</f>
        <v/>
      </c>
      <c r="AD214" t="str">
        <f t="shared" si="69"/>
        <v/>
      </c>
      <c r="AE214" s="144" t="str">
        <f>IF(COUNTIF(AC$2:AC214,AC214)=1,AC214,"")</f>
        <v/>
      </c>
      <c r="AF214" t="str">
        <f t="shared" si="70"/>
        <v/>
      </c>
      <c r="AG214" t="str">
        <f t="shared" si="71"/>
        <v/>
      </c>
      <c r="AO214" t="str">
        <f>+IF(AT214="","",MAX(AO$1:AO213)+1)</f>
        <v/>
      </c>
      <c r="AP214" t="str">
        <f>IF(Deviation_Limits!B236="","",Deviation_Limits!B236)</f>
        <v/>
      </c>
      <c r="AQ214" t="str">
        <f>IF(Deviation_Limits!C236="","",Deviation_Limits!C236)</f>
        <v/>
      </c>
      <c r="AR214" t="str">
        <f>IF(Deviation_Limits!D236="","",Deviation_Limits!D236)</f>
        <v/>
      </c>
      <c r="AS214" t="str">
        <f t="shared" si="72"/>
        <v/>
      </c>
      <c r="AT214" s="144" t="str">
        <f>IF(COUNTIF(AQ$2:AQ214,AQ214)=1,AQ214,"")</f>
        <v/>
      </c>
      <c r="AU214" t="str">
        <f t="shared" si="62"/>
        <v/>
      </c>
      <c r="AV214" t="str">
        <f t="shared" si="63"/>
        <v/>
      </c>
      <c r="AW214" t="str">
        <f t="shared" si="64"/>
        <v/>
      </c>
      <c r="AY214" t="str">
        <f>+IF(BD214="","",MAX(AY$1:AY213)+1)</f>
        <v/>
      </c>
      <c r="AZ214" t="str">
        <f>IF(Deviation_CEM_CPMS!B236="","",Deviation_CEM_CPMS!B236)</f>
        <v/>
      </c>
      <c r="BA214" t="str">
        <f>IF(Deviation_CEM_CPMS!C236="","",Deviation_CEM_CPMS!C236)</f>
        <v/>
      </c>
      <c r="BB214" t="str">
        <f>IF(Deviation_CEM_CPMS!D236="","",Deviation_CEM_CPMS!D236)</f>
        <v/>
      </c>
      <c r="BC214" t="str">
        <f t="shared" si="65"/>
        <v/>
      </c>
      <c r="BD214" s="144" t="str">
        <f>IF(COUNTIF(BA$2:BA214,BA214)=1,BA214,"")</f>
        <v/>
      </c>
      <c r="BE214" t="str">
        <f t="shared" si="66"/>
        <v/>
      </c>
      <c r="BF214" t="str">
        <f t="shared" si="67"/>
        <v/>
      </c>
      <c r="BG214" t="str">
        <f t="shared" si="68"/>
        <v/>
      </c>
      <c r="BI214" s="130" t="str">
        <f>+IF(BN214="","",MAX(BI$1:BI213)+1)</f>
        <v/>
      </c>
      <c r="BJ214" s="130" t="str">
        <f>IF(Affected_Source!B236="","",Affected_Source!B236)</f>
        <v/>
      </c>
      <c r="BK214" s="130" t="str">
        <f>IF(Affected_Source!C236="","",Affected_Source!C236)</f>
        <v/>
      </c>
      <c r="BL214" s="130" t="str">
        <f>IF(Affected_Source!D236="","",Affected_Source!D236)</f>
        <v/>
      </c>
      <c r="BM214" s="130" t="str">
        <f t="shared" si="73"/>
        <v/>
      </c>
      <c r="BN214" s="300" t="str">
        <f>IF(COUNTIF(BK$2:BK214,BK214)=1,BM214,"")</f>
        <v/>
      </c>
      <c r="BO214" s="130" t="str">
        <f t="shared" si="74"/>
        <v/>
      </c>
      <c r="BP214" s="130" t="str">
        <f t="shared" si="75"/>
        <v/>
      </c>
      <c r="BQ214" s="130" t="str">
        <f t="shared" si="76"/>
        <v/>
      </c>
    </row>
    <row r="215" spans="1:69" ht="16.5" x14ac:dyDescent="0.45">
      <c r="A215" s="84" t="str">
        <f>IF(B215="","",MAX(A$1:A214)+1)</f>
        <v/>
      </c>
      <c r="B215" s="84" t="str">
        <f>IF(Affected_Source!C237="","",Affected_Source!C237)</f>
        <v/>
      </c>
      <c r="C215" s="84" t="str">
        <f t="shared" si="59"/>
        <v/>
      </c>
      <c r="E215" t="str">
        <f>IF(F215="","",MAX(E$1:E214)+1)</f>
        <v/>
      </c>
      <c r="F215" t="str">
        <f>IF(Landfill_Gas_ID!C237="","",Landfill_Gas_ID!C237)</f>
        <v/>
      </c>
      <c r="G215" t="str">
        <f t="shared" si="60"/>
        <v/>
      </c>
      <c r="I215" t="str">
        <f>IF(J215="","",MAX(I$1:I214)+1)</f>
        <v/>
      </c>
      <c r="J215" t="str">
        <f>IF(Distillate_Oil!C237="","",Distillate_Oil!C237)</f>
        <v/>
      </c>
      <c r="K215" t="str">
        <f t="shared" si="61"/>
        <v/>
      </c>
      <c r="AA215" t="str">
        <f>+IF(AE215="","",MAX(AA$1:AA214)+1)</f>
        <v/>
      </c>
      <c r="AB215" t="str">
        <f>IF(Deviation_Limits!B237="","",Deviation_Limits!B237)</f>
        <v/>
      </c>
      <c r="AC215" t="str">
        <f>IF(Deviation_Limits!C237="","",Deviation_Limits!C237)</f>
        <v/>
      </c>
      <c r="AD215" t="str">
        <f t="shared" si="69"/>
        <v/>
      </c>
      <c r="AE215" s="144" t="str">
        <f>IF(COUNTIF(AC$2:AC215,AC215)=1,AC215,"")</f>
        <v/>
      </c>
      <c r="AF215" t="str">
        <f t="shared" si="70"/>
        <v/>
      </c>
      <c r="AG215" t="str">
        <f t="shared" si="71"/>
        <v/>
      </c>
      <c r="AO215" t="str">
        <f>+IF(AT215="","",MAX(AO$1:AO214)+1)</f>
        <v/>
      </c>
      <c r="AP215" t="str">
        <f>IF(Deviation_Limits!B237="","",Deviation_Limits!B237)</f>
        <v/>
      </c>
      <c r="AQ215" t="str">
        <f>IF(Deviation_Limits!C237="","",Deviation_Limits!C237)</f>
        <v/>
      </c>
      <c r="AR215" t="str">
        <f>IF(Deviation_Limits!D237="","",Deviation_Limits!D237)</f>
        <v/>
      </c>
      <c r="AS215" t="str">
        <f t="shared" si="72"/>
        <v/>
      </c>
      <c r="AT215" s="144" t="str">
        <f>IF(COUNTIF(AQ$2:AQ215,AQ215)=1,AQ215,"")</f>
        <v/>
      </c>
      <c r="AU215" t="str">
        <f t="shared" si="62"/>
        <v/>
      </c>
      <c r="AV215" t="str">
        <f t="shared" si="63"/>
        <v/>
      </c>
      <c r="AW215" t="str">
        <f t="shared" si="64"/>
        <v/>
      </c>
      <c r="AY215" t="str">
        <f>+IF(BD215="","",MAX(AY$1:AY214)+1)</f>
        <v/>
      </c>
      <c r="AZ215" t="str">
        <f>IF(Deviation_CEM_CPMS!B237="","",Deviation_CEM_CPMS!B237)</f>
        <v/>
      </c>
      <c r="BA215" t="str">
        <f>IF(Deviation_CEM_CPMS!C237="","",Deviation_CEM_CPMS!C237)</f>
        <v/>
      </c>
      <c r="BB215" t="str">
        <f>IF(Deviation_CEM_CPMS!D237="","",Deviation_CEM_CPMS!D237)</f>
        <v/>
      </c>
      <c r="BC215" t="str">
        <f t="shared" si="65"/>
        <v/>
      </c>
      <c r="BD215" s="144" t="str">
        <f>IF(COUNTIF(BA$2:BA215,BA215)=1,BA215,"")</f>
        <v/>
      </c>
      <c r="BE215" t="str">
        <f t="shared" si="66"/>
        <v/>
      </c>
      <c r="BF215" t="str">
        <f t="shared" si="67"/>
        <v/>
      </c>
      <c r="BG215" t="str">
        <f t="shared" si="68"/>
        <v/>
      </c>
      <c r="BI215" s="130" t="str">
        <f>+IF(BN215="","",MAX(BI$1:BI214)+1)</f>
        <v/>
      </c>
      <c r="BJ215" s="130" t="str">
        <f>IF(Affected_Source!B237="","",Affected_Source!B237)</f>
        <v/>
      </c>
      <c r="BK215" s="130" t="str">
        <f>IF(Affected_Source!C237="","",Affected_Source!C237)</f>
        <v/>
      </c>
      <c r="BL215" s="130" t="str">
        <f>IF(Affected_Source!D237="","",Affected_Source!D237)</f>
        <v/>
      </c>
      <c r="BM215" s="130" t="str">
        <f t="shared" si="73"/>
        <v/>
      </c>
      <c r="BN215" s="300" t="str">
        <f>IF(COUNTIF(BK$2:BK215,BK215)=1,BM215,"")</f>
        <v/>
      </c>
      <c r="BO215" s="130" t="str">
        <f t="shared" si="74"/>
        <v/>
      </c>
      <c r="BP215" s="130" t="str">
        <f t="shared" si="75"/>
        <v/>
      </c>
      <c r="BQ215" s="130" t="str">
        <f t="shared" si="76"/>
        <v/>
      </c>
    </row>
    <row r="216" spans="1:69" ht="16.5" x14ac:dyDescent="0.45">
      <c r="A216" s="84" t="str">
        <f>IF(B216="","",MAX(A$1:A215)+1)</f>
        <v/>
      </c>
      <c r="B216" s="84" t="str">
        <f>IF(Affected_Source!C238="","",Affected_Source!C238)</f>
        <v/>
      </c>
      <c r="C216" s="84" t="str">
        <f t="shared" si="59"/>
        <v/>
      </c>
      <c r="E216" t="str">
        <f>IF(F216="","",MAX(E$1:E215)+1)</f>
        <v/>
      </c>
      <c r="F216" t="str">
        <f>IF(Landfill_Gas_ID!C238="","",Landfill_Gas_ID!C238)</f>
        <v/>
      </c>
      <c r="G216" t="str">
        <f t="shared" si="60"/>
        <v/>
      </c>
      <c r="I216" t="str">
        <f>IF(J216="","",MAX(I$1:I215)+1)</f>
        <v/>
      </c>
      <c r="J216" t="str">
        <f>IF(Distillate_Oil!C238="","",Distillate_Oil!C238)</f>
        <v/>
      </c>
      <c r="K216" t="str">
        <f t="shared" si="61"/>
        <v/>
      </c>
      <c r="AA216" t="str">
        <f>+IF(AE216="","",MAX(AA$1:AA215)+1)</f>
        <v/>
      </c>
      <c r="AB216" t="str">
        <f>IF(Deviation_Limits!B238="","",Deviation_Limits!B238)</f>
        <v/>
      </c>
      <c r="AC216" t="str">
        <f>IF(Deviation_Limits!C238="","",Deviation_Limits!C238)</f>
        <v/>
      </c>
      <c r="AD216" t="str">
        <f t="shared" si="69"/>
        <v/>
      </c>
      <c r="AE216" s="144" t="str">
        <f>IF(COUNTIF(AC$2:AC216,AC216)=1,AC216,"")</f>
        <v/>
      </c>
      <c r="AF216" t="str">
        <f t="shared" si="70"/>
        <v/>
      </c>
      <c r="AG216" t="str">
        <f t="shared" si="71"/>
        <v/>
      </c>
      <c r="AO216" t="str">
        <f>+IF(AT216="","",MAX(AO$1:AO215)+1)</f>
        <v/>
      </c>
      <c r="AP216" t="str">
        <f>IF(Deviation_Limits!B238="","",Deviation_Limits!B238)</f>
        <v/>
      </c>
      <c r="AQ216" t="str">
        <f>IF(Deviation_Limits!C238="","",Deviation_Limits!C238)</f>
        <v/>
      </c>
      <c r="AR216" t="str">
        <f>IF(Deviation_Limits!D238="","",Deviation_Limits!D238)</f>
        <v/>
      </c>
      <c r="AS216" t="str">
        <f t="shared" si="72"/>
        <v/>
      </c>
      <c r="AT216" s="144" t="str">
        <f>IF(COUNTIF(AQ$2:AQ216,AQ216)=1,AQ216,"")</f>
        <v/>
      </c>
      <c r="AU216" t="str">
        <f t="shared" si="62"/>
        <v/>
      </c>
      <c r="AV216" t="str">
        <f t="shared" si="63"/>
        <v/>
      </c>
      <c r="AW216" t="str">
        <f t="shared" si="64"/>
        <v/>
      </c>
      <c r="AY216" t="str">
        <f>+IF(BD216="","",MAX(AY$1:AY215)+1)</f>
        <v/>
      </c>
      <c r="AZ216" t="str">
        <f>IF(Deviation_CEM_CPMS!B238="","",Deviation_CEM_CPMS!B238)</f>
        <v/>
      </c>
      <c r="BA216" t="str">
        <f>IF(Deviation_CEM_CPMS!C238="","",Deviation_CEM_CPMS!C238)</f>
        <v/>
      </c>
      <c r="BB216" t="str">
        <f>IF(Deviation_CEM_CPMS!D238="","",Deviation_CEM_CPMS!D238)</f>
        <v/>
      </c>
      <c r="BC216" t="str">
        <f t="shared" si="65"/>
        <v/>
      </c>
      <c r="BD216" s="144" t="str">
        <f>IF(COUNTIF(BA$2:BA216,BA216)=1,BA216,"")</f>
        <v/>
      </c>
      <c r="BE216" t="str">
        <f t="shared" si="66"/>
        <v/>
      </c>
      <c r="BF216" t="str">
        <f t="shared" si="67"/>
        <v/>
      </c>
      <c r="BG216" t="str">
        <f t="shared" si="68"/>
        <v/>
      </c>
      <c r="BI216" s="130" t="str">
        <f>+IF(BN216="","",MAX(BI$1:BI215)+1)</f>
        <v/>
      </c>
      <c r="BJ216" s="130" t="str">
        <f>IF(Affected_Source!B238="","",Affected_Source!B238)</f>
        <v/>
      </c>
      <c r="BK216" s="130" t="str">
        <f>IF(Affected_Source!C238="","",Affected_Source!C238)</f>
        <v/>
      </c>
      <c r="BL216" s="130" t="str">
        <f>IF(Affected_Source!D238="","",Affected_Source!D238)</f>
        <v/>
      </c>
      <c r="BM216" s="130" t="str">
        <f t="shared" si="73"/>
        <v/>
      </c>
      <c r="BN216" s="300" t="str">
        <f>IF(COUNTIF(BK$2:BK216,BK216)=1,BM216,"")</f>
        <v/>
      </c>
      <c r="BO216" s="130" t="str">
        <f t="shared" si="74"/>
        <v/>
      </c>
      <c r="BP216" s="130" t="str">
        <f t="shared" si="75"/>
        <v/>
      </c>
      <c r="BQ216" s="130" t="str">
        <f t="shared" si="76"/>
        <v/>
      </c>
    </row>
    <row r="217" spans="1:69" ht="16.5" x14ac:dyDescent="0.45">
      <c r="A217" s="84" t="str">
        <f>IF(B217="","",MAX(A$1:A216)+1)</f>
        <v/>
      </c>
      <c r="B217" s="84" t="str">
        <f>IF(Affected_Source!C239="","",Affected_Source!C239)</f>
        <v/>
      </c>
      <c r="C217" s="84" t="str">
        <f t="shared" si="59"/>
        <v/>
      </c>
      <c r="E217" t="str">
        <f>IF(F217="","",MAX(E$1:E216)+1)</f>
        <v/>
      </c>
      <c r="F217" t="str">
        <f>IF(Landfill_Gas_ID!C239="","",Landfill_Gas_ID!C239)</f>
        <v/>
      </c>
      <c r="G217" t="str">
        <f t="shared" si="60"/>
        <v/>
      </c>
      <c r="I217" t="str">
        <f>IF(J217="","",MAX(I$1:I216)+1)</f>
        <v/>
      </c>
      <c r="J217" t="str">
        <f>IF(Distillate_Oil!C239="","",Distillate_Oil!C239)</f>
        <v/>
      </c>
      <c r="K217" t="str">
        <f t="shared" si="61"/>
        <v/>
      </c>
      <c r="AA217" t="str">
        <f>+IF(AE217="","",MAX(AA$1:AA216)+1)</f>
        <v/>
      </c>
      <c r="AB217" t="str">
        <f>IF(Deviation_Limits!B239="","",Deviation_Limits!B239)</f>
        <v/>
      </c>
      <c r="AC217" t="str">
        <f>IF(Deviation_Limits!C239="","",Deviation_Limits!C239)</f>
        <v/>
      </c>
      <c r="AD217" t="str">
        <f t="shared" si="69"/>
        <v/>
      </c>
      <c r="AE217" s="144" t="str">
        <f>IF(COUNTIF(AC$2:AC217,AC217)=1,AC217,"")</f>
        <v/>
      </c>
      <c r="AF217" t="str">
        <f t="shared" si="70"/>
        <v/>
      </c>
      <c r="AG217" t="str">
        <f t="shared" si="71"/>
        <v/>
      </c>
      <c r="AO217" t="str">
        <f>+IF(AT217="","",MAX(AO$1:AO216)+1)</f>
        <v/>
      </c>
      <c r="AP217" t="str">
        <f>IF(Deviation_Limits!B239="","",Deviation_Limits!B239)</f>
        <v/>
      </c>
      <c r="AQ217" t="str">
        <f>IF(Deviation_Limits!C239="","",Deviation_Limits!C239)</f>
        <v/>
      </c>
      <c r="AR217" t="str">
        <f>IF(Deviation_Limits!D239="","",Deviation_Limits!D239)</f>
        <v/>
      </c>
      <c r="AS217" t="str">
        <f t="shared" si="72"/>
        <v/>
      </c>
      <c r="AT217" s="144" t="str">
        <f>IF(COUNTIF(AQ$2:AQ217,AQ217)=1,AQ217,"")</f>
        <v/>
      </c>
      <c r="AU217" t="str">
        <f t="shared" si="62"/>
        <v/>
      </c>
      <c r="AV217" t="str">
        <f t="shared" si="63"/>
        <v/>
      </c>
      <c r="AW217" t="str">
        <f t="shared" si="64"/>
        <v/>
      </c>
      <c r="AY217" t="str">
        <f>+IF(BD217="","",MAX(AY$1:AY216)+1)</f>
        <v/>
      </c>
      <c r="AZ217" t="str">
        <f>IF(Deviation_CEM_CPMS!B239="","",Deviation_CEM_CPMS!B239)</f>
        <v/>
      </c>
      <c r="BA217" t="str">
        <f>IF(Deviation_CEM_CPMS!C239="","",Deviation_CEM_CPMS!C239)</f>
        <v/>
      </c>
      <c r="BB217" t="str">
        <f>IF(Deviation_CEM_CPMS!D239="","",Deviation_CEM_CPMS!D239)</f>
        <v/>
      </c>
      <c r="BC217" t="str">
        <f t="shared" si="65"/>
        <v/>
      </c>
      <c r="BD217" s="144" t="str">
        <f>IF(COUNTIF(BA$2:BA217,BA217)=1,BA217,"")</f>
        <v/>
      </c>
      <c r="BE217" t="str">
        <f t="shared" si="66"/>
        <v/>
      </c>
      <c r="BF217" t="str">
        <f t="shared" si="67"/>
        <v/>
      </c>
      <c r="BG217" t="str">
        <f t="shared" si="68"/>
        <v/>
      </c>
      <c r="BI217" s="130" t="str">
        <f>+IF(BN217="","",MAX(BI$1:BI216)+1)</f>
        <v/>
      </c>
      <c r="BJ217" s="130" t="str">
        <f>IF(Affected_Source!B239="","",Affected_Source!B239)</f>
        <v/>
      </c>
      <c r="BK217" s="130" t="str">
        <f>IF(Affected_Source!C239="","",Affected_Source!C239)</f>
        <v/>
      </c>
      <c r="BL217" s="130" t="str">
        <f>IF(Affected_Source!D239="","",Affected_Source!D239)</f>
        <v/>
      </c>
      <c r="BM217" s="130" t="str">
        <f t="shared" si="73"/>
        <v/>
      </c>
      <c r="BN217" s="300" t="str">
        <f>IF(COUNTIF(BK$2:BK217,BK217)=1,BM217,"")</f>
        <v/>
      </c>
      <c r="BO217" s="130" t="str">
        <f t="shared" si="74"/>
        <v/>
      </c>
      <c r="BP217" s="130" t="str">
        <f t="shared" si="75"/>
        <v/>
      </c>
      <c r="BQ217" s="130" t="str">
        <f t="shared" si="76"/>
        <v/>
      </c>
    </row>
    <row r="218" spans="1:69" ht="16.5" x14ac:dyDescent="0.45">
      <c r="A218" s="84" t="str">
        <f>IF(B218="","",MAX(A$1:A217)+1)</f>
        <v/>
      </c>
      <c r="B218" s="84" t="str">
        <f>IF(Affected_Source!C240="","",Affected_Source!C240)</f>
        <v/>
      </c>
      <c r="C218" s="84" t="str">
        <f t="shared" si="59"/>
        <v/>
      </c>
      <c r="E218" t="str">
        <f>IF(F218="","",MAX(E$1:E217)+1)</f>
        <v/>
      </c>
      <c r="F218" t="str">
        <f>IF(Landfill_Gas_ID!C240="","",Landfill_Gas_ID!C240)</f>
        <v/>
      </c>
      <c r="G218" t="str">
        <f t="shared" si="60"/>
        <v/>
      </c>
      <c r="I218" t="str">
        <f>IF(J218="","",MAX(I$1:I217)+1)</f>
        <v/>
      </c>
      <c r="J218" t="str">
        <f>IF(Distillate_Oil!C240="","",Distillate_Oil!C240)</f>
        <v/>
      </c>
      <c r="K218" t="str">
        <f t="shared" si="61"/>
        <v/>
      </c>
      <c r="AA218" t="str">
        <f>+IF(AE218="","",MAX(AA$1:AA217)+1)</f>
        <v/>
      </c>
      <c r="AB218" t="str">
        <f>IF(Deviation_Limits!B240="","",Deviation_Limits!B240)</f>
        <v/>
      </c>
      <c r="AC218" t="str">
        <f>IF(Deviation_Limits!C240="","",Deviation_Limits!C240)</f>
        <v/>
      </c>
      <c r="AD218" t="str">
        <f t="shared" si="69"/>
        <v/>
      </c>
      <c r="AE218" s="144" t="str">
        <f>IF(COUNTIF(AC$2:AC218,AC218)=1,AC218,"")</f>
        <v/>
      </c>
      <c r="AF218" t="str">
        <f t="shared" si="70"/>
        <v/>
      </c>
      <c r="AG218" t="str">
        <f t="shared" si="71"/>
        <v/>
      </c>
      <c r="AO218" t="str">
        <f>+IF(AT218="","",MAX(AO$1:AO217)+1)</f>
        <v/>
      </c>
      <c r="AP218" t="str">
        <f>IF(Deviation_Limits!B240="","",Deviation_Limits!B240)</f>
        <v/>
      </c>
      <c r="AQ218" t="str">
        <f>IF(Deviation_Limits!C240="","",Deviation_Limits!C240)</f>
        <v/>
      </c>
      <c r="AR218" t="str">
        <f>IF(Deviation_Limits!D240="","",Deviation_Limits!D240)</f>
        <v/>
      </c>
      <c r="AS218" t="str">
        <f t="shared" si="72"/>
        <v/>
      </c>
      <c r="AT218" s="144" t="str">
        <f>IF(COUNTIF(AQ$2:AQ218,AQ218)=1,AQ218,"")</f>
        <v/>
      </c>
      <c r="AU218" t="str">
        <f t="shared" si="62"/>
        <v/>
      </c>
      <c r="AV218" t="str">
        <f t="shared" si="63"/>
        <v/>
      </c>
      <c r="AW218" t="str">
        <f t="shared" si="64"/>
        <v/>
      </c>
      <c r="AY218" t="str">
        <f>+IF(BD218="","",MAX(AY$1:AY217)+1)</f>
        <v/>
      </c>
      <c r="AZ218" t="str">
        <f>IF(Deviation_CEM_CPMS!B240="","",Deviation_CEM_CPMS!B240)</f>
        <v/>
      </c>
      <c r="BA218" t="str">
        <f>IF(Deviation_CEM_CPMS!C240="","",Deviation_CEM_CPMS!C240)</f>
        <v/>
      </c>
      <c r="BB218" t="str">
        <f>IF(Deviation_CEM_CPMS!D240="","",Deviation_CEM_CPMS!D240)</f>
        <v/>
      </c>
      <c r="BC218" t="str">
        <f t="shared" si="65"/>
        <v/>
      </c>
      <c r="BD218" s="144" t="str">
        <f>IF(COUNTIF(BA$2:BA218,BA218)=1,BA218,"")</f>
        <v/>
      </c>
      <c r="BE218" t="str">
        <f t="shared" si="66"/>
        <v/>
      </c>
      <c r="BF218" t="str">
        <f t="shared" si="67"/>
        <v/>
      </c>
      <c r="BG218" t="str">
        <f t="shared" si="68"/>
        <v/>
      </c>
      <c r="BI218" s="130" t="str">
        <f>+IF(BN218="","",MAX(BI$1:BI217)+1)</f>
        <v/>
      </c>
      <c r="BJ218" s="130" t="str">
        <f>IF(Affected_Source!B240="","",Affected_Source!B240)</f>
        <v/>
      </c>
      <c r="BK218" s="130" t="str">
        <f>IF(Affected_Source!C240="","",Affected_Source!C240)</f>
        <v/>
      </c>
      <c r="BL218" s="130" t="str">
        <f>IF(Affected_Source!D240="","",Affected_Source!D240)</f>
        <v/>
      </c>
      <c r="BM218" s="130" t="str">
        <f t="shared" si="73"/>
        <v/>
      </c>
      <c r="BN218" s="300" t="str">
        <f>IF(COUNTIF(BK$2:BK218,BK218)=1,BM218,"")</f>
        <v/>
      </c>
      <c r="BO218" s="130" t="str">
        <f t="shared" si="74"/>
        <v/>
      </c>
      <c r="BP218" s="130" t="str">
        <f t="shared" si="75"/>
        <v/>
      </c>
      <c r="BQ218" s="130" t="str">
        <f t="shared" si="76"/>
        <v/>
      </c>
    </row>
    <row r="219" spans="1:69" ht="16.5" x14ac:dyDescent="0.45">
      <c r="A219" s="84" t="str">
        <f>IF(B219="","",MAX(A$1:A218)+1)</f>
        <v/>
      </c>
      <c r="B219" s="84" t="str">
        <f>IF(Affected_Source!C241="","",Affected_Source!C241)</f>
        <v/>
      </c>
      <c r="C219" s="84" t="str">
        <f t="shared" si="59"/>
        <v/>
      </c>
      <c r="E219" t="str">
        <f>IF(F219="","",MAX(E$1:E218)+1)</f>
        <v/>
      </c>
      <c r="F219" t="str">
        <f>IF(Landfill_Gas_ID!C241="","",Landfill_Gas_ID!C241)</f>
        <v/>
      </c>
      <c r="G219" t="str">
        <f t="shared" si="60"/>
        <v/>
      </c>
      <c r="I219" t="str">
        <f>IF(J219="","",MAX(I$1:I218)+1)</f>
        <v/>
      </c>
      <c r="J219" t="str">
        <f>IF(Distillate_Oil!C241="","",Distillate_Oil!C241)</f>
        <v/>
      </c>
      <c r="K219" t="str">
        <f t="shared" si="61"/>
        <v/>
      </c>
      <c r="AA219" t="str">
        <f>+IF(AE219="","",MAX(AA$1:AA218)+1)</f>
        <v/>
      </c>
      <c r="AB219" t="str">
        <f>IF(Deviation_Limits!B241="","",Deviation_Limits!B241)</f>
        <v/>
      </c>
      <c r="AC219" t="str">
        <f>IF(Deviation_Limits!C241="","",Deviation_Limits!C241)</f>
        <v/>
      </c>
      <c r="AD219" t="str">
        <f t="shared" si="69"/>
        <v/>
      </c>
      <c r="AE219" s="144" t="str">
        <f>IF(COUNTIF(AC$2:AC219,AC219)=1,AC219,"")</f>
        <v/>
      </c>
      <c r="AF219" t="str">
        <f t="shared" si="70"/>
        <v/>
      </c>
      <c r="AG219" t="str">
        <f t="shared" si="71"/>
        <v/>
      </c>
      <c r="AO219" t="str">
        <f>+IF(AT219="","",MAX(AO$1:AO218)+1)</f>
        <v/>
      </c>
      <c r="AP219" t="str">
        <f>IF(Deviation_Limits!B241="","",Deviation_Limits!B241)</f>
        <v/>
      </c>
      <c r="AQ219" t="str">
        <f>IF(Deviation_Limits!C241="","",Deviation_Limits!C241)</f>
        <v/>
      </c>
      <c r="AR219" t="str">
        <f>IF(Deviation_Limits!D241="","",Deviation_Limits!D241)</f>
        <v/>
      </c>
      <c r="AS219" t="str">
        <f t="shared" si="72"/>
        <v/>
      </c>
      <c r="AT219" s="144" t="str">
        <f>IF(COUNTIF(AQ$2:AQ219,AQ219)=1,AQ219,"")</f>
        <v/>
      </c>
      <c r="AU219" t="str">
        <f t="shared" si="62"/>
        <v/>
      </c>
      <c r="AV219" t="str">
        <f t="shared" si="63"/>
        <v/>
      </c>
      <c r="AW219" t="str">
        <f t="shared" si="64"/>
        <v/>
      </c>
      <c r="AY219" t="str">
        <f>+IF(BD219="","",MAX(AY$1:AY218)+1)</f>
        <v/>
      </c>
      <c r="AZ219" t="str">
        <f>IF(Deviation_CEM_CPMS!B241="","",Deviation_CEM_CPMS!B241)</f>
        <v/>
      </c>
      <c r="BA219" t="str">
        <f>IF(Deviation_CEM_CPMS!C241="","",Deviation_CEM_CPMS!C241)</f>
        <v/>
      </c>
      <c r="BB219" t="str">
        <f>IF(Deviation_CEM_CPMS!D241="","",Deviation_CEM_CPMS!D241)</f>
        <v/>
      </c>
      <c r="BC219" t="str">
        <f t="shared" si="65"/>
        <v/>
      </c>
      <c r="BD219" s="144" t="str">
        <f>IF(COUNTIF(BA$2:BA219,BA219)=1,BA219,"")</f>
        <v/>
      </c>
      <c r="BE219" t="str">
        <f t="shared" si="66"/>
        <v/>
      </c>
      <c r="BF219" t="str">
        <f t="shared" si="67"/>
        <v/>
      </c>
      <c r="BG219" t="str">
        <f t="shared" si="68"/>
        <v/>
      </c>
      <c r="BI219" s="130" t="str">
        <f>+IF(BN219="","",MAX(BI$1:BI218)+1)</f>
        <v/>
      </c>
      <c r="BJ219" s="130" t="str">
        <f>IF(Affected_Source!B241="","",Affected_Source!B241)</f>
        <v/>
      </c>
      <c r="BK219" s="130" t="str">
        <f>IF(Affected_Source!C241="","",Affected_Source!C241)</f>
        <v/>
      </c>
      <c r="BL219" s="130" t="str">
        <f>IF(Affected_Source!D241="","",Affected_Source!D241)</f>
        <v/>
      </c>
      <c r="BM219" s="130" t="str">
        <f t="shared" si="73"/>
        <v/>
      </c>
      <c r="BN219" s="300" t="str">
        <f>IF(COUNTIF(BK$2:BK219,BK219)=1,BM219,"")</f>
        <v/>
      </c>
      <c r="BO219" s="130" t="str">
        <f t="shared" si="74"/>
        <v/>
      </c>
      <c r="BP219" s="130" t="str">
        <f t="shared" si="75"/>
        <v/>
      </c>
      <c r="BQ219" s="130" t="str">
        <f t="shared" si="76"/>
        <v/>
      </c>
    </row>
    <row r="220" spans="1:69" ht="16.5" x14ac:dyDescent="0.45">
      <c r="A220" s="84" t="str">
        <f>IF(B220="","",MAX(A$1:A219)+1)</f>
        <v/>
      </c>
      <c r="B220" s="84" t="str">
        <f>IF(Affected_Source!C242="","",Affected_Source!C242)</f>
        <v/>
      </c>
      <c r="C220" s="84" t="str">
        <f t="shared" si="59"/>
        <v/>
      </c>
      <c r="E220" t="str">
        <f>IF(F220="","",MAX(E$1:E219)+1)</f>
        <v/>
      </c>
      <c r="F220" t="str">
        <f>IF(Landfill_Gas_ID!C242="","",Landfill_Gas_ID!C242)</f>
        <v/>
      </c>
      <c r="G220" t="str">
        <f t="shared" si="60"/>
        <v/>
      </c>
      <c r="I220" t="str">
        <f>IF(J220="","",MAX(I$1:I219)+1)</f>
        <v/>
      </c>
      <c r="J220" t="str">
        <f>IF(Distillate_Oil!C242="","",Distillate_Oil!C242)</f>
        <v/>
      </c>
      <c r="K220" t="str">
        <f t="shared" si="61"/>
        <v/>
      </c>
      <c r="AA220" t="str">
        <f>+IF(AE220="","",MAX(AA$1:AA219)+1)</f>
        <v/>
      </c>
      <c r="AB220" t="str">
        <f>IF(Deviation_Limits!B242="","",Deviation_Limits!B242)</f>
        <v/>
      </c>
      <c r="AC220" t="str">
        <f>IF(Deviation_Limits!C242="","",Deviation_Limits!C242)</f>
        <v/>
      </c>
      <c r="AD220" t="str">
        <f t="shared" si="69"/>
        <v/>
      </c>
      <c r="AE220" s="144" t="str">
        <f>IF(COUNTIF(AC$2:AC220,AC220)=1,AC220,"")</f>
        <v/>
      </c>
      <c r="AF220" t="str">
        <f t="shared" si="70"/>
        <v/>
      </c>
      <c r="AG220" t="str">
        <f t="shared" si="71"/>
        <v/>
      </c>
      <c r="AO220" t="str">
        <f>+IF(AT220="","",MAX(AO$1:AO219)+1)</f>
        <v/>
      </c>
      <c r="AP220" t="str">
        <f>IF(Deviation_Limits!B242="","",Deviation_Limits!B242)</f>
        <v/>
      </c>
      <c r="AQ220" t="str">
        <f>IF(Deviation_Limits!C242="","",Deviation_Limits!C242)</f>
        <v/>
      </c>
      <c r="AR220" t="str">
        <f>IF(Deviation_Limits!D242="","",Deviation_Limits!D242)</f>
        <v/>
      </c>
      <c r="AS220" t="str">
        <f t="shared" si="72"/>
        <v/>
      </c>
      <c r="AT220" s="144" t="str">
        <f>IF(COUNTIF(AQ$2:AQ220,AQ220)=1,AQ220,"")</f>
        <v/>
      </c>
      <c r="AU220" t="str">
        <f t="shared" si="62"/>
        <v/>
      </c>
      <c r="AV220" t="str">
        <f t="shared" si="63"/>
        <v/>
      </c>
      <c r="AW220" t="str">
        <f t="shared" si="64"/>
        <v/>
      </c>
      <c r="AY220" t="str">
        <f>+IF(BD220="","",MAX(AY$1:AY219)+1)</f>
        <v/>
      </c>
      <c r="AZ220" t="str">
        <f>IF(Deviation_CEM_CPMS!B242="","",Deviation_CEM_CPMS!B242)</f>
        <v/>
      </c>
      <c r="BA220" t="str">
        <f>IF(Deviation_CEM_CPMS!C242="","",Deviation_CEM_CPMS!C242)</f>
        <v/>
      </c>
      <c r="BB220" t="str">
        <f>IF(Deviation_CEM_CPMS!D242="","",Deviation_CEM_CPMS!D242)</f>
        <v/>
      </c>
      <c r="BC220" t="str">
        <f t="shared" si="65"/>
        <v/>
      </c>
      <c r="BD220" s="144" t="str">
        <f>IF(COUNTIF(BA$2:BA220,BA220)=1,BA220,"")</f>
        <v/>
      </c>
      <c r="BE220" t="str">
        <f t="shared" si="66"/>
        <v/>
      </c>
      <c r="BF220" t="str">
        <f t="shared" si="67"/>
        <v/>
      </c>
      <c r="BG220" t="str">
        <f t="shared" si="68"/>
        <v/>
      </c>
      <c r="BI220" s="130" t="str">
        <f>+IF(BN220="","",MAX(BI$1:BI219)+1)</f>
        <v/>
      </c>
      <c r="BJ220" s="130" t="str">
        <f>IF(Affected_Source!B242="","",Affected_Source!B242)</f>
        <v/>
      </c>
      <c r="BK220" s="130" t="str">
        <f>IF(Affected_Source!C242="","",Affected_Source!C242)</f>
        <v/>
      </c>
      <c r="BL220" s="130" t="str">
        <f>IF(Affected_Source!D242="","",Affected_Source!D242)</f>
        <v/>
      </c>
      <c r="BM220" s="130" t="str">
        <f t="shared" si="73"/>
        <v/>
      </c>
      <c r="BN220" s="300" t="str">
        <f>IF(COUNTIF(BK$2:BK220,BK220)=1,BM220,"")</f>
        <v/>
      </c>
      <c r="BO220" s="130" t="str">
        <f t="shared" si="74"/>
        <v/>
      </c>
      <c r="BP220" s="130" t="str">
        <f t="shared" si="75"/>
        <v/>
      </c>
      <c r="BQ220" s="130" t="str">
        <f t="shared" si="76"/>
        <v/>
      </c>
    </row>
    <row r="221" spans="1:69" ht="16.5" x14ac:dyDescent="0.45">
      <c r="A221" s="84" t="str">
        <f>IF(B221="","",MAX(A$1:A220)+1)</f>
        <v/>
      </c>
      <c r="B221" s="84" t="str">
        <f>IF(Affected_Source!C243="","",Affected_Source!C243)</f>
        <v/>
      </c>
      <c r="C221" s="84" t="str">
        <f t="shared" si="59"/>
        <v/>
      </c>
      <c r="E221" t="str">
        <f>IF(F221="","",MAX(E$1:E220)+1)</f>
        <v/>
      </c>
      <c r="F221" t="str">
        <f>IF(Landfill_Gas_ID!C243="","",Landfill_Gas_ID!C243)</f>
        <v/>
      </c>
      <c r="G221" t="str">
        <f t="shared" si="60"/>
        <v/>
      </c>
      <c r="I221" t="str">
        <f>IF(J221="","",MAX(I$1:I220)+1)</f>
        <v/>
      </c>
      <c r="J221" t="str">
        <f>IF(Distillate_Oil!C243="","",Distillate_Oil!C243)</f>
        <v/>
      </c>
      <c r="K221" t="str">
        <f t="shared" si="61"/>
        <v/>
      </c>
      <c r="AA221" t="str">
        <f>+IF(AE221="","",MAX(AA$1:AA220)+1)</f>
        <v/>
      </c>
      <c r="AB221" t="str">
        <f>IF(Deviation_Limits!B243="","",Deviation_Limits!B243)</f>
        <v/>
      </c>
      <c r="AC221" t="str">
        <f>IF(Deviation_Limits!C243="","",Deviation_Limits!C243)</f>
        <v/>
      </c>
      <c r="AD221" t="str">
        <f t="shared" si="69"/>
        <v/>
      </c>
      <c r="AE221" s="144" t="str">
        <f>IF(COUNTIF(AC$2:AC221,AC221)=1,AC221,"")</f>
        <v/>
      </c>
      <c r="AF221" t="str">
        <f t="shared" si="70"/>
        <v/>
      </c>
      <c r="AG221" t="str">
        <f t="shared" si="71"/>
        <v/>
      </c>
      <c r="AO221" t="str">
        <f>+IF(AT221="","",MAX(AO$1:AO220)+1)</f>
        <v/>
      </c>
      <c r="AP221" t="str">
        <f>IF(Deviation_Limits!B243="","",Deviation_Limits!B243)</f>
        <v/>
      </c>
      <c r="AQ221" t="str">
        <f>IF(Deviation_Limits!C243="","",Deviation_Limits!C243)</f>
        <v/>
      </c>
      <c r="AR221" t="str">
        <f>IF(Deviation_Limits!D243="","",Deviation_Limits!D243)</f>
        <v/>
      </c>
      <c r="AS221" t="str">
        <f t="shared" si="72"/>
        <v/>
      </c>
      <c r="AT221" s="144" t="str">
        <f>IF(COUNTIF(AQ$2:AQ221,AQ221)=1,AQ221,"")</f>
        <v/>
      </c>
      <c r="AU221" t="str">
        <f t="shared" si="62"/>
        <v/>
      </c>
      <c r="AV221" t="str">
        <f t="shared" si="63"/>
        <v/>
      </c>
      <c r="AW221" t="str">
        <f t="shared" si="64"/>
        <v/>
      </c>
      <c r="AY221" t="str">
        <f>+IF(BD221="","",MAX(AY$1:AY220)+1)</f>
        <v/>
      </c>
      <c r="AZ221" t="str">
        <f>IF(Deviation_CEM_CPMS!B243="","",Deviation_CEM_CPMS!B243)</f>
        <v/>
      </c>
      <c r="BA221" t="str">
        <f>IF(Deviation_CEM_CPMS!C243="","",Deviation_CEM_CPMS!C243)</f>
        <v/>
      </c>
      <c r="BB221" t="str">
        <f>IF(Deviation_CEM_CPMS!D243="","",Deviation_CEM_CPMS!D243)</f>
        <v/>
      </c>
      <c r="BC221" t="str">
        <f t="shared" si="65"/>
        <v/>
      </c>
      <c r="BD221" s="144" t="str">
        <f>IF(COUNTIF(BA$2:BA221,BA221)=1,BA221,"")</f>
        <v/>
      </c>
      <c r="BE221" t="str">
        <f t="shared" si="66"/>
        <v/>
      </c>
      <c r="BF221" t="str">
        <f t="shared" si="67"/>
        <v/>
      </c>
      <c r="BG221" t="str">
        <f t="shared" si="68"/>
        <v/>
      </c>
      <c r="BI221" s="130" t="str">
        <f>+IF(BN221="","",MAX(BI$1:BI220)+1)</f>
        <v/>
      </c>
      <c r="BJ221" s="130" t="str">
        <f>IF(Affected_Source!B243="","",Affected_Source!B243)</f>
        <v/>
      </c>
      <c r="BK221" s="130" t="str">
        <f>IF(Affected_Source!C243="","",Affected_Source!C243)</f>
        <v/>
      </c>
      <c r="BL221" s="130" t="str">
        <f>IF(Affected_Source!D243="","",Affected_Source!D243)</f>
        <v/>
      </c>
      <c r="BM221" s="130" t="str">
        <f t="shared" si="73"/>
        <v/>
      </c>
      <c r="BN221" s="300" t="str">
        <f>IF(COUNTIF(BK$2:BK221,BK221)=1,BM221,"")</f>
        <v/>
      </c>
      <c r="BO221" s="130" t="str">
        <f t="shared" si="74"/>
        <v/>
      </c>
      <c r="BP221" s="130" t="str">
        <f t="shared" si="75"/>
        <v/>
      </c>
      <c r="BQ221" s="130" t="str">
        <f t="shared" si="76"/>
        <v/>
      </c>
    </row>
    <row r="222" spans="1:69" ht="16.5" x14ac:dyDescent="0.45">
      <c r="A222" s="84" t="str">
        <f>IF(B222="","",MAX(A$1:A221)+1)</f>
        <v/>
      </c>
      <c r="B222" s="84" t="str">
        <f>IF(Affected_Source!C244="","",Affected_Source!C244)</f>
        <v/>
      </c>
      <c r="C222" s="84" t="str">
        <f t="shared" si="59"/>
        <v/>
      </c>
      <c r="E222" t="str">
        <f>IF(F222="","",MAX(E$1:E221)+1)</f>
        <v/>
      </c>
      <c r="F222" t="str">
        <f>IF(Landfill_Gas_ID!C244="","",Landfill_Gas_ID!C244)</f>
        <v/>
      </c>
      <c r="G222" t="str">
        <f t="shared" si="60"/>
        <v/>
      </c>
      <c r="I222" t="str">
        <f>IF(J222="","",MAX(I$1:I221)+1)</f>
        <v/>
      </c>
      <c r="J222" t="str">
        <f>IF(Distillate_Oil!C244="","",Distillate_Oil!C244)</f>
        <v/>
      </c>
      <c r="K222" t="str">
        <f t="shared" si="61"/>
        <v/>
      </c>
      <c r="AA222" t="str">
        <f>+IF(AE222="","",MAX(AA$1:AA221)+1)</f>
        <v/>
      </c>
      <c r="AB222" t="str">
        <f>IF(Deviation_Limits!B244="","",Deviation_Limits!B244)</f>
        <v/>
      </c>
      <c r="AC222" t="str">
        <f>IF(Deviation_Limits!C244="","",Deviation_Limits!C244)</f>
        <v/>
      </c>
      <c r="AD222" t="str">
        <f t="shared" si="69"/>
        <v/>
      </c>
      <c r="AE222" s="144" t="str">
        <f>IF(COUNTIF(AC$2:AC222,AC222)=1,AC222,"")</f>
        <v/>
      </c>
      <c r="AF222" t="str">
        <f t="shared" si="70"/>
        <v/>
      </c>
      <c r="AG222" t="str">
        <f t="shared" si="71"/>
        <v/>
      </c>
      <c r="AO222" t="str">
        <f>+IF(AT222="","",MAX(AO$1:AO221)+1)</f>
        <v/>
      </c>
      <c r="AP222" t="str">
        <f>IF(Deviation_Limits!B244="","",Deviation_Limits!B244)</f>
        <v/>
      </c>
      <c r="AQ222" t="str">
        <f>IF(Deviation_Limits!C244="","",Deviation_Limits!C244)</f>
        <v/>
      </c>
      <c r="AR222" t="str">
        <f>IF(Deviation_Limits!D244="","",Deviation_Limits!D244)</f>
        <v/>
      </c>
      <c r="AS222" t="str">
        <f t="shared" si="72"/>
        <v/>
      </c>
      <c r="AT222" s="144" t="str">
        <f>IF(COUNTIF(AQ$2:AQ222,AQ222)=1,AQ222,"")</f>
        <v/>
      </c>
      <c r="AU222" t="str">
        <f t="shared" si="62"/>
        <v/>
      </c>
      <c r="AV222" t="str">
        <f t="shared" si="63"/>
        <v/>
      </c>
      <c r="AW222" t="str">
        <f t="shared" si="64"/>
        <v/>
      </c>
      <c r="AY222" t="str">
        <f>+IF(BD222="","",MAX(AY$1:AY221)+1)</f>
        <v/>
      </c>
      <c r="AZ222" t="str">
        <f>IF(Deviation_CEM_CPMS!B244="","",Deviation_CEM_CPMS!B244)</f>
        <v/>
      </c>
      <c r="BA222" t="str">
        <f>IF(Deviation_CEM_CPMS!C244="","",Deviation_CEM_CPMS!C244)</f>
        <v/>
      </c>
      <c r="BB222" t="str">
        <f>IF(Deviation_CEM_CPMS!D244="","",Deviation_CEM_CPMS!D244)</f>
        <v/>
      </c>
      <c r="BC222" t="str">
        <f t="shared" si="65"/>
        <v/>
      </c>
      <c r="BD222" s="144" t="str">
        <f>IF(COUNTIF(BA$2:BA222,BA222)=1,BA222,"")</f>
        <v/>
      </c>
      <c r="BE222" t="str">
        <f t="shared" si="66"/>
        <v/>
      </c>
      <c r="BF222" t="str">
        <f t="shared" si="67"/>
        <v/>
      </c>
      <c r="BG222" t="str">
        <f t="shared" si="68"/>
        <v/>
      </c>
      <c r="BI222" s="130" t="str">
        <f>+IF(BN222="","",MAX(BI$1:BI221)+1)</f>
        <v/>
      </c>
      <c r="BJ222" s="130" t="str">
        <f>IF(Affected_Source!B244="","",Affected_Source!B244)</f>
        <v/>
      </c>
      <c r="BK222" s="130" t="str">
        <f>IF(Affected_Source!C244="","",Affected_Source!C244)</f>
        <v/>
      </c>
      <c r="BL222" s="130" t="str">
        <f>IF(Affected_Source!D244="","",Affected_Source!D244)</f>
        <v/>
      </c>
      <c r="BM222" s="130" t="str">
        <f t="shared" si="73"/>
        <v/>
      </c>
      <c r="BN222" s="300" t="str">
        <f>IF(COUNTIF(BK$2:BK222,BK222)=1,BM222,"")</f>
        <v/>
      </c>
      <c r="BO222" s="130" t="str">
        <f t="shared" si="74"/>
        <v/>
      </c>
      <c r="BP222" s="130" t="str">
        <f t="shared" si="75"/>
        <v/>
      </c>
      <c r="BQ222" s="130" t="str">
        <f t="shared" si="76"/>
        <v/>
      </c>
    </row>
    <row r="223" spans="1:69" ht="16.5" x14ac:dyDescent="0.45">
      <c r="A223" s="84" t="str">
        <f>IF(B223="","",MAX(A$1:A222)+1)</f>
        <v/>
      </c>
      <c r="B223" s="84" t="str">
        <f>IF(Affected_Source!C245="","",Affected_Source!C245)</f>
        <v/>
      </c>
      <c r="C223" s="84" t="str">
        <f t="shared" si="59"/>
        <v/>
      </c>
      <c r="E223" t="str">
        <f>IF(F223="","",MAX(E$1:E222)+1)</f>
        <v/>
      </c>
      <c r="F223" t="str">
        <f>IF(Landfill_Gas_ID!C245="","",Landfill_Gas_ID!C245)</f>
        <v/>
      </c>
      <c r="G223" t="str">
        <f t="shared" si="60"/>
        <v/>
      </c>
      <c r="I223" t="str">
        <f>IF(J223="","",MAX(I$1:I222)+1)</f>
        <v/>
      </c>
      <c r="J223" t="str">
        <f>IF(Distillate_Oil!C245="","",Distillate_Oil!C245)</f>
        <v/>
      </c>
      <c r="K223" t="str">
        <f t="shared" si="61"/>
        <v/>
      </c>
      <c r="AA223" t="str">
        <f>+IF(AE223="","",MAX(AA$1:AA222)+1)</f>
        <v/>
      </c>
      <c r="AB223" t="str">
        <f>IF(Deviation_Limits!B245="","",Deviation_Limits!B245)</f>
        <v/>
      </c>
      <c r="AC223" t="str">
        <f>IF(Deviation_Limits!C245="","",Deviation_Limits!C245)</f>
        <v/>
      </c>
      <c r="AD223" t="str">
        <f t="shared" si="69"/>
        <v/>
      </c>
      <c r="AE223" s="144" t="str">
        <f>IF(COUNTIF(AC$2:AC223,AC223)=1,AC223,"")</f>
        <v/>
      </c>
      <c r="AF223" t="str">
        <f t="shared" si="70"/>
        <v/>
      </c>
      <c r="AG223" t="str">
        <f t="shared" si="71"/>
        <v/>
      </c>
      <c r="AO223" t="str">
        <f>+IF(AT223="","",MAX(AO$1:AO222)+1)</f>
        <v/>
      </c>
      <c r="AP223" t="str">
        <f>IF(Deviation_Limits!B245="","",Deviation_Limits!B245)</f>
        <v/>
      </c>
      <c r="AQ223" t="str">
        <f>IF(Deviation_Limits!C245="","",Deviation_Limits!C245)</f>
        <v/>
      </c>
      <c r="AR223" t="str">
        <f>IF(Deviation_Limits!D245="","",Deviation_Limits!D245)</f>
        <v/>
      </c>
      <c r="AS223" t="str">
        <f t="shared" si="72"/>
        <v/>
      </c>
      <c r="AT223" s="144" t="str">
        <f>IF(COUNTIF(AQ$2:AQ223,AQ223)=1,AQ223,"")</f>
        <v/>
      </c>
      <c r="AU223" t="str">
        <f t="shared" si="62"/>
        <v/>
      </c>
      <c r="AV223" t="str">
        <f t="shared" si="63"/>
        <v/>
      </c>
      <c r="AW223" t="str">
        <f t="shared" si="64"/>
        <v/>
      </c>
      <c r="AY223" t="str">
        <f>+IF(BD223="","",MAX(AY$1:AY222)+1)</f>
        <v/>
      </c>
      <c r="AZ223" t="str">
        <f>IF(Deviation_CEM_CPMS!B245="","",Deviation_CEM_CPMS!B245)</f>
        <v/>
      </c>
      <c r="BA223" t="str">
        <f>IF(Deviation_CEM_CPMS!C245="","",Deviation_CEM_CPMS!C245)</f>
        <v/>
      </c>
      <c r="BB223" t="str">
        <f>IF(Deviation_CEM_CPMS!D245="","",Deviation_CEM_CPMS!D245)</f>
        <v/>
      </c>
      <c r="BC223" t="str">
        <f t="shared" si="65"/>
        <v/>
      </c>
      <c r="BD223" s="144" t="str">
        <f>IF(COUNTIF(BA$2:BA223,BA223)=1,BA223,"")</f>
        <v/>
      </c>
      <c r="BE223" t="str">
        <f t="shared" si="66"/>
        <v/>
      </c>
      <c r="BF223" t="str">
        <f t="shared" si="67"/>
        <v/>
      </c>
      <c r="BG223" t="str">
        <f t="shared" si="68"/>
        <v/>
      </c>
      <c r="BI223" s="130" t="str">
        <f>+IF(BN223="","",MAX(BI$1:BI222)+1)</f>
        <v/>
      </c>
      <c r="BJ223" s="130" t="str">
        <f>IF(Affected_Source!B245="","",Affected_Source!B245)</f>
        <v/>
      </c>
      <c r="BK223" s="130" t="str">
        <f>IF(Affected_Source!C245="","",Affected_Source!C245)</f>
        <v/>
      </c>
      <c r="BL223" s="130" t="str">
        <f>IF(Affected_Source!D245="","",Affected_Source!D245)</f>
        <v/>
      </c>
      <c r="BM223" s="130" t="str">
        <f t="shared" si="73"/>
        <v/>
      </c>
      <c r="BN223" s="300" t="str">
        <f>IF(COUNTIF(BK$2:BK223,BK223)=1,BM223,"")</f>
        <v/>
      </c>
      <c r="BO223" s="130" t="str">
        <f t="shared" si="74"/>
        <v/>
      </c>
      <c r="BP223" s="130" t="str">
        <f t="shared" si="75"/>
        <v/>
      </c>
      <c r="BQ223" s="130" t="str">
        <f t="shared" si="76"/>
        <v/>
      </c>
    </row>
    <row r="224" spans="1:69" ht="16.5" x14ac:dyDescent="0.45">
      <c r="A224" s="84" t="str">
        <f>IF(B224="","",MAX(A$1:A223)+1)</f>
        <v/>
      </c>
      <c r="B224" s="84" t="str">
        <f>IF(Affected_Source!C246="","",Affected_Source!C246)</f>
        <v/>
      </c>
      <c r="C224" s="84" t="str">
        <f t="shared" si="59"/>
        <v/>
      </c>
      <c r="E224" t="str">
        <f>IF(F224="","",MAX(E$1:E223)+1)</f>
        <v/>
      </c>
      <c r="F224" t="str">
        <f>IF(Landfill_Gas_ID!C246="","",Landfill_Gas_ID!C246)</f>
        <v/>
      </c>
      <c r="G224" t="str">
        <f t="shared" si="60"/>
        <v/>
      </c>
      <c r="I224" t="str">
        <f>IF(J224="","",MAX(I$1:I223)+1)</f>
        <v/>
      </c>
      <c r="J224" t="str">
        <f>IF(Distillate_Oil!C246="","",Distillate_Oil!C246)</f>
        <v/>
      </c>
      <c r="K224" t="str">
        <f t="shared" si="61"/>
        <v/>
      </c>
      <c r="AA224" t="str">
        <f>+IF(AE224="","",MAX(AA$1:AA223)+1)</f>
        <v/>
      </c>
      <c r="AB224" t="str">
        <f>IF(Deviation_Limits!B246="","",Deviation_Limits!B246)</f>
        <v/>
      </c>
      <c r="AC224" t="str">
        <f>IF(Deviation_Limits!C246="","",Deviation_Limits!C246)</f>
        <v/>
      </c>
      <c r="AD224" t="str">
        <f t="shared" si="69"/>
        <v/>
      </c>
      <c r="AE224" s="144" t="str">
        <f>IF(COUNTIF(AC$2:AC224,AC224)=1,AC224,"")</f>
        <v/>
      </c>
      <c r="AF224" t="str">
        <f t="shared" si="70"/>
        <v/>
      </c>
      <c r="AG224" t="str">
        <f t="shared" si="71"/>
        <v/>
      </c>
      <c r="AO224" t="str">
        <f>+IF(AT224="","",MAX(AO$1:AO223)+1)</f>
        <v/>
      </c>
      <c r="AP224" t="str">
        <f>IF(Deviation_Limits!B246="","",Deviation_Limits!B246)</f>
        <v/>
      </c>
      <c r="AQ224" t="str">
        <f>IF(Deviation_Limits!C246="","",Deviation_Limits!C246)</f>
        <v/>
      </c>
      <c r="AR224" t="str">
        <f>IF(Deviation_Limits!D246="","",Deviation_Limits!D246)</f>
        <v/>
      </c>
      <c r="AS224" t="str">
        <f t="shared" si="72"/>
        <v/>
      </c>
      <c r="AT224" s="144" t="str">
        <f>IF(COUNTIF(AQ$2:AQ224,AQ224)=1,AQ224,"")</f>
        <v/>
      </c>
      <c r="AU224" t="str">
        <f t="shared" si="62"/>
        <v/>
      </c>
      <c r="AV224" t="str">
        <f t="shared" si="63"/>
        <v/>
      </c>
      <c r="AW224" t="str">
        <f t="shared" si="64"/>
        <v/>
      </c>
      <c r="AY224" t="str">
        <f>+IF(BD224="","",MAX(AY$1:AY223)+1)</f>
        <v/>
      </c>
      <c r="AZ224" t="str">
        <f>IF(Deviation_CEM_CPMS!B246="","",Deviation_CEM_CPMS!B246)</f>
        <v/>
      </c>
      <c r="BA224" t="str">
        <f>IF(Deviation_CEM_CPMS!C246="","",Deviation_CEM_CPMS!C246)</f>
        <v/>
      </c>
      <c r="BB224" t="str">
        <f>IF(Deviation_CEM_CPMS!D246="","",Deviation_CEM_CPMS!D246)</f>
        <v/>
      </c>
      <c r="BC224" t="str">
        <f t="shared" si="65"/>
        <v/>
      </c>
      <c r="BD224" s="144" t="str">
        <f>IF(COUNTIF(BA$2:BA224,BA224)=1,BA224,"")</f>
        <v/>
      </c>
      <c r="BE224" t="str">
        <f t="shared" si="66"/>
        <v/>
      </c>
      <c r="BF224" t="str">
        <f t="shared" si="67"/>
        <v/>
      </c>
      <c r="BG224" t="str">
        <f t="shared" si="68"/>
        <v/>
      </c>
      <c r="BI224" s="130" t="str">
        <f>+IF(BN224="","",MAX(BI$1:BI223)+1)</f>
        <v/>
      </c>
      <c r="BJ224" s="130" t="str">
        <f>IF(Affected_Source!B246="","",Affected_Source!B246)</f>
        <v/>
      </c>
      <c r="BK224" s="130" t="str">
        <f>IF(Affected_Source!C246="","",Affected_Source!C246)</f>
        <v/>
      </c>
      <c r="BL224" s="130" t="str">
        <f>IF(Affected_Source!D246="","",Affected_Source!D246)</f>
        <v/>
      </c>
      <c r="BM224" s="130" t="str">
        <f t="shared" si="73"/>
        <v/>
      </c>
      <c r="BN224" s="300" t="str">
        <f>IF(COUNTIF(BK$2:BK224,BK224)=1,BM224,"")</f>
        <v/>
      </c>
      <c r="BO224" s="130" t="str">
        <f t="shared" si="74"/>
        <v/>
      </c>
      <c r="BP224" s="130" t="str">
        <f t="shared" si="75"/>
        <v/>
      </c>
      <c r="BQ224" s="130" t="str">
        <f t="shared" si="76"/>
        <v/>
      </c>
    </row>
    <row r="225" spans="1:69" ht="16.5" x14ac:dyDescent="0.45">
      <c r="A225" s="84" t="str">
        <f>IF(B225="","",MAX(A$1:A224)+1)</f>
        <v/>
      </c>
      <c r="B225" s="84" t="str">
        <f>IF(Affected_Source!C247="","",Affected_Source!C247)</f>
        <v/>
      </c>
      <c r="C225" s="84" t="str">
        <f t="shared" si="59"/>
        <v/>
      </c>
      <c r="E225" t="str">
        <f>IF(F225="","",MAX(E$1:E224)+1)</f>
        <v/>
      </c>
      <c r="F225" t="str">
        <f>IF(Landfill_Gas_ID!C247="","",Landfill_Gas_ID!C247)</f>
        <v/>
      </c>
      <c r="G225" t="str">
        <f t="shared" si="60"/>
        <v/>
      </c>
      <c r="I225" t="str">
        <f>IF(J225="","",MAX(I$1:I224)+1)</f>
        <v/>
      </c>
      <c r="J225" t="str">
        <f>IF(Distillate_Oil!C247="","",Distillate_Oil!C247)</f>
        <v/>
      </c>
      <c r="K225" t="str">
        <f t="shared" si="61"/>
        <v/>
      </c>
      <c r="AA225" t="str">
        <f>+IF(AE225="","",MAX(AA$1:AA224)+1)</f>
        <v/>
      </c>
      <c r="AB225" t="str">
        <f>IF(Deviation_Limits!B247="","",Deviation_Limits!B247)</f>
        <v/>
      </c>
      <c r="AC225" t="str">
        <f>IF(Deviation_Limits!C247="","",Deviation_Limits!C247)</f>
        <v/>
      </c>
      <c r="AD225" t="str">
        <f t="shared" si="69"/>
        <v/>
      </c>
      <c r="AE225" s="144" t="str">
        <f>IF(COUNTIF(AC$2:AC225,AC225)=1,AC225,"")</f>
        <v/>
      </c>
      <c r="AF225" t="str">
        <f t="shared" si="70"/>
        <v/>
      </c>
      <c r="AG225" t="str">
        <f t="shared" si="71"/>
        <v/>
      </c>
      <c r="AO225" t="str">
        <f>+IF(AT225="","",MAX(AO$1:AO224)+1)</f>
        <v/>
      </c>
      <c r="AP225" t="str">
        <f>IF(Deviation_Limits!B247="","",Deviation_Limits!B247)</f>
        <v/>
      </c>
      <c r="AQ225" t="str">
        <f>IF(Deviation_Limits!C247="","",Deviation_Limits!C247)</f>
        <v/>
      </c>
      <c r="AR225" t="str">
        <f>IF(Deviation_Limits!D247="","",Deviation_Limits!D247)</f>
        <v/>
      </c>
      <c r="AS225" t="str">
        <f t="shared" si="72"/>
        <v/>
      </c>
      <c r="AT225" s="144" t="str">
        <f>IF(COUNTIF(AQ$2:AQ225,AQ225)=1,AQ225,"")</f>
        <v/>
      </c>
      <c r="AU225" t="str">
        <f t="shared" si="62"/>
        <v/>
      </c>
      <c r="AV225" t="str">
        <f t="shared" si="63"/>
        <v/>
      </c>
      <c r="AW225" t="str">
        <f t="shared" si="64"/>
        <v/>
      </c>
      <c r="AY225" t="str">
        <f>+IF(BD225="","",MAX(AY$1:AY224)+1)</f>
        <v/>
      </c>
      <c r="AZ225" t="str">
        <f>IF(Deviation_CEM_CPMS!B247="","",Deviation_CEM_CPMS!B247)</f>
        <v/>
      </c>
      <c r="BA225" t="str">
        <f>IF(Deviation_CEM_CPMS!C247="","",Deviation_CEM_CPMS!C247)</f>
        <v/>
      </c>
      <c r="BB225" t="str">
        <f>IF(Deviation_CEM_CPMS!D247="","",Deviation_CEM_CPMS!D247)</f>
        <v/>
      </c>
      <c r="BC225" t="str">
        <f t="shared" si="65"/>
        <v/>
      </c>
      <c r="BD225" s="144" t="str">
        <f>IF(COUNTIF(BA$2:BA225,BA225)=1,BA225,"")</f>
        <v/>
      </c>
      <c r="BE225" t="str">
        <f t="shared" si="66"/>
        <v/>
      </c>
      <c r="BF225" t="str">
        <f t="shared" si="67"/>
        <v/>
      </c>
      <c r="BG225" t="str">
        <f t="shared" si="68"/>
        <v/>
      </c>
      <c r="BI225" s="130" t="str">
        <f>+IF(BN225="","",MAX(BI$1:BI224)+1)</f>
        <v/>
      </c>
      <c r="BJ225" s="130" t="str">
        <f>IF(Affected_Source!B247="","",Affected_Source!B247)</f>
        <v/>
      </c>
      <c r="BK225" s="130" t="str">
        <f>IF(Affected_Source!C247="","",Affected_Source!C247)</f>
        <v/>
      </c>
      <c r="BL225" s="130" t="str">
        <f>IF(Affected_Source!D247="","",Affected_Source!D247)</f>
        <v/>
      </c>
      <c r="BM225" s="130" t="str">
        <f t="shared" si="73"/>
        <v/>
      </c>
      <c r="BN225" s="300" t="str">
        <f>IF(COUNTIF(BK$2:BK225,BK225)=1,BM225,"")</f>
        <v/>
      </c>
      <c r="BO225" s="130" t="str">
        <f t="shared" si="74"/>
        <v/>
      </c>
      <c r="BP225" s="130" t="str">
        <f t="shared" si="75"/>
        <v/>
      </c>
      <c r="BQ225" s="130" t="str">
        <f t="shared" si="76"/>
        <v/>
      </c>
    </row>
    <row r="226" spans="1:69" ht="16.5" x14ac:dyDescent="0.45">
      <c r="A226" s="84" t="str">
        <f>IF(B226="","",MAX(A$1:A225)+1)</f>
        <v/>
      </c>
      <c r="B226" s="84" t="str">
        <f>IF(Affected_Source!C248="","",Affected_Source!C248)</f>
        <v/>
      </c>
      <c r="C226" s="84" t="str">
        <f t="shared" si="59"/>
        <v/>
      </c>
      <c r="E226" t="str">
        <f>IF(F226="","",MAX(E$1:E225)+1)</f>
        <v/>
      </c>
      <c r="F226" t="str">
        <f>IF(Landfill_Gas_ID!C248="","",Landfill_Gas_ID!C248)</f>
        <v/>
      </c>
      <c r="G226" t="str">
        <f t="shared" si="60"/>
        <v/>
      </c>
      <c r="I226" t="str">
        <f>IF(J226="","",MAX(I$1:I225)+1)</f>
        <v/>
      </c>
      <c r="J226" t="str">
        <f>IF(Distillate_Oil!C248="","",Distillate_Oil!C248)</f>
        <v/>
      </c>
      <c r="K226" t="str">
        <f t="shared" si="61"/>
        <v/>
      </c>
      <c r="AA226" t="str">
        <f>+IF(AE226="","",MAX(AA$1:AA225)+1)</f>
        <v/>
      </c>
      <c r="AB226" t="str">
        <f>IF(Deviation_Limits!B248="","",Deviation_Limits!B248)</f>
        <v/>
      </c>
      <c r="AC226" t="str">
        <f>IF(Deviation_Limits!C248="","",Deviation_Limits!C248)</f>
        <v/>
      </c>
      <c r="AD226" t="str">
        <f t="shared" si="69"/>
        <v/>
      </c>
      <c r="AE226" s="144" t="str">
        <f>IF(COUNTIF(AC$2:AC226,AC226)=1,AC226,"")</f>
        <v/>
      </c>
      <c r="AF226" t="str">
        <f t="shared" si="70"/>
        <v/>
      </c>
      <c r="AG226" t="str">
        <f t="shared" si="71"/>
        <v/>
      </c>
      <c r="AO226" t="str">
        <f>+IF(AT226="","",MAX(AO$1:AO225)+1)</f>
        <v/>
      </c>
      <c r="AP226" t="str">
        <f>IF(Deviation_Limits!B248="","",Deviation_Limits!B248)</f>
        <v/>
      </c>
      <c r="AQ226" t="str">
        <f>IF(Deviation_Limits!C248="","",Deviation_Limits!C248)</f>
        <v/>
      </c>
      <c r="AR226" t="str">
        <f>IF(Deviation_Limits!D248="","",Deviation_Limits!D248)</f>
        <v/>
      </c>
      <c r="AS226" t="str">
        <f t="shared" si="72"/>
        <v/>
      </c>
      <c r="AT226" s="144" t="str">
        <f>IF(COUNTIF(AQ$2:AQ226,AQ226)=1,AQ226,"")</f>
        <v/>
      </c>
      <c r="AU226" t="str">
        <f t="shared" si="62"/>
        <v/>
      </c>
      <c r="AV226" t="str">
        <f t="shared" si="63"/>
        <v/>
      </c>
      <c r="AW226" t="str">
        <f t="shared" si="64"/>
        <v/>
      </c>
      <c r="AY226" t="str">
        <f>+IF(BD226="","",MAX(AY$1:AY225)+1)</f>
        <v/>
      </c>
      <c r="AZ226" t="str">
        <f>IF(Deviation_CEM_CPMS!B248="","",Deviation_CEM_CPMS!B248)</f>
        <v/>
      </c>
      <c r="BA226" t="str">
        <f>IF(Deviation_CEM_CPMS!C248="","",Deviation_CEM_CPMS!C248)</f>
        <v/>
      </c>
      <c r="BB226" t="str">
        <f>IF(Deviation_CEM_CPMS!D248="","",Deviation_CEM_CPMS!D248)</f>
        <v/>
      </c>
      <c r="BC226" t="str">
        <f t="shared" si="65"/>
        <v/>
      </c>
      <c r="BD226" s="144" t="str">
        <f>IF(COUNTIF(BA$2:BA226,BA226)=1,BA226,"")</f>
        <v/>
      </c>
      <c r="BE226" t="str">
        <f t="shared" si="66"/>
        <v/>
      </c>
      <c r="BF226" t="str">
        <f t="shared" si="67"/>
        <v/>
      </c>
      <c r="BG226" t="str">
        <f t="shared" si="68"/>
        <v/>
      </c>
      <c r="BI226" s="130" t="str">
        <f>+IF(BN226="","",MAX(BI$1:BI225)+1)</f>
        <v/>
      </c>
      <c r="BJ226" s="130" t="str">
        <f>IF(Affected_Source!B248="","",Affected_Source!B248)</f>
        <v/>
      </c>
      <c r="BK226" s="130" t="str">
        <f>IF(Affected_Source!C248="","",Affected_Source!C248)</f>
        <v/>
      </c>
      <c r="BL226" s="130" t="str">
        <f>IF(Affected_Source!D248="","",Affected_Source!D248)</f>
        <v/>
      </c>
      <c r="BM226" s="130" t="str">
        <f t="shared" si="73"/>
        <v/>
      </c>
      <c r="BN226" s="300" t="str">
        <f>IF(COUNTIF(BK$2:BK226,BK226)=1,BM226,"")</f>
        <v/>
      </c>
      <c r="BO226" s="130" t="str">
        <f t="shared" si="74"/>
        <v/>
      </c>
      <c r="BP226" s="130" t="str">
        <f t="shared" si="75"/>
        <v/>
      </c>
      <c r="BQ226" s="130" t="str">
        <f t="shared" si="76"/>
        <v/>
      </c>
    </row>
    <row r="227" spans="1:69" ht="16.5" x14ac:dyDescent="0.45">
      <c r="A227" s="84" t="str">
        <f>IF(B227="","",MAX(A$1:A226)+1)</f>
        <v/>
      </c>
      <c r="B227" s="84" t="str">
        <f>IF(Affected_Source!C249="","",Affected_Source!C249)</f>
        <v/>
      </c>
      <c r="C227" s="84" t="str">
        <f t="shared" si="59"/>
        <v/>
      </c>
      <c r="E227" t="str">
        <f>IF(F227="","",MAX(E$1:E226)+1)</f>
        <v/>
      </c>
      <c r="F227" t="str">
        <f>IF(Landfill_Gas_ID!C249="","",Landfill_Gas_ID!C249)</f>
        <v/>
      </c>
      <c r="G227" t="str">
        <f t="shared" si="60"/>
        <v/>
      </c>
      <c r="I227" t="str">
        <f>IF(J227="","",MAX(I$1:I226)+1)</f>
        <v/>
      </c>
      <c r="J227" t="str">
        <f>IF(Distillate_Oil!C249="","",Distillate_Oil!C249)</f>
        <v/>
      </c>
      <c r="K227" t="str">
        <f t="shared" si="61"/>
        <v/>
      </c>
      <c r="AA227" t="str">
        <f>+IF(AE227="","",MAX(AA$1:AA226)+1)</f>
        <v/>
      </c>
      <c r="AB227" t="str">
        <f>IF(Deviation_Limits!B249="","",Deviation_Limits!B249)</f>
        <v/>
      </c>
      <c r="AC227" t="str">
        <f>IF(Deviation_Limits!C249="","",Deviation_Limits!C249)</f>
        <v/>
      </c>
      <c r="AD227" t="str">
        <f t="shared" si="69"/>
        <v/>
      </c>
      <c r="AE227" s="144" t="str">
        <f>IF(COUNTIF(AC$2:AC227,AC227)=1,AC227,"")</f>
        <v/>
      </c>
      <c r="AF227" t="str">
        <f t="shared" si="70"/>
        <v/>
      </c>
      <c r="AG227" t="str">
        <f t="shared" si="71"/>
        <v/>
      </c>
      <c r="AO227" t="str">
        <f>+IF(AT227="","",MAX(AO$1:AO226)+1)</f>
        <v/>
      </c>
      <c r="AP227" t="str">
        <f>IF(Deviation_Limits!B249="","",Deviation_Limits!B249)</f>
        <v/>
      </c>
      <c r="AQ227" t="str">
        <f>IF(Deviation_Limits!C249="","",Deviation_Limits!C249)</f>
        <v/>
      </c>
      <c r="AR227" t="str">
        <f>IF(Deviation_Limits!D249="","",Deviation_Limits!D249)</f>
        <v/>
      </c>
      <c r="AS227" t="str">
        <f t="shared" si="72"/>
        <v/>
      </c>
      <c r="AT227" s="144" t="str">
        <f>IF(COUNTIF(AQ$2:AQ227,AQ227)=1,AQ227,"")</f>
        <v/>
      </c>
      <c r="AU227" t="str">
        <f t="shared" si="62"/>
        <v/>
      </c>
      <c r="AV227" t="str">
        <f t="shared" si="63"/>
        <v/>
      </c>
      <c r="AW227" t="str">
        <f t="shared" si="64"/>
        <v/>
      </c>
      <c r="AY227" t="str">
        <f>+IF(BD227="","",MAX(AY$1:AY226)+1)</f>
        <v/>
      </c>
      <c r="AZ227" t="str">
        <f>IF(Deviation_CEM_CPMS!B249="","",Deviation_CEM_CPMS!B249)</f>
        <v/>
      </c>
      <c r="BA227" t="str">
        <f>IF(Deviation_CEM_CPMS!C249="","",Deviation_CEM_CPMS!C249)</f>
        <v/>
      </c>
      <c r="BB227" t="str">
        <f>IF(Deviation_CEM_CPMS!D249="","",Deviation_CEM_CPMS!D249)</f>
        <v/>
      </c>
      <c r="BC227" t="str">
        <f t="shared" si="65"/>
        <v/>
      </c>
      <c r="BD227" s="144" t="str">
        <f>IF(COUNTIF(BA$2:BA227,BA227)=1,BA227,"")</f>
        <v/>
      </c>
      <c r="BE227" t="str">
        <f t="shared" si="66"/>
        <v/>
      </c>
      <c r="BF227" t="str">
        <f t="shared" si="67"/>
        <v/>
      </c>
      <c r="BG227" t="str">
        <f t="shared" si="68"/>
        <v/>
      </c>
      <c r="BI227" s="130" t="str">
        <f>+IF(BN227="","",MAX(BI$1:BI226)+1)</f>
        <v/>
      </c>
      <c r="BJ227" s="130" t="str">
        <f>IF(Affected_Source!B249="","",Affected_Source!B249)</f>
        <v/>
      </c>
      <c r="BK227" s="130" t="str">
        <f>IF(Affected_Source!C249="","",Affected_Source!C249)</f>
        <v/>
      </c>
      <c r="BL227" s="130" t="str">
        <f>IF(Affected_Source!D249="","",Affected_Source!D249)</f>
        <v/>
      </c>
      <c r="BM227" s="130" t="str">
        <f t="shared" si="73"/>
        <v/>
      </c>
      <c r="BN227" s="300" t="str">
        <f>IF(COUNTIF(BK$2:BK227,BK227)=1,BM227,"")</f>
        <v/>
      </c>
      <c r="BO227" s="130" t="str">
        <f t="shared" si="74"/>
        <v/>
      </c>
      <c r="BP227" s="130" t="str">
        <f t="shared" si="75"/>
        <v/>
      </c>
      <c r="BQ227" s="130" t="str">
        <f t="shared" si="76"/>
        <v/>
      </c>
    </row>
    <row r="228" spans="1:69" ht="16.5" x14ac:dyDescent="0.45">
      <c r="A228" s="84" t="str">
        <f>IF(B228="","",MAX(A$1:A227)+1)</f>
        <v/>
      </c>
      <c r="B228" s="84" t="str">
        <f>IF(Affected_Source!C250="","",Affected_Source!C250)</f>
        <v/>
      </c>
      <c r="C228" s="84" t="str">
        <f t="shared" si="59"/>
        <v/>
      </c>
      <c r="E228" t="str">
        <f>IF(F228="","",MAX(E$1:E227)+1)</f>
        <v/>
      </c>
      <c r="F228" t="str">
        <f>IF(Landfill_Gas_ID!C250="","",Landfill_Gas_ID!C250)</f>
        <v/>
      </c>
      <c r="G228" t="str">
        <f t="shared" si="60"/>
        <v/>
      </c>
      <c r="I228" t="str">
        <f>IF(J228="","",MAX(I$1:I227)+1)</f>
        <v/>
      </c>
      <c r="J228" t="str">
        <f>IF(Distillate_Oil!C250="","",Distillate_Oil!C250)</f>
        <v/>
      </c>
      <c r="K228" t="str">
        <f t="shared" si="61"/>
        <v/>
      </c>
      <c r="AA228" t="str">
        <f>+IF(AE228="","",MAX(AA$1:AA227)+1)</f>
        <v/>
      </c>
      <c r="AB228" t="str">
        <f>IF(Deviation_Limits!B250="","",Deviation_Limits!B250)</f>
        <v/>
      </c>
      <c r="AC228" t="str">
        <f>IF(Deviation_Limits!C250="","",Deviation_Limits!C250)</f>
        <v/>
      </c>
      <c r="AD228" t="str">
        <f t="shared" si="69"/>
        <v/>
      </c>
      <c r="AE228" s="144" t="str">
        <f>IF(COUNTIF(AC$2:AC228,AC228)=1,AC228,"")</f>
        <v/>
      </c>
      <c r="AF228" t="str">
        <f t="shared" si="70"/>
        <v/>
      </c>
      <c r="AG228" t="str">
        <f t="shared" si="71"/>
        <v/>
      </c>
      <c r="AO228" t="str">
        <f>+IF(AT228="","",MAX(AO$1:AO227)+1)</f>
        <v/>
      </c>
      <c r="AP228" t="str">
        <f>IF(Deviation_Limits!B250="","",Deviation_Limits!B250)</f>
        <v/>
      </c>
      <c r="AQ228" t="str">
        <f>IF(Deviation_Limits!C250="","",Deviation_Limits!C250)</f>
        <v/>
      </c>
      <c r="AR228" t="str">
        <f>IF(Deviation_Limits!D250="","",Deviation_Limits!D250)</f>
        <v/>
      </c>
      <c r="AS228" t="str">
        <f t="shared" si="72"/>
        <v/>
      </c>
      <c r="AT228" s="144" t="str">
        <f>IF(COUNTIF(AQ$2:AQ228,AQ228)=1,AQ228,"")</f>
        <v/>
      </c>
      <c r="AU228" t="str">
        <f t="shared" si="62"/>
        <v/>
      </c>
      <c r="AV228" t="str">
        <f t="shared" si="63"/>
        <v/>
      </c>
      <c r="AW228" t="str">
        <f t="shared" si="64"/>
        <v/>
      </c>
      <c r="AY228" t="str">
        <f>+IF(BD228="","",MAX(AY$1:AY227)+1)</f>
        <v/>
      </c>
      <c r="AZ228" t="str">
        <f>IF(Deviation_CEM_CPMS!B250="","",Deviation_CEM_CPMS!B250)</f>
        <v/>
      </c>
      <c r="BA228" t="str">
        <f>IF(Deviation_CEM_CPMS!C250="","",Deviation_CEM_CPMS!C250)</f>
        <v/>
      </c>
      <c r="BB228" t="str">
        <f>IF(Deviation_CEM_CPMS!D250="","",Deviation_CEM_CPMS!D250)</f>
        <v/>
      </c>
      <c r="BC228" t="str">
        <f t="shared" si="65"/>
        <v/>
      </c>
      <c r="BD228" s="144" t="str">
        <f>IF(COUNTIF(BA$2:BA228,BA228)=1,BA228,"")</f>
        <v/>
      </c>
      <c r="BE228" t="str">
        <f t="shared" si="66"/>
        <v/>
      </c>
      <c r="BF228" t="str">
        <f t="shared" si="67"/>
        <v/>
      </c>
      <c r="BG228" t="str">
        <f t="shared" si="68"/>
        <v/>
      </c>
      <c r="BI228" s="130" t="str">
        <f>+IF(BN228="","",MAX(BI$1:BI227)+1)</f>
        <v/>
      </c>
      <c r="BJ228" s="130" t="str">
        <f>IF(Affected_Source!B250="","",Affected_Source!B250)</f>
        <v/>
      </c>
      <c r="BK228" s="130" t="str">
        <f>IF(Affected_Source!C250="","",Affected_Source!C250)</f>
        <v/>
      </c>
      <c r="BL228" s="130" t="str">
        <f>IF(Affected_Source!D250="","",Affected_Source!D250)</f>
        <v/>
      </c>
      <c r="BM228" s="130" t="str">
        <f t="shared" si="73"/>
        <v/>
      </c>
      <c r="BN228" s="300" t="str">
        <f>IF(COUNTIF(BK$2:BK228,BK228)=1,BM228,"")</f>
        <v/>
      </c>
      <c r="BO228" s="130" t="str">
        <f t="shared" si="74"/>
        <v/>
      </c>
      <c r="BP228" s="130" t="str">
        <f t="shared" si="75"/>
        <v/>
      </c>
      <c r="BQ228" s="130" t="str">
        <f t="shared" si="76"/>
        <v/>
      </c>
    </row>
    <row r="229" spans="1:69" ht="16.5" x14ac:dyDescent="0.45">
      <c r="A229" s="84" t="str">
        <f>IF(B229="","",MAX(A$1:A228)+1)</f>
        <v/>
      </c>
      <c r="B229" s="84" t="str">
        <f>IF(Affected_Source!C251="","",Affected_Source!C251)</f>
        <v/>
      </c>
      <c r="C229" s="84" t="str">
        <f t="shared" si="59"/>
        <v/>
      </c>
      <c r="E229" t="str">
        <f>IF(F229="","",MAX(E$1:E228)+1)</f>
        <v/>
      </c>
      <c r="F229" t="str">
        <f>IF(Landfill_Gas_ID!C251="","",Landfill_Gas_ID!C251)</f>
        <v/>
      </c>
      <c r="G229" t="str">
        <f t="shared" si="60"/>
        <v/>
      </c>
      <c r="I229" t="str">
        <f>IF(J229="","",MAX(I$1:I228)+1)</f>
        <v/>
      </c>
      <c r="J229" t="str">
        <f>IF(Distillate_Oil!C251="","",Distillate_Oil!C251)</f>
        <v/>
      </c>
      <c r="K229" t="str">
        <f t="shared" si="61"/>
        <v/>
      </c>
      <c r="AA229" t="str">
        <f>+IF(AE229="","",MAX(AA$1:AA228)+1)</f>
        <v/>
      </c>
      <c r="AB229" t="str">
        <f>IF(Deviation_Limits!B251="","",Deviation_Limits!B251)</f>
        <v/>
      </c>
      <c r="AC229" t="str">
        <f>IF(Deviation_Limits!C251="","",Deviation_Limits!C251)</f>
        <v/>
      </c>
      <c r="AD229" t="str">
        <f t="shared" si="69"/>
        <v/>
      </c>
      <c r="AE229" s="144" t="str">
        <f>IF(COUNTIF(AC$2:AC229,AC229)=1,AC229,"")</f>
        <v/>
      </c>
      <c r="AF229" t="str">
        <f t="shared" si="70"/>
        <v/>
      </c>
      <c r="AG229" t="str">
        <f t="shared" si="71"/>
        <v/>
      </c>
      <c r="AO229" t="str">
        <f>+IF(AT229="","",MAX(AO$1:AO228)+1)</f>
        <v/>
      </c>
      <c r="AP229" t="str">
        <f>IF(Deviation_Limits!B251="","",Deviation_Limits!B251)</f>
        <v/>
      </c>
      <c r="AQ229" t="str">
        <f>IF(Deviation_Limits!C251="","",Deviation_Limits!C251)</f>
        <v/>
      </c>
      <c r="AR229" t="str">
        <f>IF(Deviation_Limits!D251="","",Deviation_Limits!D251)</f>
        <v/>
      </c>
      <c r="AS229" t="str">
        <f t="shared" si="72"/>
        <v/>
      </c>
      <c r="AT229" s="144" t="str">
        <f>IF(COUNTIF(AQ$2:AQ229,AQ229)=1,AQ229,"")</f>
        <v/>
      </c>
      <c r="AU229" t="str">
        <f t="shared" si="62"/>
        <v/>
      </c>
      <c r="AV229" t="str">
        <f t="shared" si="63"/>
        <v/>
      </c>
      <c r="AW229" t="str">
        <f t="shared" si="64"/>
        <v/>
      </c>
      <c r="AY229" t="str">
        <f>+IF(BD229="","",MAX(AY$1:AY228)+1)</f>
        <v/>
      </c>
      <c r="AZ229" t="str">
        <f>IF(Deviation_CEM_CPMS!B251="","",Deviation_CEM_CPMS!B251)</f>
        <v/>
      </c>
      <c r="BA229" t="str">
        <f>IF(Deviation_CEM_CPMS!C251="","",Deviation_CEM_CPMS!C251)</f>
        <v/>
      </c>
      <c r="BB229" t="str">
        <f>IF(Deviation_CEM_CPMS!D251="","",Deviation_CEM_CPMS!D251)</f>
        <v/>
      </c>
      <c r="BC229" t="str">
        <f t="shared" si="65"/>
        <v/>
      </c>
      <c r="BD229" s="144" t="str">
        <f>IF(COUNTIF(BA$2:BA229,BA229)=1,BA229,"")</f>
        <v/>
      </c>
      <c r="BE229" t="str">
        <f t="shared" si="66"/>
        <v/>
      </c>
      <c r="BF229" t="str">
        <f t="shared" si="67"/>
        <v/>
      </c>
      <c r="BG229" t="str">
        <f t="shared" si="68"/>
        <v/>
      </c>
      <c r="BI229" s="130" t="str">
        <f>+IF(BN229="","",MAX(BI$1:BI228)+1)</f>
        <v/>
      </c>
      <c r="BJ229" s="130" t="str">
        <f>IF(Affected_Source!B251="","",Affected_Source!B251)</f>
        <v/>
      </c>
      <c r="BK229" s="130" t="str">
        <f>IF(Affected_Source!C251="","",Affected_Source!C251)</f>
        <v/>
      </c>
      <c r="BL229" s="130" t="str">
        <f>IF(Affected_Source!D251="","",Affected_Source!D251)</f>
        <v/>
      </c>
      <c r="BM229" s="130" t="str">
        <f t="shared" si="73"/>
        <v/>
      </c>
      <c r="BN229" s="300" t="str">
        <f>IF(COUNTIF(BK$2:BK229,BK229)=1,BM229,"")</f>
        <v/>
      </c>
      <c r="BO229" s="130" t="str">
        <f t="shared" si="74"/>
        <v/>
      </c>
      <c r="BP229" s="130" t="str">
        <f t="shared" si="75"/>
        <v/>
      </c>
      <c r="BQ229" s="130" t="str">
        <f t="shared" si="76"/>
        <v/>
      </c>
    </row>
    <row r="230" spans="1:69" ht="16.5" x14ac:dyDescent="0.45">
      <c r="A230" s="84" t="str">
        <f>IF(B230="","",MAX(A$1:A229)+1)</f>
        <v/>
      </c>
      <c r="B230" s="84" t="str">
        <f>IF(Affected_Source!C252="","",Affected_Source!C252)</f>
        <v/>
      </c>
      <c r="C230" s="84" t="str">
        <f t="shared" si="59"/>
        <v/>
      </c>
      <c r="E230" t="str">
        <f>IF(F230="","",MAX(E$1:E229)+1)</f>
        <v/>
      </c>
      <c r="F230" t="str">
        <f>IF(Landfill_Gas_ID!C252="","",Landfill_Gas_ID!C252)</f>
        <v/>
      </c>
      <c r="G230" t="str">
        <f t="shared" si="60"/>
        <v/>
      </c>
      <c r="I230" t="str">
        <f>IF(J230="","",MAX(I$1:I229)+1)</f>
        <v/>
      </c>
      <c r="J230" t="str">
        <f>IF(Distillate_Oil!C252="","",Distillate_Oil!C252)</f>
        <v/>
      </c>
      <c r="K230" t="str">
        <f t="shared" si="61"/>
        <v/>
      </c>
      <c r="AA230" t="str">
        <f>+IF(AE230="","",MAX(AA$1:AA229)+1)</f>
        <v/>
      </c>
      <c r="AB230" t="str">
        <f>IF(Deviation_Limits!B252="","",Deviation_Limits!B252)</f>
        <v/>
      </c>
      <c r="AC230" t="str">
        <f>IF(Deviation_Limits!C252="","",Deviation_Limits!C252)</f>
        <v/>
      </c>
      <c r="AD230" t="str">
        <f t="shared" si="69"/>
        <v/>
      </c>
      <c r="AE230" s="144" t="str">
        <f>IF(COUNTIF(AC$2:AC230,AC230)=1,AC230,"")</f>
        <v/>
      </c>
      <c r="AF230" t="str">
        <f t="shared" si="70"/>
        <v/>
      </c>
      <c r="AG230" t="str">
        <f t="shared" si="71"/>
        <v/>
      </c>
      <c r="AO230" t="str">
        <f>+IF(AT230="","",MAX(AO$1:AO229)+1)</f>
        <v/>
      </c>
      <c r="AP230" t="str">
        <f>IF(Deviation_Limits!B252="","",Deviation_Limits!B252)</f>
        <v/>
      </c>
      <c r="AQ230" t="str">
        <f>IF(Deviation_Limits!C252="","",Deviation_Limits!C252)</f>
        <v/>
      </c>
      <c r="AR230" t="str">
        <f>IF(Deviation_Limits!D252="","",Deviation_Limits!D252)</f>
        <v/>
      </c>
      <c r="AS230" t="str">
        <f t="shared" si="72"/>
        <v/>
      </c>
      <c r="AT230" s="144" t="str">
        <f>IF(COUNTIF(AQ$2:AQ230,AQ230)=1,AQ230,"")</f>
        <v/>
      </c>
      <c r="AU230" t="str">
        <f t="shared" si="62"/>
        <v/>
      </c>
      <c r="AV230" t="str">
        <f t="shared" si="63"/>
        <v/>
      </c>
      <c r="AW230" t="str">
        <f t="shared" si="64"/>
        <v/>
      </c>
      <c r="AY230" t="str">
        <f>+IF(BD230="","",MAX(AY$1:AY229)+1)</f>
        <v/>
      </c>
      <c r="AZ230" t="str">
        <f>IF(Deviation_CEM_CPMS!B252="","",Deviation_CEM_CPMS!B252)</f>
        <v/>
      </c>
      <c r="BA230" t="str">
        <f>IF(Deviation_CEM_CPMS!C252="","",Deviation_CEM_CPMS!C252)</f>
        <v/>
      </c>
      <c r="BB230" t="str">
        <f>IF(Deviation_CEM_CPMS!D252="","",Deviation_CEM_CPMS!D252)</f>
        <v/>
      </c>
      <c r="BC230" t="str">
        <f t="shared" si="65"/>
        <v/>
      </c>
      <c r="BD230" s="144" t="str">
        <f>IF(COUNTIF(BA$2:BA230,BA230)=1,BA230,"")</f>
        <v/>
      </c>
      <c r="BE230" t="str">
        <f t="shared" si="66"/>
        <v/>
      </c>
      <c r="BF230" t="str">
        <f t="shared" si="67"/>
        <v/>
      </c>
      <c r="BG230" t="str">
        <f t="shared" si="68"/>
        <v/>
      </c>
      <c r="BI230" s="130" t="str">
        <f>+IF(BN230="","",MAX(BI$1:BI229)+1)</f>
        <v/>
      </c>
      <c r="BJ230" s="130" t="str">
        <f>IF(Affected_Source!B252="","",Affected_Source!B252)</f>
        <v/>
      </c>
      <c r="BK230" s="130" t="str">
        <f>IF(Affected_Source!C252="","",Affected_Source!C252)</f>
        <v/>
      </c>
      <c r="BL230" s="130" t="str">
        <f>IF(Affected_Source!D252="","",Affected_Source!D252)</f>
        <v/>
      </c>
      <c r="BM230" s="130" t="str">
        <f t="shared" si="73"/>
        <v/>
      </c>
      <c r="BN230" s="300" t="str">
        <f>IF(COUNTIF(BK$2:BK230,BK230)=1,BM230,"")</f>
        <v/>
      </c>
      <c r="BO230" s="130" t="str">
        <f t="shared" si="74"/>
        <v/>
      </c>
      <c r="BP230" s="130" t="str">
        <f t="shared" si="75"/>
        <v/>
      </c>
      <c r="BQ230" s="130" t="str">
        <f t="shared" si="76"/>
        <v/>
      </c>
    </row>
    <row r="231" spans="1:69" ht="16.5" x14ac:dyDescent="0.45">
      <c r="A231" s="84" t="str">
        <f>IF(B231="","",MAX(A$1:A230)+1)</f>
        <v/>
      </c>
      <c r="B231" s="84" t="str">
        <f>IF(Affected_Source!C253="","",Affected_Source!C253)</f>
        <v/>
      </c>
      <c r="C231" s="84" t="str">
        <f t="shared" si="59"/>
        <v/>
      </c>
      <c r="E231" t="str">
        <f>IF(F231="","",MAX(E$1:E230)+1)</f>
        <v/>
      </c>
      <c r="F231" t="str">
        <f>IF(Landfill_Gas_ID!C253="","",Landfill_Gas_ID!C253)</f>
        <v/>
      </c>
      <c r="G231" t="str">
        <f t="shared" si="60"/>
        <v/>
      </c>
      <c r="I231" t="str">
        <f>IF(J231="","",MAX(I$1:I230)+1)</f>
        <v/>
      </c>
      <c r="J231" t="str">
        <f>IF(Distillate_Oil!C253="","",Distillate_Oil!C253)</f>
        <v/>
      </c>
      <c r="K231" t="str">
        <f t="shared" si="61"/>
        <v/>
      </c>
      <c r="AA231" t="str">
        <f>+IF(AE231="","",MAX(AA$1:AA230)+1)</f>
        <v/>
      </c>
      <c r="AB231" t="str">
        <f>IF(Deviation_Limits!B253="","",Deviation_Limits!B253)</f>
        <v/>
      </c>
      <c r="AC231" t="str">
        <f>IF(Deviation_Limits!C253="","",Deviation_Limits!C253)</f>
        <v/>
      </c>
      <c r="AD231" t="str">
        <f t="shared" si="69"/>
        <v/>
      </c>
      <c r="AE231" s="144" t="str">
        <f>IF(COUNTIF(AC$2:AC231,AC231)=1,AC231,"")</f>
        <v/>
      </c>
      <c r="AF231" t="str">
        <f t="shared" si="70"/>
        <v/>
      </c>
      <c r="AG231" t="str">
        <f t="shared" si="71"/>
        <v/>
      </c>
      <c r="AO231" t="str">
        <f>+IF(AT231="","",MAX(AO$1:AO230)+1)</f>
        <v/>
      </c>
      <c r="AP231" t="str">
        <f>IF(Deviation_Limits!B253="","",Deviation_Limits!B253)</f>
        <v/>
      </c>
      <c r="AQ231" t="str">
        <f>IF(Deviation_Limits!C253="","",Deviation_Limits!C253)</f>
        <v/>
      </c>
      <c r="AR231" t="str">
        <f>IF(Deviation_Limits!D253="","",Deviation_Limits!D253)</f>
        <v/>
      </c>
      <c r="AS231" t="str">
        <f t="shared" si="72"/>
        <v/>
      </c>
      <c r="AT231" s="144" t="str">
        <f>IF(COUNTIF(AQ$2:AQ231,AQ231)=1,AQ231,"")</f>
        <v/>
      </c>
      <c r="AU231" t="str">
        <f t="shared" si="62"/>
        <v/>
      </c>
      <c r="AV231" t="str">
        <f t="shared" si="63"/>
        <v/>
      </c>
      <c r="AW231" t="str">
        <f t="shared" si="64"/>
        <v/>
      </c>
      <c r="AY231" t="str">
        <f>+IF(BD231="","",MAX(AY$1:AY230)+1)</f>
        <v/>
      </c>
      <c r="AZ231" t="str">
        <f>IF(Deviation_CEM_CPMS!B253="","",Deviation_CEM_CPMS!B253)</f>
        <v/>
      </c>
      <c r="BA231" t="str">
        <f>IF(Deviation_CEM_CPMS!C253="","",Deviation_CEM_CPMS!C253)</f>
        <v/>
      </c>
      <c r="BB231" t="str">
        <f>IF(Deviation_CEM_CPMS!D253="","",Deviation_CEM_CPMS!D253)</f>
        <v/>
      </c>
      <c r="BC231" t="str">
        <f t="shared" si="65"/>
        <v/>
      </c>
      <c r="BD231" s="144" t="str">
        <f>IF(COUNTIF(BA$2:BA231,BA231)=1,BA231,"")</f>
        <v/>
      </c>
      <c r="BE231" t="str">
        <f t="shared" si="66"/>
        <v/>
      </c>
      <c r="BF231" t="str">
        <f t="shared" si="67"/>
        <v/>
      </c>
      <c r="BG231" t="str">
        <f t="shared" si="68"/>
        <v/>
      </c>
      <c r="BI231" s="130" t="str">
        <f>+IF(BN231="","",MAX(BI$1:BI230)+1)</f>
        <v/>
      </c>
      <c r="BJ231" s="130" t="str">
        <f>IF(Affected_Source!B253="","",Affected_Source!B253)</f>
        <v/>
      </c>
      <c r="BK231" s="130" t="str">
        <f>IF(Affected_Source!C253="","",Affected_Source!C253)</f>
        <v/>
      </c>
      <c r="BL231" s="130" t="str">
        <f>IF(Affected_Source!D253="","",Affected_Source!D253)</f>
        <v/>
      </c>
      <c r="BM231" s="130" t="str">
        <f t="shared" si="73"/>
        <v/>
      </c>
      <c r="BN231" s="300" t="str">
        <f>IF(COUNTIF(BK$2:BK231,BK231)=1,BM231,"")</f>
        <v/>
      </c>
      <c r="BO231" s="130" t="str">
        <f t="shared" si="74"/>
        <v/>
      </c>
      <c r="BP231" s="130" t="str">
        <f t="shared" si="75"/>
        <v/>
      </c>
      <c r="BQ231" s="130" t="str">
        <f t="shared" si="76"/>
        <v/>
      </c>
    </row>
    <row r="232" spans="1:69" ht="16.5" x14ac:dyDescent="0.45">
      <c r="A232" s="84" t="str">
        <f>IF(B232="","",MAX(A$1:A231)+1)</f>
        <v/>
      </c>
      <c r="B232" s="84" t="str">
        <f>IF(Affected_Source!C254="","",Affected_Source!C254)</f>
        <v/>
      </c>
      <c r="C232" s="84" t="str">
        <f t="shared" si="59"/>
        <v/>
      </c>
      <c r="E232" t="str">
        <f>IF(F232="","",MAX(E$1:E231)+1)</f>
        <v/>
      </c>
      <c r="F232" t="str">
        <f>IF(Landfill_Gas_ID!C254="","",Landfill_Gas_ID!C254)</f>
        <v/>
      </c>
      <c r="G232" t="str">
        <f t="shared" si="60"/>
        <v/>
      </c>
      <c r="I232" t="str">
        <f>IF(J232="","",MAX(I$1:I231)+1)</f>
        <v/>
      </c>
      <c r="J232" t="str">
        <f>IF(Distillate_Oil!C254="","",Distillate_Oil!C254)</f>
        <v/>
      </c>
      <c r="K232" t="str">
        <f t="shared" si="61"/>
        <v/>
      </c>
      <c r="AA232" t="str">
        <f>+IF(AE232="","",MAX(AA$1:AA231)+1)</f>
        <v/>
      </c>
      <c r="AB232" t="str">
        <f>IF(Deviation_Limits!B254="","",Deviation_Limits!B254)</f>
        <v/>
      </c>
      <c r="AC232" t="str">
        <f>IF(Deviation_Limits!C254="","",Deviation_Limits!C254)</f>
        <v/>
      </c>
      <c r="AD232" t="str">
        <f t="shared" si="69"/>
        <v/>
      </c>
      <c r="AE232" s="144" t="str">
        <f>IF(COUNTIF(AC$2:AC232,AC232)=1,AC232,"")</f>
        <v/>
      </c>
      <c r="AF232" t="str">
        <f t="shared" si="70"/>
        <v/>
      </c>
      <c r="AG232" t="str">
        <f t="shared" si="71"/>
        <v/>
      </c>
      <c r="AO232" t="str">
        <f>+IF(AT232="","",MAX(AO$1:AO231)+1)</f>
        <v/>
      </c>
      <c r="AP232" t="str">
        <f>IF(Deviation_Limits!B254="","",Deviation_Limits!B254)</f>
        <v/>
      </c>
      <c r="AQ232" t="str">
        <f>IF(Deviation_Limits!C254="","",Deviation_Limits!C254)</f>
        <v/>
      </c>
      <c r="AR232" t="str">
        <f>IF(Deviation_Limits!D254="","",Deviation_Limits!D254)</f>
        <v/>
      </c>
      <c r="AS232" t="str">
        <f t="shared" si="72"/>
        <v/>
      </c>
      <c r="AT232" s="144" t="str">
        <f>IF(COUNTIF(AQ$2:AQ232,AQ232)=1,AQ232,"")</f>
        <v/>
      </c>
      <c r="AU232" t="str">
        <f t="shared" si="62"/>
        <v/>
      </c>
      <c r="AV232" t="str">
        <f t="shared" si="63"/>
        <v/>
      </c>
      <c r="AW232" t="str">
        <f t="shared" si="64"/>
        <v/>
      </c>
      <c r="AY232" t="str">
        <f>+IF(BD232="","",MAX(AY$1:AY231)+1)</f>
        <v/>
      </c>
      <c r="AZ232" t="str">
        <f>IF(Deviation_CEM_CPMS!B254="","",Deviation_CEM_CPMS!B254)</f>
        <v/>
      </c>
      <c r="BA232" t="str">
        <f>IF(Deviation_CEM_CPMS!C254="","",Deviation_CEM_CPMS!C254)</f>
        <v/>
      </c>
      <c r="BB232" t="str">
        <f>IF(Deviation_CEM_CPMS!D254="","",Deviation_CEM_CPMS!D254)</f>
        <v/>
      </c>
      <c r="BC232" t="str">
        <f t="shared" si="65"/>
        <v/>
      </c>
      <c r="BD232" s="144" t="str">
        <f>IF(COUNTIF(BA$2:BA232,BA232)=1,BA232,"")</f>
        <v/>
      </c>
      <c r="BE232" t="str">
        <f t="shared" si="66"/>
        <v/>
      </c>
      <c r="BF232" t="str">
        <f t="shared" si="67"/>
        <v/>
      </c>
      <c r="BG232" t="str">
        <f t="shared" si="68"/>
        <v/>
      </c>
      <c r="BI232" s="130" t="str">
        <f>+IF(BN232="","",MAX(BI$1:BI231)+1)</f>
        <v/>
      </c>
      <c r="BJ232" s="130" t="str">
        <f>IF(Affected_Source!B254="","",Affected_Source!B254)</f>
        <v/>
      </c>
      <c r="BK232" s="130" t="str">
        <f>IF(Affected_Source!C254="","",Affected_Source!C254)</f>
        <v/>
      </c>
      <c r="BL232" s="130" t="str">
        <f>IF(Affected_Source!D254="","",Affected_Source!D254)</f>
        <v/>
      </c>
      <c r="BM232" s="130" t="str">
        <f t="shared" si="73"/>
        <v/>
      </c>
      <c r="BN232" s="300" t="str">
        <f>IF(COUNTIF(BK$2:BK232,BK232)=1,BM232,"")</f>
        <v/>
      </c>
      <c r="BO232" s="130" t="str">
        <f t="shared" si="74"/>
        <v/>
      </c>
      <c r="BP232" s="130" t="str">
        <f t="shared" si="75"/>
        <v/>
      </c>
      <c r="BQ232" s="130" t="str">
        <f t="shared" si="76"/>
        <v/>
      </c>
    </row>
    <row r="233" spans="1:69" ht="16.5" x14ac:dyDescent="0.45">
      <c r="A233" s="84" t="str">
        <f>IF(B233="","",MAX(A$1:A232)+1)</f>
        <v/>
      </c>
      <c r="B233" s="84" t="str">
        <f>IF(Affected_Source!C255="","",Affected_Source!C255)</f>
        <v/>
      </c>
      <c r="C233" s="84" t="str">
        <f t="shared" si="59"/>
        <v/>
      </c>
      <c r="E233" t="str">
        <f>IF(F233="","",MAX(E$1:E232)+1)</f>
        <v/>
      </c>
      <c r="F233" t="str">
        <f>IF(Landfill_Gas_ID!C255="","",Landfill_Gas_ID!C255)</f>
        <v/>
      </c>
      <c r="G233" t="str">
        <f t="shared" si="60"/>
        <v/>
      </c>
      <c r="I233" t="str">
        <f>IF(J233="","",MAX(I$1:I232)+1)</f>
        <v/>
      </c>
      <c r="J233" t="str">
        <f>IF(Distillate_Oil!C255="","",Distillate_Oil!C255)</f>
        <v/>
      </c>
      <c r="K233" t="str">
        <f t="shared" si="61"/>
        <v/>
      </c>
      <c r="AA233" t="str">
        <f>+IF(AE233="","",MAX(AA$1:AA232)+1)</f>
        <v/>
      </c>
      <c r="AB233" t="str">
        <f>IF(Deviation_Limits!B255="","",Deviation_Limits!B255)</f>
        <v/>
      </c>
      <c r="AC233" t="str">
        <f>IF(Deviation_Limits!C255="","",Deviation_Limits!C255)</f>
        <v/>
      </c>
      <c r="AD233" t="str">
        <f t="shared" si="69"/>
        <v/>
      </c>
      <c r="AE233" s="144" t="str">
        <f>IF(COUNTIF(AC$2:AC233,AC233)=1,AC233,"")</f>
        <v/>
      </c>
      <c r="AF233" t="str">
        <f t="shared" si="70"/>
        <v/>
      </c>
      <c r="AG233" t="str">
        <f t="shared" si="71"/>
        <v/>
      </c>
      <c r="AO233" t="str">
        <f>+IF(AT233="","",MAX(AO$1:AO232)+1)</f>
        <v/>
      </c>
      <c r="AP233" t="str">
        <f>IF(Deviation_Limits!B255="","",Deviation_Limits!B255)</f>
        <v/>
      </c>
      <c r="AQ233" t="str">
        <f>IF(Deviation_Limits!C255="","",Deviation_Limits!C255)</f>
        <v/>
      </c>
      <c r="AR233" t="str">
        <f>IF(Deviation_Limits!D255="","",Deviation_Limits!D255)</f>
        <v/>
      </c>
      <c r="AS233" t="str">
        <f t="shared" si="72"/>
        <v/>
      </c>
      <c r="AT233" s="144" t="str">
        <f>IF(COUNTIF(AQ$2:AQ233,AQ233)=1,AQ233,"")</f>
        <v/>
      </c>
      <c r="AU233" t="str">
        <f t="shared" si="62"/>
        <v/>
      </c>
      <c r="AV233" t="str">
        <f t="shared" si="63"/>
        <v/>
      </c>
      <c r="AW233" t="str">
        <f t="shared" si="64"/>
        <v/>
      </c>
      <c r="AY233" t="str">
        <f>+IF(BD233="","",MAX(AY$1:AY232)+1)</f>
        <v/>
      </c>
      <c r="AZ233" t="str">
        <f>IF(Deviation_CEM_CPMS!B255="","",Deviation_CEM_CPMS!B255)</f>
        <v/>
      </c>
      <c r="BA233" t="str">
        <f>IF(Deviation_CEM_CPMS!C255="","",Deviation_CEM_CPMS!C255)</f>
        <v/>
      </c>
      <c r="BB233" t="str">
        <f>IF(Deviation_CEM_CPMS!D255="","",Deviation_CEM_CPMS!D255)</f>
        <v/>
      </c>
      <c r="BC233" t="str">
        <f t="shared" si="65"/>
        <v/>
      </c>
      <c r="BD233" s="144" t="str">
        <f>IF(COUNTIF(BA$2:BA233,BA233)=1,BA233,"")</f>
        <v/>
      </c>
      <c r="BE233" t="str">
        <f t="shared" si="66"/>
        <v/>
      </c>
      <c r="BF233" t="str">
        <f t="shared" si="67"/>
        <v/>
      </c>
      <c r="BG233" t="str">
        <f t="shared" si="68"/>
        <v/>
      </c>
      <c r="BI233" s="130" t="str">
        <f>+IF(BN233="","",MAX(BI$1:BI232)+1)</f>
        <v/>
      </c>
      <c r="BJ233" s="130" t="str">
        <f>IF(Affected_Source!B255="","",Affected_Source!B255)</f>
        <v/>
      </c>
      <c r="BK233" s="130" t="str">
        <f>IF(Affected_Source!C255="","",Affected_Source!C255)</f>
        <v/>
      </c>
      <c r="BL233" s="130" t="str">
        <f>IF(Affected_Source!D255="","",Affected_Source!D255)</f>
        <v/>
      </c>
      <c r="BM233" s="130" t="str">
        <f t="shared" si="73"/>
        <v/>
      </c>
      <c r="BN233" s="300" t="str">
        <f>IF(COUNTIF(BK$2:BK233,BK233)=1,BM233,"")</f>
        <v/>
      </c>
      <c r="BO233" s="130" t="str">
        <f t="shared" si="74"/>
        <v/>
      </c>
      <c r="BP233" s="130" t="str">
        <f t="shared" si="75"/>
        <v/>
      </c>
      <c r="BQ233" s="130" t="str">
        <f t="shared" si="76"/>
        <v/>
      </c>
    </row>
    <row r="234" spans="1:69" ht="16.5" x14ac:dyDescent="0.45">
      <c r="A234" s="84" t="str">
        <f>IF(B234="","",MAX(A$1:A233)+1)</f>
        <v/>
      </c>
      <c r="B234" s="84" t="str">
        <f>IF(Affected_Source!C256="","",Affected_Source!C256)</f>
        <v/>
      </c>
      <c r="C234" s="84" t="str">
        <f t="shared" si="59"/>
        <v/>
      </c>
      <c r="E234" t="str">
        <f>IF(F234="","",MAX(E$1:E233)+1)</f>
        <v/>
      </c>
      <c r="F234" t="str">
        <f>IF(Landfill_Gas_ID!C256="","",Landfill_Gas_ID!C256)</f>
        <v/>
      </c>
      <c r="G234" t="str">
        <f t="shared" si="60"/>
        <v/>
      </c>
      <c r="I234" t="str">
        <f>IF(J234="","",MAX(I$1:I233)+1)</f>
        <v/>
      </c>
      <c r="J234" t="str">
        <f>IF(Distillate_Oil!C256="","",Distillate_Oil!C256)</f>
        <v/>
      </c>
      <c r="K234" t="str">
        <f t="shared" si="61"/>
        <v/>
      </c>
      <c r="AA234" t="str">
        <f>+IF(AE234="","",MAX(AA$1:AA233)+1)</f>
        <v/>
      </c>
      <c r="AB234" t="str">
        <f>IF(Deviation_Limits!B256="","",Deviation_Limits!B256)</f>
        <v/>
      </c>
      <c r="AC234" t="str">
        <f>IF(Deviation_Limits!C256="","",Deviation_Limits!C256)</f>
        <v/>
      </c>
      <c r="AD234" t="str">
        <f t="shared" si="69"/>
        <v/>
      </c>
      <c r="AE234" s="144" t="str">
        <f>IF(COUNTIF(AC$2:AC234,AC234)=1,AC234,"")</f>
        <v/>
      </c>
      <c r="AF234" t="str">
        <f t="shared" si="70"/>
        <v/>
      </c>
      <c r="AG234" t="str">
        <f t="shared" si="71"/>
        <v/>
      </c>
      <c r="AO234" t="str">
        <f>+IF(AT234="","",MAX(AO$1:AO233)+1)</f>
        <v/>
      </c>
      <c r="AP234" t="str">
        <f>IF(Deviation_Limits!B256="","",Deviation_Limits!B256)</f>
        <v/>
      </c>
      <c r="AQ234" t="str">
        <f>IF(Deviation_Limits!C256="","",Deviation_Limits!C256)</f>
        <v/>
      </c>
      <c r="AR234" t="str">
        <f>IF(Deviation_Limits!D256="","",Deviation_Limits!D256)</f>
        <v/>
      </c>
      <c r="AS234" t="str">
        <f t="shared" si="72"/>
        <v/>
      </c>
      <c r="AT234" s="144" t="str">
        <f>IF(COUNTIF(AQ$2:AQ234,AQ234)=1,AQ234,"")</f>
        <v/>
      </c>
      <c r="AU234" t="str">
        <f t="shared" si="62"/>
        <v/>
      </c>
      <c r="AV234" t="str">
        <f t="shared" si="63"/>
        <v/>
      </c>
      <c r="AW234" t="str">
        <f t="shared" si="64"/>
        <v/>
      </c>
      <c r="AY234" t="str">
        <f>+IF(BD234="","",MAX(AY$1:AY233)+1)</f>
        <v/>
      </c>
      <c r="AZ234" t="str">
        <f>IF(Deviation_CEM_CPMS!B256="","",Deviation_CEM_CPMS!B256)</f>
        <v/>
      </c>
      <c r="BA234" t="str">
        <f>IF(Deviation_CEM_CPMS!C256="","",Deviation_CEM_CPMS!C256)</f>
        <v/>
      </c>
      <c r="BB234" t="str">
        <f>IF(Deviation_CEM_CPMS!D256="","",Deviation_CEM_CPMS!D256)</f>
        <v/>
      </c>
      <c r="BC234" t="str">
        <f t="shared" si="65"/>
        <v/>
      </c>
      <c r="BD234" s="144" t="str">
        <f>IF(COUNTIF(BA$2:BA234,BA234)=1,BA234,"")</f>
        <v/>
      </c>
      <c r="BE234" t="str">
        <f t="shared" si="66"/>
        <v/>
      </c>
      <c r="BF234" t="str">
        <f t="shared" si="67"/>
        <v/>
      </c>
      <c r="BG234" t="str">
        <f t="shared" si="68"/>
        <v/>
      </c>
      <c r="BI234" s="130" t="str">
        <f>+IF(BN234="","",MAX(BI$1:BI233)+1)</f>
        <v/>
      </c>
      <c r="BJ234" s="130" t="str">
        <f>IF(Affected_Source!B256="","",Affected_Source!B256)</f>
        <v/>
      </c>
      <c r="BK234" s="130" t="str">
        <f>IF(Affected_Source!C256="","",Affected_Source!C256)</f>
        <v/>
      </c>
      <c r="BL234" s="130" t="str">
        <f>IF(Affected_Source!D256="","",Affected_Source!D256)</f>
        <v/>
      </c>
      <c r="BM234" s="130" t="str">
        <f t="shared" si="73"/>
        <v/>
      </c>
      <c r="BN234" s="300" t="str">
        <f>IF(COUNTIF(BK$2:BK234,BK234)=1,BM234,"")</f>
        <v/>
      </c>
      <c r="BO234" s="130" t="str">
        <f t="shared" si="74"/>
        <v/>
      </c>
      <c r="BP234" s="130" t="str">
        <f t="shared" si="75"/>
        <v/>
      </c>
      <c r="BQ234" s="130" t="str">
        <f t="shared" si="76"/>
        <v/>
      </c>
    </row>
    <row r="235" spans="1:69" ht="16.5" x14ac:dyDescent="0.45">
      <c r="A235" s="84" t="str">
        <f>IF(B235="","",MAX(A$1:A234)+1)</f>
        <v/>
      </c>
      <c r="B235" s="84" t="str">
        <f>IF(Affected_Source!C257="","",Affected_Source!C257)</f>
        <v/>
      </c>
      <c r="C235" s="84" t="str">
        <f t="shared" si="59"/>
        <v/>
      </c>
      <c r="E235" t="str">
        <f>IF(F235="","",MAX(E$1:E234)+1)</f>
        <v/>
      </c>
      <c r="F235" t="str">
        <f>IF(Landfill_Gas_ID!C257="","",Landfill_Gas_ID!C257)</f>
        <v/>
      </c>
      <c r="G235" t="str">
        <f t="shared" si="60"/>
        <v/>
      </c>
      <c r="I235" t="str">
        <f>IF(J235="","",MAX(I$1:I234)+1)</f>
        <v/>
      </c>
      <c r="J235" t="str">
        <f>IF(Distillate_Oil!C257="","",Distillate_Oil!C257)</f>
        <v/>
      </c>
      <c r="K235" t="str">
        <f t="shared" si="61"/>
        <v/>
      </c>
      <c r="AA235" t="str">
        <f>+IF(AE235="","",MAX(AA$1:AA234)+1)</f>
        <v/>
      </c>
      <c r="AB235" t="str">
        <f>IF(Deviation_Limits!B257="","",Deviation_Limits!B257)</f>
        <v/>
      </c>
      <c r="AC235" t="str">
        <f>IF(Deviation_Limits!C257="","",Deviation_Limits!C257)</f>
        <v/>
      </c>
      <c r="AD235" t="str">
        <f t="shared" si="69"/>
        <v/>
      </c>
      <c r="AE235" s="144" t="str">
        <f>IF(COUNTIF(AC$2:AC235,AC235)=1,AC235,"")</f>
        <v/>
      </c>
      <c r="AF235" t="str">
        <f t="shared" si="70"/>
        <v/>
      </c>
      <c r="AG235" t="str">
        <f t="shared" si="71"/>
        <v/>
      </c>
      <c r="AO235" t="str">
        <f>+IF(AT235="","",MAX(AO$1:AO234)+1)</f>
        <v/>
      </c>
      <c r="AP235" t="str">
        <f>IF(Deviation_Limits!B257="","",Deviation_Limits!B257)</f>
        <v/>
      </c>
      <c r="AQ235" t="str">
        <f>IF(Deviation_Limits!C257="","",Deviation_Limits!C257)</f>
        <v/>
      </c>
      <c r="AR235" t="str">
        <f>IF(Deviation_Limits!D257="","",Deviation_Limits!D257)</f>
        <v/>
      </c>
      <c r="AS235" t="str">
        <f t="shared" si="72"/>
        <v/>
      </c>
      <c r="AT235" s="144" t="str">
        <f>IF(COUNTIF(AQ$2:AQ235,AQ235)=1,AQ235,"")</f>
        <v/>
      </c>
      <c r="AU235" t="str">
        <f t="shared" si="62"/>
        <v/>
      </c>
      <c r="AV235" t="str">
        <f t="shared" si="63"/>
        <v/>
      </c>
      <c r="AW235" t="str">
        <f t="shared" si="64"/>
        <v/>
      </c>
      <c r="AY235" t="str">
        <f>+IF(BD235="","",MAX(AY$1:AY234)+1)</f>
        <v/>
      </c>
      <c r="AZ235" t="str">
        <f>IF(Deviation_CEM_CPMS!B257="","",Deviation_CEM_CPMS!B257)</f>
        <v/>
      </c>
      <c r="BA235" t="str">
        <f>IF(Deviation_CEM_CPMS!C257="","",Deviation_CEM_CPMS!C257)</f>
        <v/>
      </c>
      <c r="BB235" t="str">
        <f>IF(Deviation_CEM_CPMS!D257="","",Deviation_CEM_CPMS!D257)</f>
        <v/>
      </c>
      <c r="BC235" t="str">
        <f t="shared" si="65"/>
        <v/>
      </c>
      <c r="BD235" s="144" t="str">
        <f>IF(COUNTIF(BA$2:BA235,BA235)=1,BA235,"")</f>
        <v/>
      </c>
      <c r="BE235" t="str">
        <f t="shared" si="66"/>
        <v/>
      </c>
      <c r="BF235" t="str">
        <f t="shared" si="67"/>
        <v/>
      </c>
      <c r="BG235" t="str">
        <f t="shared" si="68"/>
        <v/>
      </c>
      <c r="BI235" s="130" t="str">
        <f>+IF(BN235="","",MAX(BI$1:BI234)+1)</f>
        <v/>
      </c>
      <c r="BJ235" s="130" t="str">
        <f>IF(Affected_Source!B257="","",Affected_Source!B257)</f>
        <v/>
      </c>
      <c r="BK235" s="130" t="str">
        <f>IF(Affected_Source!C257="","",Affected_Source!C257)</f>
        <v/>
      </c>
      <c r="BL235" s="130" t="str">
        <f>IF(Affected_Source!D257="","",Affected_Source!D257)</f>
        <v/>
      </c>
      <c r="BM235" s="130" t="str">
        <f t="shared" si="73"/>
        <v/>
      </c>
      <c r="BN235" s="300" t="str">
        <f>IF(COUNTIF(BK$2:BK235,BK235)=1,BM235,"")</f>
        <v/>
      </c>
      <c r="BO235" s="130" t="str">
        <f t="shared" si="74"/>
        <v/>
      </c>
      <c r="BP235" s="130" t="str">
        <f t="shared" si="75"/>
        <v/>
      </c>
      <c r="BQ235" s="130" t="str">
        <f t="shared" si="76"/>
        <v/>
      </c>
    </row>
    <row r="236" spans="1:69" ht="16.5" x14ac:dyDescent="0.45">
      <c r="A236" s="84" t="str">
        <f>IF(B236="","",MAX(A$1:A235)+1)</f>
        <v/>
      </c>
      <c r="B236" s="84" t="str">
        <f>IF(Affected_Source!C258="","",Affected_Source!C258)</f>
        <v/>
      </c>
      <c r="C236" s="84" t="str">
        <f t="shared" si="59"/>
        <v/>
      </c>
      <c r="E236" t="str">
        <f>IF(F236="","",MAX(E$1:E235)+1)</f>
        <v/>
      </c>
      <c r="F236" t="str">
        <f>IF(Landfill_Gas_ID!C258="","",Landfill_Gas_ID!C258)</f>
        <v/>
      </c>
      <c r="G236" t="str">
        <f t="shared" si="60"/>
        <v/>
      </c>
      <c r="I236" t="str">
        <f>IF(J236="","",MAX(I$1:I235)+1)</f>
        <v/>
      </c>
      <c r="J236" t="str">
        <f>IF(Distillate_Oil!C258="","",Distillate_Oil!C258)</f>
        <v/>
      </c>
      <c r="K236" t="str">
        <f t="shared" si="61"/>
        <v/>
      </c>
      <c r="AA236" t="str">
        <f>+IF(AE236="","",MAX(AA$1:AA235)+1)</f>
        <v/>
      </c>
      <c r="AB236" t="str">
        <f>IF(Deviation_Limits!B258="","",Deviation_Limits!B258)</f>
        <v/>
      </c>
      <c r="AC236" t="str">
        <f>IF(Deviation_Limits!C258="","",Deviation_Limits!C258)</f>
        <v/>
      </c>
      <c r="AD236" t="str">
        <f t="shared" si="69"/>
        <v/>
      </c>
      <c r="AE236" s="144" t="str">
        <f>IF(COUNTIF(AC$2:AC236,AC236)=1,AC236,"")</f>
        <v/>
      </c>
      <c r="AF236" t="str">
        <f t="shared" si="70"/>
        <v/>
      </c>
      <c r="AG236" t="str">
        <f t="shared" si="71"/>
        <v/>
      </c>
      <c r="AO236" t="str">
        <f>+IF(AT236="","",MAX(AO$1:AO235)+1)</f>
        <v/>
      </c>
      <c r="AP236" t="str">
        <f>IF(Deviation_Limits!B258="","",Deviation_Limits!B258)</f>
        <v/>
      </c>
      <c r="AQ236" t="str">
        <f>IF(Deviation_Limits!C258="","",Deviation_Limits!C258)</f>
        <v/>
      </c>
      <c r="AR236" t="str">
        <f>IF(Deviation_Limits!D258="","",Deviation_Limits!D258)</f>
        <v/>
      </c>
      <c r="AS236" t="str">
        <f t="shared" si="72"/>
        <v/>
      </c>
      <c r="AT236" s="144" t="str">
        <f>IF(COUNTIF(AQ$2:AQ236,AQ236)=1,AQ236,"")</f>
        <v/>
      </c>
      <c r="AU236" t="str">
        <f t="shared" si="62"/>
        <v/>
      </c>
      <c r="AV236" t="str">
        <f t="shared" si="63"/>
        <v/>
      </c>
      <c r="AW236" t="str">
        <f t="shared" si="64"/>
        <v/>
      </c>
      <c r="AY236" t="str">
        <f>+IF(BD236="","",MAX(AY$1:AY235)+1)</f>
        <v/>
      </c>
      <c r="AZ236" t="str">
        <f>IF(Deviation_CEM_CPMS!B258="","",Deviation_CEM_CPMS!B258)</f>
        <v/>
      </c>
      <c r="BA236" t="str">
        <f>IF(Deviation_CEM_CPMS!C258="","",Deviation_CEM_CPMS!C258)</f>
        <v/>
      </c>
      <c r="BB236" t="str">
        <f>IF(Deviation_CEM_CPMS!D258="","",Deviation_CEM_CPMS!D258)</f>
        <v/>
      </c>
      <c r="BC236" t="str">
        <f t="shared" si="65"/>
        <v/>
      </c>
      <c r="BD236" s="144" t="str">
        <f>IF(COUNTIF(BA$2:BA236,BA236)=1,BA236,"")</f>
        <v/>
      </c>
      <c r="BE236" t="str">
        <f t="shared" si="66"/>
        <v/>
      </c>
      <c r="BF236" t="str">
        <f t="shared" si="67"/>
        <v/>
      </c>
      <c r="BG236" t="str">
        <f t="shared" si="68"/>
        <v/>
      </c>
      <c r="BI236" s="130" t="str">
        <f>+IF(BN236="","",MAX(BI$1:BI235)+1)</f>
        <v/>
      </c>
      <c r="BJ236" s="130" t="str">
        <f>IF(Affected_Source!B258="","",Affected_Source!B258)</f>
        <v/>
      </c>
      <c r="BK236" s="130" t="str">
        <f>IF(Affected_Source!C258="","",Affected_Source!C258)</f>
        <v/>
      </c>
      <c r="BL236" s="130" t="str">
        <f>IF(Affected_Source!D258="","",Affected_Source!D258)</f>
        <v/>
      </c>
      <c r="BM236" s="130" t="str">
        <f t="shared" si="73"/>
        <v/>
      </c>
      <c r="BN236" s="300" t="str">
        <f>IF(COUNTIF(BK$2:BK236,BK236)=1,BM236,"")</f>
        <v/>
      </c>
      <c r="BO236" s="130" t="str">
        <f t="shared" si="74"/>
        <v/>
      </c>
      <c r="BP236" s="130" t="str">
        <f t="shared" si="75"/>
        <v/>
      </c>
      <c r="BQ236" s="130" t="str">
        <f t="shared" si="76"/>
        <v/>
      </c>
    </row>
    <row r="237" spans="1:69" ht="16.5" x14ac:dyDescent="0.45">
      <c r="A237" s="84" t="str">
        <f>IF(B237="","",MAX(A$1:A236)+1)</f>
        <v/>
      </c>
      <c r="B237" s="84" t="str">
        <f>IF(Affected_Source!C259="","",Affected_Source!C259)</f>
        <v/>
      </c>
      <c r="C237" s="84" t="str">
        <f t="shared" si="59"/>
        <v/>
      </c>
      <c r="E237" t="str">
        <f>IF(F237="","",MAX(E$1:E236)+1)</f>
        <v/>
      </c>
      <c r="F237" t="str">
        <f>IF(Landfill_Gas_ID!C259="","",Landfill_Gas_ID!C259)</f>
        <v/>
      </c>
      <c r="G237" t="str">
        <f t="shared" si="60"/>
        <v/>
      </c>
      <c r="I237" t="str">
        <f>IF(J237="","",MAX(I$1:I236)+1)</f>
        <v/>
      </c>
      <c r="J237" t="str">
        <f>IF(Distillate_Oil!C259="","",Distillate_Oil!C259)</f>
        <v/>
      </c>
      <c r="K237" t="str">
        <f t="shared" si="61"/>
        <v/>
      </c>
      <c r="AA237" t="str">
        <f>+IF(AE237="","",MAX(AA$1:AA236)+1)</f>
        <v/>
      </c>
      <c r="AB237" t="str">
        <f>IF(Deviation_Limits!B259="","",Deviation_Limits!B259)</f>
        <v/>
      </c>
      <c r="AC237" t="str">
        <f>IF(Deviation_Limits!C259="","",Deviation_Limits!C259)</f>
        <v/>
      </c>
      <c r="AD237" t="str">
        <f t="shared" si="69"/>
        <v/>
      </c>
      <c r="AE237" s="144" t="str">
        <f>IF(COUNTIF(AC$2:AC237,AC237)=1,AC237,"")</f>
        <v/>
      </c>
      <c r="AF237" t="str">
        <f t="shared" si="70"/>
        <v/>
      </c>
      <c r="AG237" t="str">
        <f t="shared" si="71"/>
        <v/>
      </c>
      <c r="AO237" t="str">
        <f>+IF(AT237="","",MAX(AO$1:AO236)+1)</f>
        <v/>
      </c>
      <c r="AP237" t="str">
        <f>IF(Deviation_Limits!B259="","",Deviation_Limits!B259)</f>
        <v/>
      </c>
      <c r="AQ237" t="str">
        <f>IF(Deviation_Limits!C259="","",Deviation_Limits!C259)</f>
        <v/>
      </c>
      <c r="AR237" t="str">
        <f>IF(Deviation_Limits!D259="","",Deviation_Limits!D259)</f>
        <v/>
      </c>
      <c r="AS237" t="str">
        <f t="shared" si="72"/>
        <v/>
      </c>
      <c r="AT237" s="144" t="str">
        <f>IF(COUNTIF(AQ$2:AQ237,AQ237)=1,AQ237,"")</f>
        <v/>
      </c>
      <c r="AU237" t="str">
        <f t="shared" si="62"/>
        <v/>
      </c>
      <c r="AV237" t="str">
        <f t="shared" si="63"/>
        <v/>
      </c>
      <c r="AW237" t="str">
        <f t="shared" si="64"/>
        <v/>
      </c>
      <c r="AY237" t="str">
        <f>+IF(BD237="","",MAX(AY$1:AY236)+1)</f>
        <v/>
      </c>
      <c r="AZ237" t="str">
        <f>IF(Deviation_CEM_CPMS!B259="","",Deviation_CEM_CPMS!B259)</f>
        <v/>
      </c>
      <c r="BA237" t="str">
        <f>IF(Deviation_CEM_CPMS!C259="","",Deviation_CEM_CPMS!C259)</f>
        <v/>
      </c>
      <c r="BB237" t="str">
        <f>IF(Deviation_CEM_CPMS!D259="","",Deviation_CEM_CPMS!D259)</f>
        <v/>
      </c>
      <c r="BC237" t="str">
        <f t="shared" si="65"/>
        <v/>
      </c>
      <c r="BD237" s="144" t="str">
        <f>IF(COUNTIF(BA$2:BA237,BA237)=1,BA237,"")</f>
        <v/>
      </c>
      <c r="BE237" t="str">
        <f t="shared" si="66"/>
        <v/>
      </c>
      <c r="BF237" t="str">
        <f t="shared" si="67"/>
        <v/>
      </c>
      <c r="BG237" t="str">
        <f t="shared" si="68"/>
        <v/>
      </c>
      <c r="BI237" s="130" t="str">
        <f>+IF(BN237="","",MAX(BI$1:BI236)+1)</f>
        <v/>
      </c>
      <c r="BJ237" s="130" t="str">
        <f>IF(Affected_Source!B259="","",Affected_Source!B259)</f>
        <v/>
      </c>
      <c r="BK237" s="130" t="str">
        <f>IF(Affected_Source!C259="","",Affected_Source!C259)</f>
        <v/>
      </c>
      <c r="BL237" s="130" t="str">
        <f>IF(Affected_Source!D259="","",Affected_Source!D259)</f>
        <v/>
      </c>
      <c r="BM237" s="130" t="str">
        <f t="shared" si="73"/>
        <v/>
      </c>
      <c r="BN237" s="300" t="str">
        <f>IF(COUNTIF(BK$2:BK237,BK237)=1,BM237,"")</f>
        <v/>
      </c>
      <c r="BO237" s="130" t="str">
        <f t="shared" si="74"/>
        <v/>
      </c>
      <c r="BP237" s="130" t="str">
        <f t="shared" si="75"/>
        <v/>
      </c>
      <c r="BQ237" s="130" t="str">
        <f t="shared" si="76"/>
        <v/>
      </c>
    </row>
    <row r="238" spans="1:69" ht="16.5" x14ac:dyDescent="0.45">
      <c r="A238" s="84" t="str">
        <f>IF(B238="","",MAX(A$1:A237)+1)</f>
        <v/>
      </c>
      <c r="B238" s="84" t="str">
        <f>IF(Affected_Source!C260="","",Affected_Source!C260)</f>
        <v/>
      </c>
      <c r="C238" s="84" t="str">
        <f t="shared" si="59"/>
        <v/>
      </c>
      <c r="E238" t="str">
        <f>IF(F238="","",MAX(E$1:E237)+1)</f>
        <v/>
      </c>
      <c r="F238" t="str">
        <f>IF(Landfill_Gas_ID!C260="","",Landfill_Gas_ID!C260)</f>
        <v/>
      </c>
      <c r="G238" t="str">
        <f t="shared" si="60"/>
        <v/>
      </c>
      <c r="I238" t="str">
        <f>IF(J238="","",MAX(I$1:I237)+1)</f>
        <v/>
      </c>
      <c r="J238" t="str">
        <f>IF(Distillate_Oil!C260="","",Distillate_Oil!C260)</f>
        <v/>
      </c>
      <c r="K238" t="str">
        <f t="shared" si="61"/>
        <v/>
      </c>
      <c r="AA238" t="str">
        <f>+IF(AE238="","",MAX(AA$1:AA237)+1)</f>
        <v/>
      </c>
      <c r="AB238" t="str">
        <f>IF(Deviation_Limits!B260="","",Deviation_Limits!B260)</f>
        <v/>
      </c>
      <c r="AC238" t="str">
        <f>IF(Deviation_Limits!C260="","",Deviation_Limits!C260)</f>
        <v/>
      </c>
      <c r="AD238" t="str">
        <f t="shared" si="69"/>
        <v/>
      </c>
      <c r="AE238" s="144" t="str">
        <f>IF(COUNTIF(AC$2:AC238,AC238)=1,AC238,"")</f>
        <v/>
      </c>
      <c r="AF238" t="str">
        <f t="shared" si="70"/>
        <v/>
      </c>
      <c r="AG238" t="str">
        <f t="shared" si="71"/>
        <v/>
      </c>
      <c r="AO238" t="str">
        <f>+IF(AT238="","",MAX(AO$1:AO237)+1)</f>
        <v/>
      </c>
      <c r="AP238" t="str">
        <f>IF(Deviation_Limits!B260="","",Deviation_Limits!B260)</f>
        <v/>
      </c>
      <c r="AQ238" t="str">
        <f>IF(Deviation_Limits!C260="","",Deviation_Limits!C260)</f>
        <v/>
      </c>
      <c r="AR238" t="str">
        <f>IF(Deviation_Limits!D260="","",Deviation_Limits!D260)</f>
        <v/>
      </c>
      <c r="AS238" t="str">
        <f t="shared" si="72"/>
        <v/>
      </c>
      <c r="AT238" s="144" t="str">
        <f>IF(COUNTIF(AQ$2:AQ238,AQ238)=1,AQ238,"")</f>
        <v/>
      </c>
      <c r="AU238" t="str">
        <f t="shared" si="62"/>
        <v/>
      </c>
      <c r="AV238" t="str">
        <f t="shared" si="63"/>
        <v/>
      </c>
      <c r="AW238" t="str">
        <f t="shared" si="64"/>
        <v/>
      </c>
      <c r="AY238" t="str">
        <f>+IF(BD238="","",MAX(AY$1:AY237)+1)</f>
        <v/>
      </c>
      <c r="AZ238" t="str">
        <f>IF(Deviation_CEM_CPMS!B260="","",Deviation_CEM_CPMS!B260)</f>
        <v/>
      </c>
      <c r="BA238" t="str">
        <f>IF(Deviation_CEM_CPMS!C260="","",Deviation_CEM_CPMS!C260)</f>
        <v/>
      </c>
      <c r="BB238" t="str">
        <f>IF(Deviation_CEM_CPMS!D260="","",Deviation_CEM_CPMS!D260)</f>
        <v/>
      </c>
      <c r="BC238" t="str">
        <f t="shared" si="65"/>
        <v/>
      </c>
      <c r="BD238" s="144" t="str">
        <f>IF(COUNTIF(BA$2:BA238,BA238)=1,BA238,"")</f>
        <v/>
      </c>
      <c r="BE238" t="str">
        <f t="shared" si="66"/>
        <v/>
      </c>
      <c r="BF238" t="str">
        <f t="shared" si="67"/>
        <v/>
      </c>
      <c r="BG238" t="str">
        <f t="shared" si="68"/>
        <v/>
      </c>
      <c r="BI238" s="130" t="str">
        <f>+IF(BN238="","",MAX(BI$1:BI237)+1)</f>
        <v/>
      </c>
      <c r="BJ238" s="130" t="str">
        <f>IF(Affected_Source!B260="","",Affected_Source!B260)</f>
        <v/>
      </c>
      <c r="BK238" s="130" t="str">
        <f>IF(Affected_Source!C260="","",Affected_Source!C260)</f>
        <v/>
      </c>
      <c r="BL238" s="130" t="str">
        <f>IF(Affected_Source!D260="","",Affected_Source!D260)</f>
        <v/>
      </c>
      <c r="BM238" s="130" t="str">
        <f t="shared" si="73"/>
        <v/>
      </c>
      <c r="BN238" s="300" t="str">
        <f>IF(COUNTIF(BK$2:BK238,BK238)=1,BM238,"")</f>
        <v/>
      </c>
      <c r="BO238" s="130" t="str">
        <f t="shared" si="74"/>
        <v/>
      </c>
      <c r="BP238" s="130" t="str">
        <f t="shared" si="75"/>
        <v/>
      </c>
      <c r="BQ238" s="130" t="str">
        <f t="shared" si="76"/>
        <v/>
      </c>
    </row>
    <row r="239" spans="1:69" ht="16.5" x14ac:dyDescent="0.45">
      <c r="A239" s="84" t="str">
        <f>IF(B239="","",MAX(A$1:A238)+1)</f>
        <v/>
      </c>
      <c r="B239" s="84" t="str">
        <f>IF(Affected_Source!C261="","",Affected_Source!C261)</f>
        <v/>
      </c>
      <c r="C239" s="84" t="str">
        <f t="shared" si="59"/>
        <v/>
      </c>
      <c r="E239" t="str">
        <f>IF(F239="","",MAX(E$1:E238)+1)</f>
        <v/>
      </c>
      <c r="F239" t="str">
        <f>IF(Landfill_Gas_ID!C261="","",Landfill_Gas_ID!C261)</f>
        <v/>
      </c>
      <c r="G239" t="str">
        <f t="shared" si="60"/>
        <v/>
      </c>
      <c r="I239" t="str">
        <f>IF(J239="","",MAX(I$1:I238)+1)</f>
        <v/>
      </c>
      <c r="J239" t="str">
        <f>IF(Distillate_Oil!C261="","",Distillate_Oil!C261)</f>
        <v/>
      </c>
      <c r="K239" t="str">
        <f t="shared" si="61"/>
        <v/>
      </c>
      <c r="AA239" t="str">
        <f>+IF(AE239="","",MAX(AA$1:AA238)+1)</f>
        <v/>
      </c>
      <c r="AB239" t="str">
        <f>IF(Deviation_Limits!B261="","",Deviation_Limits!B261)</f>
        <v/>
      </c>
      <c r="AC239" t="str">
        <f>IF(Deviation_Limits!C261="","",Deviation_Limits!C261)</f>
        <v/>
      </c>
      <c r="AD239" t="str">
        <f t="shared" si="69"/>
        <v/>
      </c>
      <c r="AE239" s="144" t="str">
        <f>IF(COUNTIF(AC$2:AC239,AC239)=1,AC239,"")</f>
        <v/>
      </c>
      <c r="AF239" t="str">
        <f t="shared" si="70"/>
        <v/>
      </c>
      <c r="AG239" t="str">
        <f t="shared" si="71"/>
        <v/>
      </c>
      <c r="AO239" t="str">
        <f>+IF(AT239="","",MAX(AO$1:AO238)+1)</f>
        <v/>
      </c>
      <c r="AP239" t="str">
        <f>IF(Deviation_Limits!B261="","",Deviation_Limits!B261)</f>
        <v/>
      </c>
      <c r="AQ239" t="str">
        <f>IF(Deviation_Limits!C261="","",Deviation_Limits!C261)</f>
        <v/>
      </c>
      <c r="AR239" t="str">
        <f>IF(Deviation_Limits!D261="","",Deviation_Limits!D261)</f>
        <v/>
      </c>
      <c r="AS239" t="str">
        <f t="shared" si="72"/>
        <v/>
      </c>
      <c r="AT239" s="144" t="str">
        <f>IF(COUNTIF(AQ$2:AQ239,AQ239)=1,AQ239,"")</f>
        <v/>
      </c>
      <c r="AU239" t="str">
        <f t="shared" si="62"/>
        <v/>
      </c>
      <c r="AV239" t="str">
        <f t="shared" si="63"/>
        <v/>
      </c>
      <c r="AW239" t="str">
        <f t="shared" si="64"/>
        <v/>
      </c>
      <c r="AY239" t="str">
        <f>+IF(BD239="","",MAX(AY$1:AY238)+1)</f>
        <v/>
      </c>
      <c r="AZ239" t="str">
        <f>IF(Deviation_CEM_CPMS!B261="","",Deviation_CEM_CPMS!B261)</f>
        <v/>
      </c>
      <c r="BA239" t="str">
        <f>IF(Deviation_CEM_CPMS!C261="","",Deviation_CEM_CPMS!C261)</f>
        <v/>
      </c>
      <c r="BB239" t="str">
        <f>IF(Deviation_CEM_CPMS!D261="","",Deviation_CEM_CPMS!D261)</f>
        <v/>
      </c>
      <c r="BC239" t="str">
        <f t="shared" si="65"/>
        <v/>
      </c>
      <c r="BD239" s="144" t="str">
        <f>IF(COUNTIF(BA$2:BA239,BA239)=1,BA239,"")</f>
        <v/>
      </c>
      <c r="BE239" t="str">
        <f t="shared" si="66"/>
        <v/>
      </c>
      <c r="BF239" t="str">
        <f t="shared" si="67"/>
        <v/>
      </c>
      <c r="BG239" t="str">
        <f t="shared" si="68"/>
        <v/>
      </c>
      <c r="BI239" s="130" t="str">
        <f>+IF(BN239="","",MAX(BI$1:BI238)+1)</f>
        <v/>
      </c>
      <c r="BJ239" s="130" t="str">
        <f>IF(Affected_Source!B261="","",Affected_Source!B261)</f>
        <v/>
      </c>
      <c r="BK239" s="130" t="str">
        <f>IF(Affected_Source!C261="","",Affected_Source!C261)</f>
        <v/>
      </c>
      <c r="BL239" s="130" t="str">
        <f>IF(Affected_Source!D261="","",Affected_Source!D261)</f>
        <v/>
      </c>
      <c r="BM239" s="130" t="str">
        <f t="shared" si="73"/>
        <v/>
      </c>
      <c r="BN239" s="300" t="str">
        <f>IF(COUNTIF(BK$2:BK239,BK239)=1,BM239,"")</f>
        <v/>
      </c>
      <c r="BO239" s="130" t="str">
        <f t="shared" si="74"/>
        <v/>
      </c>
      <c r="BP239" s="130" t="str">
        <f t="shared" si="75"/>
        <v/>
      </c>
      <c r="BQ239" s="130" t="str">
        <f t="shared" si="76"/>
        <v/>
      </c>
    </row>
    <row r="240" spans="1:69" ht="16.5" x14ac:dyDescent="0.45">
      <c r="A240" s="84" t="str">
        <f>IF(B240="","",MAX(A$1:A239)+1)</f>
        <v/>
      </c>
      <c r="B240" s="84" t="str">
        <f>IF(Affected_Source!C262="","",Affected_Source!C262)</f>
        <v/>
      </c>
      <c r="C240" s="84" t="str">
        <f t="shared" si="59"/>
        <v/>
      </c>
      <c r="E240" t="str">
        <f>IF(F240="","",MAX(E$1:E239)+1)</f>
        <v/>
      </c>
      <c r="F240" t="str">
        <f>IF(Landfill_Gas_ID!C262="","",Landfill_Gas_ID!C262)</f>
        <v/>
      </c>
      <c r="G240" t="str">
        <f t="shared" si="60"/>
        <v/>
      </c>
      <c r="I240" t="str">
        <f>IF(J240="","",MAX(I$1:I239)+1)</f>
        <v/>
      </c>
      <c r="J240" t="str">
        <f>IF(Distillate_Oil!C262="","",Distillate_Oil!C262)</f>
        <v/>
      </c>
      <c r="K240" t="str">
        <f t="shared" si="61"/>
        <v/>
      </c>
      <c r="AA240" t="str">
        <f>+IF(AE240="","",MAX(AA$1:AA239)+1)</f>
        <v/>
      </c>
      <c r="AB240" t="str">
        <f>IF(Deviation_Limits!B262="","",Deviation_Limits!B262)</f>
        <v/>
      </c>
      <c r="AC240" t="str">
        <f>IF(Deviation_Limits!C262="","",Deviation_Limits!C262)</f>
        <v/>
      </c>
      <c r="AD240" t="str">
        <f t="shared" si="69"/>
        <v/>
      </c>
      <c r="AE240" s="144" t="str">
        <f>IF(COUNTIF(AC$2:AC240,AC240)=1,AC240,"")</f>
        <v/>
      </c>
      <c r="AF240" t="str">
        <f t="shared" si="70"/>
        <v/>
      </c>
      <c r="AG240" t="str">
        <f t="shared" si="71"/>
        <v/>
      </c>
      <c r="AO240" t="str">
        <f>+IF(AT240="","",MAX(AO$1:AO239)+1)</f>
        <v/>
      </c>
      <c r="AP240" t="str">
        <f>IF(Deviation_Limits!B262="","",Deviation_Limits!B262)</f>
        <v/>
      </c>
      <c r="AQ240" t="str">
        <f>IF(Deviation_Limits!C262="","",Deviation_Limits!C262)</f>
        <v/>
      </c>
      <c r="AR240" t="str">
        <f>IF(Deviation_Limits!D262="","",Deviation_Limits!D262)</f>
        <v/>
      </c>
      <c r="AS240" t="str">
        <f t="shared" si="72"/>
        <v/>
      </c>
      <c r="AT240" s="144" t="str">
        <f>IF(COUNTIF(AQ$2:AQ240,AQ240)=1,AQ240,"")</f>
        <v/>
      </c>
      <c r="AU240" t="str">
        <f t="shared" si="62"/>
        <v/>
      </c>
      <c r="AV240" t="str">
        <f t="shared" si="63"/>
        <v/>
      </c>
      <c r="AW240" t="str">
        <f t="shared" si="64"/>
        <v/>
      </c>
      <c r="AY240" t="str">
        <f>+IF(BD240="","",MAX(AY$1:AY239)+1)</f>
        <v/>
      </c>
      <c r="AZ240" t="str">
        <f>IF(Deviation_CEM_CPMS!B262="","",Deviation_CEM_CPMS!B262)</f>
        <v/>
      </c>
      <c r="BA240" t="str">
        <f>IF(Deviation_CEM_CPMS!C262="","",Deviation_CEM_CPMS!C262)</f>
        <v/>
      </c>
      <c r="BB240" t="str">
        <f>IF(Deviation_CEM_CPMS!D262="","",Deviation_CEM_CPMS!D262)</f>
        <v/>
      </c>
      <c r="BC240" t="str">
        <f t="shared" si="65"/>
        <v/>
      </c>
      <c r="BD240" s="144" t="str">
        <f>IF(COUNTIF(BA$2:BA240,BA240)=1,BA240,"")</f>
        <v/>
      </c>
      <c r="BE240" t="str">
        <f t="shared" si="66"/>
        <v/>
      </c>
      <c r="BF240" t="str">
        <f t="shared" si="67"/>
        <v/>
      </c>
      <c r="BG240" t="str">
        <f t="shared" si="68"/>
        <v/>
      </c>
      <c r="BI240" s="130" t="str">
        <f>+IF(BN240="","",MAX(BI$1:BI239)+1)</f>
        <v/>
      </c>
      <c r="BJ240" s="130" t="str">
        <f>IF(Affected_Source!B262="","",Affected_Source!B262)</f>
        <v/>
      </c>
      <c r="BK240" s="130" t="str">
        <f>IF(Affected_Source!C262="","",Affected_Source!C262)</f>
        <v/>
      </c>
      <c r="BL240" s="130" t="str">
        <f>IF(Affected_Source!D262="","",Affected_Source!D262)</f>
        <v/>
      </c>
      <c r="BM240" s="130" t="str">
        <f t="shared" si="73"/>
        <v/>
      </c>
      <c r="BN240" s="300" t="str">
        <f>IF(COUNTIF(BK$2:BK240,BK240)=1,BM240,"")</f>
        <v/>
      </c>
      <c r="BO240" s="130" t="str">
        <f t="shared" si="74"/>
        <v/>
      </c>
      <c r="BP240" s="130" t="str">
        <f t="shared" si="75"/>
        <v/>
      </c>
      <c r="BQ240" s="130" t="str">
        <f t="shared" si="76"/>
        <v/>
      </c>
    </row>
    <row r="241" spans="1:69" ht="16.5" x14ac:dyDescent="0.45">
      <c r="A241" s="84" t="str">
        <f>IF(B241="","",MAX(A$1:A240)+1)</f>
        <v/>
      </c>
      <c r="B241" s="84" t="str">
        <f>IF(Affected_Source!C263="","",Affected_Source!C263)</f>
        <v/>
      </c>
      <c r="C241" s="84" t="str">
        <f t="shared" si="59"/>
        <v/>
      </c>
      <c r="E241" t="str">
        <f>IF(F241="","",MAX(E$1:E240)+1)</f>
        <v/>
      </c>
      <c r="F241" t="str">
        <f>IF(Landfill_Gas_ID!C263="","",Landfill_Gas_ID!C263)</f>
        <v/>
      </c>
      <c r="G241" t="str">
        <f t="shared" si="60"/>
        <v/>
      </c>
      <c r="I241" t="str">
        <f>IF(J241="","",MAX(I$1:I240)+1)</f>
        <v/>
      </c>
      <c r="J241" t="str">
        <f>IF(Distillate_Oil!C263="","",Distillate_Oil!C263)</f>
        <v/>
      </c>
      <c r="K241" t="str">
        <f t="shared" si="61"/>
        <v/>
      </c>
      <c r="AA241" t="str">
        <f>+IF(AE241="","",MAX(AA$1:AA240)+1)</f>
        <v/>
      </c>
      <c r="AB241" t="str">
        <f>IF(Deviation_Limits!B263="","",Deviation_Limits!B263)</f>
        <v/>
      </c>
      <c r="AC241" t="str">
        <f>IF(Deviation_Limits!C263="","",Deviation_Limits!C263)</f>
        <v/>
      </c>
      <c r="AD241" t="str">
        <f t="shared" si="69"/>
        <v/>
      </c>
      <c r="AE241" s="144" t="str">
        <f>IF(COUNTIF(AC$2:AC241,AC241)=1,AC241,"")</f>
        <v/>
      </c>
      <c r="AF241" t="str">
        <f t="shared" si="70"/>
        <v/>
      </c>
      <c r="AG241" t="str">
        <f t="shared" si="71"/>
        <v/>
      </c>
      <c r="AO241" t="str">
        <f>+IF(AT241="","",MAX(AO$1:AO240)+1)</f>
        <v/>
      </c>
      <c r="AP241" t="str">
        <f>IF(Deviation_Limits!B263="","",Deviation_Limits!B263)</f>
        <v/>
      </c>
      <c r="AQ241" t="str">
        <f>IF(Deviation_Limits!C263="","",Deviation_Limits!C263)</f>
        <v/>
      </c>
      <c r="AR241" t="str">
        <f>IF(Deviation_Limits!D263="","",Deviation_Limits!D263)</f>
        <v/>
      </c>
      <c r="AS241" t="str">
        <f t="shared" si="72"/>
        <v/>
      </c>
      <c r="AT241" s="144" t="str">
        <f>IF(COUNTIF(AQ$2:AQ241,AQ241)=1,AQ241,"")</f>
        <v/>
      </c>
      <c r="AU241" t="str">
        <f t="shared" si="62"/>
        <v/>
      </c>
      <c r="AV241" t="str">
        <f t="shared" si="63"/>
        <v/>
      </c>
      <c r="AW241" t="str">
        <f t="shared" si="64"/>
        <v/>
      </c>
      <c r="AY241" t="str">
        <f>+IF(BD241="","",MAX(AY$1:AY240)+1)</f>
        <v/>
      </c>
      <c r="AZ241" t="str">
        <f>IF(Deviation_CEM_CPMS!B263="","",Deviation_CEM_CPMS!B263)</f>
        <v/>
      </c>
      <c r="BA241" t="str">
        <f>IF(Deviation_CEM_CPMS!C263="","",Deviation_CEM_CPMS!C263)</f>
        <v/>
      </c>
      <c r="BB241" t="str">
        <f>IF(Deviation_CEM_CPMS!D263="","",Deviation_CEM_CPMS!D263)</f>
        <v/>
      </c>
      <c r="BC241" t="str">
        <f t="shared" si="65"/>
        <v/>
      </c>
      <c r="BD241" s="144" t="str">
        <f>IF(COUNTIF(BA$2:BA241,BA241)=1,BA241,"")</f>
        <v/>
      </c>
      <c r="BE241" t="str">
        <f t="shared" si="66"/>
        <v/>
      </c>
      <c r="BF241" t="str">
        <f t="shared" si="67"/>
        <v/>
      </c>
      <c r="BG241" t="str">
        <f t="shared" si="68"/>
        <v/>
      </c>
      <c r="BI241" s="130" t="str">
        <f>+IF(BN241="","",MAX(BI$1:BI240)+1)</f>
        <v/>
      </c>
      <c r="BJ241" s="130" t="str">
        <f>IF(Affected_Source!B263="","",Affected_Source!B263)</f>
        <v/>
      </c>
      <c r="BK241" s="130" t="str">
        <f>IF(Affected_Source!C263="","",Affected_Source!C263)</f>
        <v/>
      </c>
      <c r="BL241" s="130" t="str">
        <f>IF(Affected_Source!D263="","",Affected_Source!D263)</f>
        <v/>
      </c>
      <c r="BM241" s="130" t="str">
        <f t="shared" si="73"/>
        <v/>
      </c>
      <c r="BN241" s="300" t="str">
        <f>IF(COUNTIF(BK$2:BK241,BK241)=1,BM241,"")</f>
        <v/>
      </c>
      <c r="BO241" s="130" t="str">
        <f t="shared" si="74"/>
        <v/>
      </c>
      <c r="BP241" s="130" t="str">
        <f t="shared" si="75"/>
        <v/>
      </c>
      <c r="BQ241" s="130" t="str">
        <f t="shared" si="76"/>
        <v/>
      </c>
    </row>
    <row r="242" spans="1:69" ht="16.5" x14ac:dyDescent="0.45">
      <c r="A242" s="84" t="str">
        <f>IF(B242="","",MAX(A$1:A241)+1)</f>
        <v/>
      </c>
      <c r="B242" s="84" t="str">
        <f>IF(Affected_Source!C264="","",Affected_Source!C264)</f>
        <v/>
      </c>
      <c r="C242" s="84" t="str">
        <f t="shared" si="59"/>
        <v/>
      </c>
      <c r="E242" t="str">
        <f>IF(F242="","",MAX(E$1:E241)+1)</f>
        <v/>
      </c>
      <c r="F242" t="str">
        <f>IF(Landfill_Gas_ID!C264="","",Landfill_Gas_ID!C264)</f>
        <v/>
      </c>
      <c r="G242" t="str">
        <f t="shared" si="60"/>
        <v/>
      </c>
      <c r="I242" t="str">
        <f>IF(J242="","",MAX(I$1:I241)+1)</f>
        <v/>
      </c>
      <c r="J242" t="str">
        <f>IF(Distillate_Oil!C264="","",Distillate_Oil!C264)</f>
        <v/>
      </c>
      <c r="K242" t="str">
        <f t="shared" si="61"/>
        <v/>
      </c>
      <c r="AA242" t="str">
        <f>+IF(AE242="","",MAX(AA$1:AA241)+1)</f>
        <v/>
      </c>
      <c r="AB242" t="str">
        <f>IF(Deviation_Limits!B264="","",Deviation_Limits!B264)</f>
        <v/>
      </c>
      <c r="AC242" t="str">
        <f>IF(Deviation_Limits!C264="","",Deviation_Limits!C264)</f>
        <v/>
      </c>
      <c r="AD242" t="str">
        <f t="shared" si="69"/>
        <v/>
      </c>
      <c r="AE242" s="144" t="str">
        <f>IF(COUNTIF(AC$2:AC242,AC242)=1,AC242,"")</f>
        <v/>
      </c>
      <c r="AF242" t="str">
        <f t="shared" si="70"/>
        <v/>
      </c>
      <c r="AG242" t="str">
        <f t="shared" si="71"/>
        <v/>
      </c>
      <c r="AO242" t="str">
        <f>+IF(AT242="","",MAX(AO$1:AO241)+1)</f>
        <v/>
      </c>
      <c r="AP242" t="str">
        <f>IF(Deviation_Limits!B264="","",Deviation_Limits!B264)</f>
        <v/>
      </c>
      <c r="AQ242" t="str">
        <f>IF(Deviation_Limits!C264="","",Deviation_Limits!C264)</f>
        <v/>
      </c>
      <c r="AR242" t="str">
        <f>IF(Deviation_Limits!D264="","",Deviation_Limits!D264)</f>
        <v/>
      </c>
      <c r="AS242" t="str">
        <f t="shared" si="72"/>
        <v/>
      </c>
      <c r="AT242" s="144" t="str">
        <f>IF(COUNTIF(AQ$2:AQ242,AQ242)=1,AQ242,"")</f>
        <v/>
      </c>
      <c r="AU242" t="str">
        <f t="shared" si="62"/>
        <v/>
      </c>
      <c r="AV242" t="str">
        <f t="shared" si="63"/>
        <v/>
      </c>
      <c r="AW242" t="str">
        <f t="shared" si="64"/>
        <v/>
      </c>
      <c r="AY242" t="str">
        <f>+IF(BD242="","",MAX(AY$1:AY241)+1)</f>
        <v/>
      </c>
      <c r="AZ242" t="str">
        <f>IF(Deviation_CEM_CPMS!B264="","",Deviation_CEM_CPMS!B264)</f>
        <v/>
      </c>
      <c r="BA242" t="str">
        <f>IF(Deviation_CEM_CPMS!C264="","",Deviation_CEM_CPMS!C264)</f>
        <v/>
      </c>
      <c r="BB242" t="str">
        <f>IF(Deviation_CEM_CPMS!D264="","",Deviation_CEM_CPMS!D264)</f>
        <v/>
      </c>
      <c r="BC242" t="str">
        <f t="shared" si="65"/>
        <v/>
      </c>
      <c r="BD242" s="144" t="str">
        <f>IF(COUNTIF(BA$2:BA242,BA242)=1,BA242,"")</f>
        <v/>
      </c>
      <c r="BE242" t="str">
        <f t="shared" si="66"/>
        <v/>
      </c>
      <c r="BF242" t="str">
        <f t="shared" si="67"/>
        <v/>
      </c>
      <c r="BG242" t="str">
        <f t="shared" si="68"/>
        <v/>
      </c>
      <c r="BI242" s="130" t="str">
        <f>+IF(BN242="","",MAX(BI$1:BI241)+1)</f>
        <v/>
      </c>
      <c r="BJ242" s="130" t="str">
        <f>IF(Affected_Source!B264="","",Affected_Source!B264)</f>
        <v/>
      </c>
      <c r="BK242" s="130" t="str">
        <f>IF(Affected_Source!C264="","",Affected_Source!C264)</f>
        <v/>
      </c>
      <c r="BL242" s="130" t="str">
        <f>IF(Affected_Source!D264="","",Affected_Source!D264)</f>
        <v/>
      </c>
      <c r="BM242" s="130" t="str">
        <f t="shared" si="73"/>
        <v/>
      </c>
      <c r="BN242" s="300" t="str">
        <f>IF(COUNTIF(BK$2:BK242,BK242)=1,BM242,"")</f>
        <v/>
      </c>
      <c r="BO242" s="130" t="str">
        <f t="shared" si="74"/>
        <v/>
      </c>
      <c r="BP242" s="130" t="str">
        <f t="shared" si="75"/>
        <v/>
      </c>
      <c r="BQ242" s="130" t="str">
        <f t="shared" si="76"/>
        <v/>
      </c>
    </row>
    <row r="243" spans="1:69" ht="16.5" x14ac:dyDescent="0.45">
      <c r="A243" s="84" t="str">
        <f>IF(B243="","",MAX(A$1:A242)+1)</f>
        <v/>
      </c>
      <c r="B243" s="84" t="str">
        <f>IF(Affected_Source!C265="","",Affected_Source!C265)</f>
        <v/>
      </c>
      <c r="C243" s="84" t="str">
        <f t="shared" si="59"/>
        <v/>
      </c>
      <c r="E243" t="str">
        <f>IF(F243="","",MAX(E$1:E242)+1)</f>
        <v/>
      </c>
      <c r="F243" t="str">
        <f>IF(Landfill_Gas_ID!C265="","",Landfill_Gas_ID!C265)</f>
        <v/>
      </c>
      <c r="G243" t="str">
        <f t="shared" si="60"/>
        <v/>
      </c>
      <c r="I243" t="str">
        <f>IF(J243="","",MAX(I$1:I242)+1)</f>
        <v/>
      </c>
      <c r="J243" t="str">
        <f>IF(Distillate_Oil!C265="","",Distillate_Oil!C265)</f>
        <v/>
      </c>
      <c r="K243" t="str">
        <f t="shared" si="61"/>
        <v/>
      </c>
      <c r="AA243" t="str">
        <f>+IF(AE243="","",MAX(AA$1:AA242)+1)</f>
        <v/>
      </c>
      <c r="AB243" t="str">
        <f>IF(Deviation_Limits!B265="","",Deviation_Limits!B265)</f>
        <v/>
      </c>
      <c r="AC243" t="str">
        <f>IF(Deviation_Limits!C265="","",Deviation_Limits!C265)</f>
        <v/>
      </c>
      <c r="AD243" t="str">
        <f t="shared" si="69"/>
        <v/>
      </c>
      <c r="AE243" s="144" t="str">
        <f>IF(COUNTIF(AC$2:AC243,AC243)=1,AC243,"")</f>
        <v/>
      </c>
      <c r="AF243" t="str">
        <f t="shared" si="70"/>
        <v/>
      </c>
      <c r="AG243" t="str">
        <f t="shared" si="71"/>
        <v/>
      </c>
      <c r="AO243" t="str">
        <f>+IF(AT243="","",MAX(AO$1:AO242)+1)</f>
        <v/>
      </c>
      <c r="AP243" t="str">
        <f>IF(Deviation_Limits!B265="","",Deviation_Limits!B265)</f>
        <v/>
      </c>
      <c r="AQ243" t="str">
        <f>IF(Deviation_Limits!C265="","",Deviation_Limits!C265)</f>
        <v/>
      </c>
      <c r="AR243" t="str">
        <f>IF(Deviation_Limits!D265="","",Deviation_Limits!D265)</f>
        <v/>
      </c>
      <c r="AS243" t="str">
        <f t="shared" si="72"/>
        <v/>
      </c>
      <c r="AT243" s="144" t="str">
        <f>IF(COUNTIF(AQ$2:AQ243,AQ243)=1,AQ243,"")</f>
        <v/>
      </c>
      <c r="AU243" t="str">
        <f t="shared" si="62"/>
        <v/>
      </c>
      <c r="AV243" t="str">
        <f t="shared" si="63"/>
        <v/>
      </c>
      <c r="AW243" t="str">
        <f t="shared" si="64"/>
        <v/>
      </c>
      <c r="AY243" t="str">
        <f>+IF(BD243="","",MAX(AY$1:AY242)+1)</f>
        <v/>
      </c>
      <c r="AZ243" t="str">
        <f>IF(Deviation_CEM_CPMS!B265="","",Deviation_CEM_CPMS!B265)</f>
        <v/>
      </c>
      <c r="BA243" t="str">
        <f>IF(Deviation_CEM_CPMS!C265="","",Deviation_CEM_CPMS!C265)</f>
        <v/>
      </c>
      <c r="BB243" t="str">
        <f>IF(Deviation_CEM_CPMS!D265="","",Deviation_CEM_CPMS!D265)</f>
        <v/>
      </c>
      <c r="BC243" t="str">
        <f t="shared" si="65"/>
        <v/>
      </c>
      <c r="BD243" s="144" t="str">
        <f>IF(COUNTIF(BA$2:BA243,BA243)=1,BA243,"")</f>
        <v/>
      </c>
      <c r="BE243" t="str">
        <f t="shared" si="66"/>
        <v/>
      </c>
      <c r="BF243" t="str">
        <f t="shared" si="67"/>
        <v/>
      </c>
      <c r="BG243" t="str">
        <f t="shared" si="68"/>
        <v/>
      </c>
      <c r="BI243" s="130" t="str">
        <f>+IF(BN243="","",MAX(BI$1:BI242)+1)</f>
        <v/>
      </c>
      <c r="BJ243" s="130" t="str">
        <f>IF(Affected_Source!B265="","",Affected_Source!B265)</f>
        <v/>
      </c>
      <c r="BK243" s="130" t="str">
        <f>IF(Affected_Source!C265="","",Affected_Source!C265)</f>
        <v/>
      </c>
      <c r="BL243" s="130" t="str">
        <f>IF(Affected_Source!D265="","",Affected_Source!D265)</f>
        <v/>
      </c>
      <c r="BM243" s="130" t="str">
        <f t="shared" si="73"/>
        <v/>
      </c>
      <c r="BN243" s="300" t="str">
        <f>IF(COUNTIF(BK$2:BK243,BK243)=1,BM243,"")</f>
        <v/>
      </c>
      <c r="BO243" s="130" t="str">
        <f t="shared" si="74"/>
        <v/>
      </c>
      <c r="BP243" s="130" t="str">
        <f t="shared" si="75"/>
        <v/>
      </c>
      <c r="BQ243" s="130" t="str">
        <f t="shared" si="76"/>
        <v/>
      </c>
    </row>
    <row r="244" spans="1:69" ht="16.5" x14ac:dyDescent="0.45">
      <c r="A244" s="84" t="str">
        <f>IF(B244="","",MAX(A$1:A243)+1)</f>
        <v/>
      </c>
      <c r="B244" s="84" t="str">
        <f>IF(Affected_Source!C266="","",Affected_Source!C266)</f>
        <v/>
      </c>
      <c r="C244" s="84" t="str">
        <f t="shared" si="59"/>
        <v/>
      </c>
      <c r="E244" t="str">
        <f>IF(F244="","",MAX(E$1:E243)+1)</f>
        <v/>
      </c>
      <c r="F244" t="str">
        <f>IF(Landfill_Gas_ID!C266="","",Landfill_Gas_ID!C266)</f>
        <v/>
      </c>
      <c r="G244" t="str">
        <f t="shared" si="60"/>
        <v/>
      </c>
      <c r="I244" t="str">
        <f>IF(J244="","",MAX(I$1:I243)+1)</f>
        <v/>
      </c>
      <c r="J244" t="str">
        <f>IF(Distillate_Oil!C266="","",Distillate_Oil!C266)</f>
        <v/>
      </c>
      <c r="K244" t="str">
        <f t="shared" si="61"/>
        <v/>
      </c>
      <c r="AA244" t="str">
        <f>+IF(AE244="","",MAX(AA$1:AA243)+1)</f>
        <v/>
      </c>
      <c r="AB244" t="str">
        <f>IF(Deviation_Limits!B266="","",Deviation_Limits!B266)</f>
        <v/>
      </c>
      <c r="AC244" t="str">
        <f>IF(Deviation_Limits!C266="","",Deviation_Limits!C266)</f>
        <v/>
      </c>
      <c r="AD244" t="str">
        <f t="shared" si="69"/>
        <v/>
      </c>
      <c r="AE244" s="144" t="str">
        <f>IF(COUNTIF(AC$2:AC244,AC244)=1,AC244,"")</f>
        <v/>
      </c>
      <c r="AF244" t="str">
        <f t="shared" si="70"/>
        <v/>
      </c>
      <c r="AG244" t="str">
        <f t="shared" si="71"/>
        <v/>
      </c>
      <c r="AO244" t="str">
        <f>+IF(AT244="","",MAX(AO$1:AO243)+1)</f>
        <v/>
      </c>
      <c r="AP244" t="str">
        <f>IF(Deviation_Limits!B266="","",Deviation_Limits!B266)</f>
        <v/>
      </c>
      <c r="AQ244" t="str">
        <f>IF(Deviation_Limits!C266="","",Deviation_Limits!C266)</f>
        <v/>
      </c>
      <c r="AR244" t="str">
        <f>IF(Deviation_Limits!D266="","",Deviation_Limits!D266)</f>
        <v/>
      </c>
      <c r="AS244" t="str">
        <f t="shared" si="72"/>
        <v/>
      </c>
      <c r="AT244" s="144" t="str">
        <f>IF(COUNTIF(AQ$2:AQ244,AQ244)=1,AQ244,"")</f>
        <v/>
      </c>
      <c r="AU244" t="str">
        <f t="shared" si="62"/>
        <v/>
      </c>
      <c r="AV244" t="str">
        <f t="shared" si="63"/>
        <v/>
      </c>
      <c r="AW244" t="str">
        <f t="shared" si="64"/>
        <v/>
      </c>
      <c r="AY244" t="str">
        <f>+IF(BD244="","",MAX(AY$1:AY243)+1)</f>
        <v/>
      </c>
      <c r="AZ244" t="str">
        <f>IF(Deviation_CEM_CPMS!B266="","",Deviation_CEM_CPMS!B266)</f>
        <v/>
      </c>
      <c r="BA244" t="str">
        <f>IF(Deviation_CEM_CPMS!C266="","",Deviation_CEM_CPMS!C266)</f>
        <v/>
      </c>
      <c r="BB244" t="str">
        <f>IF(Deviation_CEM_CPMS!D266="","",Deviation_CEM_CPMS!D266)</f>
        <v/>
      </c>
      <c r="BC244" t="str">
        <f t="shared" si="65"/>
        <v/>
      </c>
      <c r="BD244" s="144" t="str">
        <f>IF(COUNTIF(BA$2:BA244,BA244)=1,BA244,"")</f>
        <v/>
      </c>
      <c r="BE244" t="str">
        <f t="shared" si="66"/>
        <v/>
      </c>
      <c r="BF244" t="str">
        <f t="shared" si="67"/>
        <v/>
      </c>
      <c r="BG244" t="str">
        <f t="shared" si="68"/>
        <v/>
      </c>
      <c r="BI244" s="130" t="str">
        <f>+IF(BN244="","",MAX(BI$1:BI243)+1)</f>
        <v/>
      </c>
      <c r="BJ244" s="130" t="str">
        <f>IF(Affected_Source!B266="","",Affected_Source!B266)</f>
        <v/>
      </c>
      <c r="BK244" s="130" t="str">
        <f>IF(Affected_Source!C266="","",Affected_Source!C266)</f>
        <v/>
      </c>
      <c r="BL244" s="130" t="str">
        <f>IF(Affected_Source!D266="","",Affected_Source!D266)</f>
        <v/>
      </c>
      <c r="BM244" s="130" t="str">
        <f t="shared" si="73"/>
        <v/>
      </c>
      <c r="BN244" s="300" t="str">
        <f>IF(COUNTIF(BK$2:BK244,BK244)=1,BM244,"")</f>
        <v/>
      </c>
      <c r="BO244" s="130" t="str">
        <f t="shared" si="74"/>
        <v/>
      </c>
      <c r="BP244" s="130" t="str">
        <f t="shared" si="75"/>
        <v/>
      </c>
      <c r="BQ244" s="130" t="str">
        <f t="shared" si="76"/>
        <v/>
      </c>
    </row>
    <row r="245" spans="1:69" ht="16.5" x14ac:dyDescent="0.45">
      <c r="A245" s="84" t="str">
        <f>IF(B245="","",MAX(A$1:A244)+1)</f>
        <v/>
      </c>
      <c r="B245" s="84" t="str">
        <f>IF(Affected_Source!C267="","",Affected_Source!C267)</f>
        <v/>
      </c>
      <c r="C245" s="84" t="str">
        <f t="shared" si="59"/>
        <v/>
      </c>
      <c r="E245" t="str">
        <f>IF(F245="","",MAX(E$1:E244)+1)</f>
        <v/>
      </c>
      <c r="F245" t="str">
        <f>IF(Landfill_Gas_ID!C267="","",Landfill_Gas_ID!C267)</f>
        <v/>
      </c>
      <c r="G245" t="str">
        <f t="shared" si="60"/>
        <v/>
      </c>
      <c r="I245" t="str">
        <f>IF(J245="","",MAX(I$1:I244)+1)</f>
        <v/>
      </c>
      <c r="J245" t="str">
        <f>IF(Distillate_Oil!C267="","",Distillate_Oil!C267)</f>
        <v/>
      </c>
      <c r="K245" t="str">
        <f t="shared" si="61"/>
        <v/>
      </c>
      <c r="AA245" t="str">
        <f>+IF(AE245="","",MAX(AA$1:AA244)+1)</f>
        <v/>
      </c>
      <c r="AB245" t="str">
        <f>IF(Deviation_Limits!B267="","",Deviation_Limits!B267)</f>
        <v/>
      </c>
      <c r="AC245" t="str">
        <f>IF(Deviation_Limits!C267="","",Deviation_Limits!C267)</f>
        <v/>
      </c>
      <c r="AD245" t="str">
        <f t="shared" si="69"/>
        <v/>
      </c>
      <c r="AE245" s="144" t="str">
        <f>IF(COUNTIF(AC$2:AC245,AC245)=1,AC245,"")</f>
        <v/>
      </c>
      <c r="AF245" t="str">
        <f t="shared" si="70"/>
        <v/>
      </c>
      <c r="AG245" t="str">
        <f t="shared" si="71"/>
        <v/>
      </c>
      <c r="AO245" t="str">
        <f>+IF(AT245="","",MAX(AO$1:AO244)+1)</f>
        <v/>
      </c>
      <c r="AP245" t="str">
        <f>IF(Deviation_Limits!B267="","",Deviation_Limits!B267)</f>
        <v/>
      </c>
      <c r="AQ245" t="str">
        <f>IF(Deviation_Limits!C267="","",Deviation_Limits!C267)</f>
        <v/>
      </c>
      <c r="AR245" t="str">
        <f>IF(Deviation_Limits!D267="","",Deviation_Limits!D267)</f>
        <v/>
      </c>
      <c r="AS245" t="str">
        <f t="shared" si="72"/>
        <v/>
      </c>
      <c r="AT245" s="144" t="str">
        <f>IF(COUNTIF(AQ$2:AQ245,AQ245)=1,AQ245,"")</f>
        <v/>
      </c>
      <c r="AU245" t="str">
        <f t="shared" si="62"/>
        <v/>
      </c>
      <c r="AV245" t="str">
        <f t="shared" si="63"/>
        <v/>
      </c>
      <c r="AW245" t="str">
        <f t="shared" si="64"/>
        <v/>
      </c>
      <c r="AY245" t="str">
        <f>+IF(BD245="","",MAX(AY$1:AY244)+1)</f>
        <v/>
      </c>
      <c r="AZ245" t="str">
        <f>IF(Deviation_CEM_CPMS!B267="","",Deviation_CEM_CPMS!B267)</f>
        <v/>
      </c>
      <c r="BA245" t="str">
        <f>IF(Deviation_CEM_CPMS!C267="","",Deviation_CEM_CPMS!C267)</f>
        <v/>
      </c>
      <c r="BB245" t="str">
        <f>IF(Deviation_CEM_CPMS!D267="","",Deviation_CEM_CPMS!D267)</f>
        <v/>
      </c>
      <c r="BC245" t="str">
        <f t="shared" si="65"/>
        <v/>
      </c>
      <c r="BD245" s="144" t="str">
        <f>IF(COUNTIF(BA$2:BA245,BA245)=1,BA245,"")</f>
        <v/>
      </c>
      <c r="BE245" t="str">
        <f t="shared" si="66"/>
        <v/>
      </c>
      <c r="BF245" t="str">
        <f t="shared" si="67"/>
        <v/>
      </c>
      <c r="BG245" t="str">
        <f t="shared" si="68"/>
        <v/>
      </c>
      <c r="BI245" s="130" t="str">
        <f>+IF(BN245="","",MAX(BI$1:BI244)+1)</f>
        <v/>
      </c>
      <c r="BJ245" s="130" t="str">
        <f>IF(Affected_Source!B267="","",Affected_Source!B267)</f>
        <v/>
      </c>
      <c r="BK245" s="130" t="str">
        <f>IF(Affected_Source!C267="","",Affected_Source!C267)</f>
        <v/>
      </c>
      <c r="BL245" s="130" t="str">
        <f>IF(Affected_Source!D267="","",Affected_Source!D267)</f>
        <v/>
      </c>
      <c r="BM245" s="130" t="str">
        <f t="shared" si="73"/>
        <v/>
      </c>
      <c r="BN245" s="300" t="str">
        <f>IF(COUNTIF(BK$2:BK245,BK245)=1,BM245,"")</f>
        <v/>
      </c>
      <c r="BO245" s="130" t="str">
        <f t="shared" si="74"/>
        <v/>
      </c>
      <c r="BP245" s="130" t="str">
        <f t="shared" si="75"/>
        <v/>
      </c>
      <c r="BQ245" s="130" t="str">
        <f t="shared" si="76"/>
        <v/>
      </c>
    </row>
    <row r="246" spans="1:69" ht="16.5" x14ac:dyDescent="0.45">
      <c r="A246" s="84" t="str">
        <f>IF(B246="","",MAX(A$1:A245)+1)</f>
        <v/>
      </c>
      <c r="B246" s="84" t="str">
        <f>IF(Affected_Source!C268="","",Affected_Source!C268)</f>
        <v/>
      </c>
      <c r="C246" s="84" t="str">
        <f t="shared" si="59"/>
        <v/>
      </c>
      <c r="E246" t="str">
        <f>IF(F246="","",MAX(E$1:E245)+1)</f>
        <v/>
      </c>
      <c r="F246" t="str">
        <f>IF(Landfill_Gas_ID!C268="","",Landfill_Gas_ID!C268)</f>
        <v/>
      </c>
      <c r="G246" t="str">
        <f t="shared" si="60"/>
        <v/>
      </c>
      <c r="I246" t="str">
        <f>IF(J246="","",MAX(I$1:I245)+1)</f>
        <v/>
      </c>
      <c r="J246" t="str">
        <f>IF(Distillate_Oil!C268="","",Distillate_Oil!C268)</f>
        <v/>
      </c>
      <c r="K246" t="str">
        <f t="shared" si="61"/>
        <v/>
      </c>
      <c r="AA246" t="str">
        <f>+IF(AE246="","",MAX(AA$1:AA245)+1)</f>
        <v/>
      </c>
      <c r="AB246" t="str">
        <f>IF(Deviation_Limits!B268="","",Deviation_Limits!B268)</f>
        <v/>
      </c>
      <c r="AC246" t="str">
        <f>IF(Deviation_Limits!C268="","",Deviation_Limits!C268)</f>
        <v/>
      </c>
      <c r="AD246" t="str">
        <f t="shared" si="69"/>
        <v/>
      </c>
      <c r="AE246" s="144" t="str">
        <f>IF(COUNTIF(AC$2:AC246,AC246)=1,AC246,"")</f>
        <v/>
      </c>
      <c r="AF246" t="str">
        <f t="shared" si="70"/>
        <v/>
      </c>
      <c r="AG246" t="str">
        <f t="shared" si="71"/>
        <v/>
      </c>
      <c r="AO246" t="str">
        <f>+IF(AT246="","",MAX(AO$1:AO245)+1)</f>
        <v/>
      </c>
      <c r="AP246" t="str">
        <f>IF(Deviation_Limits!B268="","",Deviation_Limits!B268)</f>
        <v/>
      </c>
      <c r="AQ246" t="str">
        <f>IF(Deviation_Limits!C268="","",Deviation_Limits!C268)</f>
        <v/>
      </c>
      <c r="AR246" t="str">
        <f>IF(Deviation_Limits!D268="","",Deviation_Limits!D268)</f>
        <v/>
      </c>
      <c r="AS246" t="str">
        <f t="shared" si="72"/>
        <v/>
      </c>
      <c r="AT246" s="144" t="str">
        <f>IF(COUNTIF(AQ$2:AQ246,AQ246)=1,AQ246,"")</f>
        <v/>
      </c>
      <c r="AU246" t="str">
        <f t="shared" si="62"/>
        <v/>
      </c>
      <c r="AV246" t="str">
        <f t="shared" si="63"/>
        <v/>
      </c>
      <c r="AW246" t="str">
        <f t="shared" si="64"/>
        <v/>
      </c>
      <c r="AY246" t="str">
        <f>+IF(BD246="","",MAX(AY$1:AY245)+1)</f>
        <v/>
      </c>
      <c r="AZ246" t="str">
        <f>IF(Deviation_CEM_CPMS!B268="","",Deviation_CEM_CPMS!B268)</f>
        <v/>
      </c>
      <c r="BA246" t="str">
        <f>IF(Deviation_CEM_CPMS!C268="","",Deviation_CEM_CPMS!C268)</f>
        <v/>
      </c>
      <c r="BB246" t="str">
        <f>IF(Deviation_CEM_CPMS!D268="","",Deviation_CEM_CPMS!D268)</f>
        <v/>
      </c>
      <c r="BC246" t="str">
        <f t="shared" si="65"/>
        <v/>
      </c>
      <c r="BD246" s="144" t="str">
        <f>IF(COUNTIF(BA$2:BA246,BA246)=1,BA246,"")</f>
        <v/>
      </c>
      <c r="BE246" t="str">
        <f t="shared" si="66"/>
        <v/>
      </c>
      <c r="BF246" t="str">
        <f t="shared" si="67"/>
        <v/>
      </c>
      <c r="BG246" t="str">
        <f t="shared" si="68"/>
        <v/>
      </c>
      <c r="BI246" s="130" t="str">
        <f>+IF(BN246="","",MAX(BI$1:BI245)+1)</f>
        <v/>
      </c>
      <c r="BJ246" s="130" t="str">
        <f>IF(Affected_Source!B268="","",Affected_Source!B268)</f>
        <v/>
      </c>
      <c r="BK246" s="130" t="str">
        <f>IF(Affected_Source!C268="","",Affected_Source!C268)</f>
        <v/>
      </c>
      <c r="BL246" s="130" t="str">
        <f>IF(Affected_Source!D268="","",Affected_Source!D268)</f>
        <v/>
      </c>
      <c r="BM246" s="130" t="str">
        <f t="shared" si="73"/>
        <v/>
      </c>
      <c r="BN246" s="300" t="str">
        <f>IF(COUNTIF(BK$2:BK246,BK246)=1,BM246,"")</f>
        <v/>
      </c>
      <c r="BO246" s="130" t="str">
        <f t="shared" si="74"/>
        <v/>
      </c>
      <c r="BP246" s="130" t="str">
        <f t="shared" si="75"/>
        <v/>
      </c>
      <c r="BQ246" s="130" t="str">
        <f t="shared" si="76"/>
        <v/>
      </c>
    </row>
    <row r="247" spans="1:69" ht="16.5" x14ac:dyDescent="0.45">
      <c r="A247" s="84" t="str">
        <f>IF(B247="","",MAX(A$1:A246)+1)</f>
        <v/>
      </c>
      <c r="B247" s="84" t="str">
        <f>IF(Affected_Source!C269="","",Affected_Source!C269)</f>
        <v/>
      </c>
      <c r="C247" s="84" t="str">
        <f t="shared" si="59"/>
        <v/>
      </c>
      <c r="E247" t="str">
        <f>IF(F247="","",MAX(E$1:E246)+1)</f>
        <v/>
      </c>
      <c r="F247" t="str">
        <f>IF(Landfill_Gas_ID!C269="","",Landfill_Gas_ID!C269)</f>
        <v/>
      </c>
      <c r="G247" t="str">
        <f t="shared" si="60"/>
        <v/>
      </c>
      <c r="I247" t="str">
        <f>IF(J247="","",MAX(I$1:I246)+1)</f>
        <v/>
      </c>
      <c r="J247" t="str">
        <f>IF(Distillate_Oil!C269="","",Distillate_Oil!C269)</f>
        <v/>
      </c>
      <c r="K247" t="str">
        <f t="shared" si="61"/>
        <v/>
      </c>
      <c r="AA247" t="str">
        <f>+IF(AE247="","",MAX(AA$1:AA246)+1)</f>
        <v/>
      </c>
      <c r="AB247" t="str">
        <f>IF(Deviation_Limits!B269="","",Deviation_Limits!B269)</f>
        <v/>
      </c>
      <c r="AC247" t="str">
        <f>IF(Deviation_Limits!C269="","",Deviation_Limits!C269)</f>
        <v/>
      </c>
      <c r="AD247" t="str">
        <f t="shared" si="69"/>
        <v/>
      </c>
      <c r="AE247" s="144" t="str">
        <f>IF(COUNTIF(AC$2:AC247,AC247)=1,AC247,"")</f>
        <v/>
      </c>
      <c r="AF247" t="str">
        <f t="shared" si="70"/>
        <v/>
      </c>
      <c r="AG247" t="str">
        <f t="shared" si="71"/>
        <v/>
      </c>
      <c r="AO247" t="str">
        <f>+IF(AT247="","",MAX(AO$1:AO246)+1)</f>
        <v/>
      </c>
      <c r="AP247" t="str">
        <f>IF(Deviation_Limits!B269="","",Deviation_Limits!B269)</f>
        <v/>
      </c>
      <c r="AQ247" t="str">
        <f>IF(Deviation_Limits!C269="","",Deviation_Limits!C269)</f>
        <v/>
      </c>
      <c r="AR247" t="str">
        <f>IF(Deviation_Limits!D269="","",Deviation_Limits!D269)</f>
        <v/>
      </c>
      <c r="AS247" t="str">
        <f t="shared" si="72"/>
        <v/>
      </c>
      <c r="AT247" s="144" t="str">
        <f>IF(COUNTIF(AQ$2:AQ247,AQ247)=1,AQ247,"")</f>
        <v/>
      </c>
      <c r="AU247" t="str">
        <f t="shared" si="62"/>
        <v/>
      </c>
      <c r="AV247" t="str">
        <f t="shared" si="63"/>
        <v/>
      </c>
      <c r="AW247" t="str">
        <f t="shared" si="64"/>
        <v/>
      </c>
      <c r="AY247" t="str">
        <f>+IF(BD247="","",MAX(AY$1:AY246)+1)</f>
        <v/>
      </c>
      <c r="AZ247" t="str">
        <f>IF(Deviation_CEM_CPMS!B269="","",Deviation_CEM_CPMS!B269)</f>
        <v/>
      </c>
      <c r="BA247" t="str">
        <f>IF(Deviation_CEM_CPMS!C269="","",Deviation_CEM_CPMS!C269)</f>
        <v/>
      </c>
      <c r="BB247" t="str">
        <f>IF(Deviation_CEM_CPMS!D269="","",Deviation_CEM_CPMS!D269)</f>
        <v/>
      </c>
      <c r="BC247" t="str">
        <f t="shared" si="65"/>
        <v/>
      </c>
      <c r="BD247" s="144" t="str">
        <f>IF(COUNTIF(BA$2:BA247,BA247)=1,BA247,"")</f>
        <v/>
      </c>
      <c r="BE247" t="str">
        <f t="shared" si="66"/>
        <v/>
      </c>
      <c r="BF247" t="str">
        <f t="shared" si="67"/>
        <v/>
      </c>
      <c r="BG247" t="str">
        <f t="shared" si="68"/>
        <v/>
      </c>
      <c r="BI247" s="130" t="str">
        <f>+IF(BN247="","",MAX(BI$1:BI246)+1)</f>
        <v/>
      </c>
      <c r="BJ247" s="130" t="str">
        <f>IF(Affected_Source!B269="","",Affected_Source!B269)</f>
        <v/>
      </c>
      <c r="BK247" s="130" t="str">
        <f>IF(Affected_Source!C269="","",Affected_Source!C269)</f>
        <v/>
      </c>
      <c r="BL247" s="130" t="str">
        <f>IF(Affected_Source!D269="","",Affected_Source!D269)</f>
        <v/>
      </c>
      <c r="BM247" s="130" t="str">
        <f t="shared" si="73"/>
        <v/>
      </c>
      <c r="BN247" s="300" t="str">
        <f>IF(COUNTIF(BK$2:BK247,BK247)=1,BM247,"")</f>
        <v/>
      </c>
      <c r="BO247" s="130" t="str">
        <f t="shared" si="74"/>
        <v/>
      </c>
      <c r="BP247" s="130" t="str">
        <f t="shared" si="75"/>
        <v/>
      </c>
      <c r="BQ247" s="130" t="str">
        <f t="shared" si="76"/>
        <v/>
      </c>
    </row>
    <row r="248" spans="1:69" ht="16.5" x14ac:dyDescent="0.45">
      <c r="A248" s="84" t="str">
        <f>IF(B248="","",MAX(A$1:A247)+1)</f>
        <v/>
      </c>
      <c r="B248" s="84" t="str">
        <f>IF(Affected_Source!C270="","",Affected_Source!C270)</f>
        <v/>
      </c>
      <c r="C248" s="84" t="str">
        <f t="shared" si="59"/>
        <v/>
      </c>
      <c r="E248" t="str">
        <f>IF(F248="","",MAX(E$1:E247)+1)</f>
        <v/>
      </c>
      <c r="F248" t="str">
        <f>IF(Landfill_Gas_ID!C270="","",Landfill_Gas_ID!C270)</f>
        <v/>
      </c>
      <c r="G248" t="str">
        <f t="shared" si="60"/>
        <v/>
      </c>
      <c r="I248" t="str">
        <f>IF(J248="","",MAX(I$1:I247)+1)</f>
        <v/>
      </c>
      <c r="J248" t="str">
        <f>IF(Distillate_Oil!C270="","",Distillate_Oil!C270)</f>
        <v/>
      </c>
      <c r="K248" t="str">
        <f t="shared" si="61"/>
        <v/>
      </c>
      <c r="AA248" t="str">
        <f>+IF(AE248="","",MAX(AA$1:AA247)+1)</f>
        <v/>
      </c>
      <c r="AB248" t="str">
        <f>IF(Deviation_Limits!B270="","",Deviation_Limits!B270)</f>
        <v/>
      </c>
      <c r="AC248" t="str">
        <f>IF(Deviation_Limits!C270="","",Deviation_Limits!C270)</f>
        <v/>
      </c>
      <c r="AD248" t="str">
        <f t="shared" si="69"/>
        <v/>
      </c>
      <c r="AE248" s="144" t="str">
        <f>IF(COUNTIF(AC$2:AC248,AC248)=1,AC248,"")</f>
        <v/>
      </c>
      <c r="AF248" t="str">
        <f t="shared" si="70"/>
        <v/>
      </c>
      <c r="AG248" t="str">
        <f t="shared" si="71"/>
        <v/>
      </c>
      <c r="AO248" t="str">
        <f>+IF(AT248="","",MAX(AO$1:AO247)+1)</f>
        <v/>
      </c>
      <c r="AP248" t="str">
        <f>IF(Deviation_Limits!B270="","",Deviation_Limits!B270)</f>
        <v/>
      </c>
      <c r="AQ248" t="str">
        <f>IF(Deviation_Limits!C270="","",Deviation_Limits!C270)</f>
        <v/>
      </c>
      <c r="AR248" t="str">
        <f>IF(Deviation_Limits!D270="","",Deviation_Limits!D270)</f>
        <v/>
      </c>
      <c r="AS248" t="str">
        <f t="shared" si="72"/>
        <v/>
      </c>
      <c r="AT248" s="144" t="str">
        <f>IF(COUNTIF(AQ$2:AQ248,AQ248)=1,AQ248,"")</f>
        <v/>
      </c>
      <c r="AU248" t="str">
        <f t="shared" si="62"/>
        <v/>
      </c>
      <c r="AV248" t="str">
        <f t="shared" si="63"/>
        <v/>
      </c>
      <c r="AW248" t="str">
        <f t="shared" si="64"/>
        <v/>
      </c>
      <c r="AY248" t="str">
        <f>+IF(BD248="","",MAX(AY$1:AY247)+1)</f>
        <v/>
      </c>
      <c r="AZ248" t="str">
        <f>IF(Deviation_CEM_CPMS!B270="","",Deviation_CEM_CPMS!B270)</f>
        <v/>
      </c>
      <c r="BA248" t="str">
        <f>IF(Deviation_CEM_CPMS!C270="","",Deviation_CEM_CPMS!C270)</f>
        <v/>
      </c>
      <c r="BB248" t="str">
        <f>IF(Deviation_CEM_CPMS!D270="","",Deviation_CEM_CPMS!D270)</f>
        <v/>
      </c>
      <c r="BC248" t="str">
        <f t="shared" si="65"/>
        <v/>
      </c>
      <c r="BD248" s="144" t="str">
        <f>IF(COUNTIF(BA$2:BA248,BA248)=1,BA248,"")</f>
        <v/>
      </c>
      <c r="BE248" t="str">
        <f t="shared" si="66"/>
        <v/>
      </c>
      <c r="BF248" t="str">
        <f t="shared" si="67"/>
        <v/>
      </c>
      <c r="BG248" t="str">
        <f t="shared" si="68"/>
        <v/>
      </c>
      <c r="BI248" s="130" t="str">
        <f>+IF(BN248="","",MAX(BI$1:BI247)+1)</f>
        <v/>
      </c>
      <c r="BJ248" s="130" t="str">
        <f>IF(Affected_Source!B270="","",Affected_Source!B270)</f>
        <v/>
      </c>
      <c r="BK248" s="130" t="str">
        <f>IF(Affected_Source!C270="","",Affected_Source!C270)</f>
        <v/>
      </c>
      <c r="BL248" s="130" t="str">
        <f>IF(Affected_Source!D270="","",Affected_Source!D270)</f>
        <v/>
      </c>
      <c r="BM248" s="130" t="str">
        <f t="shared" si="73"/>
        <v/>
      </c>
      <c r="BN248" s="300" t="str">
        <f>IF(COUNTIF(BK$2:BK248,BK248)=1,BM248,"")</f>
        <v/>
      </c>
      <c r="BO248" s="130" t="str">
        <f t="shared" si="74"/>
        <v/>
      </c>
      <c r="BP248" s="130" t="str">
        <f t="shared" si="75"/>
        <v/>
      </c>
      <c r="BQ248" s="130" t="str">
        <f t="shared" si="76"/>
        <v/>
      </c>
    </row>
    <row r="249" spans="1:69" ht="16.5" x14ac:dyDescent="0.45">
      <c r="A249" s="84" t="str">
        <f>IF(B249="","",MAX(A$1:A248)+1)</f>
        <v/>
      </c>
      <c r="B249" s="84" t="str">
        <f>IF(Affected_Source!C271="","",Affected_Source!C271)</f>
        <v/>
      </c>
      <c r="C249" s="84" t="str">
        <f t="shared" si="59"/>
        <v/>
      </c>
      <c r="E249" t="str">
        <f>IF(F249="","",MAX(E$1:E248)+1)</f>
        <v/>
      </c>
      <c r="F249" t="str">
        <f>IF(Landfill_Gas_ID!C271="","",Landfill_Gas_ID!C271)</f>
        <v/>
      </c>
      <c r="G249" t="str">
        <f t="shared" si="60"/>
        <v/>
      </c>
      <c r="I249" t="str">
        <f>IF(J249="","",MAX(I$1:I248)+1)</f>
        <v/>
      </c>
      <c r="J249" t="str">
        <f>IF(Distillate_Oil!C271="","",Distillate_Oil!C271)</f>
        <v/>
      </c>
      <c r="K249" t="str">
        <f t="shared" si="61"/>
        <v/>
      </c>
      <c r="AA249" t="str">
        <f>+IF(AE249="","",MAX(AA$1:AA248)+1)</f>
        <v/>
      </c>
      <c r="AB249" t="str">
        <f>IF(Deviation_Limits!B271="","",Deviation_Limits!B271)</f>
        <v/>
      </c>
      <c r="AC249" t="str">
        <f>IF(Deviation_Limits!C271="","",Deviation_Limits!C271)</f>
        <v/>
      </c>
      <c r="AD249" t="str">
        <f t="shared" si="69"/>
        <v/>
      </c>
      <c r="AE249" s="144" t="str">
        <f>IF(COUNTIF(AC$2:AC249,AC249)=1,AC249,"")</f>
        <v/>
      </c>
      <c r="AF249" t="str">
        <f t="shared" si="70"/>
        <v/>
      </c>
      <c r="AG249" t="str">
        <f t="shared" si="71"/>
        <v/>
      </c>
      <c r="AO249" t="str">
        <f>+IF(AT249="","",MAX(AO$1:AO248)+1)</f>
        <v/>
      </c>
      <c r="AP249" t="str">
        <f>IF(Deviation_Limits!B271="","",Deviation_Limits!B271)</f>
        <v/>
      </c>
      <c r="AQ249" t="str">
        <f>IF(Deviation_Limits!C271="","",Deviation_Limits!C271)</f>
        <v/>
      </c>
      <c r="AR249" t="str">
        <f>IF(Deviation_Limits!D271="","",Deviation_Limits!D271)</f>
        <v/>
      </c>
      <c r="AS249" t="str">
        <f t="shared" si="72"/>
        <v/>
      </c>
      <c r="AT249" s="144" t="str">
        <f>IF(COUNTIF(AQ$2:AQ249,AQ249)=1,AQ249,"")</f>
        <v/>
      </c>
      <c r="AU249" t="str">
        <f t="shared" si="62"/>
        <v/>
      </c>
      <c r="AV249" t="str">
        <f t="shared" si="63"/>
        <v/>
      </c>
      <c r="AW249" t="str">
        <f t="shared" si="64"/>
        <v/>
      </c>
      <c r="AY249" t="str">
        <f>+IF(BD249="","",MAX(AY$1:AY248)+1)</f>
        <v/>
      </c>
      <c r="AZ249" t="str">
        <f>IF(Deviation_CEM_CPMS!B271="","",Deviation_CEM_CPMS!B271)</f>
        <v/>
      </c>
      <c r="BA249" t="str">
        <f>IF(Deviation_CEM_CPMS!C271="","",Deviation_CEM_CPMS!C271)</f>
        <v/>
      </c>
      <c r="BB249" t="str">
        <f>IF(Deviation_CEM_CPMS!D271="","",Deviation_CEM_CPMS!D271)</f>
        <v/>
      </c>
      <c r="BC249" t="str">
        <f t="shared" si="65"/>
        <v/>
      </c>
      <c r="BD249" s="144" t="str">
        <f>IF(COUNTIF(BA$2:BA249,BA249)=1,BA249,"")</f>
        <v/>
      </c>
      <c r="BE249" t="str">
        <f t="shared" si="66"/>
        <v/>
      </c>
      <c r="BF249" t="str">
        <f t="shared" si="67"/>
        <v/>
      </c>
      <c r="BG249" t="str">
        <f t="shared" si="68"/>
        <v/>
      </c>
      <c r="BI249" s="130" t="str">
        <f>+IF(BN249="","",MAX(BI$1:BI248)+1)</f>
        <v/>
      </c>
      <c r="BJ249" s="130" t="str">
        <f>IF(Affected_Source!B271="","",Affected_Source!B271)</f>
        <v/>
      </c>
      <c r="BK249" s="130" t="str">
        <f>IF(Affected_Source!C271="","",Affected_Source!C271)</f>
        <v/>
      </c>
      <c r="BL249" s="130" t="str">
        <f>IF(Affected_Source!D271="","",Affected_Source!D271)</f>
        <v/>
      </c>
      <c r="BM249" s="130" t="str">
        <f t="shared" si="73"/>
        <v/>
      </c>
      <c r="BN249" s="300" t="str">
        <f>IF(COUNTIF(BK$2:BK249,BK249)=1,BM249,"")</f>
        <v/>
      </c>
      <c r="BO249" s="130" t="str">
        <f t="shared" si="74"/>
        <v/>
      </c>
      <c r="BP249" s="130" t="str">
        <f t="shared" si="75"/>
        <v/>
      </c>
      <c r="BQ249" s="130" t="str">
        <f t="shared" si="76"/>
        <v/>
      </c>
    </row>
    <row r="250" spans="1:69" ht="16.5" x14ac:dyDescent="0.45">
      <c r="A250" s="84" t="str">
        <f>IF(B250="","",MAX(A$1:A249)+1)</f>
        <v/>
      </c>
      <c r="B250" s="84" t="str">
        <f>IF(Affected_Source!C272="","",Affected_Source!C272)</f>
        <v/>
      </c>
      <c r="C250" s="84" t="str">
        <f t="shared" si="59"/>
        <v/>
      </c>
      <c r="E250" t="str">
        <f>IF(F250="","",MAX(E$1:E249)+1)</f>
        <v/>
      </c>
      <c r="F250" t="str">
        <f>IF(Landfill_Gas_ID!C272="","",Landfill_Gas_ID!C272)</f>
        <v/>
      </c>
      <c r="G250" t="str">
        <f t="shared" si="60"/>
        <v/>
      </c>
      <c r="I250" t="str">
        <f>IF(J250="","",MAX(I$1:I249)+1)</f>
        <v/>
      </c>
      <c r="J250" t="str">
        <f>IF(Distillate_Oil!C272="","",Distillate_Oil!C272)</f>
        <v/>
      </c>
      <c r="K250" t="str">
        <f t="shared" si="61"/>
        <v/>
      </c>
      <c r="AA250" t="str">
        <f>+IF(AE250="","",MAX(AA$1:AA249)+1)</f>
        <v/>
      </c>
      <c r="AB250" t="str">
        <f>IF(Deviation_Limits!B272="","",Deviation_Limits!B272)</f>
        <v/>
      </c>
      <c r="AC250" t="str">
        <f>IF(Deviation_Limits!C272="","",Deviation_Limits!C272)</f>
        <v/>
      </c>
      <c r="AD250" t="str">
        <f t="shared" si="69"/>
        <v/>
      </c>
      <c r="AE250" s="144" t="str">
        <f>IF(COUNTIF(AC$2:AC250,AC250)=1,AC250,"")</f>
        <v/>
      </c>
      <c r="AF250" t="str">
        <f t="shared" si="70"/>
        <v/>
      </c>
      <c r="AG250" t="str">
        <f t="shared" si="71"/>
        <v/>
      </c>
      <c r="AO250" t="str">
        <f>+IF(AT250="","",MAX(AO$1:AO249)+1)</f>
        <v/>
      </c>
      <c r="AP250" t="str">
        <f>IF(Deviation_Limits!B272="","",Deviation_Limits!B272)</f>
        <v/>
      </c>
      <c r="AQ250" t="str">
        <f>IF(Deviation_Limits!C272="","",Deviation_Limits!C272)</f>
        <v/>
      </c>
      <c r="AR250" t="str">
        <f>IF(Deviation_Limits!D272="","",Deviation_Limits!D272)</f>
        <v/>
      </c>
      <c r="AS250" t="str">
        <f t="shared" si="72"/>
        <v/>
      </c>
      <c r="AT250" s="144" t="str">
        <f>IF(COUNTIF(AQ$2:AQ250,AQ250)=1,AQ250,"")</f>
        <v/>
      </c>
      <c r="AU250" t="str">
        <f t="shared" si="62"/>
        <v/>
      </c>
      <c r="AV250" t="str">
        <f t="shared" si="63"/>
        <v/>
      </c>
      <c r="AW250" t="str">
        <f t="shared" si="64"/>
        <v/>
      </c>
      <c r="AY250" t="str">
        <f>+IF(BD250="","",MAX(AY$1:AY249)+1)</f>
        <v/>
      </c>
      <c r="AZ250" t="str">
        <f>IF(Deviation_CEM_CPMS!B272="","",Deviation_CEM_CPMS!B272)</f>
        <v/>
      </c>
      <c r="BA250" t="str">
        <f>IF(Deviation_CEM_CPMS!C272="","",Deviation_CEM_CPMS!C272)</f>
        <v/>
      </c>
      <c r="BB250" t="str">
        <f>IF(Deviation_CEM_CPMS!D272="","",Deviation_CEM_CPMS!D272)</f>
        <v/>
      </c>
      <c r="BC250" t="str">
        <f t="shared" si="65"/>
        <v/>
      </c>
      <c r="BD250" s="144" t="str">
        <f>IF(COUNTIF(BA$2:BA250,BA250)=1,BA250,"")</f>
        <v/>
      </c>
      <c r="BE250" t="str">
        <f t="shared" si="66"/>
        <v/>
      </c>
      <c r="BF250" t="str">
        <f t="shared" si="67"/>
        <v/>
      </c>
      <c r="BG250" t="str">
        <f t="shared" si="68"/>
        <v/>
      </c>
      <c r="BI250" s="130" t="str">
        <f>+IF(BN250="","",MAX(BI$1:BI249)+1)</f>
        <v/>
      </c>
      <c r="BJ250" s="130" t="str">
        <f>IF(Affected_Source!B272="","",Affected_Source!B272)</f>
        <v/>
      </c>
      <c r="BK250" s="130" t="str">
        <f>IF(Affected_Source!C272="","",Affected_Source!C272)</f>
        <v/>
      </c>
      <c r="BL250" s="130" t="str">
        <f>IF(Affected_Source!D272="","",Affected_Source!D272)</f>
        <v/>
      </c>
      <c r="BM250" s="130" t="str">
        <f t="shared" si="73"/>
        <v/>
      </c>
      <c r="BN250" s="300" t="str">
        <f>IF(COUNTIF(BK$2:BK250,BK250)=1,BM250,"")</f>
        <v/>
      </c>
      <c r="BO250" s="130" t="str">
        <f t="shared" si="74"/>
        <v/>
      </c>
      <c r="BP250" s="130" t="str">
        <f t="shared" si="75"/>
        <v/>
      </c>
      <c r="BQ250" s="130" t="str">
        <f t="shared" si="76"/>
        <v/>
      </c>
    </row>
    <row r="251" spans="1:69" ht="16.5" x14ac:dyDescent="0.45">
      <c r="A251" s="84" t="str">
        <f>IF(B251="","",MAX(A$1:A250)+1)</f>
        <v/>
      </c>
      <c r="B251" s="84" t="str">
        <f>IF(Affected_Source!C273="","",Affected_Source!C273)</f>
        <v/>
      </c>
      <c r="C251" s="84" t="str">
        <f t="shared" si="59"/>
        <v/>
      </c>
      <c r="E251" t="str">
        <f>IF(F251="","",MAX(E$1:E250)+1)</f>
        <v/>
      </c>
      <c r="F251" t="str">
        <f>IF(Landfill_Gas_ID!C273="","",Landfill_Gas_ID!C273)</f>
        <v/>
      </c>
      <c r="G251" t="str">
        <f t="shared" si="60"/>
        <v/>
      </c>
      <c r="I251" t="str">
        <f>IF(J251="","",MAX(I$1:I250)+1)</f>
        <v/>
      </c>
      <c r="J251" t="str">
        <f>IF(Distillate_Oil!C273="","",Distillate_Oil!C273)</f>
        <v/>
      </c>
      <c r="K251" t="str">
        <f t="shared" si="61"/>
        <v/>
      </c>
      <c r="AA251" t="str">
        <f>+IF(AE251="","",MAX(AA$1:AA250)+1)</f>
        <v/>
      </c>
      <c r="AB251" t="str">
        <f>IF(Deviation_Limits!B273="","",Deviation_Limits!B273)</f>
        <v/>
      </c>
      <c r="AC251" t="str">
        <f>IF(Deviation_Limits!C273="","",Deviation_Limits!C273)</f>
        <v/>
      </c>
      <c r="AD251" t="str">
        <f t="shared" si="69"/>
        <v/>
      </c>
      <c r="AE251" s="144" t="str">
        <f>IF(COUNTIF(AC$2:AC251,AC251)=1,AC251,"")</f>
        <v/>
      </c>
      <c r="AF251" t="str">
        <f t="shared" si="70"/>
        <v/>
      </c>
      <c r="AG251" t="str">
        <f t="shared" si="71"/>
        <v/>
      </c>
      <c r="AO251" t="str">
        <f>+IF(AT251="","",MAX(AO$1:AO250)+1)</f>
        <v/>
      </c>
      <c r="AP251" t="str">
        <f>IF(Deviation_Limits!B273="","",Deviation_Limits!B273)</f>
        <v/>
      </c>
      <c r="AQ251" t="str">
        <f>IF(Deviation_Limits!C273="","",Deviation_Limits!C273)</f>
        <v/>
      </c>
      <c r="AR251" t="str">
        <f>IF(Deviation_Limits!D273="","",Deviation_Limits!D273)</f>
        <v/>
      </c>
      <c r="AS251" t="str">
        <f t="shared" si="72"/>
        <v/>
      </c>
      <c r="AT251" s="144" t="str">
        <f>IF(COUNTIF(AQ$2:AQ251,AQ251)=1,AQ251,"")</f>
        <v/>
      </c>
      <c r="AU251" t="str">
        <f t="shared" si="62"/>
        <v/>
      </c>
      <c r="AV251" t="str">
        <f t="shared" si="63"/>
        <v/>
      </c>
      <c r="AW251" t="str">
        <f t="shared" si="64"/>
        <v/>
      </c>
      <c r="AY251" t="str">
        <f>+IF(BD251="","",MAX(AY$1:AY250)+1)</f>
        <v/>
      </c>
      <c r="AZ251" t="str">
        <f>IF(Deviation_CEM_CPMS!B273="","",Deviation_CEM_CPMS!B273)</f>
        <v/>
      </c>
      <c r="BA251" t="str">
        <f>IF(Deviation_CEM_CPMS!C273="","",Deviation_CEM_CPMS!C273)</f>
        <v/>
      </c>
      <c r="BB251" t="str">
        <f>IF(Deviation_CEM_CPMS!D273="","",Deviation_CEM_CPMS!D273)</f>
        <v/>
      </c>
      <c r="BC251" t="str">
        <f t="shared" si="65"/>
        <v/>
      </c>
      <c r="BD251" s="144" t="str">
        <f>IF(COUNTIF(BA$2:BA251,BA251)=1,BA251,"")</f>
        <v/>
      </c>
      <c r="BE251" t="str">
        <f t="shared" si="66"/>
        <v/>
      </c>
      <c r="BF251" t="str">
        <f t="shared" si="67"/>
        <v/>
      </c>
      <c r="BG251" t="str">
        <f t="shared" si="68"/>
        <v/>
      </c>
      <c r="BI251" s="130" t="str">
        <f>+IF(BN251="","",MAX(BI$1:BI250)+1)</f>
        <v/>
      </c>
      <c r="BJ251" s="130" t="str">
        <f>IF(Affected_Source!B273="","",Affected_Source!B273)</f>
        <v/>
      </c>
      <c r="BK251" s="130" t="str">
        <f>IF(Affected_Source!C273="","",Affected_Source!C273)</f>
        <v/>
      </c>
      <c r="BL251" s="130" t="str">
        <f>IF(Affected_Source!D273="","",Affected_Source!D273)</f>
        <v/>
      </c>
      <c r="BM251" s="130" t="str">
        <f t="shared" si="73"/>
        <v/>
      </c>
      <c r="BN251" s="300" t="str">
        <f>IF(COUNTIF(BK$2:BK251,BK251)=1,BM251,"")</f>
        <v/>
      </c>
      <c r="BO251" s="130" t="str">
        <f t="shared" si="74"/>
        <v/>
      </c>
      <c r="BP251" s="130" t="str">
        <f t="shared" si="75"/>
        <v/>
      </c>
      <c r="BQ251" s="130" t="str">
        <f t="shared" si="76"/>
        <v/>
      </c>
    </row>
    <row r="252" spans="1:69" ht="16.5" x14ac:dyDescent="0.45">
      <c r="A252" s="84" t="str">
        <f>IF(B252="","",MAX(A$1:A251)+1)</f>
        <v/>
      </c>
      <c r="B252" s="84" t="str">
        <f>IF(Affected_Source!C274="","",Affected_Source!C274)</f>
        <v/>
      </c>
      <c r="C252" s="84" t="str">
        <f t="shared" si="59"/>
        <v/>
      </c>
      <c r="E252" t="str">
        <f>IF(F252="","",MAX(E$1:E251)+1)</f>
        <v/>
      </c>
      <c r="F252" t="str">
        <f>IF(Landfill_Gas_ID!C274="","",Landfill_Gas_ID!C274)</f>
        <v/>
      </c>
      <c r="G252" t="str">
        <f t="shared" si="60"/>
        <v/>
      </c>
      <c r="I252" t="str">
        <f>IF(J252="","",MAX(I$1:I251)+1)</f>
        <v/>
      </c>
      <c r="J252" t="str">
        <f>IF(Distillate_Oil!C274="","",Distillate_Oil!C274)</f>
        <v/>
      </c>
      <c r="K252" t="str">
        <f t="shared" si="61"/>
        <v/>
      </c>
      <c r="AA252" t="str">
        <f>+IF(AE252="","",MAX(AA$1:AA251)+1)</f>
        <v/>
      </c>
      <c r="AB252" t="str">
        <f>IF(Deviation_Limits!B274="","",Deviation_Limits!B274)</f>
        <v/>
      </c>
      <c r="AC252" t="str">
        <f>IF(Deviation_Limits!C274="","",Deviation_Limits!C274)</f>
        <v/>
      </c>
      <c r="AD252" t="str">
        <f t="shared" si="69"/>
        <v/>
      </c>
      <c r="AE252" s="144" t="str">
        <f>IF(COUNTIF(AC$2:AC252,AC252)=1,AC252,"")</f>
        <v/>
      </c>
      <c r="AF252" t="str">
        <f t="shared" si="70"/>
        <v/>
      </c>
      <c r="AG252" t="str">
        <f t="shared" si="71"/>
        <v/>
      </c>
      <c r="AO252" t="str">
        <f>+IF(AT252="","",MAX(AO$1:AO251)+1)</f>
        <v/>
      </c>
      <c r="AP252" t="str">
        <f>IF(Deviation_Limits!B274="","",Deviation_Limits!B274)</f>
        <v/>
      </c>
      <c r="AQ252" t="str">
        <f>IF(Deviation_Limits!C274="","",Deviation_Limits!C274)</f>
        <v/>
      </c>
      <c r="AR252" t="str">
        <f>IF(Deviation_Limits!D274="","",Deviation_Limits!D274)</f>
        <v/>
      </c>
      <c r="AS252" t="str">
        <f t="shared" si="72"/>
        <v/>
      </c>
      <c r="AT252" s="144" t="str">
        <f>IF(COUNTIF(AQ$2:AQ252,AQ252)=1,AQ252,"")</f>
        <v/>
      </c>
      <c r="AU252" t="str">
        <f t="shared" si="62"/>
        <v/>
      </c>
      <c r="AV252" t="str">
        <f t="shared" si="63"/>
        <v/>
      </c>
      <c r="AW252" t="str">
        <f t="shared" si="64"/>
        <v/>
      </c>
      <c r="AY252" t="str">
        <f>+IF(BD252="","",MAX(AY$1:AY251)+1)</f>
        <v/>
      </c>
      <c r="AZ252" t="str">
        <f>IF(Deviation_CEM_CPMS!B274="","",Deviation_CEM_CPMS!B274)</f>
        <v/>
      </c>
      <c r="BA252" t="str">
        <f>IF(Deviation_CEM_CPMS!C274="","",Deviation_CEM_CPMS!C274)</f>
        <v/>
      </c>
      <c r="BB252" t="str">
        <f>IF(Deviation_CEM_CPMS!D274="","",Deviation_CEM_CPMS!D274)</f>
        <v/>
      </c>
      <c r="BC252" t="str">
        <f t="shared" si="65"/>
        <v/>
      </c>
      <c r="BD252" s="144" t="str">
        <f>IF(COUNTIF(BA$2:BA252,BA252)=1,BA252,"")</f>
        <v/>
      </c>
      <c r="BE252" t="str">
        <f t="shared" si="66"/>
        <v/>
      </c>
      <c r="BF252" t="str">
        <f t="shared" si="67"/>
        <v/>
      </c>
      <c r="BG252" t="str">
        <f t="shared" si="68"/>
        <v/>
      </c>
      <c r="BI252" s="130" t="str">
        <f>+IF(BN252="","",MAX(BI$1:BI251)+1)</f>
        <v/>
      </c>
      <c r="BJ252" s="130" t="str">
        <f>IF(Affected_Source!B274="","",Affected_Source!B274)</f>
        <v/>
      </c>
      <c r="BK252" s="130" t="str">
        <f>IF(Affected_Source!C274="","",Affected_Source!C274)</f>
        <v/>
      </c>
      <c r="BL252" s="130" t="str">
        <f>IF(Affected_Source!D274="","",Affected_Source!D274)</f>
        <v/>
      </c>
      <c r="BM252" s="130" t="str">
        <f t="shared" si="73"/>
        <v/>
      </c>
      <c r="BN252" s="300" t="str">
        <f>IF(COUNTIF(BK$2:BK252,BK252)=1,BM252,"")</f>
        <v/>
      </c>
      <c r="BO252" s="130" t="str">
        <f t="shared" si="74"/>
        <v/>
      </c>
      <c r="BP252" s="130" t="str">
        <f t="shared" si="75"/>
        <v/>
      </c>
      <c r="BQ252" s="130" t="str">
        <f t="shared" si="76"/>
        <v/>
      </c>
    </row>
    <row r="253" spans="1:69" ht="16.5" x14ac:dyDescent="0.45">
      <c r="A253" s="84" t="str">
        <f>IF(B253="","",MAX(A$1:A252)+1)</f>
        <v/>
      </c>
      <c r="B253" s="84" t="str">
        <f>IF(Affected_Source!C275="","",Affected_Source!C275)</f>
        <v/>
      </c>
      <c r="C253" s="84" t="str">
        <f t="shared" si="59"/>
        <v/>
      </c>
      <c r="E253" t="str">
        <f>IF(F253="","",MAX(E$1:E252)+1)</f>
        <v/>
      </c>
      <c r="F253" t="str">
        <f>IF(Landfill_Gas_ID!C275="","",Landfill_Gas_ID!C275)</f>
        <v/>
      </c>
      <c r="G253" t="str">
        <f t="shared" si="60"/>
        <v/>
      </c>
      <c r="I253" t="str">
        <f>IF(J253="","",MAX(I$1:I252)+1)</f>
        <v/>
      </c>
      <c r="J253" t="str">
        <f>IF(Distillate_Oil!C275="","",Distillate_Oil!C275)</f>
        <v/>
      </c>
      <c r="K253" t="str">
        <f t="shared" si="61"/>
        <v/>
      </c>
      <c r="AA253" t="str">
        <f>+IF(AE253="","",MAX(AA$1:AA252)+1)</f>
        <v/>
      </c>
      <c r="AB253" t="str">
        <f>IF(Deviation_Limits!B275="","",Deviation_Limits!B275)</f>
        <v/>
      </c>
      <c r="AC253" t="str">
        <f>IF(Deviation_Limits!C275="","",Deviation_Limits!C275)</f>
        <v/>
      </c>
      <c r="AD253" t="str">
        <f t="shared" si="69"/>
        <v/>
      </c>
      <c r="AE253" s="144" t="str">
        <f>IF(COUNTIF(AC$2:AC253,AC253)=1,AC253,"")</f>
        <v/>
      </c>
      <c r="AF253" t="str">
        <f t="shared" si="70"/>
        <v/>
      </c>
      <c r="AG253" t="str">
        <f t="shared" si="71"/>
        <v/>
      </c>
      <c r="AO253" t="str">
        <f>+IF(AT253="","",MAX(AO$1:AO252)+1)</f>
        <v/>
      </c>
      <c r="AP253" t="str">
        <f>IF(Deviation_Limits!B275="","",Deviation_Limits!B275)</f>
        <v/>
      </c>
      <c r="AQ253" t="str">
        <f>IF(Deviation_Limits!C275="","",Deviation_Limits!C275)</f>
        <v/>
      </c>
      <c r="AR253" t="str">
        <f>IF(Deviation_Limits!D275="","",Deviation_Limits!D275)</f>
        <v/>
      </c>
      <c r="AS253" t="str">
        <f t="shared" si="72"/>
        <v/>
      </c>
      <c r="AT253" s="144" t="str">
        <f>IF(COUNTIF(AQ$2:AQ253,AQ253)=1,AQ253,"")</f>
        <v/>
      </c>
      <c r="AU253" t="str">
        <f t="shared" si="62"/>
        <v/>
      </c>
      <c r="AV253" t="str">
        <f t="shared" si="63"/>
        <v/>
      </c>
      <c r="AW253" t="str">
        <f t="shared" si="64"/>
        <v/>
      </c>
      <c r="AY253" t="str">
        <f>+IF(BD253="","",MAX(AY$1:AY252)+1)</f>
        <v/>
      </c>
      <c r="AZ253" t="str">
        <f>IF(Deviation_CEM_CPMS!B275="","",Deviation_CEM_CPMS!B275)</f>
        <v/>
      </c>
      <c r="BA253" t="str">
        <f>IF(Deviation_CEM_CPMS!C275="","",Deviation_CEM_CPMS!C275)</f>
        <v/>
      </c>
      <c r="BB253" t="str">
        <f>IF(Deviation_CEM_CPMS!D275="","",Deviation_CEM_CPMS!D275)</f>
        <v/>
      </c>
      <c r="BC253" t="str">
        <f t="shared" si="65"/>
        <v/>
      </c>
      <c r="BD253" s="144" t="str">
        <f>IF(COUNTIF(BA$2:BA253,BA253)=1,BA253,"")</f>
        <v/>
      </c>
      <c r="BE253" t="str">
        <f t="shared" si="66"/>
        <v/>
      </c>
      <c r="BF253" t="str">
        <f t="shared" si="67"/>
        <v/>
      </c>
      <c r="BG253" t="str">
        <f t="shared" si="68"/>
        <v/>
      </c>
      <c r="BI253" s="130" t="str">
        <f>+IF(BN253="","",MAX(BI$1:BI252)+1)</f>
        <v/>
      </c>
      <c r="BJ253" s="130" t="str">
        <f>IF(Affected_Source!B275="","",Affected_Source!B275)</f>
        <v/>
      </c>
      <c r="BK253" s="130" t="str">
        <f>IF(Affected_Source!C275="","",Affected_Source!C275)</f>
        <v/>
      </c>
      <c r="BL253" s="130" t="str">
        <f>IF(Affected_Source!D275="","",Affected_Source!D275)</f>
        <v/>
      </c>
      <c r="BM253" s="130" t="str">
        <f t="shared" si="73"/>
        <v/>
      </c>
      <c r="BN253" s="300" t="str">
        <f>IF(COUNTIF(BK$2:BK253,BK253)=1,BM253,"")</f>
        <v/>
      </c>
      <c r="BO253" s="130" t="str">
        <f t="shared" si="74"/>
        <v/>
      </c>
      <c r="BP253" s="130" t="str">
        <f t="shared" si="75"/>
        <v/>
      </c>
      <c r="BQ253" s="130" t="str">
        <f t="shared" si="76"/>
        <v/>
      </c>
    </row>
    <row r="254" spans="1:69" ht="16.5" x14ac:dyDescent="0.45">
      <c r="A254" s="84" t="str">
        <f>IF(B254="","",MAX(A$1:A253)+1)</f>
        <v/>
      </c>
      <c r="B254" s="84" t="str">
        <f>IF(Affected_Source!C276="","",Affected_Source!C276)</f>
        <v/>
      </c>
      <c r="C254" s="84" t="str">
        <f t="shared" si="59"/>
        <v/>
      </c>
      <c r="E254" t="str">
        <f>IF(F254="","",MAX(E$1:E253)+1)</f>
        <v/>
      </c>
      <c r="F254" t="str">
        <f>IF(Landfill_Gas_ID!C276="","",Landfill_Gas_ID!C276)</f>
        <v/>
      </c>
      <c r="G254" t="str">
        <f t="shared" si="60"/>
        <v/>
      </c>
      <c r="I254" t="str">
        <f>IF(J254="","",MAX(I$1:I253)+1)</f>
        <v/>
      </c>
      <c r="J254" t="str">
        <f>IF(Distillate_Oil!C276="","",Distillate_Oil!C276)</f>
        <v/>
      </c>
      <c r="K254" t="str">
        <f t="shared" si="61"/>
        <v/>
      </c>
      <c r="AA254" t="str">
        <f>+IF(AE254="","",MAX(AA$1:AA253)+1)</f>
        <v/>
      </c>
      <c r="AB254" t="str">
        <f>IF(Deviation_Limits!B276="","",Deviation_Limits!B276)</f>
        <v/>
      </c>
      <c r="AC254" t="str">
        <f>IF(Deviation_Limits!C276="","",Deviation_Limits!C276)</f>
        <v/>
      </c>
      <c r="AD254" t="str">
        <f t="shared" si="69"/>
        <v/>
      </c>
      <c r="AE254" s="144" t="str">
        <f>IF(COUNTIF(AC$2:AC254,AC254)=1,AC254,"")</f>
        <v/>
      </c>
      <c r="AF254" t="str">
        <f t="shared" si="70"/>
        <v/>
      </c>
      <c r="AG254" t="str">
        <f t="shared" si="71"/>
        <v/>
      </c>
      <c r="AO254" t="str">
        <f>+IF(AT254="","",MAX(AO$1:AO253)+1)</f>
        <v/>
      </c>
      <c r="AP254" t="str">
        <f>IF(Deviation_Limits!B276="","",Deviation_Limits!B276)</f>
        <v/>
      </c>
      <c r="AQ254" t="str">
        <f>IF(Deviation_Limits!C276="","",Deviation_Limits!C276)</f>
        <v/>
      </c>
      <c r="AR254" t="str">
        <f>IF(Deviation_Limits!D276="","",Deviation_Limits!D276)</f>
        <v/>
      </c>
      <c r="AS254" t="str">
        <f t="shared" si="72"/>
        <v/>
      </c>
      <c r="AT254" s="144" t="str">
        <f>IF(COUNTIF(AQ$2:AQ254,AQ254)=1,AQ254,"")</f>
        <v/>
      </c>
      <c r="AU254" t="str">
        <f t="shared" si="62"/>
        <v/>
      </c>
      <c r="AV254" t="str">
        <f t="shared" si="63"/>
        <v/>
      </c>
      <c r="AW254" t="str">
        <f t="shared" si="64"/>
        <v/>
      </c>
      <c r="AY254" t="str">
        <f>+IF(BD254="","",MAX(AY$1:AY253)+1)</f>
        <v/>
      </c>
      <c r="AZ254" t="str">
        <f>IF(Deviation_CEM_CPMS!B276="","",Deviation_CEM_CPMS!B276)</f>
        <v/>
      </c>
      <c r="BA254" t="str">
        <f>IF(Deviation_CEM_CPMS!C276="","",Deviation_CEM_CPMS!C276)</f>
        <v/>
      </c>
      <c r="BB254" t="str">
        <f>IF(Deviation_CEM_CPMS!D276="","",Deviation_CEM_CPMS!D276)</f>
        <v/>
      </c>
      <c r="BC254" t="str">
        <f t="shared" si="65"/>
        <v/>
      </c>
      <c r="BD254" s="144" t="str">
        <f>IF(COUNTIF(BA$2:BA254,BA254)=1,BA254,"")</f>
        <v/>
      </c>
      <c r="BE254" t="str">
        <f t="shared" si="66"/>
        <v/>
      </c>
      <c r="BF254" t="str">
        <f t="shared" si="67"/>
        <v/>
      </c>
      <c r="BG254" t="str">
        <f t="shared" si="68"/>
        <v/>
      </c>
      <c r="BI254" s="130" t="str">
        <f>+IF(BN254="","",MAX(BI$1:BI253)+1)</f>
        <v/>
      </c>
      <c r="BJ254" s="130" t="str">
        <f>IF(Affected_Source!B276="","",Affected_Source!B276)</f>
        <v/>
      </c>
      <c r="BK254" s="130" t="str">
        <f>IF(Affected_Source!C276="","",Affected_Source!C276)</f>
        <v/>
      </c>
      <c r="BL254" s="130" t="str">
        <f>IF(Affected_Source!D276="","",Affected_Source!D276)</f>
        <v/>
      </c>
      <c r="BM254" s="130" t="str">
        <f t="shared" si="73"/>
        <v/>
      </c>
      <c r="BN254" s="300" t="str">
        <f>IF(COUNTIF(BK$2:BK254,BK254)=1,BM254,"")</f>
        <v/>
      </c>
      <c r="BO254" s="130" t="str">
        <f t="shared" si="74"/>
        <v/>
      </c>
      <c r="BP254" s="130" t="str">
        <f t="shared" si="75"/>
        <v/>
      </c>
      <c r="BQ254" s="130" t="str">
        <f t="shared" si="76"/>
        <v/>
      </c>
    </row>
    <row r="255" spans="1:69" ht="16.5" x14ac:dyDescent="0.45">
      <c r="A255" s="84" t="str">
        <f>IF(B255="","",MAX(A$1:A254)+1)</f>
        <v/>
      </c>
      <c r="B255" s="84" t="str">
        <f>IF(Affected_Source!C277="","",Affected_Source!C277)</f>
        <v/>
      </c>
      <c r="C255" s="84" t="str">
        <f t="shared" si="59"/>
        <v/>
      </c>
      <c r="E255" t="str">
        <f>IF(F255="","",MAX(E$1:E254)+1)</f>
        <v/>
      </c>
      <c r="F255" t="str">
        <f>IF(Landfill_Gas_ID!C277="","",Landfill_Gas_ID!C277)</f>
        <v/>
      </c>
      <c r="G255" t="str">
        <f t="shared" si="60"/>
        <v/>
      </c>
      <c r="I255" t="str">
        <f>IF(J255="","",MAX(I$1:I254)+1)</f>
        <v/>
      </c>
      <c r="J255" t="str">
        <f>IF(Distillate_Oil!C277="","",Distillate_Oil!C277)</f>
        <v/>
      </c>
      <c r="K255" t="str">
        <f t="shared" si="61"/>
        <v/>
      </c>
      <c r="AA255" t="str">
        <f>+IF(AE255="","",MAX(AA$1:AA254)+1)</f>
        <v/>
      </c>
      <c r="AB255" t="str">
        <f>IF(Deviation_Limits!B277="","",Deviation_Limits!B277)</f>
        <v/>
      </c>
      <c r="AC255" t="str">
        <f>IF(Deviation_Limits!C277="","",Deviation_Limits!C277)</f>
        <v/>
      </c>
      <c r="AD255" t="str">
        <f t="shared" si="69"/>
        <v/>
      </c>
      <c r="AE255" s="144" t="str">
        <f>IF(COUNTIF(AC$2:AC255,AC255)=1,AC255,"")</f>
        <v/>
      </c>
      <c r="AF255" t="str">
        <f t="shared" si="70"/>
        <v/>
      </c>
      <c r="AG255" t="str">
        <f t="shared" si="71"/>
        <v/>
      </c>
      <c r="AO255" t="str">
        <f>+IF(AT255="","",MAX(AO$1:AO254)+1)</f>
        <v/>
      </c>
      <c r="AP255" t="str">
        <f>IF(Deviation_Limits!B277="","",Deviation_Limits!B277)</f>
        <v/>
      </c>
      <c r="AQ255" t="str">
        <f>IF(Deviation_Limits!C277="","",Deviation_Limits!C277)</f>
        <v/>
      </c>
      <c r="AR255" t="str">
        <f>IF(Deviation_Limits!D277="","",Deviation_Limits!D277)</f>
        <v/>
      </c>
      <c r="AS255" t="str">
        <f t="shared" si="72"/>
        <v/>
      </c>
      <c r="AT255" s="144" t="str">
        <f>IF(COUNTIF(AQ$2:AQ255,AQ255)=1,AQ255,"")</f>
        <v/>
      </c>
      <c r="AU255" t="str">
        <f t="shared" si="62"/>
        <v/>
      </c>
      <c r="AV255" t="str">
        <f t="shared" si="63"/>
        <v/>
      </c>
      <c r="AW255" t="str">
        <f t="shared" si="64"/>
        <v/>
      </c>
      <c r="AY255" t="str">
        <f>+IF(BD255="","",MAX(AY$1:AY254)+1)</f>
        <v/>
      </c>
      <c r="AZ255" t="str">
        <f>IF(Deviation_CEM_CPMS!B277="","",Deviation_CEM_CPMS!B277)</f>
        <v/>
      </c>
      <c r="BA255" t="str">
        <f>IF(Deviation_CEM_CPMS!C277="","",Deviation_CEM_CPMS!C277)</f>
        <v/>
      </c>
      <c r="BB255" t="str">
        <f>IF(Deviation_CEM_CPMS!D277="","",Deviation_CEM_CPMS!D277)</f>
        <v/>
      </c>
      <c r="BC255" t="str">
        <f t="shared" si="65"/>
        <v/>
      </c>
      <c r="BD255" s="144" t="str">
        <f>IF(COUNTIF(BA$2:BA255,BA255)=1,BA255,"")</f>
        <v/>
      </c>
      <c r="BE255" t="str">
        <f t="shared" si="66"/>
        <v/>
      </c>
      <c r="BF255" t="str">
        <f t="shared" si="67"/>
        <v/>
      </c>
      <c r="BG255" t="str">
        <f t="shared" si="68"/>
        <v/>
      </c>
      <c r="BI255" s="130" t="str">
        <f>+IF(BN255="","",MAX(BI$1:BI254)+1)</f>
        <v/>
      </c>
      <c r="BJ255" s="130" t="str">
        <f>IF(Affected_Source!B277="","",Affected_Source!B277)</f>
        <v/>
      </c>
      <c r="BK255" s="130" t="str">
        <f>IF(Affected_Source!C277="","",Affected_Source!C277)</f>
        <v/>
      </c>
      <c r="BL255" s="130" t="str">
        <f>IF(Affected_Source!D277="","",Affected_Source!D277)</f>
        <v/>
      </c>
      <c r="BM255" s="130" t="str">
        <f t="shared" si="73"/>
        <v/>
      </c>
      <c r="BN255" s="300" t="str">
        <f>IF(COUNTIF(BK$2:BK255,BK255)=1,BM255,"")</f>
        <v/>
      </c>
      <c r="BO255" s="130" t="str">
        <f t="shared" si="74"/>
        <v/>
      </c>
      <c r="BP255" s="130" t="str">
        <f t="shared" si="75"/>
        <v/>
      </c>
      <c r="BQ255" s="130" t="str">
        <f t="shared" si="76"/>
        <v/>
      </c>
    </row>
    <row r="256" spans="1:69" ht="16.5" x14ac:dyDescent="0.45">
      <c r="A256" s="84" t="str">
        <f>IF(B256="","",MAX(A$1:A255)+1)</f>
        <v/>
      </c>
      <c r="B256" s="84" t="str">
        <f>IF(Affected_Source!C278="","",Affected_Source!C278)</f>
        <v/>
      </c>
      <c r="C256" s="84" t="str">
        <f t="shared" si="59"/>
        <v/>
      </c>
      <c r="E256" t="str">
        <f>IF(F256="","",MAX(E$1:E255)+1)</f>
        <v/>
      </c>
      <c r="F256" t="str">
        <f>IF(Landfill_Gas_ID!C278="","",Landfill_Gas_ID!C278)</f>
        <v/>
      </c>
      <c r="G256" t="str">
        <f t="shared" si="60"/>
        <v/>
      </c>
      <c r="I256" t="str">
        <f>IF(J256="","",MAX(I$1:I255)+1)</f>
        <v/>
      </c>
      <c r="J256" t="str">
        <f>IF(Distillate_Oil!C278="","",Distillate_Oil!C278)</f>
        <v/>
      </c>
      <c r="K256" t="str">
        <f t="shared" si="61"/>
        <v/>
      </c>
      <c r="AA256" t="str">
        <f>+IF(AE256="","",MAX(AA$1:AA255)+1)</f>
        <v/>
      </c>
      <c r="AB256" t="str">
        <f>IF(Deviation_Limits!B278="","",Deviation_Limits!B278)</f>
        <v/>
      </c>
      <c r="AC256" t="str">
        <f>IF(Deviation_Limits!C278="","",Deviation_Limits!C278)</f>
        <v/>
      </c>
      <c r="AD256" t="str">
        <f t="shared" si="69"/>
        <v/>
      </c>
      <c r="AE256" s="144" t="str">
        <f>IF(COUNTIF(AC$2:AC256,AC256)=1,AC256,"")</f>
        <v/>
      </c>
      <c r="AF256" t="str">
        <f t="shared" si="70"/>
        <v/>
      </c>
      <c r="AG256" t="str">
        <f t="shared" si="71"/>
        <v/>
      </c>
      <c r="AO256" t="str">
        <f>+IF(AT256="","",MAX(AO$1:AO255)+1)</f>
        <v/>
      </c>
      <c r="AP256" t="str">
        <f>IF(Deviation_Limits!B278="","",Deviation_Limits!B278)</f>
        <v/>
      </c>
      <c r="AQ256" t="str">
        <f>IF(Deviation_Limits!C278="","",Deviation_Limits!C278)</f>
        <v/>
      </c>
      <c r="AR256" t="str">
        <f>IF(Deviation_Limits!D278="","",Deviation_Limits!D278)</f>
        <v/>
      </c>
      <c r="AS256" t="str">
        <f t="shared" si="72"/>
        <v/>
      </c>
      <c r="AT256" s="144" t="str">
        <f>IF(COUNTIF(AQ$2:AQ256,AQ256)=1,AQ256,"")</f>
        <v/>
      </c>
      <c r="AU256" t="str">
        <f t="shared" si="62"/>
        <v/>
      </c>
      <c r="AV256" t="str">
        <f t="shared" si="63"/>
        <v/>
      </c>
      <c r="AW256" t="str">
        <f t="shared" si="64"/>
        <v/>
      </c>
      <c r="AY256" t="str">
        <f>+IF(BD256="","",MAX(AY$1:AY255)+1)</f>
        <v/>
      </c>
      <c r="AZ256" t="str">
        <f>IF(Deviation_CEM_CPMS!B278="","",Deviation_CEM_CPMS!B278)</f>
        <v/>
      </c>
      <c r="BA256" t="str">
        <f>IF(Deviation_CEM_CPMS!C278="","",Deviation_CEM_CPMS!C278)</f>
        <v/>
      </c>
      <c r="BB256" t="str">
        <f>IF(Deviation_CEM_CPMS!D278="","",Deviation_CEM_CPMS!D278)</f>
        <v/>
      </c>
      <c r="BC256" t="str">
        <f t="shared" si="65"/>
        <v/>
      </c>
      <c r="BD256" s="144" t="str">
        <f>IF(COUNTIF(BA$2:BA256,BA256)=1,BA256,"")</f>
        <v/>
      </c>
      <c r="BE256" t="str">
        <f t="shared" si="66"/>
        <v/>
      </c>
      <c r="BF256" t="str">
        <f t="shared" si="67"/>
        <v/>
      </c>
      <c r="BG256" t="str">
        <f t="shared" si="68"/>
        <v/>
      </c>
      <c r="BI256" s="130" t="str">
        <f>+IF(BN256="","",MAX(BI$1:BI255)+1)</f>
        <v/>
      </c>
      <c r="BJ256" s="130" t="str">
        <f>IF(Affected_Source!B278="","",Affected_Source!B278)</f>
        <v/>
      </c>
      <c r="BK256" s="130" t="str">
        <f>IF(Affected_Source!C278="","",Affected_Source!C278)</f>
        <v/>
      </c>
      <c r="BL256" s="130" t="str">
        <f>IF(Affected_Source!D278="","",Affected_Source!D278)</f>
        <v/>
      </c>
      <c r="BM256" s="130" t="str">
        <f t="shared" si="73"/>
        <v/>
      </c>
      <c r="BN256" s="300" t="str">
        <f>IF(COUNTIF(BK$2:BK256,BK256)=1,BM256,"")</f>
        <v/>
      </c>
      <c r="BO256" s="130" t="str">
        <f t="shared" si="74"/>
        <v/>
      </c>
      <c r="BP256" s="130" t="str">
        <f t="shared" si="75"/>
        <v/>
      </c>
      <c r="BQ256" s="130" t="str">
        <f t="shared" si="76"/>
        <v/>
      </c>
    </row>
    <row r="257" spans="1:69" ht="16.5" x14ac:dyDescent="0.45">
      <c r="A257" s="84" t="str">
        <f>IF(B257="","",MAX(A$1:A256)+1)</f>
        <v/>
      </c>
      <c r="B257" s="84" t="str">
        <f>IF(Affected_Source!C279="","",Affected_Source!C279)</f>
        <v/>
      </c>
      <c r="C257" s="84" t="str">
        <f t="shared" si="59"/>
        <v/>
      </c>
      <c r="E257" t="str">
        <f>IF(F257="","",MAX(E$1:E256)+1)</f>
        <v/>
      </c>
      <c r="F257" t="str">
        <f>IF(Landfill_Gas_ID!C279="","",Landfill_Gas_ID!C279)</f>
        <v/>
      </c>
      <c r="G257" t="str">
        <f t="shared" si="60"/>
        <v/>
      </c>
      <c r="I257" t="str">
        <f>IF(J257="","",MAX(I$1:I256)+1)</f>
        <v/>
      </c>
      <c r="J257" t="str">
        <f>IF(Distillate_Oil!C279="","",Distillate_Oil!C279)</f>
        <v/>
      </c>
      <c r="K257" t="str">
        <f t="shared" si="61"/>
        <v/>
      </c>
      <c r="AA257" t="str">
        <f>+IF(AE257="","",MAX(AA$1:AA256)+1)</f>
        <v/>
      </c>
      <c r="AB257" t="str">
        <f>IF(Deviation_Limits!B279="","",Deviation_Limits!B279)</f>
        <v/>
      </c>
      <c r="AC257" t="str">
        <f>IF(Deviation_Limits!C279="","",Deviation_Limits!C279)</f>
        <v/>
      </c>
      <c r="AD257" t="str">
        <f t="shared" si="69"/>
        <v/>
      </c>
      <c r="AE257" s="144" t="str">
        <f>IF(COUNTIF(AC$2:AC257,AC257)=1,AC257,"")</f>
        <v/>
      </c>
      <c r="AF257" t="str">
        <f t="shared" si="70"/>
        <v/>
      </c>
      <c r="AG257" t="str">
        <f t="shared" si="71"/>
        <v/>
      </c>
      <c r="AO257" t="str">
        <f>+IF(AT257="","",MAX(AO$1:AO256)+1)</f>
        <v/>
      </c>
      <c r="AP257" t="str">
        <f>IF(Deviation_Limits!B279="","",Deviation_Limits!B279)</f>
        <v/>
      </c>
      <c r="AQ257" t="str">
        <f>IF(Deviation_Limits!C279="","",Deviation_Limits!C279)</f>
        <v/>
      </c>
      <c r="AR257" t="str">
        <f>IF(Deviation_Limits!D279="","",Deviation_Limits!D279)</f>
        <v/>
      </c>
      <c r="AS257" t="str">
        <f t="shared" si="72"/>
        <v/>
      </c>
      <c r="AT257" s="144" t="str">
        <f>IF(COUNTIF(AQ$2:AQ257,AQ257)=1,AQ257,"")</f>
        <v/>
      </c>
      <c r="AU257" t="str">
        <f t="shared" si="62"/>
        <v/>
      </c>
      <c r="AV257" t="str">
        <f t="shared" si="63"/>
        <v/>
      </c>
      <c r="AW257" t="str">
        <f t="shared" si="64"/>
        <v/>
      </c>
      <c r="AY257" t="str">
        <f>+IF(BD257="","",MAX(AY$1:AY256)+1)</f>
        <v/>
      </c>
      <c r="AZ257" t="str">
        <f>IF(Deviation_CEM_CPMS!B279="","",Deviation_CEM_CPMS!B279)</f>
        <v/>
      </c>
      <c r="BA257" t="str">
        <f>IF(Deviation_CEM_CPMS!C279="","",Deviation_CEM_CPMS!C279)</f>
        <v/>
      </c>
      <c r="BB257" t="str">
        <f>IF(Deviation_CEM_CPMS!D279="","",Deviation_CEM_CPMS!D279)</f>
        <v/>
      </c>
      <c r="BC257" t="str">
        <f t="shared" si="65"/>
        <v/>
      </c>
      <c r="BD257" s="144" t="str">
        <f>IF(COUNTIF(BA$2:BA257,BA257)=1,BA257,"")</f>
        <v/>
      </c>
      <c r="BE257" t="str">
        <f t="shared" si="66"/>
        <v/>
      </c>
      <c r="BF257" t="str">
        <f t="shared" si="67"/>
        <v/>
      </c>
      <c r="BG257" t="str">
        <f t="shared" si="68"/>
        <v/>
      </c>
      <c r="BI257" s="130" t="str">
        <f>+IF(BN257="","",MAX(BI$1:BI256)+1)</f>
        <v/>
      </c>
      <c r="BJ257" s="130" t="str">
        <f>IF(Affected_Source!B279="","",Affected_Source!B279)</f>
        <v/>
      </c>
      <c r="BK257" s="130" t="str">
        <f>IF(Affected_Source!C279="","",Affected_Source!C279)</f>
        <v/>
      </c>
      <c r="BL257" s="130" t="str">
        <f>IF(Affected_Source!D279="","",Affected_Source!D279)</f>
        <v/>
      </c>
      <c r="BM257" s="130" t="str">
        <f t="shared" si="73"/>
        <v/>
      </c>
      <c r="BN257" s="300" t="str">
        <f>IF(COUNTIF(BK$2:BK257,BK257)=1,BM257,"")</f>
        <v/>
      </c>
      <c r="BO257" s="130" t="str">
        <f t="shared" si="74"/>
        <v/>
      </c>
      <c r="BP257" s="130" t="str">
        <f t="shared" si="75"/>
        <v/>
      </c>
      <c r="BQ257" s="130" t="str">
        <f t="shared" si="76"/>
        <v/>
      </c>
    </row>
    <row r="258" spans="1:69" ht="16.5" x14ac:dyDescent="0.45">
      <c r="A258" s="84" t="str">
        <f>IF(B258="","",MAX(A$1:A257)+1)</f>
        <v/>
      </c>
      <c r="B258" s="84" t="str">
        <f>IF(Affected_Source!C280="","",Affected_Source!C280)</f>
        <v/>
      </c>
      <c r="C258" s="84" t="str">
        <f t="shared" ref="C258:C321" si="77">+IFERROR(INDEX($B$2:$B$500,MATCH(ROW()-ROW($C$1),$A$2:$A$500,0)),"")</f>
        <v/>
      </c>
      <c r="E258" t="str">
        <f>IF(F258="","",MAX(E$1:E257)+1)</f>
        <v/>
      </c>
      <c r="F258" t="str">
        <f>IF(Landfill_Gas_ID!C280="","",Landfill_Gas_ID!C280)</f>
        <v/>
      </c>
      <c r="G258" t="str">
        <f t="shared" ref="G258:G321" si="78">+IFERROR(INDEX($F$2:$F$500,MATCH(ROW()-ROW($G$1),$E$2:$E$500,0)),"")</f>
        <v/>
      </c>
      <c r="I258" t="str">
        <f>IF(J258="","",MAX(I$1:I257)+1)</f>
        <v/>
      </c>
      <c r="J258" t="str">
        <f>IF(Distillate_Oil!C280="","",Distillate_Oil!C280)</f>
        <v/>
      </c>
      <c r="K258" t="str">
        <f t="shared" ref="K258:K321" si="79">+IFERROR(INDEX($J$2:$J$500,MATCH(ROW()-ROW($K$1),$I$2:$I$500,0)),"")</f>
        <v/>
      </c>
      <c r="AA258" t="str">
        <f>+IF(AE258="","",MAX(AA$1:AA257)+1)</f>
        <v/>
      </c>
      <c r="AB258" t="str">
        <f>IF(Deviation_Limits!B280="","",Deviation_Limits!B280)</f>
        <v/>
      </c>
      <c r="AC258" t="str">
        <f>IF(Deviation_Limits!C280="","",Deviation_Limits!C280)</f>
        <v/>
      </c>
      <c r="AD258" t="str">
        <f t="shared" si="69"/>
        <v/>
      </c>
      <c r="AE258" s="144" t="str">
        <f>IF(COUNTIF(AC$2:AC258,AC258)=1,AC258,"")</f>
        <v/>
      </c>
      <c r="AF258" t="str">
        <f t="shared" si="70"/>
        <v/>
      </c>
      <c r="AG258" t="str">
        <f t="shared" si="71"/>
        <v/>
      </c>
      <c r="AO258" t="str">
        <f>+IF(AT258="","",MAX(AO$1:AO257)+1)</f>
        <v/>
      </c>
      <c r="AP258" t="str">
        <f>IF(Deviation_Limits!B280="","",Deviation_Limits!B280)</f>
        <v/>
      </c>
      <c r="AQ258" t="str">
        <f>IF(Deviation_Limits!C280="","",Deviation_Limits!C280)</f>
        <v/>
      </c>
      <c r="AR258" t="str">
        <f>IF(Deviation_Limits!D280="","",Deviation_Limits!D280)</f>
        <v/>
      </c>
      <c r="AS258" t="str">
        <f t="shared" si="72"/>
        <v/>
      </c>
      <c r="AT258" s="144" t="str">
        <f>IF(COUNTIF(AQ$2:AQ258,AQ258)=1,AQ258,"")</f>
        <v/>
      </c>
      <c r="AU258" t="str">
        <f t="shared" ref="AU258:AU321" si="80">+IFERROR(INDEX(AP$2:AP$500,MATCH(ROW()-ROW(AU$1),$AO$2:$AO$500,0)),"")</f>
        <v/>
      </c>
      <c r="AV258" t="str">
        <f t="shared" ref="AV258:AV321" si="81">+IFERROR(INDEX(AQ$2:AQ$500,MATCH(ROW()-ROW(AU$1),$AO$2:$AO$500,0)),"")</f>
        <v/>
      </c>
      <c r="AW258" t="str">
        <f t="shared" ref="AW258:AW321" si="82">+IFERROR(INDEX(AR$2:AR$500,MATCH(ROW()-ROW(AU$1),$AO$2:$AO$500,0)),"")</f>
        <v/>
      </c>
      <c r="AY258" t="str">
        <f>+IF(BD258="","",MAX(AY$1:AY257)+1)</f>
        <v/>
      </c>
      <c r="AZ258" t="str">
        <f>IF(Deviation_CEM_CPMS!B280="","",Deviation_CEM_CPMS!B280)</f>
        <v/>
      </c>
      <c r="BA258" t="str">
        <f>IF(Deviation_CEM_CPMS!C280="","",Deviation_CEM_CPMS!C280)</f>
        <v/>
      </c>
      <c r="BB258" t="str">
        <f>IF(Deviation_CEM_CPMS!D280="","",Deviation_CEM_CPMS!D280)</f>
        <v/>
      </c>
      <c r="BC258" t="str">
        <f t="shared" ref="BC258:BC321" si="83">+AZ258&amp;BA258&amp;BB258</f>
        <v/>
      </c>
      <c r="BD258" s="144" t="str">
        <f>IF(COUNTIF(BA$2:BA258,BA258)=1,BA258,"")</f>
        <v/>
      </c>
      <c r="BE258" t="str">
        <f t="shared" ref="BE258:BE321" si="84">+IFERROR(INDEX(AZ$2:AZ$500,MATCH(ROW()-ROW(BE$1),$AY$2:$AY$500,0)),"")</f>
        <v/>
      </c>
      <c r="BF258" t="str">
        <f t="shared" ref="BF258:BF321" si="85">+IFERROR(INDEX(BA$2:BA$500,MATCH(ROW()-ROW(BE$1),$AY$2:$AY$500,0)),"")</f>
        <v/>
      </c>
      <c r="BG258" t="str">
        <f t="shared" ref="BG258:BG321" si="86">+IFERROR(INDEX(BB$2:BB$500,MATCH(ROW()-ROW(BE$1),$AY$2:$AY$500,0)),"")</f>
        <v/>
      </c>
      <c r="BI258" s="130" t="str">
        <f>+IF(BN258="","",MAX(BI$1:BI257)+1)</f>
        <v/>
      </c>
      <c r="BJ258" s="130" t="str">
        <f>IF(Affected_Source!B280="","",Affected_Source!B280)</f>
        <v/>
      </c>
      <c r="BK258" s="130" t="str">
        <f>IF(Affected_Source!C280="","",Affected_Source!C280)</f>
        <v/>
      </c>
      <c r="BL258" s="130" t="str">
        <f>IF(Affected_Source!D280="","",Affected_Source!D280)</f>
        <v/>
      </c>
      <c r="BM258" s="130" t="str">
        <f t="shared" si="73"/>
        <v/>
      </c>
      <c r="BN258" s="300" t="str">
        <f>IF(COUNTIF(BK$2:BK258,BK258)=1,BM258,"")</f>
        <v/>
      </c>
      <c r="BO258" s="130" t="str">
        <f t="shared" si="74"/>
        <v/>
      </c>
      <c r="BP258" s="130" t="str">
        <f t="shared" si="75"/>
        <v/>
      </c>
      <c r="BQ258" s="130" t="str">
        <f t="shared" si="76"/>
        <v/>
      </c>
    </row>
    <row r="259" spans="1:69" ht="16.5" x14ac:dyDescent="0.45">
      <c r="A259" s="84" t="str">
        <f>IF(B259="","",MAX(A$1:A258)+1)</f>
        <v/>
      </c>
      <c r="B259" s="84" t="str">
        <f>IF(Affected_Source!C281="","",Affected_Source!C281)</f>
        <v/>
      </c>
      <c r="C259" s="84" t="str">
        <f t="shared" si="77"/>
        <v/>
      </c>
      <c r="E259" t="str">
        <f>IF(F259="","",MAX(E$1:E258)+1)</f>
        <v/>
      </c>
      <c r="F259" t="str">
        <f>IF(Landfill_Gas_ID!C281="","",Landfill_Gas_ID!C281)</f>
        <v/>
      </c>
      <c r="G259" t="str">
        <f t="shared" si="78"/>
        <v/>
      </c>
      <c r="I259" t="str">
        <f>IF(J259="","",MAX(I$1:I258)+1)</f>
        <v/>
      </c>
      <c r="J259" t="str">
        <f>IF(Distillate_Oil!C281="","",Distillate_Oil!C281)</f>
        <v/>
      </c>
      <c r="K259" t="str">
        <f t="shared" si="79"/>
        <v/>
      </c>
      <c r="AA259" t="str">
        <f>+IF(AE259="","",MAX(AA$1:AA258)+1)</f>
        <v/>
      </c>
      <c r="AB259" t="str">
        <f>IF(Deviation_Limits!B281="","",Deviation_Limits!B281)</f>
        <v/>
      </c>
      <c r="AC259" t="str">
        <f>IF(Deviation_Limits!C281="","",Deviation_Limits!C281)</f>
        <v/>
      </c>
      <c r="AD259" t="str">
        <f t="shared" ref="AD259:AD322" si="87">+AB259&amp;AC259</f>
        <v/>
      </c>
      <c r="AE259" s="144" t="str">
        <f>IF(COUNTIF(AC$2:AC259,AC259)=1,AC259,"")</f>
        <v/>
      </c>
      <c r="AF259" t="str">
        <f t="shared" ref="AF259:AF322" si="88">+IFERROR(INDEX(AB$2:AB$500,MATCH(ROW()-ROW($AF$1),$AA$2:$AA$500,0)),"")</f>
        <v/>
      </c>
      <c r="AG259" t="str">
        <f t="shared" ref="AG259:AG322" si="89">+IFERROR(INDEX(AC$2:AC$500,MATCH(ROW()-ROW($AF$1),$AA$2:$AA$500,0)),"")</f>
        <v/>
      </c>
      <c r="AO259" t="str">
        <f>+IF(AT259="","",MAX(AO$1:AO258)+1)</f>
        <v/>
      </c>
      <c r="AP259" t="str">
        <f>IF(Deviation_Limits!B281="","",Deviation_Limits!B281)</f>
        <v/>
      </c>
      <c r="AQ259" t="str">
        <f>IF(Deviation_Limits!C281="","",Deviation_Limits!C281)</f>
        <v/>
      </c>
      <c r="AR259" t="str">
        <f>IF(Deviation_Limits!D281="","",Deviation_Limits!D281)</f>
        <v/>
      </c>
      <c r="AS259" t="str">
        <f t="shared" ref="AS259:AS322" si="90">+AP259&amp;AQ259&amp;C259</f>
        <v/>
      </c>
      <c r="AT259" s="144" t="str">
        <f>IF(COUNTIF(AQ$2:AQ259,AQ259)=1,AQ259,"")</f>
        <v/>
      </c>
      <c r="AU259" t="str">
        <f t="shared" si="80"/>
        <v/>
      </c>
      <c r="AV259" t="str">
        <f t="shared" si="81"/>
        <v/>
      </c>
      <c r="AW259" t="str">
        <f t="shared" si="82"/>
        <v/>
      </c>
      <c r="AY259" t="str">
        <f>+IF(BD259="","",MAX(AY$1:AY258)+1)</f>
        <v/>
      </c>
      <c r="AZ259" t="str">
        <f>IF(Deviation_CEM_CPMS!B281="","",Deviation_CEM_CPMS!B281)</f>
        <v/>
      </c>
      <c r="BA259" t="str">
        <f>IF(Deviation_CEM_CPMS!C281="","",Deviation_CEM_CPMS!C281)</f>
        <v/>
      </c>
      <c r="BB259" t="str">
        <f>IF(Deviation_CEM_CPMS!D281="","",Deviation_CEM_CPMS!D281)</f>
        <v/>
      </c>
      <c r="BC259" t="str">
        <f t="shared" si="83"/>
        <v/>
      </c>
      <c r="BD259" s="144" t="str">
        <f>IF(COUNTIF(BA$2:BA259,BA259)=1,BA259,"")</f>
        <v/>
      </c>
      <c r="BE259" t="str">
        <f t="shared" si="84"/>
        <v/>
      </c>
      <c r="BF259" t="str">
        <f t="shared" si="85"/>
        <v/>
      </c>
      <c r="BG259" t="str">
        <f t="shared" si="86"/>
        <v/>
      </c>
      <c r="BI259" s="130" t="str">
        <f>+IF(BN259="","",MAX(BI$1:BI258)+1)</f>
        <v/>
      </c>
      <c r="BJ259" s="130" t="str">
        <f>IF(Affected_Source!B281="","",Affected_Source!B281)</f>
        <v/>
      </c>
      <c r="BK259" s="130" t="str">
        <f>IF(Affected_Source!C281="","",Affected_Source!C281)</f>
        <v/>
      </c>
      <c r="BL259" s="130" t="str">
        <f>IF(Affected_Source!D281="","",Affected_Source!D281)</f>
        <v/>
      </c>
      <c r="BM259" s="130" t="str">
        <f t="shared" ref="BM259:BM322" si="91">+BJ259&amp;BK259</f>
        <v/>
      </c>
      <c r="BN259" s="300" t="str">
        <f>IF(COUNTIF(BK$2:BK259,BK259)=1,BM259,"")</f>
        <v/>
      </c>
      <c r="BO259" s="130" t="str">
        <f t="shared" ref="BO259:BO322" si="92">+IFERROR(INDEX(BJ$2:BJ$500,MATCH(ROW()-ROW($BO$1),$BI$2:$BI$500,0)),"")</f>
        <v/>
      </c>
      <c r="BP259" s="130" t="str">
        <f t="shared" ref="BP259:BP322" si="93">+IFERROR(INDEX(BK$2:BK$500,MATCH(ROW()-ROW($BO$1),$BI$2:$BI$500,0)),"")</f>
        <v/>
      </c>
      <c r="BQ259" s="130" t="str">
        <f t="shared" ref="BQ259:BQ322" si="94">+IFERROR(INDEX(BL$2:BL$500,MATCH(ROW()-ROW($BO$1),$BI$2:$BI$500,0)),"")</f>
        <v/>
      </c>
    </row>
    <row r="260" spans="1:69" ht="16.5" x14ac:dyDescent="0.45">
      <c r="A260" s="84" t="str">
        <f>IF(B260="","",MAX(A$1:A259)+1)</f>
        <v/>
      </c>
      <c r="B260" s="84" t="str">
        <f>IF(Affected_Source!C282="","",Affected_Source!C282)</f>
        <v/>
      </c>
      <c r="C260" s="84" t="str">
        <f t="shared" si="77"/>
        <v/>
      </c>
      <c r="E260" t="str">
        <f>IF(F260="","",MAX(E$1:E259)+1)</f>
        <v/>
      </c>
      <c r="F260" t="str">
        <f>IF(Landfill_Gas_ID!C282="","",Landfill_Gas_ID!C282)</f>
        <v/>
      </c>
      <c r="G260" t="str">
        <f t="shared" si="78"/>
        <v/>
      </c>
      <c r="I260" t="str">
        <f>IF(J260="","",MAX(I$1:I259)+1)</f>
        <v/>
      </c>
      <c r="J260" t="str">
        <f>IF(Distillate_Oil!C282="","",Distillate_Oil!C282)</f>
        <v/>
      </c>
      <c r="K260" t="str">
        <f t="shared" si="79"/>
        <v/>
      </c>
      <c r="AA260" t="str">
        <f>+IF(AE260="","",MAX(AA$1:AA259)+1)</f>
        <v/>
      </c>
      <c r="AB260" t="str">
        <f>IF(Deviation_Limits!B282="","",Deviation_Limits!B282)</f>
        <v/>
      </c>
      <c r="AC260" t="str">
        <f>IF(Deviation_Limits!C282="","",Deviation_Limits!C282)</f>
        <v/>
      </c>
      <c r="AD260" t="str">
        <f t="shared" si="87"/>
        <v/>
      </c>
      <c r="AE260" s="144" t="str">
        <f>IF(COUNTIF(AC$2:AC260,AC260)=1,AC260,"")</f>
        <v/>
      </c>
      <c r="AF260" t="str">
        <f t="shared" si="88"/>
        <v/>
      </c>
      <c r="AG260" t="str">
        <f t="shared" si="89"/>
        <v/>
      </c>
      <c r="AO260" t="str">
        <f>+IF(AT260="","",MAX(AO$1:AO259)+1)</f>
        <v/>
      </c>
      <c r="AP260" t="str">
        <f>IF(Deviation_Limits!B282="","",Deviation_Limits!B282)</f>
        <v/>
      </c>
      <c r="AQ260" t="str">
        <f>IF(Deviation_Limits!C282="","",Deviation_Limits!C282)</f>
        <v/>
      </c>
      <c r="AR260" t="str">
        <f>IF(Deviation_Limits!D282="","",Deviation_Limits!D282)</f>
        <v/>
      </c>
      <c r="AS260" t="str">
        <f t="shared" si="90"/>
        <v/>
      </c>
      <c r="AT260" s="144" t="str">
        <f>IF(COUNTIF(AQ$2:AQ260,AQ260)=1,AQ260,"")</f>
        <v/>
      </c>
      <c r="AU260" t="str">
        <f t="shared" si="80"/>
        <v/>
      </c>
      <c r="AV260" t="str">
        <f t="shared" si="81"/>
        <v/>
      </c>
      <c r="AW260" t="str">
        <f t="shared" si="82"/>
        <v/>
      </c>
      <c r="AY260" t="str">
        <f>+IF(BD260="","",MAX(AY$1:AY259)+1)</f>
        <v/>
      </c>
      <c r="AZ260" t="str">
        <f>IF(Deviation_CEM_CPMS!B282="","",Deviation_CEM_CPMS!B282)</f>
        <v/>
      </c>
      <c r="BA260" t="str">
        <f>IF(Deviation_CEM_CPMS!C282="","",Deviation_CEM_CPMS!C282)</f>
        <v/>
      </c>
      <c r="BB260" t="str">
        <f>IF(Deviation_CEM_CPMS!D282="","",Deviation_CEM_CPMS!D282)</f>
        <v/>
      </c>
      <c r="BC260" t="str">
        <f t="shared" si="83"/>
        <v/>
      </c>
      <c r="BD260" s="144" t="str">
        <f>IF(COUNTIF(BA$2:BA260,BA260)=1,BA260,"")</f>
        <v/>
      </c>
      <c r="BE260" t="str">
        <f t="shared" si="84"/>
        <v/>
      </c>
      <c r="BF260" t="str">
        <f t="shared" si="85"/>
        <v/>
      </c>
      <c r="BG260" t="str">
        <f t="shared" si="86"/>
        <v/>
      </c>
      <c r="BI260" s="130" t="str">
        <f>+IF(BN260="","",MAX(BI$1:BI259)+1)</f>
        <v/>
      </c>
      <c r="BJ260" s="130" t="str">
        <f>IF(Affected_Source!B282="","",Affected_Source!B282)</f>
        <v/>
      </c>
      <c r="BK260" s="130" t="str">
        <f>IF(Affected_Source!C282="","",Affected_Source!C282)</f>
        <v/>
      </c>
      <c r="BL260" s="130" t="str">
        <f>IF(Affected_Source!D282="","",Affected_Source!D282)</f>
        <v/>
      </c>
      <c r="BM260" s="130" t="str">
        <f t="shared" si="91"/>
        <v/>
      </c>
      <c r="BN260" s="300" t="str">
        <f>IF(COUNTIF(BK$2:BK260,BK260)=1,BM260,"")</f>
        <v/>
      </c>
      <c r="BO260" s="130" t="str">
        <f t="shared" si="92"/>
        <v/>
      </c>
      <c r="BP260" s="130" t="str">
        <f t="shared" si="93"/>
        <v/>
      </c>
      <c r="BQ260" s="130" t="str">
        <f t="shared" si="94"/>
        <v/>
      </c>
    </row>
    <row r="261" spans="1:69" ht="16.5" x14ac:dyDescent="0.45">
      <c r="A261" s="84" t="str">
        <f>IF(B261="","",MAX(A$1:A260)+1)</f>
        <v/>
      </c>
      <c r="B261" s="84" t="str">
        <f>IF(Affected_Source!C283="","",Affected_Source!C283)</f>
        <v/>
      </c>
      <c r="C261" s="84" t="str">
        <f t="shared" si="77"/>
        <v/>
      </c>
      <c r="E261" t="str">
        <f>IF(F261="","",MAX(E$1:E260)+1)</f>
        <v/>
      </c>
      <c r="F261" t="str">
        <f>IF(Landfill_Gas_ID!C283="","",Landfill_Gas_ID!C283)</f>
        <v/>
      </c>
      <c r="G261" t="str">
        <f t="shared" si="78"/>
        <v/>
      </c>
      <c r="I261" t="str">
        <f>IF(J261="","",MAX(I$1:I260)+1)</f>
        <v/>
      </c>
      <c r="J261" t="str">
        <f>IF(Distillate_Oil!C283="","",Distillate_Oil!C283)</f>
        <v/>
      </c>
      <c r="K261" t="str">
        <f t="shared" si="79"/>
        <v/>
      </c>
      <c r="AA261" t="str">
        <f>+IF(AE261="","",MAX(AA$1:AA260)+1)</f>
        <v/>
      </c>
      <c r="AB261" t="str">
        <f>IF(Deviation_Limits!B283="","",Deviation_Limits!B283)</f>
        <v/>
      </c>
      <c r="AC261" t="str">
        <f>IF(Deviation_Limits!C283="","",Deviation_Limits!C283)</f>
        <v/>
      </c>
      <c r="AD261" t="str">
        <f t="shared" si="87"/>
        <v/>
      </c>
      <c r="AE261" s="144" t="str">
        <f>IF(COUNTIF(AC$2:AC261,AC261)=1,AC261,"")</f>
        <v/>
      </c>
      <c r="AF261" t="str">
        <f t="shared" si="88"/>
        <v/>
      </c>
      <c r="AG261" t="str">
        <f t="shared" si="89"/>
        <v/>
      </c>
      <c r="AO261" t="str">
        <f>+IF(AT261="","",MAX(AO$1:AO260)+1)</f>
        <v/>
      </c>
      <c r="AP261" t="str">
        <f>IF(Deviation_Limits!B283="","",Deviation_Limits!B283)</f>
        <v/>
      </c>
      <c r="AQ261" t="str">
        <f>IF(Deviation_Limits!C283="","",Deviation_Limits!C283)</f>
        <v/>
      </c>
      <c r="AR261" t="str">
        <f>IF(Deviation_Limits!D283="","",Deviation_Limits!D283)</f>
        <v/>
      </c>
      <c r="AS261" t="str">
        <f t="shared" si="90"/>
        <v/>
      </c>
      <c r="AT261" s="144" t="str">
        <f>IF(COUNTIF(AQ$2:AQ261,AQ261)=1,AQ261,"")</f>
        <v/>
      </c>
      <c r="AU261" t="str">
        <f t="shared" si="80"/>
        <v/>
      </c>
      <c r="AV261" t="str">
        <f t="shared" si="81"/>
        <v/>
      </c>
      <c r="AW261" t="str">
        <f t="shared" si="82"/>
        <v/>
      </c>
      <c r="AY261" t="str">
        <f>+IF(BD261="","",MAX(AY$1:AY260)+1)</f>
        <v/>
      </c>
      <c r="AZ261" t="str">
        <f>IF(Deviation_CEM_CPMS!B283="","",Deviation_CEM_CPMS!B283)</f>
        <v/>
      </c>
      <c r="BA261" t="str">
        <f>IF(Deviation_CEM_CPMS!C283="","",Deviation_CEM_CPMS!C283)</f>
        <v/>
      </c>
      <c r="BB261" t="str">
        <f>IF(Deviation_CEM_CPMS!D283="","",Deviation_CEM_CPMS!D283)</f>
        <v/>
      </c>
      <c r="BC261" t="str">
        <f t="shared" si="83"/>
        <v/>
      </c>
      <c r="BD261" s="144" t="str">
        <f>IF(COUNTIF(BA$2:BA261,BA261)=1,BA261,"")</f>
        <v/>
      </c>
      <c r="BE261" t="str">
        <f t="shared" si="84"/>
        <v/>
      </c>
      <c r="BF261" t="str">
        <f t="shared" si="85"/>
        <v/>
      </c>
      <c r="BG261" t="str">
        <f t="shared" si="86"/>
        <v/>
      </c>
      <c r="BI261" s="130" t="str">
        <f>+IF(BN261="","",MAX(BI$1:BI260)+1)</f>
        <v/>
      </c>
      <c r="BJ261" s="130" t="str">
        <f>IF(Affected_Source!B283="","",Affected_Source!B283)</f>
        <v/>
      </c>
      <c r="BK261" s="130" t="str">
        <f>IF(Affected_Source!C283="","",Affected_Source!C283)</f>
        <v/>
      </c>
      <c r="BL261" s="130" t="str">
        <f>IF(Affected_Source!D283="","",Affected_Source!D283)</f>
        <v/>
      </c>
      <c r="BM261" s="130" t="str">
        <f t="shared" si="91"/>
        <v/>
      </c>
      <c r="BN261" s="300" t="str">
        <f>IF(COUNTIF(BK$2:BK261,BK261)=1,BM261,"")</f>
        <v/>
      </c>
      <c r="BO261" s="130" t="str">
        <f t="shared" si="92"/>
        <v/>
      </c>
      <c r="BP261" s="130" t="str">
        <f t="shared" si="93"/>
        <v/>
      </c>
      <c r="BQ261" s="130" t="str">
        <f t="shared" si="94"/>
        <v/>
      </c>
    </row>
    <row r="262" spans="1:69" ht="16.5" x14ac:dyDescent="0.45">
      <c r="A262" s="84" t="str">
        <f>IF(B262="","",MAX(A$1:A261)+1)</f>
        <v/>
      </c>
      <c r="B262" s="84" t="str">
        <f>IF(Affected_Source!C284="","",Affected_Source!C284)</f>
        <v/>
      </c>
      <c r="C262" s="84" t="str">
        <f t="shared" si="77"/>
        <v/>
      </c>
      <c r="E262" t="str">
        <f>IF(F262="","",MAX(E$1:E261)+1)</f>
        <v/>
      </c>
      <c r="F262" t="str">
        <f>IF(Landfill_Gas_ID!C284="","",Landfill_Gas_ID!C284)</f>
        <v/>
      </c>
      <c r="G262" t="str">
        <f t="shared" si="78"/>
        <v/>
      </c>
      <c r="I262" t="str">
        <f>IF(J262="","",MAX(I$1:I261)+1)</f>
        <v/>
      </c>
      <c r="J262" t="str">
        <f>IF(Distillate_Oil!C284="","",Distillate_Oil!C284)</f>
        <v/>
      </c>
      <c r="K262" t="str">
        <f t="shared" si="79"/>
        <v/>
      </c>
      <c r="AA262" t="str">
        <f>+IF(AE262="","",MAX(AA$1:AA261)+1)</f>
        <v/>
      </c>
      <c r="AB262" t="str">
        <f>IF(Deviation_Limits!B284="","",Deviation_Limits!B284)</f>
        <v/>
      </c>
      <c r="AC262" t="str">
        <f>IF(Deviation_Limits!C284="","",Deviation_Limits!C284)</f>
        <v/>
      </c>
      <c r="AD262" t="str">
        <f t="shared" si="87"/>
        <v/>
      </c>
      <c r="AE262" s="144" t="str">
        <f>IF(COUNTIF(AC$2:AC262,AC262)=1,AC262,"")</f>
        <v/>
      </c>
      <c r="AF262" t="str">
        <f t="shared" si="88"/>
        <v/>
      </c>
      <c r="AG262" t="str">
        <f t="shared" si="89"/>
        <v/>
      </c>
      <c r="AO262" t="str">
        <f>+IF(AT262="","",MAX(AO$1:AO261)+1)</f>
        <v/>
      </c>
      <c r="AP262" t="str">
        <f>IF(Deviation_Limits!B284="","",Deviation_Limits!B284)</f>
        <v/>
      </c>
      <c r="AQ262" t="str">
        <f>IF(Deviation_Limits!C284="","",Deviation_Limits!C284)</f>
        <v/>
      </c>
      <c r="AR262" t="str">
        <f>IF(Deviation_Limits!D284="","",Deviation_Limits!D284)</f>
        <v/>
      </c>
      <c r="AS262" t="str">
        <f t="shared" si="90"/>
        <v/>
      </c>
      <c r="AT262" s="144" t="str">
        <f>IF(COUNTIF(AQ$2:AQ262,AQ262)=1,AQ262,"")</f>
        <v/>
      </c>
      <c r="AU262" t="str">
        <f t="shared" si="80"/>
        <v/>
      </c>
      <c r="AV262" t="str">
        <f t="shared" si="81"/>
        <v/>
      </c>
      <c r="AW262" t="str">
        <f t="shared" si="82"/>
        <v/>
      </c>
      <c r="AY262" t="str">
        <f>+IF(BD262="","",MAX(AY$1:AY261)+1)</f>
        <v/>
      </c>
      <c r="AZ262" t="str">
        <f>IF(Deviation_CEM_CPMS!B284="","",Deviation_CEM_CPMS!B284)</f>
        <v/>
      </c>
      <c r="BA262" t="str">
        <f>IF(Deviation_CEM_CPMS!C284="","",Deviation_CEM_CPMS!C284)</f>
        <v/>
      </c>
      <c r="BB262" t="str">
        <f>IF(Deviation_CEM_CPMS!D284="","",Deviation_CEM_CPMS!D284)</f>
        <v/>
      </c>
      <c r="BC262" t="str">
        <f t="shared" si="83"/>
        <v/>
      </c>
      <c r="BD262" s="144" t="str">
        <f>IF(COUNTIF(BA$2:BA262,BA262)=1,BA262,"")</f>
        <v/>
      </c>
      <c r="BE262" t="str">
        <f t="shared" si="84"/>
        <v/>
      </c>
      <c r="BF262" t="str">
        <f t="shared" si="85"/>
        <v/>
      </c>
      <c r="BG262" t="str">
        <f t="shared" si="86"/>
        <v/>
      </c>
      <c r="BI262" s="130" t="str">
        <f>+IF(BN262="","",MAX(BI$1:BI261)+1)</f>
        <v/>
      </c>
      <c r="BJ262" s="130" t="str">
        <f>IF(Affected_Source!B284="","",Affected_Source!B284)</f>
        <v/>
      </c>
      <c r="BK262" s="130" t="str">
        <f>IF(Affected_Source!C284="","",Affected_Source!C284)</f>
        <v/>
      </c>
      <c r="BL262" s="130" t="str">
        <f>IF(Affected_Source!D284="","",Affected_Source!D284)</f>
        <v/>
      </c>
      <c r="BM262" s="130" t="str">
        <f t="shared" si="91"/>
        <v/>
      </c>
      <c r="BN262" s="300" t="str">
        <f>IF(COUNTIF(BK$2:BK262,BK262)=1,BM262,"")</f>
        <v/>
      </c>
      <c r="BO262" s="130" t="str">
        <f t="shared" si="92"/>
        <v/>
      </c>
      <c r="BP262" s="130" t="str">
        <f t="shared" si="93"/>
        <v/>
      </c>
      <c r="BQ262" s="130" t="str">
        <f t="shared" si="94"/>
        <v/>
      </c>
    </row>
    <row r="263" spans="1:69" ht="16.5" x14ac:dyDescent="0.45">
      <c r="A263" s="84" t="str">
        <f>IF(B263="","",MAX(A$1:A262)+1)</f>
        <v/>
      </c>
      <c r="B263" s="84" t="str">
        <f>IF(Affected_Source!C285="","",Affected_Source!C285)</f>
        <v/>
      </c>
      <c r="C263" s="84" t="str">
        <f t="shared" si="77"/>
        <v/>
      </c>
      <c r="E263" t="str">
        <f>IF(F263="","",MAX(E$1:E262)+1)</f>
        <v/>
      </c>
      <c r="F263" t="str">
        <f>IF(Landfill_Gas_ID!C285="","",Landfill_Gas_ID!C285)</f>
        <v/>
      </c>
      <c r="G263" t="str">
        <f t="shared" si="78"/>
        <v/>
      </c>
      <c r="I263" t="str">
        <f>IF(J263="","",MAX(I$1:I262)+1)</f>
        <v/>
      </c>
      <c r="J263" t="str">
        <f>IF(Distillate_Oil!C285="","",Distillate_Oil!C285)</f>
        <v/>
      </c>
      <c r="K263" t="str">
        <f t="shared" si="79"/>
        <v/>
      </c>
      <c r="AA263" t="str">
        <f>+IF(AE263="","",MAX(AA$1:AA262)+1)</f>
        <v/>
      </c>
      <c r="AB263" t="str">
        <f>IF(Deviation_Limits!B285="","",Deviation_Limits!B285)</f>
        <v/>
      </c>
      <c r="AC263" t="str">
        <f>IF(Deviation_Limits!C285="","",Deviation_Limits!C285)</f>
        <v/>
      </c>
      <c r="AD263" t="str">
        <f t="shared" si="87"/>
        <v/>
      </c>
      <c r="AE263" s="144" t="str">
        <f>IF(COUNTIF(AC$2:AC263,AC263)=1,AC263,"")</f>
        <v/>
      </c>
      <c r="AF263" t="str">
        <f t="shared" si="88"/>
        <v/>
      </c>
      <c r="AG263" t="str">
        <f t="shared" si="89"/>
        <v/>
      </c>
      <c r="AO263" t="str">
        <f>+IF(AT263="","",MAX(AO$1:AO262)+1)</f>
        <v/>
      </c>
      <c r="AP263" t="str">
        <f>IF(Deviation_Limits!B285="","",Deviation_Limits!B285)</f>
        <v/>
      </c>
      <c r="AQ263" t="str">
        <f>IF(Deviation_Limits!C285="","",Deviation_Limits!C285)</f>
        <v/>
      </c>
      <c r="AR263" t="str">
        <f>IF(Deviation_Limits!D285="","",Deviation_Limits!D285)</f>
        <v/>
      </c>
      <c r="AS263" t="str">
        <f t="shared" si="90"/>
        <v/>
      </c>
      <c r="AT263" s="144" t="str">
        <f>IF(COUNTIF(AQ$2:AQ263,AQ263)=1,AQ263,"")</f>
        <v/>
      </c>
      <c r="AU263" t="str">
        <f t="shared" si="80"/>
        <v/>
      </c>
      <c r="AV263" t="str">
        <f t="shared" si="81"/>
        <v/>
      </c>
      <c r="AW263" t="str">
        <f t="shared" si="82"/>
        <v/>
      </c>
      <c r="AY263" t="str">
        <f>+IF(BD263="","",MAX(AY$1:AY262)+1)</f>
        <v/>
      </c>
      <c r="AZ263" t="str">
        <f>IF(Deviation_CEM_CPMS!B285="","",Deviation_CEM_CPMS!B285)</f>
        <v/>
      </c>
      <c r="BA263" t="str">
        <f>IF(Deviation_CEM_CPMS!C285="","",Deviation_CEM_CPMS!C285)</f>
        <v/>
      </c>
      <c r="BB263" t="str">
        <f>IF(Deviation_CEM_CPMS!D285="","",Deviation_CEM_CPMS!D285)</f>
        <v/>
      </c>
      <c r="BC263" t="str">
        <f t="shared" si="83"/>
        <v/>
      </c>
      <c r="BD263" s="144" t="str">
        <f>IF(COUNTIF(BA$2:BA263,BA263)=1,BA263,"")</f>
        <v/>
      </c>
      <c r="BE263" t="str">
        <f t="shared" si="84"/>
        <v/>
      </c>
      <c r="BF263" t="str">
        <f t="shared" si="85"/>
        <v/>
      </c>
      <c r="BG263" t="str">
        <f t="shared" si="86"/>
        <v/>
      </c>
      <c r="BI263" s="130" t="str">
        <f>+IF(BN263="","",MAX(BI$1:BI262)+1)</f>
        <v/>
      </c>
      <c r="BJ263" s="130" t="str">
        <f>IF(Affected_Source!B285="","",Affected_Source!B285)</f>
        <v/>
      </c>
      <c r="BK263" s="130" t="str">
        <f>IF(Affected_Source!C285="","",Affected_Source!C285)</f>
        <v/>
      </c>
      <c r="BL263" s="130" t="str">
        <f>IF(Affected_Source!D285="","",Affected_Source!D285)</f>
        <v/>
      </c>
      <c r="BM263" s="130" t="str">
        <f t="shared" si="91"/>
        <v/>
      </c>
      <c r="BN263" s="300" t="str">
        <f>IF(COUNTIF(BK$2:BK263,BK263)=1,BM263,"")</f>
        <v/>
      </c>
      <c r="BO263" s="130" t="str">
        <f t="shared" si="92"/>
        <v/>
      </c>
      <c r="BP263" s="130" t="str">
        <f t="shared" si="93"/>
        <v/>
      </c>
      <c r="BQ263" s="130" t="str">
        <f t="shared" si="94"/>
        <v/>
      </c>
    </row>
    <row r="264" spans="1:69" ht="16.5" x14ac:dyDescent="0.45">
      <c r="A264" s="84" t="str">
        <f>IF(B264="","",MAX(A$1:A263)+1)</f>
        <v/>
      </c>
      <c r="B264" s="84" t="str">
        <f>IF(Affected_Source!C286="","",Affected_Source!C286)</f>
        <v/>
      </c>
      <c r="C264" s="84" t="str">
        <f t="shared" si="77"/>
        <v/>
      </c>
      <c r="E264" t="str">
        <f>IF(F264="","",MAX(E$1:E263)+1)</f>
        <v/>
      </c>
      <c r="F264" t="str">
        <f>IF(Landfill_Gas_ID!C286="","",Landfill_Gas_ID!C286)</f>
        <v/>
      </c>
      <c r="G264" t="str">
        <f t="shared" si="78"/>
        <v/>
      </c>
      <c r="I264" t="str">
        <f>IF(J264="","",MAX(I$1:I263)+1)</f>
        <v/>
      </c>
      <c r="J264" t="str">
        <f>IF(Distillate_Oil!C286="","",Distillate_Oil!C286)</f>
        <v/>
      </c>
      <c r="K264" t="str">
        <f t="shared" si="79"/>
        <v/>
      </c>
      <c r="AA264" t="str">
        <f>+IF(AE264="","",MAX(AA$1:AA263)+1)</f>
        <v/>
      </c>
      <c r="AB264" t="str">
        <f>IF(Deviation_Limits!B286="","",Deviation_Limits!B286)</f>
        <v/>
      </c>
      <c r="AC264" t="str">
        <f>IF(Deviation_Limits!C286="","",Deviation_Limits!C286)</f>
        <v/>
      </c>
      <c r="AD264" t="str">
        <f t="shared" si="87"/>
        <v/>
      </c>
      <c r="AE264" s="144" t="str">
        <f>IF(COUNTIF(AC$2:AC264,AC264)=1,AC264,"")</f>
        <v/>
      </c>
      <c r="AF264" t="str">
        <f t="shared" si="88"/>
        <v/>
      </c>
      <c r="AG264" t="str">
        <f t="shared" si="89"/>
        <v/>
      </c>
      <c r="AO264" t="str">
        <f>+IF(AT264="","",MAX(AO$1:AO263)+1)</f>
        <v/>
      </c>
      <c r="AP264" t="str">
        <f>IF(Deviation_Limits!B286="","",Deviation_Limits!B286)</f>
        <v/>
      </c>
      <c r="AQ264" t="str">
        <f>IF(Deviation_Limits!C286="","",Deviation_Limits!C286)</f>
        <v/>
      </c>
      <c r="AR264" t="str">
        <f>IF(Deviation_Limits!D286="","",Deviation_Limits!D286)</f>
        <v/>
      </c>
      <c r="AS264" t="str">
        <f t="shared" si="90"/>
        <v/>
      </c>
      <c r="AT264" s="144" t="str">
        <f>IF(COUNTIF(AQ$2:AQ264,AQ264)=1,AQ264,"")</f>
        <v/>
      </c>
      <c r="AU264" t="str">
        <f t="shared" si="80"/>
        <v/>
      </c>
      <c r="AV264" t="str">
        <f t="shared" si="81"/>
        <v/>
      </c>
      <c r="AW264" t="str">
        <f t="shared" si="82"/>
        <v/>
      </c>
      <c r="AY264" t="str">
        <f>+IF(BD264="","",MAX(AY$1:AY263)+1)</f>
        <v/>
      </c>
      <c r="AZ264" t="str">
        <f>IF(Deviation_CEM_CPMS!B286="","",Deviation_CEM_CPMS!B286)</f>
        <v/>
      </c>
      <c r="BA264" t="str">
        <f>IF(Deviation_CEM_CPMS!C286="","",Deviation_CEM_CPMS!C286)</f>
        <v/>
      </c>
      <c r="BB264" t="str">
        <f>IF(Deviation_CEM_CPMS!D286="","",Deviation_CEM_CPMS!D286)</f>
        <v/>
      </c>
      <c r="BC264" t="str">
        <f t="shared" si="83"/>
        <v/>
      </c>
      <c r="BD264" s="144" t="str">
        <f>IF(COUNTIF(BA$2:BA264,BA264)=1,BA264,"")</f>
        <v/>
      </c>
      <c r="BE264" t="str">
        <f t="shared" si="84"/>
        <v/>
      </c>
      <c r="BF264" t="str">
        <f t="shared" si="85"/>
        <v/>
      </c>
      <c r="BG264" t="str">
        <f t="shared" si="86"/>
        <v/>
      </c>
      <c r="BI264" s="130" t="str">
        <f>+IF(BN264="","",MAX(BI$1:BI263)+1)</f>
        <v/>
      </c>
      <c r="BJ264" s="130" t="str">
        <f>IF(Affected_Source!B286="","",Affected_Source!B286)</f>
        <v/>
      </c>
      <c r="BK264" s="130" t="str">
        <f>IF(Affected_Source!C286="","",Affected_Source!C286)</f>
        <v/>
      </c>
      <c r="BL264" s="130" t="str">
        <f>IF(Affected_Source!D286="","",Affected_Source!D286)</f>
        <v/>
      </c>
      <c r="BM264" s="130" t="str">
        <f t="shared" si="91"/>
        <v/>
      </c>
      <c r="BN264" s="300" t="str">
        <f>IF(COUNTIF(BK$2:BK264,BK264)=1,BM264,"")</f>
        <v/>
      </c>
      <c r="BO264" s="130" t="str">
        <f t="shared" si="92"/>
        <v/>
      </c>
      <c r="BP264" s="130" t="str">
        <f t="shared" si="93"/>
        <v/>
      </c>
      <c r="BQ264" s="130" t="str">
        <f t="shared" si="94"/>
        <v/>
      </c>
    </row>
    <row r="265" spans="1:69" ht="16.5" x14ac:dyDescent="0.45">
      <c r="A265" s="84" t="str">
        <f>IF(B265="","",MAX(A$1:A264)+1)</f>
        <v/>
      </c>
      <c r="B265" s="84" t="str">
        <f>IF(Affected_Source!C287="","",Affected_Source!C287)</f>
        <v/>
      </c>
      <c r="C265" s="84" t="str">
        <f t="shared" si="77"/>
        <v/>
      </c>
      <c r="E265" t="str">
        <f>IF(F265="","",MAX(E$1:E264)+1)</f>
        <v/>
      </c>
      <c r="F265" t="str">
        <f>IF(Landfill_Gas_ID!C287="","",Landfill_Gas_ID!C287)</f>
        <v/>
      </c>
      <c r="G265" t="str">
        <f t="shared" si="78"/>
        <v/>
      </c>
      <c r="I265" t="str">
        <f>IF(J265="","",MAX(I$1:I264)+1)</f>
        <v/>
      </c>
      <c r="J265" t="str">
        <f>IF(Distillate_Oil!C287="","",Distillate_Oil!C287)</f>
        <v/>
      </c>
      <c r="K265" t="str">
        <f t="shared" si="79"/>
        <v/>
      </c>
      <c r="AA265" t="str">
        <f>+IF(AE265="","",MAX(AA$1:AA264)+1)</f>
        <v/>
      </c>
      <c r="AB265" t="str">
        <f>IF(Deviation_Limits!B287="","",Deviation_Limits!B287)</f>
        <v/>
      </c>
      <c r="AC265" t="str">
        <f>IF(Deviation_Limits!C287="","",Deviation_Limits!C287)</f>
        <v/>
      </c>
      <c r="AD265" t="str">
        <f t="shared" si="87"/>
        <v/>
      </c>
      <c r="AE265" s="144" t="str">
        <f>IF(COUNTIF(AC$2:AC265,AC265)=1,AC265,"")</f>
        <v/>
      </c>
      <c r="AF265" t="str">
        <f t="shared" si="88"/>
        <v/>
      </c>
      <c r="AG265" t="str">
        <f t="shared" si="89"/>
        <v/>
      </c>
      <c r="AO265" t="str">
        <f>+IF(AT265="","",MAX(AO$1:AO264)+1)</f>
        <v/>
      </c>
      <c r="AP265" t="str">
        <f>IF(Deviation_Limits!B287="","",Deviation_Limits!B287)</f>
        <v/>
      </c>
      <c r="AQ265" t="str">
        <f>IF(Deviation_Limits!C287="","",Deviation_Limits!C287)</f>
        <v/>
      </c>
      <c r="AR265" t="str">
        <f>IF(Deviation_Limits!D287="","",Deviation_Limits!D287)</f>
        <v/>
      </c>
      <c r="AS265" t="str">
        <f t="shared" si="90"/>
        <v/>
      </c>
      <c r="AT265" s="144" t="str">
        <f>IF(COUNTIF(AQ$2:AQ265,AQ265)=1,AQ265,"")</f>
        <v/>
      </c>
      <c r="AU265" t="str">
        <f t="shared" si="80"/>
        <v/>
      </c>
      <c r="AV265" t="str">
        <f t="shared" si="81"/>
        <v/>
      </c>
      <c r="AW265" t="str">
        <f t="shared" si="82"/>
        <v/>
      </c>
      <c r="AY265" t="str">
        <f>+IF(BD265="","",MAX(AY$1:AY264)+1)</f>
        <v/>
      </c>
      <c r="AZ265" t="str">
        <f>IF(Deviation_CEM_CPMS!B287="","",Deviation_CEM_CPMS!B287)</f>
        <v/>
      </c>
      <c r="BA265" t="str">
        <f>IF(Deviation_CEM_CPMS!C287="","",Deviation_CEM_CPMS!C287)</f>
        <v/>
      </c>
      <c r="BB265" t="str">
        <f>IF(Deviation_CEM_CPMS!D287="","",Deviation_CEM_CPMS!D287)</f>
        <v/>
      </c>
      <c r="BC265" t="str">
        <f t="shared" si="83"/>
        <v/>
      </c>
      <c r="BD265" s="144" t="str">
        <f>IF(COUNTIF(BA$2:BA265,BA265)=1,BA265,"")</f>
        <v/>
      </c>
      <c r="BE265" t="str">
        <f t="shared" si="84"/>
        <v/>
      </c>
      <c r="BF265" t="str">
        <f t="shared" si="85"/>
        <v/>
      </c>
      <c r="BG265" t="str">
        <f t="shared" si="86"/>
        <v/>
      </c>
      <c r="BI265" s="130" t="str">
        <f>+IF(BN265="","",MAX(BI$1:BI264)+1)</f>
        <v/>
      </c>
      <c r="BJ265" s="130" t="str">
        <f>IF(Affected_Source!B287="","",Affected_Source!B287)</f>
        <v/>
      </c>
      <c r="BK265" s="130" t="str">
        <f>IF(Affected_Source!C287="","",Affected_Source!C287)</f>
        <v/>
      </c>
      <c r="BL265" s="130" t="str">
        <f>IF(Affected_Source!D287="","",Affected_Source!D287)</f>
        <v/>
      </c>
      <c r="BM265" s="130" t="str">
        <f t="shared" si="91"/>
        <v/>
      </c>
      <c r="BN265" s="300" t="str">
        <f>IF(COUNTIF(BK$2:BK265,BK265)=1,BM265,"")</f>
        <v/>
      </c>
      <c r="BO265" s="130" t="str">
        <f t="shared" si="92"/>
        <v/>
      </c>
      <c r="BP265" s="130" t="str">
        <f t="shared" si="93"/>
        <v/>
      </c>
      <c r="BQ265" s="130" t="str">
        <f t="shared" si="94"/>
        <v/>
      </c>
    </row>
    <row r="266" spans="1:69" ht="16.5" x14ac:dyDescent="0.45">
      <c r="A266" s="84" t="str">
        <f>IF(B266="","",MAX(A$1:A265)+1)</f>
        <v/>
      </c>
      <c r="B266" s="84" t="str">
        <f>IF(Affected_Source!C288="","",Affected_Source!C288)</f>
        <v/>
      </c>
      <c r="C266" s="84" t="str">
        <f t="shared" si="77"/>
        <v/>
      </c>
      <c r="E266" t="str">
        <f>IF(F266="","",MAX(E$1:E265)+1)</f>
        <v/>
      </c>
      <c r="F266" t="str">
        <f>IF(Landfill_Gas_ID!C288="","",Landfill_Gas_ID!C288)</f>
        <v/>
      </c>
      <c r="G266" t="str">
        <f t="shared" si="78"/>
        <v/>
      </c>
      <c r="I266" t="str">
        <f>IF(J266="","",MAX(I$1:I265)+1)</f>
        <v/>
      </c>
      <c r="J266" t="str">
        <f>IF(Distillate_Oil!C288="","",Distillate_Oil!C288)</f>
        <v/>
      </c>
      <c r="K266" t="str">
        <f t="shared" si="79"/>
        <v/>
      </c>
      <c r="AA266" t="str">
        <f>+IF(AE266="","",MAX(AA$1:AA265)+1)</f>
        <v/>
      </c>
      <c r="AB266" t="str">
        <f>IF(Deviation_Limits!B288="","",Deviation_Limits!B288)</f>
        <v/>
      </c>
      <c r="AC266" t="str">
        <f>IF(Deviation_Limits!C288="","",Deviation_Limits!C288)</f>
        <v/>
      </c>
      <c r="AD266" t="str">
        <f t="shared" si="87"/>
        <v/>
      </c>
      <c r="AE266" s="144" t="str">
        <f>IF(COUNTIF(AC$2:AC266,AC266)=1,AC266,"")</f>
        <v/>
      </c>
      <c r="AF266" t="str">
        <f t="shared" si="88"/>
        <v/>
      </c>
      <c r="AG266" t="str">
        <f t="shared" si="89"/>
        <v/>
      </c>
      <c r="AO266" t="str">
        <f>+IF(AT266="","",MAX(AO$1:AO265)+1)</f>
        <v/>
      </c>
      <c r="AP266" t="str">
        <f>IF(Deviation_Limits!B288="","",Deviation_Limits!B288)</f>
        <v/>
      </c>
      <c r="AQ266" t="str">
        <f>IF(Deviation_Limits!C288="","",Deviation_Limits!C288)</f>
        <v/>
      </c>
      <c r="AR266" t="str">
        <f>IF(Deviation_Limits!D288="","",Deviation_Limits!D288)</f>
        <v/>
      </c>
      <c r="AS266" t="str">
        <f t="shared" si="90"/>
        <v/>
      </c>
      <c r="AT266" s="144" t="str">
        <f>IF(COUNTIF(AQ$2:AQ266,AQ266)=1,AQ266,"")</f>
        <v/>
      </c>
      <c r="AU266" t="str">
        <f t="shared" si="80"/>
        <v/>
      </c>
      <c r="AV266" t="str">
        <f t="shared" si="81"/>
        <v/>
      </c>
      <c r="AW266" t="str">
        <f t="shared" si="82"/>
        <v/>
      </c>
      <c r="AY266" t="str">
        <f>+IF(BD266="","",MAX(AY$1:AY265)+1)</f>
        <v/>
      </c>
      <c r="AZ266" t="str">
        <f>IF(Deviation_CEM_CPMS!B288="","",Deviation_CEM_CPMS!B288)</f>
        <v/>
      </c>
      <c r="BA266" t="str">
        <f>IF(Deviation_CEM_CPMS!C288="","",Deviation_CEM_CPMS!C288)</f>
        <v/>
      </c>
      <c r="BB266" t="str">
        <f>IF(Deviation_CEM_CPMS!D288="","",Deviation_CEM_CPMS!D288)</f>
        <v/>
      </c>
      <c r="BC266" t="str">
        <f t="shared" si="83"/>
        <v/>
      </c>
      <c r="BD266" s="144" t="str">
        <f>IF(COUNTIF(BA$2:BA266,BA266)=1,BA266,"")</f>
        <v/>
      </c>
      <c r="BE266" t="str">
        <f t="shared" si="84"/>
        <v/>
      </c>
      <c r="BF266" t="str">
        <f t="shared" si="85"/>
        <v/>
      </c>
      <c r="BG266" t="str">
        <f t="shared" si="86"/>
        <v/>
      </c>
      <c r="BI266" s="130" t="str">
        <f>+IF(BN266="","",MAX(BI$1:BI265)+1)</f>
        <v/>
      </c>
      <c r="BJ266" s="130" t="str">
        <f>IF(Affected_Source!B288="","",Affected_Source!B288)</f>
        <v/>
      </c>
      <c r="BK266" s="130" t="str">
        <f>IF(Affected_Source!C288="","",Affected_Source!C288)</f>
        <v/>
      </c>
      <c r="BL266" s="130" t="str">
        <f>IF(Affected_Source!D288="","",Affected_Source!D288)</f>
        <v/>
      </c>
      <c r="BM266" s="130" t="str">
        <f t="shared" si="91"/>
        <v/>
      </c>
      <c r="BN266" s="300" t="str">
        <f>IF(COUNTIF(BK$2:BK266,BK266)=1,BM266,"")</f>
        <v/>
      </c>
      <c r="BO266" s="130" t="str">
        <f t="shared" si="92"/>
        <v/>
      </c>
      <c r="BP266" s="130" t="str">
        <f t="shared" si="93"/>
        <v/>
      </c>
      <c r="BQ266" s="130" t="str">
        <f t="shared" si="94"/>
        <v/>
      </c>
    </row>
    <row r="267" spans="1:69" ht="16.5" x14ac:dyDescent="0.45">
      <c r="A267" s="84" t="str">
        <f>IF(B267="","",MAX(A$1:A266)+1)</f>
        <v/>
      </c>
      <c r="B267" s="84" t="str">
        <f>IF(Affected_Source!C289="","",Affected_Source!C289)</f>
        <v/>
      </c>
      <c r="C267" s="84" t="str">
        <f t="shared" si="77"/>
        <v/>
      </c>
      <c r="E267" t="str">
        <f>IF(F267="","",MAX(E$1:E266)+1)</f>
        <v/>
      </c>
      <c r="F267" t="str">
        <f>IF(Landfill_Gas_ID!C289="","",Landfill_Gas_ID!C289)</f>
        <v/>
      </c>
      <c r="G267" t="str">
        <f t="shared" si="78"/>
        <v/>
      </c>
      <c r="I267" t="str">
        <f>IF(J267="","",MAX(I$1:I266)+1)</f>
        <v/>
      </c>
      <c r="J267" t="str">
        <f>IF(Distillate_Oil!C289="","",Distillate_Oil!C289)</f>
        <v/>
      </c>
      <c r="K267" t="str">
        <f t="shared" si="79"/>
        <v/>
      </c>
      <c r="AA267" t="str">
        <f>+IF(AE267="","",MAX(AA$1:AA266)+1)</f>
        <v/>
      </c>
      <c r="AB267" t="str">
        <f>IF(Deviation_Limits!B289="","",Deviation_Limits!B289)</f>
        <v/>
      </c>
      <c r="AC267" t="str">
        <f>IF(Deviation_Limits!C289="","",Deviation_Limits!C289)</f>
        <v/>
      </c>
      <c r="AD267" t="str">
        <f t="shared" si="87"/>
        <v/>
      </c>
      <c r="AE267" s="144" t="str">
        <f>IF(COUNTIF(AC$2:AC267,AC267)=1,AC267,"")</f>
        <v/>
      </c>
      <c r="AF267" t="str">
        <f t="shared" si="88"/>
        <v/>
      </c>
      <c r="AG267" t="str">
        <f t="shared" si="89"/>
        <v/>
      </c>
      <c r="AO267" t="str">
        <f>+IF(AT267="","",MAX(AO$1:AO266)+1)</f>
        <v/>
      </c>
      <c r="AP267" t="str">
        <f>IF(Deviation_Limits!B289="","",Deviation_Limits!B289)</f>
        <v/>
      </c>
      <c r="AQ267" t="str">
        <f>IF(Deviation_Limits!C289="","",Deviation_Limits!C289)</f>
        <v/>
      </c>
      <c r="AR267" t="str">
        <f>IF(Deviation_Limits!D289="","",Deviation_Limits!D289)</f>
        <v/>
      </c>
      <c r="AS267" t="str">
        <f t="shared" si="90"/>
        <v/>
      </c>
      <c r="AT267" s="144" t="str">
        <f>IF(COUNTIF(AQ$2:AQ267,AQ267)=1,AQ267,"")</f>
        <v/>
      </c>
      <c r="AU267" t="str">
        <f t="shared" si="80"/>
        <v/>
      </c>
      <c r="AV267" t="str">
        <f t="shared" si="81"/>
        <v/>
      </c>
      <c r="AW267" t="str">
        <f t="shared" si="82"/>
        <v/>
      </c>
      <c r="AY267" t="str">
        <f>+IF(BD267="","",MAX(AY$1:AY266)+1)</f>
        <v/>
      </c>
      <c r="AZ267" t="str">
        <f>IF(Deviation_CEM_CPMS!B289="","",Deviation_CEM_CPMS!B289)</f>
        <v/>
      </c>
      <c r="BA267" t="str">
        <f>IF(Deviation_CEM_CPMS!C289="","",Deviation_CEM_CPMS!C289)</f>
        <v/>
      </c>
      <c r="BB267" t="str">
        <f>IF(Deviation_CEM_CPMS!D289="","",Deviation_CEM_CPMS!D289)</f>
        <v/>
      </c>
      <c r="BC267" t="str">
        <f t="shared" si="83"/>
        <v/>
      </c>
      <c r="BD267" s="144" t="str">
        <f>IF(COUNTIF(BA$2:BA267,BA267)=1,BA267,"")</f>
        <v/>
      </c>
      <c r="BE267" t="str">
        <f t="shared" si="84"/>
        <v/>
      </c>
      <c r="BF267" t="str">
        <f t="shared" si="85"/>
        <v/>
      </c>
      <c r="BG267" t="str">
        <f t="shared" si="86"/>
        <v/>
      </c>
      <c r="BI267" s="130" t="str">
        <f>+IF(BN267="","",MAX(BI$1:BI266)+1)</f>
        <v/>
      </c>
      <c r="BJ267" s="130" t="str">
        <f>IF(Affected_Source!B289="","",Affected_Source!B289)</f>
        <v/>
      </c>
      <c r="BK267" s="130" t="str">
        <f>IF(Affected_Source!C289="","",Affected_Source!C289)</f>
        <v/>
      </c>
      <c r="BL267" s="130" t="str">
        <f>IF(Affected_Source!D289="","",Affected_Source!D289)</f>
        <v/>
      </c>
      <c r="BM267" s="130" t="str">
        <f t="shared" si="91"/>
        <v/>
      </c>
      <c r="BN267" s="300" t="str">
        <f>IF(COUNTIF(BK$2:BK267,BK267)=1,BM267,"")</f>
        <v/>
      </c>
      <c r="BO267" s="130" t="str">
        <f t="shared" si="92"/>
        <v/>
      </c>
      <c r="BP267" s="130" t="str">
        <f t="shared" si="93"/>
        <v/>
      </c>
      <c r="BQ267" s="130" t="str">
        <f t="shared" si="94"/>
        <v/>
      </c>
    </row>
    <row r="268" spans="1:69" ht="16.5" x14ac:dyDescent="0.45">
      <c r="A268" s="84" t="str">
        <f>IF(B268="","",MAX(A$1:A267)+1)</f>
        <v/>
      </c>
      <c r="B268" s="84" t="str">
        <f>IF(Affected_Source!C290="","",Affected_Source!C290)</f>
        <v/>
      </c>
      <c r="C268" s="84" t="str">
        <f t="shared" si="77"/>
        <v/>
      </c>
      <c r="E268" t="str">
        <f>IF(F268="","",MAX(E$1:E267)+1)</f>
        <v/>
      </c>
      <c r="F268" t="str">
        <f>IF(Landfill_Gas_ID!C290="","",Landfill_Gas_ID!C290)</f>
        <v/>
      </c>
      <c r="G268" t="str">
        <f t="shared" si="78"/>
        <v/>
      </c>
      <c r="I268" t="str">
        <f>IF(J268="","",MAX(I$1:I267)+1)</f>
        <v/>
      </c>
      <c r="J268" t="str">
        <f>IF(Distillate_Oil!C290="","",Distillate_Oil!C290)</f>
        <v/>
      </c>
      <c r="K268" t="str">
        <f t="shared" si="79"/>
        <v/>
      </c>
      <c r="AA268" t="str">
        <f>+IF(AE268="","",MAX(AA$1:AA267)+1)</f>
        <v/>
      </c>
      <c r="AB268" t="str">
        <f>IF(Deviation_Limits!B290="","",Deviation_Limits!B290)</f>
        <v/>
      </c>
      <c r="AC268" t="str">
        <f>IF(Deviation_Limits!C290="","",Deviation_Limits!C290)</f>
        <v/>
      </c>
      <c r="AD268" t="str">
        <f t="shared" si="87"/>
        <v/>
      </c>
      <c r="AE268" s="144" t="str">
        <f>IF(COUNTIF(AC$2:AC268,AC268)=1,AC268,"")</f>
        <v/>
      </c>
      <c r="AF268" t="str">
        <f t="shared" si="88"/>
        <v/>
      </c>
      <c r="AG268" t="str">
        <f t="shared" si="89"/>
        <v/>
      </c>
      <c r="AO268" t="str">
        <f>+IF(AT268="","",MAX(AO$1:AO267)+1)</f>
        <v/>
      </c>
      <c r="AP268" t="str">
        <f>IF(Deviation_Limits!B290="","",Deviation_Limits!B290)</f>
        <v/>
      </c>
      <c r="AQ268" t="str">
        <f>IF(Deviation_Limits!C290="","",Deviation_Limits!C290)</f>
        <v/>
      </c>
      <c r="AR268" t="str">
        <f>IF(Deviation_Limits!D290="","",Deviation_Limits!D290)</f>
        <v/>
      </c>
      <c r="AS268" t="str">
        <f t="shared" si="90"/>
        <v/>
      </c>
      <c r="AT268" s="144" t="str">
        <f>IF(COUNTIF(AQ$2:AQ268,AQ268)=1,AQ268,"")</f>
        <v/>
      </c>
      <c r="AU268" t="str">
        <f t="shared" si="80"/>
        <v/>
      </c>
      <c r="AV268" t="str">
        <f t="shared" si="81"/>
        <v/>
      </c>
      <c r="AW268" t="str">
        <f t="shared" si="82"/>
        <v/>
      </c>
      <c r="AY268" t="str">
        <f>+IF(BD268="","",MAX(AY$1:AY267)+1)</f>
        <v/>
      </c>
      <c r="AZ268" t="str">
        <f>IF(Deviation_CEM_CPMS!B290="","",Deviation_CEM_CPMS!B290)</f>
        <v/>
      </c>
      <c r="BA268" t="str">
        <f>IF(Deviation_CEM_CPMS!C290="","",Deviation_CEM_CPMS!C290)</f>
        <v/>
      </c>
      <c r="BB268" t="str">
        <f>IF(Deviation_CEM_CPMS!D290="","",Deviation_CEM_CPMS!D290)</f>
        <v/>
      </c>
      <c r="BC268" t="str">
        <f t="shared" si="83"/>
        <v/>
      </c>
      <c r="BD268" s="144" t="str">
        <f>IF(COUNTIF(BA$2:BA268,BA268)=1,BA268,"")</f>
        <v/>
      </c>
      <c r="BE268" t="str">
        <f t="shared" si="84"/>
        <v/>
      </c>
      <c r="BF268" t="str">
        <f t="shared" si="85"/>
        <v/>
      </c>
      <c r="BG268" t="str">
        <f t="shared" si="86"/>
        <v/>
      </c>
      <c r="BI268" s="130" t="str">
        <f>+IF(BN268="","",MAX(BI$1:BI267)+1)</f>
        <v/>
      </c>
      <c r="BJ268" s="130" t="str">
        <f>IF(Affected_Source!B290="","",Affected_Source!B290)</f>
        <v/>
      </c>
      <c r="BK268" s="130" t="str">
        <f>IF(Affected_Source!C290="","",Affected_Source!C290)</f>
        <v/>
      </c>
      <c r="BL268" s="130" t="str">
        <f>IF(Affected_Source!D290="","",Affected_Source!D290)</f>
        <v/>
      </c>
      <c r="BM268" s="130" t="str">
        <f t="shared" si="91"/>
        <v/>
      </c>
      <c r="BN268" s="300" t="str">
        <f>IF(COUNTIF(BK$2:BK268,BK268)=1,BM268,"")</f>
        <v/>
      </c>
      <c r="BO268" s="130" t="str">
        <f t="shared" si="92"/>
        <v/>
      </c>
      <c r="BP268" s="130" t="str">
        <f t="shared" si="93"/>
        <v/>
      </c>
      <c r="BQ268" s="130" t="str">
        <f t="shared" si="94"/>
        <v/>
      </c>
    </row>
    <row r="269" spans="1:69" ht="16.5" x14ac:dyDescent="0.45">
      <c r="A269" s="84" t="str">
        <f>IF(B269="","",MAX(A$1:A268)+1)</f>
        <v/>
      </c>
      <c r="B269" s="84" t="str">
        <f>IF(Affected_Source!C291="","",Affected_Source!C291)</f>
        <v/>
      </c>
      <c r="C269" s="84" t="str">
        <f t="shared" si="77"/>
        <v/>
      </c>
      <c r="E269" t="str">
        <f>IF(F269="","",MAX(E$1:E268)+1)</f>
        <v/>
      </c>
      <c r="F269" t="str">
        <f>IF(Landfill_Gas_ID!C291="","",Landfill_Gas_ID!C291)</f>
        <v/>
      </c>
      <c r="G269" t="str">
        <f t="shared" si="78"/>
        <v/>
      </c>
      <c r="I269" t="str">
        <f>IF(J269="","",MAX(I$1:I268)+1)</f>
        <v/>
      </c>
      <c r="J269" t="str">
        <f>IF(Distillate_Oil!C291="","",Distillate_Oil!C291)</f>
        <v/>
      </c>
      <c r="K269" t="str">
        <f t="shared" si="79"/>
        <v/>
      </c>
      <c r="AA269" t="str">
        <f>+IF(AE269="","",MAX(AA$1:AA268)+1)</f>
        <v/>
      </c>
      <c r="AB269" t="str">
        <f>IF(Deviation_Limits!B291="","",Deviation_Limits!B291)</f>
        <v/>
      </c>
      <c r="AC269" t="str">
        <f>IF(Deviation_Limits!C291="","",Deviation_Limits!C291)</f>
        <v/>
      </c>
      <c r="AD269" t="str">
        <f t="shared" si="87"/>
        <v/>
      </c>
      <c r="AE269" s="144" t="str">
        <f>IF(COUNTIF(AC$2:AC269,AC269)=1,AC269,"")</f>
        <v/>
      </c>
      <c r="AF269" t="str">
        <f t="shared" si="88"/>
        <v/>
      </c>
      <c r="AG269" t="str">
        <f t="shared" si="89"/>
        <v/>
      </c>
      <c r="AO269" t="str">
        <f>+IF(AT269="","",MAX(AO$1:AO268)+1)</f>
        <v/>
      </c>
      <c r="AP269" t="str">
        <f>IF(Deviation_Limits!B291="","",Deviation_Limits!B291)</f>
        <v/>
      </c>
      <c r="AQ269" t="str">
        <f>IF(Deviation_Limits!C291="","",Deviation_Limits!C291)</f>
        <v/>
      </c>
      <c r="AR269" t="str">
        <f>IF(Deviation_Limits!D291="","",Deviation_Limits!D291)</f>
        <v/>
      </c>
      <c r="AS269" t="str">
        <f t="shared" si="90"/>
        <v/>
      </c>
      <c r="AT269" s="144" t="str">
        <f>IF(COUNTIF(AQ$2:AQ269,AQ269)=1,AQ269,"")</f>
        <v/>
      </c>
      <c r="AU269" t="str">
        <f t="shared" si="80"/>
        <v/>
      </c>
      <c r="AV269" t="str">
        <f t="shared" si="81"/>
        <v/>
      </c>
      <c r="AW269" t="str">
        <f t="shared" si="82"/>
        <v/>
      </c>
      <c r="AY269" t="str">
        <f>+IF(BD269="","",MAX(AY$1:AY268)+1)</f>
        <v/>
      </c>
      <c r="AZ269" t="str">
        <f>IF(Deviation_CEM_CPMS!B291="","",Deviation_CEM_CPMS!B291)</f>
        <v/>
      </c>
      <c r="BA269" t="str">
        <f>IF(Deviation_CEM_CPMS!C291="","",Deviation_CEM_CPMS!C291)</f>
        <v/>
      </c>
      <c r="BB269" t="str">
        <f>IF(Deviation_CEM_CPMS!D291="","",Deviation_CEM_CPMS!D291)</f>
        <v/>
      </c>
      <c r="BC269" t="str">
        <f t="shared" si="83"/>
        <v/>
      </c>
      <c r="BD269" s="144" t="str">
        <f>IF(COUNTIF(BA$2:BA269,BA269)=1,BA269,"")</f>
        <v/>
      </c>
      <c r="BE269" t="str">
        <f t="shared" si="84"/>
        <v/>
      </c>
      <c r="BF269" t="str">
        <f t="shared" si="85"/>
        <v/>
      </c>
      <c r="BG269" t="str">
        <f t="shared" si="86"/>
        <v/>
      </c>
      <c r="BI269" s="130" t="str">
        <f>+IF(BN269="","",MAX(BI$1:BI268)+1)</f>
        <v/>
      </c>
      <c r="BJ269" s="130" t="str">
        <f>IF(Affected_Source!B291="","",Affected_Source!B291)</f>
        <v/>
      </c>
      <c r="BK269" s="130" t="str">
        <f>IF(Affected_Source!C291="","",Affected_Source!C291)</f>
        <v/>
      </c>
      <c r="BL269" s="130" t="str">
        <f>IF(Affected_Source!D291="","",Affected_Source!D291)</f>
        <v/>
      </c>
      <c r="BM269" s="130" t="str">
        <f t="shared" si="91"/>
        <v/>
      </c>
      <c r="BN269" s="300" t="str">
        <f>IF(COUNTIF(BK$2:BK269,BK269)=1,BM269,"")</f>
        <v/>
      </c>
      <c r="BO269" s="130" t="str">
        <f t="shared" si="92"/>
        <v/>
      </c>
      <c r="BP269" s="130" t="str">
        <f t="shared" si="93"/>
        <v/>
      </c>
      <c r="BQ269" s="130" t="str">
        <f t="shared" si="94"/>
        <v/>
      </c>
    </row>
    <row r="270" spans="1:69" ht="16.5" x14ac:dyDescent="0.45">
      <c r="A270" s="84" t="str">
        <f>IF(B270="","",MAX(A$1:A269)+1)</f>
        <v/>
      </c>
      <c r="B270" s="84" t="str">
        <f>IF(Affected_Source!C292="","",Affected_Source!C292)</f>
        <v/>
      </c>
      <c r="C270" s="84" t="str">
        <f t="shared" si="77"/>
        <v/>
      </c>
      <c r="E270" t="str">
        <f>IF(F270="","",MAX(E$1:E269)+1)</f>
        <v/>
      </c>
      <c r="F270" t="str">
        <f>IF(Landfill_Gas_ID!C292="","",Landfill_Gas_ID!C292)</f>
        <v/>
      </c>
      <c r="G270" t="str">
        <f t="shared" si="78"/>
        <v/>
      </c>
      <c r="I270" t="str">
        <f>IF(J270="","",MAX(I$1:I269)+1)</f>
        <v/>
      </c>
      <c r="J270" t="str">
        <f>IF(Distillate_Oil!C292="","",Distillate_Oil!C292)</f>
        <v/>
      </c>
      <c r="K270" t="str">
        <f t="shared" si="79"/>
        <v/>
      </c>
      <c r="AA270" t="str">
        <f>+IF(AE270="","",MAX(AA$1:AA269)+1)</f>
        <v/>
      </c>
      <c r="AB270" t="str">
        <f>IF(Deviation_Limits!B292="","",Deviation_Limits!B292)</f>
        <v/>
      </c>
      <c r="AC270" t="str">
        <f>IF(Deviation_Limits!C292="","",Deviation_Limits!C292)</f>
        <v/>
      </c>
      <c r="AD270" t="str">
        <f t="shared" si="87"/>
        <v/>
      </c>
      <c r="AE270" s="144" t="str">
        <f>IF(COUNTIF(AC$2:AC270,AC270)=1,AC270,"")</f>
        <v/>
      </c>
      <c r="AF270" t="str">
        <f t="shared" si="88"/>
        <v/>
      </c>
      <c r="AG270" t="str">
        <f t="shared" si="89"/>
        <v/>
      </c>
      <c r="AO270" t="str">
        <f>+IF(AT270="","",MAX(AO$1:AO269)+1)</f>
        <v/>
      </c>
      <c r="AP270" t="str">
        <f>IF(Deviation_Limits!B292="","",Deviation_Limits!B292)</f>
        <v/>
      </c>
      <c r="AQ270" t="str">
        <f>IF(Deviation_Limits!C292="","",Deviation_Limits!C292)</f>
        <v/>
      </c>
      <c r="AR270" t="str">
        <f>IF(Deviation_Limits!D292="","",Deviation_Limits!D292)</f>
        <v/>
      </c>
      <c r="AS270" t="str">
        <f t="shared" si="90"/>
        <v/>
      </c>
      <c r="AT270" s="144" t="str">
        <f>IF(COUNTIF(AQ$2:AQ270,AQ270)=1,AQ270,"")</f>
        <v/>
      </c>
      <c r="AU270" t="str">
        <f t="shared" si="80"/>
        <v/>
      </c>
      <c r="AV270" t="str">
        <f t="shared" si="81"/>
        <v/>
      </c>
      <c r="AW270" t="str">
        <f t="shared" si="82"/>
        <v/>
      </c>
      <c r="AY270" t="str">
        <f>+IF(BD270="","",MAX(AY$1:AY269)+1)</f>
        <v/>
      </c>
      <c r="AZ270" t="str">
        <f>IF(Deviation_CEM_CPMS!B292="","",Deviation_CEM_CPMS!B292)</f>
        <v/>
      </c>
      <c r="BA270" t="str">
        <f>IF(Deviation_CEM_CPMS!C292="","",Deviation_CEM_CPMS!C292)</f>
        <v/>
      </c>
      <c r="BB270" t="str">
        <f>IF(Deviation_CEM_CPMS!D292="","",Deviation_CEM_CPMS!D292)</f>
        <v/>
      </c>
      <c r="BC270" t="str">
        <f t="shared" si="83"/>
        <v/>
      </c>
      <c r="BD270" s="144" t="str">
        <f>IF(COUNTIF(BA$2:BA270,BA270)=1,BA270,"")</f>
        <v/>
      </c>
      <c r="BE270" t="str">
        <f t="shared" si="84"/>
        <v/>
      </c>
      <c r="BF270" t="str">
        <f t="shared" si="85"/>
        <v/>
      </c>
      <c r="BG270" t="str">
        <f t="shared" si="86"/>
        <v/>
      </c>
      <c r="BI270" s="130" t="str">
        <f>+IF(BN270="","",MAX(BI$1:BI269)+1)</f>
        <v/>
      </c>
      <c r="BJ270" s="130" t="str">
        <f>IF(Affected_Source!B292="","",Affected_Source!B292)</f>
        <v/>
      </c>
      <c r="BK270" s="130" t="str">
        <f>IF(Affected_Source!C292="","",Affected_Source!C292)</f>
        <v/>
      </c>
      <c r="BL270" s="130" t="str">
        <f>IF(Affected_Source!D292="","",Affected_Source!D292)</f>
        <v/>
      </c>
      <c r="BM270" s="130" t="str">
        <f t="shared" si="91"/>
        <v/>
      </c>
      <c r="BN270" s="300" t="str">
        <f>IF(COUNTIF(BK$2:BK270,BK270)=1,BM270,"")</f>
        <v/>
      </c>
      <c r="BO270" s="130" t="str">
        <f t="shared" si="92"/>
        <v/>
      </c>
      <c r="BP270" s="130" t="str">
        <f t="shared" si="93"/>
        <v/>
      </c>
      <c r="BQ270" s="130" t="str">
        <f t="shared" si="94"/>
        <v/>
      </c>
    </row>
    <row r="271" spans="1:69" ht="16.5" x14ac:dyDescent="0.45">
      <c r="A271" s="84" t="str">
        <f>IF(B271="","",MAX(A$1:A270)+1)</f>
        <v/>
      </c>
      <c r="B271" s="84" t="str">
        <f>IF(Affected_Source!C293="","",Affected_Source!C293)</f>
        <v/>
      </c>
      <c r="C271" s="84" t="str">
        <f t="shared" si="77"/>
        <v/>
      </c>
      <c r="E271" t="str">
        <f>IF(F271="","",MAX(E$1:E270)+1)</f>
        <v/>
      </c>
      <c r="F271" t="str">
        <f>IF(Landfill_Gas_ID!C293="","",Landfill_Gas_ID!C293)</f>
        <v/>
      </c>
      <c r="G271" t="str">
        <f t="shared" si="78"/>
        <v/>
      </c>
      <c r="I271" t="str">
        <f>IF(J271="","",MAX(I$1:I270)+1)</f>
        <v/>
      </c>
      <c r="J271" t="str">
        <f>IF(Distillate_Oil!C293="","",Distillate_Oil!C293)</f>
        <v/>
      </c>
      <c r="K271" t="str">
        <f t="shared" si="79"/>
        <v/>
      </c>
      <c r="AA271" t="str">
        <f>+IF(AE271="","",MAX(AA$1:AA270)+1)</f>
        <v/>
      </c>
      <c r="AB271" t="str">
        <f>IF(Deviation_Limits!B293="","",Deviation_Limits!B293)</f>
        <v/>
      </c>
      <c r="AC271" t="str">
        <f>IF(Deviation_Limits!C293="","",Deviation_Limits!C293)</f>
        <v/>
      </c>
      <c r="AD271" t="str">
        <f t="shared" si="87"/>
        <v/>
      </c>
      <c r="AE271" s="144" t="str">
        <f>IF(COUNTIF(AC$2:AC271,AC271)=1,AC271,"")</f>
        <v/>
      </c>
      <c r="AF271" t="str">
        <f t="shared" si="88"/>
        <v/>
      </c>
      <c r="AG271" t="str">
        <f t="shared" si="89"/>
        <v/>
      </c>
      <c r="AO271" t="str">
        <f>+IF(AT271="","",MAX(AO$1:AO270)+1)</f>
        <v/>
      </c>
      <c r="AP271" t="str">
        <f>IF(Deviation_Limits!B293="","",Deviation_Limits!B293)</f>
        <v/>
      </c>
      <c r="AQ271" t="str">
        <f>IF(Deviation_Limits!C293="","",Deviation_Limits!C293)</f>
        <v/>
      </c>
      <c r="AR271" t="str">
        <f>IF(Deviation_Limits!D293="","",Deviation_Limits!D293)</f>
        <v/>
      </c>
      <c r="AS271" t="str">
        <f t="shared" si="90"/>
        <v/>
      </c>
      <c r="AT271" s="144" t="str">
        <f>IF(COUNTIF(AQ$2:AQ271,AQ271)=1,AQ271,"")</f>
        <v/>
      </c>
      <c r="AU271" t="str">
        <f t="shared" si="80"/>
        <v/>
      </c>
      <c r="AV271" t="str">
        <f t="shared" si="81"/>
        <v/>
      </c>
      <c r="AW271" t="str">
        <f t="shared" si="82"/>
        <v/>
      </c>
      <c r="AY271" t="str">
        <f>+IF(BD271="","",MAX(AY$1:AY270)+1)</f>
        <v/>
      </c>
      <c r="AZ271" t="str">
        <f>IF(Deviation_CEM_CPMS!B293="","",Deviation_CEM_CPMS!B293)</f>
        <v/>
      </c>
      <c r="BA271" t="str">
        <f>IF(Deviation_CEM_CPMS!C293="","",Deviation_CEM_CPMS!C293)</f>
        <v/>
      </c>
      <c r="BB271" t="str">
        <f>IF(Deviation_CEM_CPMS!D293="","",Deviation_CEM_CPMS!D293)</f>
        <v/>
      </c>
      <c r="BC271" t="str">
        <f t="shared" si="83"/>
        <v/>
      </c>
      <c r="BD271" s="144" t="str">
        <f>IF(COUNTIF(BA$2:BA271,BA271)=1,BA271,"")</f>
        <v/>
      </c>
      <c r="BE271" t="str">
        <f t="shared" si="84"/>
        <v/>
      </c>
      <c r="BF271" t="str">
        <f t="shared" si="85"/>
        <v/>
      </c>
      <c r="BG271" t="str">
        <f t="shared" si="86"/>
        <v/>
      </c>
      <c r="BI271" s="130" t="str">
        <f>+IF(BN271="","",MAX(BI$1:BI270)+1)</f>
        <v/>
      </c>
      <c r="BJ271" s="130" t="str">
        <f>IF(Affected_Source!B293="","",Affected_Source!B293)</f>
        <v/>
      </c>
      <c r="BK271" s="130" t="str">
        <f>IF(Affected_Source!C293="","",Affected_Source!C293)</f>
        <v/>
      </c>
      <c r="BL271" s="130" t="str">
        <f>IF(Affected_Source!D293="","",Affected_Source!D293)</f>
        <v/>
      </c>
      <c r="BM271" s="130" t="str">
        <f t="shared" si="91"/>
        <v/>
      </c>
      <c r="BN271" s="300" t="str">
        <f>IF(COUNTIF(BK$2:BK271,BK271)=1,BM271,"")</f>
        <v/>
      </c>
      <c r="BO271" s="130" t="str">
        <f t="shared" si="92"/>
        <v/>
      </c>
      <c r="BP271" s="130" t="str">
        <f t="shared" si="93"/>
        <v/>
      </c>
      <c r="BQ271" s="130" t="str">
        <f t="shared" si="94"/>
        <v/>
      </c>
    </row>
    <row r="272" spans="1:69" ht="16.5" x14ac:dyDescent="0.45">
      <c r="A272" s="84" t="str">
        <f>IF(B272="","",MAX(A$1:A271)+1)</f>
        <v/>
      </c>
      <c r="B272" s="84" t="str">
        <f>IF(Affected_Source!C294="","",Affected_Source!C294)</f>
        <v/>
      </c>
      <c r="C272" s="84" t="str">
        <f t="shared" si="77"/>
        <v/>
      </c>
      <c r="E272" t="str">
        <f>IF(F272="","",MAX(E$1:E271)+1)</f>
        <v/>
      </c>
      <c r="F272" t="str">
        <f>IF(Landfill_Gas_ID!C294="","",Landfill_Gas_ID!C294)</f>
        <v/>
      </c>
      <c r="G272" t="str">
        <f t="shared" si="78"/>
        <v/>
      </c>
      <c r="I272" t="str">
        <f>IF(J272="","",MAX(I$1:I271)+1)</f>
        <v/>
      </c>
      <c r="J272" t="str">
        <f>IF(Distillate_Oil!C294="","",Distillate_Oil!C294)</f>
        <v/>
      </c>
      <c r="K272" t="str">
        <f t="shared" si="79"/>
        <v/>
      </c>
      <c r="AA272" t="str">
        <f>+IF(AE272="","",MAX(AA$1:AA271)+1)</f>
        <v/>
      </c>
      <c r="AB272" t="str">
        <f>IF(Deviation_Limits!B294="","",Deviation_Limits!B294)</f>
        <v/>
      </c>
      <c r="AC272" t="str">
        <f>IF(Deviation_Limits!C294="","",Deviation_Limits!C294)</f>
        <v/>
      </c>
      <c r="AD272" t="str">
        <f t="shared" si="87"/>
        <v/>
      </c>
      <c r="AE272" s="144" t="str">
        <f>IF(COUNTIF(AC$2:AC272,AC272)=1,AC272,"")</f>
        <v/>
      </c>
      <c r="AF272" t="str">
        <f t="shared" si="88"/>
        <v/>
      </c>
      <c r="AG272" t="str">
        <f t="shared" si="89"/>
        <v/>
      </c>
      <c r="AO272" t="str">
        <f>+IF(AT272="","",MAX(AO$1:AO271)+1)</f>
        <v/>
      </c>
      <c r="AP272" t="str">
        <f>IF(Deviation_Limits!B294="","",Deviation_Limits!B294)</f>
        <v/>
      </c>
      <c r="AQ272" t="str">
        <f>IF(Deviation_Limits!C294="","",Deviation_Limits!C294)</f>
        <v/>
      </c>
      <c r="AR272" t="str">
        <f>IF(Deviation_Limits!D294="","",Deviation_Limits!D294)</f>
        <v/>
      </c>
      <c r="AS272" t="str">
        <f t="shared" si="90"/>
        <v/>
      </c>
      <c r="AT272" s="144" t="str">
        <f>IF(COUNTIF(AQ$2:AQ272,AQ272)=1,AQ272,"")</f>
        <v/>
      </c>
      <c r="AU272" t="str">
        <f t="shared" si="80"/>
        <v/>
      </c>
      <c r="AV272" t="str">
        <f t="shared" si="81"/>
        <v/>
      </c>
      <c r="AW272" t="str">
        <f t="shared" si="82"/>
        <v/>
      </c>
      <c r="AY272" t="str">
        <f>+IF(BD272="","",MAX(AY$1:AY271)+1)</f>
        <v/>
      </c>
      <c r="AZ272" t="str">
        <f>IF(Deviation_CEM_CPMS!B294="","",Deviation_CEM_CPMS!B294)</f>
        <v/>
      </c>
      <c r="BA272" t="str">
        <f>IF(Deviation_CEM_CPMS!C294="","",Deviation_CEM_CPMS!C294)</f>
        <v/>
      </c>
      <c r="BB272" t="str">
        <f>IF(Deviation_CEM_CPMS!D294="","",Deviation_CEM_CPMS!D294)</f>
        <v/>
      </c>
      <c r="BC272" t="str">
        <f t="shared" si="83"/>
        <v/>
      </c>
      <c r="BD272" s="144" t="str">
        <f>IF(COUNTIF(BA$2:BA272,BA272)=1,BA272,"")</f>
        <v/>
      </c>
      <c r="BE272" t="str">
        <f t="shared" si="84"/>
        <v/>
      </c>
      <c r="BF272" t="str">
        <f t="shared" si="85"/>
        <v/>
      </c>
      <c r="BG272" t="str">
        <f t="shared" si="86"/>
        <v/>
      </c>
      <c r="BI272" s="130" t="str">
        <f>+IF(BN272="","",MAX(BI$1:BI271)+1)</f>
        <v/>
      </c>
      <c r="BJ272" s="130" t="str">
        <f>IF(Affected_Source!B294="","",Affected_Source!B294)</f>
        <v/>
      </c>
      <c r="BK272" s="130" t="str">
        <f>IF(Affected_Source!C294="","",Affected_Source!C294)</f>
        <v/>
      </c>
      <c r="BL272" s="130" t="str">
        <f>IF(Affected_Source!D294="","",Affected_Source!D294)</f>
        <v/>
      </c>
      <c r="BM272" s="130" t="str">
        <f t="shared" si="91"/>
        <v/>
      </c>
      <c r="BN272" s="300" t="str">
        <f>IF(COUNTIF(BK$2:BK272,BK272)=1,BM272,"")</f>
        <v/>
      </c>
      <c r="BO272" s="130" t="str">
        <f t="shared" si="92"/>
        <v/>
      </c>
      <c r="BP272" s="130" t="str">
        <f t="shared" si="93"/>
        <v/>
      </c>
      <c r="BQ272" s="130" t="str">
        <f t="shared" si="94"/>
        <v/>
      </c>
    </row>
    <row r="273" spans="1:69" ht="16.5" x14ac:dyDescent="0.45">
      <c r="A273" s="84" t="str">
        <f>IF(B273="","",MAX(A$1:A272)+1)</f>
        <v/>
      </c>
      <c r="B273" s="84" t="str">
        <f>IF(Affected_Source!C295="","",Affected_Source!C295)</f>
        <v/>
      </c>
      <c r="C273" s="84" t="str">
        <f t="shared" si="77"/>
        <v/>
      </c>
      <c r="E273" t="str">
        <f>IF(F273="","",MAX(E$1:E272)+1)</f>
        <v/>
      </c>
      <c r="F273" t="str">
        <f>IF(Landfill_Gas_ID!C295="","",Landfill_Gas_ID!C295)</f>
        <v/>
      </c>
      <c r="G273" t="str">
        <f t="shared" si="78"/>
        <v/>
      </c>
      <c r="I273" t="str">
        <f>IF(J273="","",MAX(I$1:I272)+1)</f>
        <v/>
      </c>
      <c r="J273" t="str">
        <f>IF(Distillate_Oil!C295="","",Distillate_Oil!C295)</f>
        <v/>
      </c>
      <c r="K273" t="str">
        <f t="shared" si="79"/>
        <v/>
      </c>
      <c r="AA273" t="str">
        <f>+IF(AE273="","",MAX(AA$1:AA272)+1)</f>
        <v/>
      </c>
      <c r="AB273" t="str">
        <f>IF(Deviation_Limits!B295="","",Deviation_Limits!B295)</f>
        <v/>
      </c>
      <c r="AC273" t="str">
        <f>IF(Deviation_Limits!C295="","",Deviation_Limits!C295)</f>
        <v/>
      </c>
      <c r="AD273" t="str">
        <f t="shared" si="87"/>
        <v/>
      </c>
      <c r="AE273" s="144" t="str">
        <f>IF(COUNTIF(AC$2:AC273,AC273)=1,AC273,"")</f>
        <v/>
      </c>
      <c r="AF273" t="str">
        <f t="shared" si="88"/>
        <v/>
      </c>
      <c r="AG273" t="str">
        <f t="shared" si="89"/>
        <v/>
      </c>
      <c r="AO273" t="str">
        <f>+IF(AT273="","",MAX(AO$1:AO272)+1)</f>
        <v/>
      </c>
      <c r="AP273" t="str">
        <f>IF(Deviation_Limits!B295="","",Deviation_Limits!B295)</f>
        <v/>
      </c>
      <c r="AQ273" t="str">
        <f>IF(Deviation_Limits!C295="","",Deviation_Limits!C295)</f>
        <v/>
      </c>
      <c r="AR273" t="str">
        <f>IF(Deviation_Limits!D295="","",Deviation_Limits!D295)</f>
        <v/>
      </c>
      <c r="AS273" t="str">
        <f t="shared" si="90"/>
        <v/>
      </c>
      <c r="AT273" s="144" t="str">
        <f>IF(COUNTIF(AQ$2:AQ273,AQ273)=1,AQ273,"")</f>
        <v/>
      </c>
      <c r="AU273" t="str">
        <f t="shared" si="80"/>
        <v/>
      </c>
      <c r="AV273" t="str">
        <f t="shared" si="81"/>
        <v/>
      </c>
      <c r="AW273" t="str">
        <f t="shared" si="82"/>
        <v/>
      </c>
      <c r="AY273" t="str">
        <f>+IF(BD273="","",MAX(AY$1:AY272)+1)</f>
        <v/>
      </c>
      <c r="AZ273" t="str">
        <f>IF(Deviation_CEM_CPMS!B295="","",Deviation_CEM_CPMS!B295)</f>
        <v/>
      </c>
      <c r="BA273" t="str">
        <f>IF(Deviation_CEM_CPMS!C295="","",Deviation_CEM_CPMS!C295)</f>
        <v/>
      </c>
      <c r="BB273" t="str">
        <f>IF(Deviation_CEM_CPMS!D295="","",Deviation_CEM_CPMS!D295)</f>
        <v/>
      </c>
      <c r="BC273" t="str">
        <f t="shared" si="83"/>
        <v/>
      </c>
      <c r="BD273" s="144" t="str">
        <f>IF(COUNTIF(BA$2:BA273,BA273)=1,BA273,"")</f>
        <v/>
      </c>
      <c r="BE273" t="str">
        <f t="shared" si="84"/>
        <v/>
      </c>
      <c r="BF273" t="str">
        <f t="shared" si="85"/>
        <v/>
      </c>
      <c r="BG273" t="str">
        <f t="shared" si="86"/>
        <v/>
      </c>
      <c r="BI273" s="130" t="str">
        <f>+IF(BN273="","",MAX(BI$1:BI272)+1)</f>
        <v/>
      </c>
      <c r="BJ273" s="130" t="str">
        <f>IF(Affected_Source!B295="","",Affected_Source!B295)</f>
        <v/>
      </c>
      <c r="BK273" s="130" t="str">
        <f>IF(Affected_Source!C295="","",Affected_Source!C295)</f>
        <v/>
      </c>
      <c r="BL273" s="130" t="str">
        <f>IF(Affected_Source!D295="","",Affected_Source!D295)</f>
        <v/>
      </c>
      <c r="BM273" s="130" t="str">
        <f t="shared" si="91"/>
        <v/>
      </c>
      <c r="BN273" s="300" t="str">
        <f>IF(COUNTIF(BK$2:BK273,BK273)=1,BM273,"")</f>
        <v/>
      </c>
      <c r="BO273" s="130" t="str">
        <f t="shared" si="92"/>
        <v/>
      </c>
      <c r="BP273" s="130" t="str">
        <f t="shared" si="93"/>
        <v/>
      </c>
      <c r="BQ273" s="130" t="str">
        <f t="shared" si="94"/>
        <v/>
      </c>
    </row>
    <row r="274" spans="1:69" ht="16.5" x14ac:dyDescent="0.45">
      <c r="A274" s="84" t="str">
        <f>IF(B274="","",MAX(A$1:A273)+1)</f>
        <v/>
      </c>
      <c r="B274" s="84" t="str">
        <f>IF(Affected_Source!C296="","",Affected_Source!C296)</f>
        <v/>
      </c>
      <c r="C274" s="84" t="str">
        <f t="shared" si="77"/>
        <v/>
      </c>
      <c r="E274" t="str">
        <f>IF(F274="","",MAX(E$1:E273)+1)</f>
        <v/>
      </c>
      <c r="F274" t="str">
        <f>IF(Landfill_Gas_ID!C296="","",Landfill_Gas_ID!C296)</f>
        <v/>
      </c>
      <c r="G274" t="str">
        <f t="shared" si="78"/>
        <v/>
      </c>
      <c r="I274" t="str">
        <f>IF(J274="","",MAX(I$1:I273)+1)</f>
        <v/>
      </c>
      <c r="J274" t="str">
        <f>IF(Distillate_Oil!C296="","",Distillate_Oil!C296)</f>
        <v/>
      </c>
      <c r="K274" t="str">
        <f t="shared" si="79"/>
        <v/>
      </c>
      <c r="AA274" t="str">
        <f>+IF(AE274="","",MAX(AA$1:AA273)+1)</f>
        <v/>
      </c>
      <c r="AB274" t="str">
        <f>IF(Deviation_Limits!B296="","",Deviation_Limits!B296)</f>
        <v/>
      </c>
      <c r="AC274" t="str">
        <f>IF(Deviation_Limits!C296="","",Deviation_Limits!C296)</f>
        <v/>
      </c>
      <c r="AD274" t="str">
        <f t="shared" si="87"/>
        <v/>
      </c>
      <c r="AE274" s="144" t="str">
        <f>IF(COUNTIF(AC$2:AC274,AC274)=1,AC274,"")</f>
        <v/>
      </c>
      <c r="AF274" t="str">
        <f t="shared" si="88"/>
        <v/>
      </c>
      <c r="AG274" t="str">
        <f t="shared" si="89"/>
        <v/>
      </c>
      <c r="AO274" t="str">
        <f>+IF(AT274="","",MAX(AO$1:AO273)+1)</f>
        <v/>
      </c>
      <c r="AP274" t="str">
        <f>IF(Deviation_Limits!B296="","",Deviation_Limits!B296)</f>
        <v/>
      </c>
      <c r="AQ274" t="str">
        <f>IF(Deviation_Limits!C296="","",Deviation_Limits!C296)</f>
        <v/>
      </c>
      <c r="AR274" t="str">
        <f>IF(Deviation_Limits!D296="","",Deviation_Limits!D296)</f>
        <v/>
      </c>
      <c r="AS274" t="str">
        <f t="shared" si="90"/>
        <v/>
      </c>
      <c r="AT274" s="144" t="str">
        <f>IF(COUNTIF(AQ$2:AQ274,AQ274)=1,AQ274,"")</f>
        <v/>
      </c>
      <c r="AU274" t="str">
        <f t="shared" si="80"/>
        <v/>
      </c>
      <c r="AV274" t="str">
        <f t="shared" si="81"/>
        <v/>
      </c>
      <c r="AW274" t="str">
        <f t="shared" si="82"/>
        <v/>
      </c>
      <c r="AY274" t="str">
        <f>+IF(BD274="","",MAX(AY$1:AY273)+1)</f>
        <v/>
      </c>
      <c r="AZ274" t="str">
        <f>IF(Deviation_CEM_CPMS!B296="","",Deviation_CEM_CPMS!B296)</f>
        <v/>
      </c>
      <c r="BA274" t="str">
        <f>IF(Deviation_CEM_CPMS!C296="","",Deviation_CEM_CPMS!C296)</f>
        <v/>
      </c>
      <c r="BB274" t="str">
        <f>IF(Deviation_CEM_CPMS!D296="","",Deviation_CEM_CPMS!D296)</f>
        <v/>
      </c>
      <c r="BC274" t="str">
        <f t="shared" si="83"/>
        <v/>
      </c>
      <c r="BD274" s="144" t="str">
        <f>IF(COUNTIF(BA$2:BA274,BA274)=1,BA274,"")</f>
        <v/>
      </c>
      <c r="BE274" t="str">
        <f t="shared" si="84"/>
        <v/>
      </c>
      <c r="BF274" t="str">
        <f t="shared" si="85"/>
        <v/>
      </c>
      <c r="BG274" t="str">
        <f t="shared" si="86"/>
        <v/>
      </c>
      <c r="BI274" s="130" t="str">
        <f>+IF(BN274="","",MAX(BI$1:BI273)+1)</f>
        <v/>
      </c>
      <c r="BJ274" s="130" t="str">
        <f>IF(Affected_Source!B296="","",Affected_Source!B296)</f>
        <v/>
      </c>
      <c r="BK274" s="130" t="str">
        <f>IF(Affected_Source!C296="","",Affected_Source!C296)</f>
        <v/>
      </c>
      <c r="BL274" s="130" t="str">
        <f>IF(Affected_Source!D296="","",Affected_Source!D296)</f>
        <v/>
      </c>
      <c r="BM274" s="130" t="str">
        <f t="shared" si="91"/>
        <v/>
      </c>
      <c r="BN274" s="300" t="str">
        <f>IF(COUNTIF(BK$2:BK274,BK274)=1,BM274,"")</f>
        <v/>
      </c>
      <c r="BO274" s="130" t="str">
        <f t="shared" si="92"/>
        <v/>
      </c>
      <c r="BP274" s="130" t="str">
        <f t="shared" si="93"/>
        <v/>
      </c>
      <c r="BQ274" s="130" t="str">
        <f t="shared" si="94"/>
        <v/>
      </c>
    </row>
    <row r="275" spans="1:69" ht="16.5" x14ac:dyDescent="0.45">
      <c r="A275" s="84" t="str">
        <f>IF(B275="","",MAX(A$1:A274)+1)</f>
        <v/>
      </c>
      <c r="B275" s="84" t="str">
        <f>IF(Affected_Source!C297="","",Affected_Source!C297)</f>
        <v/>
      </c>
      <c r="C275" s="84" t="str">
        <f t="shared" si="77"/>
        <v/>
      </c>
      <c r="E275" t="str">
        <f>IF(F275="","",MAX(E$1:E274)+1)</f>
        <v/>
      </c>
      <c r="F275" t="str">
        <f>IF(Landfill_Gas_ID!C297="","",Landfill_Gas_ID!C297)</f>
        <v/>
      </c>
      <c r="G275" t="str">
        <f t="shared" si="78"/>
        <v/>
      </c>
      <c r="I275" t="str">
        <f>IF(J275="","",MAX(I$1:I274)+1)</f>
        <v/>
      </c>
      <c r="J275" t="str">
        <f>IF(Distillate_Oil!C297="","",Distillate_Oil!C297)</f>
        <v/>
      </c>
      <c r="K275" t="str">
        <f t="shared" si="79"/>
        <v/>
      </c>
      <c r="AA275" t="str">
        <f>+IF(AE275="","",MAX(AA$1:AA274)+1)</f>
        <v/>
      </c>
      <c r="AB275" t="str">
        <f>IF(Deviation_Limits!B297="","",Deviation_Limits!B297)</f>
        <v/>
      </c>
      <c r="AC275" t="str">
        <f>IF(Deviation_Limits!C297="","",Deviation_Limits!C297)</f>
        <v/>
      </c>
      <c r="AD275" t="str">
        <f t="shared" si="87"/>
        <v/>
      </c>
      <c r="AE275" s="144" t="str">
        <f>IF(COUNTIF(AC$2:AC275,AC275)=1,AC275,"")</f>
        <v/>
      </c>
      <c r="AF275" t="str">
        <f t="shared" si="88"/>
        <v/>
      </c>
      <c r="AG275" t="str">
        <f t="shared" si="89"/>
        <v/>
      </c>
      <c r="AO275" t="str">
        <f>+IF(AT275="","",MAX(AO$1:AO274)+1)</f>
        <v/>
      </c>
      <c r="AP275" t="str">
        <f>IF(Deviation_Limits!B297="","",Deviation_Limits!B297)</f>
        <v/>
      </c>
      <c r="AQ275" t="str">
        <f>IF(Deviation_Limits!C297="","",Deviation_Limits!C297)</f>
        <v/>
      </c>
      <c r="AR275" t="str">
        <f>IF(Deviation_Limits!D297="","",Deviation_Limits!D297)</f>
        <v/>
      </c>
      <c r="AS275" t="str">
        <f t="shared" si="90"/>
        <v/>
      </c>
      <c r="AT275" s="144" t="str">
        <f>IF(COUNTIF(AQ$2:AQ275,AQ275)=1,AQ275,"")</f>
        <v/>
      </c>
      <c r="AU275" t="str">
        <f t="shared" si="80"/>
        <v/>
      </c>
      <c r="AV275" t="str">
        <f t="shared" si="81"/>
        <v/>
      </c>
      <c r="AW275" t="str">
        <f t="shared" si="82"/>
        <v/>
      </c>
      <c r="AY275" t="str">
        <f>+IF(BD275="","",MAX(AY$1:AY274)+1)</f>
        <v/>
      </c>
      <c r="AZ275" t="str">
        <f>IF(Deviation_CEM_CPMS!B297="","",Deviation_CEM_CPMS!B297)</f>
        <v/>
      </c>
      <c r="BA275" t="str">
        <f>IF(Deviation_CEM_CPMS!C297="","",Deviation_CEM_CPMS!C297)</f>
        <v/>
      </c>
      <c r="BB275" t="str">
        <f>IF(Deviation_CEM_CPMS!D297="","",Deviation_CEM_CPMS!D297)</f>
        <v/>
      </c>
      <c r="BC275" t="str">
        <f t="shared" si="83"/>
        <v/>
      </c>
      <c r="BD275" s="144" t="str">
        <f>IF(COUNTIF(BA$2:BA275,BA275)=1,BA275,"")</f>
        <v/>
      </c>
      <c r="BE275" t="str">
        <f t="shared" si="84"/>
        <v/>
      </c>
      <c r="BF275" t="str">
        <f t="shared" si="85"/>
        <v/>
      </c>
      <c r="BG275" t="str">
        <f t="shared" si="86"/>
        <v/>
      </c>
      <c r="BI275" s="130" t="str">
        <f>+IF(BN275="","",MAX(BI$1:BI274)+1)</f>
        <v/>
      </c>
      <c r="BJ275" s="130" t="str">
        <f>IF(Affected_Source!B297="","",Affected_Source!B297)</f>
        <v/>
      </c>
      <c r="BK275" s="130" t="str">
        <f>IF(Affected_Source!C297="","",Affected_Source!C297)</f>
        <v/>
      </c>
      <c r="BL275" s="130" t="str">
        <f>IF(Affected_Source!D297="","",Affected_Source!D297)</f>
        <v/>
      </c>
      <c r="BM275" s="130" t="str">
        <f t="shared" si="91"/>
        <v/>
      </c>
      <c r="BN275" s="300" t="str">
        <f>IF(COUNTIF(BK$2:BK275,BK275)=1,BM275,"")</f>
        <v/>
      </c>
      <c r="BO275" s="130" t="str">
        <f t="shared" si="92"/>
        <v/>
      </c>
      <c r="BP275" s="130" t="str">
        <f t="shared" si="93"/>
        <v/>
      </c>
      <c r="BQ275" s="130" t="str">
        <f t="shared" si="94"/>
        <v/>
      </c>
    </row>
    <row r="276" spans="1:69" ht="16.5" x14ac:dyDescent="0.45">
      <c r="A276" s="84" t="str">
        <f>IF(B276="","",MAX(A$1:A275)+1)</f>
        <v/>
      </c>
      <c r="B276" s="84" t="str">
        <f>IF(Affected_Source!C298="","",Affected_Source!C298)</f>
        <v/>
      </c>
      <c r="C276" s="84" t="str">
        <f t="shared" si="77"/>
        <v/>
      </c>
      <c r="E276" t="str">
        <f>IF(F276="","",MAX(E$1:E275)+1)</f>
        <v/>
      </c>
      <c r="F276" t="str">
        <f>IF(Landfill_Gas_ID!C298="","",Landfill_Gas_ID!C298)</f>
        <v/>
      </c>
      <c r="G276" t="str">
        <f t="shared" si="78"/>
        <v/>
      </c>
      <c r="I276" t="str">
        <f>IF(J276="","",MAX(I$1:I275)+1)</f>
        <v/>
      </c>
      <c r="J276" t="str">
        <f>IF(Distillate_Oil!C298="","",Distillate_Oil!C298)</f>
        <v/>
      </c>
      <c r="K276" t="str">
        <f t="shared" si="79"/>
        <v/>
      </c>
      <c r="AA276" t="str">
        <f>+IF(AE276="","",MAX(AA$1:AA275)+1)</f>
        <v/>
      </c>
      <c r="AB276" t="str">
        <f>IF(Deviation_Limits!B298="","",Deviation_Limits!B298)</f>
        <v/>
      </c>
      <c r="AC276" t="str">
        <f>IF(Deviation_Limits!C298="","",Deviation_Limits!C298)</f>
        <v/>
      </c>
      <c r="AD276" t="str">
        <f t="shared" si="87"/>
        <v/>
      </c>
      <c r="AE276" s="144" t="str">
        <f>IF(COUNTIF(AC$2:AC276,AC276)=1,AC276,"")</f>
        <v/>
      </c>
      <c r="AF276" t="str">
        <f t="shared" si="88"/>
        <v/>
      </c>
      <c r="AG276" t="str">
        <f t="shared" si="89"/>
        <v/>
      </c>
      <c r="AO276" t="str">
        <f>+IF(AT276="","",MAX(AO$1:AO275)+1)</f>
        <v/>
      </c>
      <c r="AP276" t="str">
        <f>IF(Deviation_Limits!B298="","",Deviation_Limits!B298)</f>
        <v/>
      </c>
      <c r="AQ276" t="str">
        <f>IF(Deviation_Limits!C298="","",Deviation_Limits!C298)</f>
        <v/>
      </c>
      <c r="AR276" t="str">
        <f>IF(Deviation_Limits!D298="","",Deviation_Limits!D298)</f>
        <v/>
      </c>
      <c r="AS276" t="str">
        <f t="shared" si="90"/>
        <v/>
      </c>
      <c r="AT276" s="144" t="str">
        <f>IF(COUNTIF(AQ$2:AQ276,AQ276)=1,AQ276,"")</f>
        <v/>
      </c>
      <c r="AU276" t="str">
        <f t="shared" si="80"/>
        <v/>
      </c>
      <c r="AV276" t="str">
        <f t="shared" si="81"/>
        <v/>
      </c>
      <c r="AW276" t="str">
        <f t="shared" si="82"/>
        <v/>
      </c>
      <c r="AY276" t="str">
        <f>+IF(BD276="","",MAX(AY$1:AY275)+1)</f>
        <v/>
      </c>
      <c r="AZ276" t="str">
        <f>IF(Deviation_CEM_CPMS!B298="","",Deviation_CEM_CPMS!B298)</f>
        <v/>
      </c>
      <c r="BA276" t="str">
        <f>IF(Deviation_CEM_CPMS!C298="","",Deviation_CEM_CPMS!C298)</f>
        <v/>
      </c>
      <c r="BB276" t="str">
        <f>IF(Deviation_CEM_CPMS!D298="","",Deviation_CEM_CPMS!D298)</f>
        <v/>
      </c>
      <c r="BC276" t="str">
        <f t="shared" si="83"/>
        <v/>
      </c>
      <c r="BD276" s="144" t="str">
        <f>IF(COUNTIF(BA$2:BA276,BA276)=1,BA276,"")</f>
        <v/>
      </c>
      <c r="BE276" t="str">
        <f t="shared" si="84"/>
        <v/>
      </c>
      <c r="BF276" t="str">
        <f t="shared" si="85"/>
        <v/>
      </c>
      <c r="BG276" t="str">
        <f t="shared" si="86"/>
        <v/>
      </c>
      <c r="BI276" s="130" t="str">
        <f>+IF(BN276="","",MAX(BI$1:BI275)+1)</f>
        <v/>
      </c>
      <c r="BJ276" s="130" t="str">
        <f>IF(Affected_Source!B298="","",Affected_Source!B298)</f>
        <v/>
      </c>
      <c r="BK276" s="130" t="str">
        <f>IF(Affected_Source!C298="","",Affected_Source!C298)</f>
        <v/>
      </c>
      <c r="BL276" s="130" t="str">
        <f>IF(Affected_Source!D298="","",Affected_Source!D298)</f>
        <v/>
      </c>
      <c r="BM276" s="130" t="str">
        <f t="shared" si="91"/>
        <v/>
      </c>
      <c r="BN276" s="300" t="str">
        <f>IF(COUNTIF(BK$2:BK276,BK276)=1,BM276,"")</f>
        <v/>
      </c>
      <c r="BO276" s="130" t="str">
        <f t="shared" si="92"/>
        <v/>
      </c>
      <c r="BP276" s="130" t="str">
        <f t="shared" si="93"/>
        <v/>
      </c>
      <c r="BQ276" s="130" t="str">
        <f t="shared" si="94"/>
        <v/>
      </c>
    </row>
    <row r="277" spans="1:69" ht="16.5" x14ac:dyDescent="0.45">
      <c r="A277" s="84" t="str">
        <f>IF(B277="","",MAX(A$1:A276)+1)</f>
        <v/>
      </c>
      <c r="B277" s="84" t="str">
        <f>IF(Affected_Source!C299="","",Affected_Source!C299)</f>
        <v/>
      </c>
      <c r="C277" s="84" t="str">
        <f t="shared" si="77"/>
        <v/>
      </c>
      <c r="E277" t="str">
        <f>IF(F277="","",MAX(E$1:E276)+1)</f>
        <v/>
      </c>
      <c r="F277" t="str">
        <f>IF(Landfill_Gas_ID!C299="","",Landfill_Gas_ID!C299)</f>
        <v/>
      </c>
      <c r="G277" t="str">
        <f t="shared" si="78"/>
        <v/>
      </c>
      <c r="I277" t="str">
        <f>IF(J277="","",MAX(I$1:I276)+1)</f>
        <v/>
      </c>
      <c r="J277" t="str">
        <f>IF(Distillate_Oil!C299="","",Distillate_Oil!C299)</f>
        <v/>
      </c>
      <c r="K277" t="str">
        <f t="shared" si="79"/>
        <v/>
      </c>
      <c r="AA277" t="str">
        <f>+IF(AE277="","",MAX(AA$1:AA276)+1)</f>
        <v/>
      </c>
      <c r="AB277" t="str">
        <f>IF(Deviation_Limits!B299="","",Deviation_Limits!B299)</f>
        <v/>
      </c>
      <c r="AC277" t="str">
        <f>IF(Deviation_Limits!C299="","",Deviation_Limits!C299)</f>
        <v/>
      </c>
      <c r="AD277" t="str">
        <f t="shared" si="87"/>
        <v/>
      </c>
      <c r="AE277" s="144" t="str">
        <f>IF(COUNTIF(AC$2:AC277,AC277)=1,AC277,"")</f>
        <v/>
      </c>
      <c r="AF277" t="str">
        <f t="shared" si="88"/>
        <v/>
      </c>
      <c r="AG277" t="str">
        <f t="shared" si="89"/>
        <v/>
      </c>
      <c r="AO277" t="str">
        <f>+IF(AT277="","",MAX(AO$1:AO276)+1)</f>
        <v/>
      </c>
      <c r="AP277" t="str">
        <f>IF(Deviation_Limits!B299="","",Deviation_Limits!B299)</f>
        <v/>
      </c>
      <c r="AQ277" t="str">
        <f>IF(Deviation_Limits!C299="","",Deviation_Limits!C299)</f>
        <v/>
      </c>
      <c r="AR277" t="str">
        <f>IF(Deviation_Limits!D299="","",Deviation_Limits!D299)</f>
        <v/>
      </c>
      <c r="AS277" t="str">
        <f t="shared" si="90"/>
        <v/>
      </c>
      <c r="AT277" s="144" t="str">
        <f>IF(COUNTIF(AQ$2:AQ277,AQ277)=1,AQ277,"")</f>
        <v/>
      </c>
      <c r="AU277" t="str">
        <f t="shared" si="80"/>
        <v/>
      </c>
      <c r="AV277" t="str">
        <f t="shared" si="81"/>
        <v/>
      </c>
      <c r="AW277" t="str">
        <f t="shared" si="82"/>
        <v/>
      </c>
      <c r="AY277" t="str">
        <f>+IF(BD277="","",MAX(AY$1:AY276)+1)</f>
        <v/>
      </c>
      <c r="AZ277" t="str">
        <f>IF(Deviation_CEM_CPMS!B299="","",Deviation_CEM_CPMS!B299)</f>
        <v/>
      </c>
      <c r="BA277" t="str">
        <f>IF(Deviation_CEM_CPMS!C299="","",Deviation_CEM_CPMS!C299)</f>
        <v/>
      </c>
      <c r="BB277" t="str">
        <f>IF(Deviation_CEM_CPMS!D299="","",Deviation_CEM_CPMS!D299)</f>
        <v/>
      </c>
      <c r="BC277" t="str">
        <f t="shared" si="83"/>
        <v/>
      </c>
      <c r="BD277" s="144" t="str">
        <f>IF(COUNTIF(BA$2:BA277,BA277)=1,BA277,"")</f>
        <v/>
      </c>
      <c r="BE277" t="str">
        <f t="shared" si="84"/>
        <v/>
      </c>
      <c r="BF277" t="str">
        <f t="shared" si="85"/>
        <v/>
      </c>
      <c r="BG277" t="str">
        <f t="shared" si="86"/>
        <v/>
      </c>
      <c r="BI277" s="130" t="str">
        <f>+IF(BN277="","",MAX(BI$1:BI276)+1)</f>
        <v/>
      </c>
      <c r="BJ277" s="130" t="str">
        <f>IF(Affected_Source!B299="","",Affected_Source!B299)</f>
        <v/>
      </c>
      <c r="BK277" s="130" t="str">
        <f>IF(Affected_Source!C299="","",Affected_Source!C299)</f>
        <v/>
      </c>
      <c r="BL277" s="130" t="str">
        <f>IF(Affected_Source!D299="","",Affected_Source!D299)</f>
        <v/>
      </c>
      <c r="BM277" s="130" t="str">
        <f t="shared" si="91"/>
        <v/>
      </c>
      <c r="BN277" s="300" t="str">
        <f>IF(COUNTIF(BK$2:BK277,BK277)=1,BM277,"")</f>
        <v/>
      </c>
      <c r="BO277" s="130" t="str">
        <f t="shared" si="92"/>
        <v/>
      </c>
      <c r="BP277" s="130" t="str">
        <f t="shared" si="93"/>
        <v/>
      </c>
      <c r="BQ277" s="130" t="str">
        <f t="shared" si="94"/>
        <v/>
      </c>
    </row>
    <row r="278" spans="1:69" ht="16.5" x14ac:dyDescent="0.45">
      <c r="A278" s="84" t="str">
        <f>IF(B278="","",MAX(A$1:A277)+1)</f>
        <v/>
      </c>
      <c r="B278" s="84" t="str">
        <f>IF(Affected_Source!C300="","",Affected_Source!C300)</f>
        <v/>
      </c>
      <c r="C278" s="84" t="str">
        <f t="shared" si="77"/>
        <v/>
      </c>
      <c r="E278" t="str">
        <f>IF(F278="","",MAX(E$1:E277)+1)</f>
        <v/>
      </c>
      <c r="F278" t="str">
        <f>IF(Landfill_Gas_ID!C300="","",Landfill_Gas_ID!C300)</f>
        <v/>
      </c>
      <c r="G278" t="str">
        <f t="shared" si="78"/>
        <v/>
      </c>
      <c r="I278" t="str">
        <f>IF(J278="","",MAX(I$1:I277)+1)</f>
        <v/>
      </c>
      <c r="J278" t="str">
        <f>IF(Distillate_Oil!C300="","",Distillate_Oil!C300)</f>
        <v/>
      </c>
      <c r="K278" t="str">
        <f t="shared" si="79"/>
        <v/>
      </c>
      <c r="AA278" t="str">
        <f>+IF(AE278="","",MAX(AA$1:AA277)+1)</f>
        <v/>
      </c>
      <c r="AB278" t="str">
        <f>IF(Deviation_Limits!B300="","",Deviation_Limits!B300)</f>
        <v/>
      </c>
      <c r="AC278" t="str">
        <f>IF(Deviation_Limits!C300="","",Deviation_Limits!C300)</f>
        <v/>
      </c>
      <c r="AD278" t="str">
        <f t="shared" si="87"/>
        <v/>
      </c>
      <c r="AE278" s="144" t="str">
        <f>IF(COUNTIF(AC$2:AC278,AC278)=1,AC278,"")</f>
        <v/>
      </c>
      <c r="AF278" t="str">
        <f t="shared" si="88"/>
        <v/>
      </c>
      <c r="AG278" t="str">
        <f t="shared" si="89"/>
        <v/>
      </c>
      <c r="AO278" t="str">
        <f>+IF(AT278="","",MAX(AO$1:AO277)+1)</f>
        <v/>
      </c>
      <c r="AP278" t="str">
        <f>IF(Deviation_Limits!B300="","",Deviation_Limits!B300)</f>
        <v/>
      </c>
      <c r="AQ278" t="str">
        <f>IF(Deviation_Limits!C300="","",Deviation_Limits!C300)</f>
        <v/>
      </c>
      <c r="AR278" t="str">
        <f>IF(Deviation_Limits!D300="","",Deviation_Limits!D300)</f>
        <v/>
      </c>
      <c r="AS278" t="str">
        <f t="shared" si="90"/>
        <v/>
      </c>
      <c r="AT278" s="144" t="str">
        <f>IF(COUNTIF(AQ$2:AQ278,AQ278)=1,AQ278,"")</f>
        <v/>
      </c>
      <c r="AU278" t="str">
        <f t="shared" si="80"/>
        <v/>
      </c>
      <c r="AV278" t="str">
        <f t="shared" si="81"/>
        <v/>
      </c>
      <c r="AW278" t="str">
        <f t="shared" si="82"/>
        <v/>
      </c>
      <c r="AY278" t="str">
        <f>+IF(BD278="","",MAX(AY$1:AY277)+1)</f>
        <v/>
      </c>
      <c r="AZ278" t="str">
        <f>IF(Deviation_CEM_CPMS!B300="","",Deviation_CEM_CPMS!B300)</f>
        <v/>
      </c>
      <c r="BA278" t="str">
        <f>IF(Deviation_CEM_CPMS!C300="","",Deviation_CEM_CPMS!C300)</f>
        <v/>
      </c>
      <c r="BB278" t="str">
        <f>IF(Deviation_CEM_CPMS!D300="","",Deviation_CEM_CPMS!D300)</f>
        <v/>
      </c>
      <c r="BC278" t="str">
        <f t="shared" si="83"/>
        <v/>
      </c>
      <c r="BD278" s="144" t="str">
        <f>IF(COUNTIF(BA$2:BA278,BA278)=1,BA278,"")</f>
        <v/>
      </c>
      <c r="BE278" t="str">
        <f t="shared" si="84"/>
        <v/>
      </c>
      <c r="BF278" t="str">
        <f t="shared" si="85"/>
        <v/>
      </c>
      <c r="BG278" t="str">
        <f t="shared" si="86"/>
        <v/>
      </c>
      <c r="BI278" s="130" t="str">
        <f>+IF(BN278="","",MAX(BI$1:BI277)+1)</f>
        <v/>
      </c>
      <c r="BJ278" s="130" t="str">
        <f>IF(Affected_Source!B300="","",Affected_Source!B300)</f>
        <v/>
      </c>
      <c r="BK278" s="130" t="str">
        <f>IF(Affected_Source!C300="","",Affected_Source!C300)</f>
        <v/>
      </c>
      <c r="BL278" s="130" t="str">
        <f>IF(Affected_Source!D300="","",Affected_Source!D300)</f>
        <v/>
      </c>
      <c r="BM278" s="130" t="str">
        <f t="shared" si="91"/>
        <v/>
      </c>
      <c r="BN278" s="300" t="str">
        <f>IF(COUNTIF(BK$2:BK278,BK278)=1,BM278,"")</f>
        <v/>
      </c>
      <c r="BO278" s="130" t="str">
        <f t="shared" si="92"/>
        <v/>
      </c>
      <c r="BP278" s="130" t="str">
        <f t="shared" si="93"/>
        <v/>
      </c>
      <c r="BQ278" s="130" t="str">
        <f t="shared" si="94"/>
        <v/>
      </c>
    </row>
    <row r="279" spans="1:69" ht="16.5" x14ac:dyDescent="0.45">
      <c r="A279" s="84" t="str">
        <f>IF(B279="","",MAX(A$1:A278)+1)</f>
        <v/>
      </c>
      <c r="B279" s="84" t="str">
        <f>IF(Affected_Source!C301="","",Affected_Source!C301)</f>
        <v/>
      </c>
      <c r="C279" s="84" t="str">
        <f t="shared" si="77"/>
        <v/>
      </c>
      <c r="E279" t="str">
        <f>IF(F279="","",MAX(E$1:E278)+1)</f>
        <v/>
      </c>
      <c r="F279" t="str">
        <f>IF(Landfill_Gas_ID!C301="","",Landfill_Gas_ID!C301)</f>
        <v/>
      </c>
      <c r="G279" t="str">
        <f t="shared" si="78"/>
        <v/>
      </c>
      <c r="I279" t="str">
        <f>IF(J279="","",MAX(I$1:I278)+1)</f>
        <v/>
      </c>
      <c r="J279" t="str">
        <f>IF(Distillate_Oil!C301="","",Distillate_Oil!C301)</f>
        <v/>
      </c>
      <c r="K279" t="str">
        <f t="shared" si="79"/>
        <v/>
      </c>
      <c r="AA279" t="str">
        <f>+IF(AE279="","",MAX(AA$1:AA278)+1)</f>
        <v/>
      </c>
      <c r="AB279" t="str">
        <f>IF(Deviation_Limits!B301="","",Deviation_Limits!B301)</f>
        <v/>
      </c>
      <c r="AC279" t="str">
        <f>IF(Deviation_Limits!C301="","",Deviation_Limits!C301)</f>
        <v/>
      </c>
      <c r="AD279" t="str">
        <f t="shared" si="87"/>
        <v/>
      </c>
      <c r="AE279" s="144" t="str">
        <f>IF(COUNTIF(AC$2:AC279,AC279)=1,AC279,"")</f>
        <v/>
      </c>
      <c r="AF279" t="str">
        <f t="shared" si="88"/>
        <v/>
      </c>
      <c r="AG279" t="str">
        <f t="shared" si="89"/>
        <v/>
      </c>
      <c r="AO279" t="str">
        <f>+IF(AT279="","",MAX(AO$1:AO278)+1)</f>
        <v/>
      </c>
      <c r="AP279" t="str">
        <f>IF(Deviation_Limits!B301="","",Deviation_Limits!B301)</f>
        <v/>
      </c>
      <c r="AQ279" t="str">
        <f>IF(Deviation_Limits!C301="","",Deviation_Limits!C301)</f>
        <v/>
      </c>
      <c r="AR279" t="str">
        <f>IF(Deviation_Limits!D301="","",Deviation_Limits!D301)</f>
        <v/>
      </c>
      <c r="AS279" t="str">
        <f t="shared" si="90"/>
        <v/>
      </c>
      <c r="AT279" s="144" t="str">
        <f>IF(COUNTIF(AQ$2:AQ279,AQ279)=1,AQ279,"")</f>
        <v/>
      </c>
      <c r="AU279" t="str">
        <f t="shared" si="80"/>
        <v/>
      </c>
      <c r="AV279" t="str">
        <f t="shared" si="81"/>
        <v/>
      </c>
      <c r="AW279" t="str">
        <f t="shared" si="82"/>
        <v/>
      </c>
      <c r="AY279" t="str">
        <f>+IF(BD279="","",MAX(AY$1:AY278)+1)</f>
        <v/>
      </c>
      <c r="AZ279" t="str">
        <f>IF(Deviation_CEM_CPMS!B301="","",Deviation_CEM_CPMS!B301)</f>
        <v/>
      </c>
      <c r="BA279" t="str">
        <f>IF(Deviation_CEM_CPMS!C301="","",Deviation_CEM_CPMS!C301)</f>
        <v/>
      </c>
      <c r="BB279" t="str">
        <f>IF(Deviation_CEM_CPMS!D301="","",Deviation_CEM_CPMS!D301)</f>
        <v/>
      </c>
      <c r="BC279" t="str">
        <f t="shared" si="83"/>
        <v/>
      </c>
      <c r="BD279" s="144" t="str">
        <f>IF(COUNTIF(BA$2:BA279,BA279)=1,BA279,"")</f>
        <v/>
      </c>
      <c r="BE279" t="str">
        <f t="shared" si="84"/>
        <v/>
      </c>
      <c r="BF279" t="str">
        <f t="shared" si="85"/>
        <v/>
      </c>
      <c r="BG279" t="str">
        <f t="shared" si="86"/>
        <v/>
      </c>
      <c r="BI279" s="130" t="str">
        <f>+IF(BN279="","",MAX(BI$1:BI278)+1)</f>
        <v/>
      </c>
      <c r="BJ279" s="130" t="str">
        <f>IF(Affected_Source!B301="","",Affected_Source!B301)</f>
        <v/>
      </c>
      <c r="BK279" s="130" t="str">
        <f>IF(Affected_Source!C301="","",Affected_Source!C301)</f>
        <v/>
      </c>
      <c r="BL279" s="130" t="str">
        <f>IF(Affected_Source!D301="","",Affected_Source!D301)</f>
        <v/>
      </c>
      <c r="BM279" s="130" t="str">
        <f t="shared" si="91"/>
        <v/>
      </c>
      <c r="BN279" s="300" t="str">
        <f>IF(COUNTIF(BK$2:BK279,BK279)=1,BM279,"")</f>
        <v/>
      </c>
      <c r="BO279" s="130" t="str">
        <f t="shared" si="92"/>
        <v/>
      </c>
      <c r="BP279" s="130" t="str">
        <f t="shared" si="93"/>
        <v/>
      </c>
      <c r="BQ279" s="130" t="str">
        <f t="shared" si="94"/>
        <v/>
      </c>
    </row>
    <row r="280" spans="1:69" ht="16.5" x14ac:dyDescent="0.45">
      <c r="A280" s="84" t="str">
        <f>IF(B280="","",MAX(A$1:A279)+1)</f>
        <v/>
      </c>
      <c r="B280" s="84" t="str">
        <f>IF(Affected_Source!C302="","",Affected_Source!C302)</f>
        <v/>
      </c>
      <c r="C280" s="84" t="str">
        <f t="shared" si="77"/>
        <v/>
      </c>
      <c r="E280" t="str">
        <f>IF(F280="","",MAX(E$1:E279)+1)</f>
        <v/>
      </c>
      <c r="F280" t="str">
        <f>IF(Landfill_Gas_ID!C302="","",Landfill_Gas_ID!C302)</f>
        <v/>
      </c>
      <c r="G280" t="str">
        <f t="shared" si="78"/>
        <v/>
      </c>
      <c r="I280" t="str">
        <f>IF(J280="","",MAX(I$1:I279)+1)</f>
        <v/>
      </c>
      <c r="J280" t="str">
        <f>IF(Distillate_Oil!C302="","",Distillate_Oil!C302)</f>
        <v/>
      </c>
      <c r="K280" t="str">
        <f t="shared" si="79"/>
        <v/>
      </c>
      <c r="AA280" t="str">
        <f>+IF(AE280="","",MAX(AA$1:AA279)+1)</f>
        <v/>
      </c>
      <c r="AB280" t="str">
        <f>IF(Deviation_Limits!B302="","",Deviation_Limits!B302)</f>
        <v/>
      </c>
      <c r="AC280" t="str">
        <f>IF(Deviation_Limits!C302="","",Deviation_Limits!C302)</f>
        <v/>
      </c>
      <c r="AD280" t="str">
        <f t="shared" si="87"/>
        <v/>
      </c>
      <c r="AE280" s="144" t="str">
        <f>IF(COUNTIF(AC$2:AC280,AC280)=1,AC280,"")</f>
        <v/>
      </c>
      <c r="AF280" t="str">
        <f t="shared" si="88"/>
        <v/>
      </c>
      <c r="AG280" t="str">
        <f t="shared" si="89"/>
        <v/>
      </c>
      <c r="AO280" t="str">
        <f>+IF(AT280="","",MAX(AO$1:AO279)+1)</f>
        <v/>
      </c>
      <c r="AP280" t="str">
        <f>IF(Deviation_Limits!B302="","",Deviation_Limits!B302)</f>
        <v/>
      </c>
      <c r="AQ280" t="str">
        <f>IF(Deviation_Limits!C302="","",Deviation_Limits!C302)</f>
        <v/>
      </c>
      <c r="AR280" t="str">
        <f>IF(Deviation_Limits!D302="","",Deviation_Limits!D302)</f>
        <v/>
      </c>
      <c r="AS280" t="str">
        <f t="shared" si="90"/>
        <v/>
      </c>
      <c r="AT280" s="144" t="str">
        <f>IF(COUNTIF(AQ$2:AQ280,AQ280)=1,AQ280,"")</f>
        <v/>
      </c>
      <c r="AU280" t="str">
        <f t="shared" si="80"/>
        <v/>
      </c>
      <c r="AV280" t="str">
        <f t="shared" si="81"/>
        <v/>
      </c>
      <c r="AW280" t="str">
        <f t="shared" si="82"/>
        <v/>
      </c>
      <c r="AY280" t="str">
        <f>+IF(BD280="","",MAX(AY$1:AY279)+1)</f>
        <v/>
      </c>
      <c r="AZ280" t="str">
        <f>IF(Deviation_CEM_CPMS!B302="","",Deviation_CEM_CPMS!B302)</f>
        <v/>
      </c>
      <c r="BA280" t="str">
        <f>IF(Deviation_CEM_CPMS!C302="","",Deviation_CEM_CPMS!C302)</f>
        <v/>
      </c>
      <c r="BB280" t="str">
        <f>IF(Deviation_CEM_CPMS!D302="","",Deviation_CEM_CPMS!D302)</f>
        <v/>
      </c>
      <c r="BC280" t="str">
        <f t="shared" si="83"/>
        <v/>
      </c>
      <c r="BD280" s="144" t="str">
        <f>IF(COUNTIF(BA$2:BA280,BA280)=1,BA280,"")</f>
        <v/>
      </c>
      <c r="BE280" t="str">
        <f t="shared" si="84"/>
        <v/>
      </c>
      <c r="BF280" t="str">
        <f t="shared" si="85"/>
        <v/>
      </c>
      <c r="BG280" t="str">
        <f t="shared" si="86"/>
        <v/>
      </c>
      <c r="BI280" s="130" t="str">
        <f>+IF(BN280="","",MAX(BI$1:BI279)+1)</f>
        <v/>
      </c>
      <c r="BJ280" s="130" t="str">
        <f>IF(Affected_Source!B302="","",Affected_Source!B302)</f>
        <v/>
      </c>
      <c r="BK280" s="130" t="str">
        <f>IF(Affected_Source!C302="","",Affected_Source!C302)</f>
        <v/>
      </c>
      <c r="BL280" s="130" t="str">
        <f>IF(Affected_Source!D302="","",Affected_Source!D302)</f>
        <v/>
      </c>
      <c r="BM280" s="130" t="str">
        <f t="shared" si="91"/>
        <v/>
      </c>
      <c r="BN280" s="300" t="str">
        <f>IF(COUNTIF(BK$2:BK280,BK280)=1,BM280,"")</f>
        <v/>
      </c>
      <c r="BO280" s="130" t="str">
        <f t="shared" si="92"/>
        <v/>
      </c>
      <c r="BP280" s="130" t="str">
        <f t="shared" si="93"/>
        <v/>
      </c>
      <c r="BQ280" s="130" t="str">
        <f t="shared" si="94"/>
        <v/>
      </c>
    </row>
    <row r="281" spans="1:69" ht="16.5" x14ac:dyDescent="0.45">
      <c r="A281" s="84" t="str">
        <f>IF(B281="","",MAX(A$1:A280)+1)</f>
        <v/>
      </c>
      <c r="B281" s="84" t="str">
        <f>IF(Affected_Source!C303="","",Affected_Source!C303)</f>
        <v/>
      </c>
      <c r="C281" s="84" t="str">
        <f t="shared" si="77"/>
        <v/>
      </c>
      <c r="E281" t="str">
        <f>IF(F281="","",MAX(E$1:E280)+1)</f>
        <v/>
      </c>
      <c r="F281" t="str">
        <f>IF(Landfill_Gas_ID!C303="","",Landfill_Gas_ID!C303)</f>
        <v/>
      </c>
      <c r="G281" t="str">
        <f t="shared" si="78"/>
        <v/>
      </c>
      <c r="I281" t="str">
        <f>IF(J281="","",MAX(I$1:I280)+1)</f>
        <v/>
      </c>
      <c r="J281" t="str">
        <f>IF(Distillate_Oil!C303="","",Distillate_Oil!C303)</f>
        <v/>
      </c>
      <c r="K281" t="str">
        <f t="shared" si="79"/>
        <v/>
      </c>
      <c r="AA281" t="str">
        <f>+IF(AE281="","",MAX(AA$1:AA280)+1)</f>
        <v/>
      </c>
      <c r="AB281" t="str">
        <f>IF(Deviation_Limits!B303="","",Deviation_Limits!B303)</f>
        <v/>
      </c>
      <c r="AC281" t="str">
        <f>IF(Deviation_Limits!C303="","",Deviation_Limits!C303)</f>
        <v/>
      </c>
      <c r="AD281" t="str">
        <f t="shared" si="87"/>
        <v/>
      </c>
      <c r="AE281" s="144" t="str">
        <f>IF(COUNTIF(AC$2:AC281,AC281)=1,AC281,"")</f>
        <v/>
      </c>
      <c r="AF281" t="str">
        <f t="shared" si="88"/>
        <v/>
      </c>
      <c r="AG281" t="str">
        <f t="shared" si="89"/>
        <v/>
      </c>
      <c r="AO281" t="str">
        <f>+IF(AT281="","",MAX(AO$1:AO280)+1)</f>
        <v/>
      </c>
      <c r="AP281" t="str">
        <f>IF(Deviation_Limits!B303="","",Deviation_Limits!B303)</f>
        <v/>
      </c>
      <c r="AQ281" t="str">
        <f>IF(Deviation_Limits!C303="","",Deviation_Limits!C303)</f>
        <v/>
      </c>
      <c r="AR281" t="str">
        <f>IF(Deviation_Limits!D303="","",Deviation_Limits!D303)</f>
        <v/>
      </c>
      <c r="AS281" t="str">
        <f t="shared" si="90"/>
        <v/>
      </c>
      <c r="AT281" s="144" t="str">
        <f>IF(COUNTIF(AQ$2:AQ281,AQ281)=1,AQ281,"")</f>
        <v/>
      </c>
      <c r="AU281" t="str">
        <f t="shared" si="80"/>
        <v/>
      </c>
      <c r="AV281" t="str">
        <f t="shared" si="81"/>
        <v/>
      </c>
      <c r="AW281" t="str">
        <f t="shared" si="82"/>
        <v/>
      </c>
      <c r="AY281" t="str">
        <f>+IF(BD281="","",MAX(AY$1:AY280)+1)</f>
        <v/>
      </c>
      <c r="AZ281" t="str">
        <f>IF(Deviation_CEM_CPMS!B303="","",Deviation_CEM_CPMS!B303)</f>
        <v/>
      </c>
      <c r="BA281" t="str">
        <f>IF(Deviation_CEM_CPMS!C303="","",Deviation_CEM_CPMS!C303)</f>
        <v/>
      </c>
      <c r="BB281" t="str">
        <f>IF(Deviation_CEM_CPMS!D303="","",Deviation_CEM_CPMS!D303)</f>
        <v/>
      </c>
      <c r="BC281" t="str">
        <f t="shared" si="83"/>
        <v/>
      </c>
      <c r="BD281" s="144" t="str">
        <f>IF(COUNTIF(BA$2:BA281,BA281)=1,BA281,"")</f>
        <v/>
      </c>
      <c r="BE281" t="str">
        <f t="shared" si="84"/>
        <v/>
      </c>
      <c r="BF281" t="str">
        <f t="shared" si="85"/>
        <v/>
      </c>
      <c r="BG281" t="str">
        <f t="shared" si="86"/>
        <v/>
      </c>
      <c r="BI281" s="130" t="str">
        <f>+IF(BN281="","",MAX(BI$1:BI280)+1)</f>
        <v/>
      </c>
      <c r="BJ281" s="130" t="str">
        <f>IF(Affected_Source!B303="","",Affected_Source!B303)</f>
        <v/>
      </c>
      <c r="BK281" s="130" t="str">
        <f>IF(Affected_Source!C303="","",Affected_Source!C303)</f>
        <v/>
      </c>
      <c r="BL281" s="130" t="str">
        <f>IF(Affected_Source!D303="","",Affected_Source!D303)</f>
        <v/>
      </c>
      <c r="BM281" s="130" t="str">
        <f t="shared" si="91"/>
        <v/>
      </c>
      <c r="BN281" s="300" t="str">
        <f>IF(COUNTIF(BK$2:BK281,BK281)=1,BM281,"")</f>
        <v/>
      </c>
      <c r="BO281" s="130" t="str">
        <f t="shared" si="92"/>
        <v/>
      </c>
      <c r="BP281" s="130" t="str">
        <f t="shared" si="93"/>
        <v/>
      </c>
      <c r="BQ281" s="130" t="str">
        <f t="shared" si="94"/>
        <v/>
      </c>
    </row>
    <row r="282" spans="1:69" ht="16.5" x14ac:dyDescent="0.45">
      <c r="A282" s="84" t="str">
        <f>IF(B282="","",MAX(A$1:A281)+1)</f>
        <v/>
      </c>
      <c r="B282" s="84" t="str">
        <f>IF(Affected_Source!C304="","",Affected_Source!C304)</f>
        <v/>
      </c>
      <c r="C282" s="84" t="str">
        <f t="shared" si="77"/>
        <v/>
      </c>
      <c r="E282" t="str">
        <f>IF(F282="","",MAX(E$1:E281)+1)</f>
        <v/>
      </c>
      <c r="F282" t="str">
        <f>IF(Landfill_Gas_ID!C304="","",Landfill_Gas_ID!C304)</f>
        <v/>
      </c>
      <c r="G282" t="str">
        <f t="shared" si="78"/>
        <v/>
      </c>
      <c r="I282" t="str">
        <f>IF(J282="","",MAX(I$1:I281)+1)</f>
        <v/>
      </c>
      <c r="J282" t="str">
        <f>IF(Distillate_Oil!C304="","",Distillate_Oil!C304)</f>
        <v/>
      </c>
      <c r="K282" t="str">
        <f t="shared" si="79"/>
        <v/>
      </c>
      <c r="AA282" t="str">
        <f>+IF(AE282="","",MAX(AA$1:AA281)+1)</f>
        <v/>
      </c>
      <c r="AB282" t="str">
        <f>IF(Deviation_Limits!B304="","",Deviation_Limits!B304)</f>
        <v/>
      </c>
      <c r="AC282" t="str">
        <f>IF(Deviation_Limits!C304="","",Deviation_Limits!C304)</f>
        <v/>
      </c>
      <c r="AD282" t="str">
        <f t="shared" si="87"/>
        <v/>
      </c>
      <c r="AE282" s="144" t="str">
        <f>IF(COUNTIF(AC$2:AC282,AC282)=1,AC282,"")</f>
        <v/>
      </c>
      <c r="AF282" t="str">
        <f t="shared" si="88"/>
        <v/>
      </c>
      <c r="AG282" t="str">
        <f t="shared" si="89"/>
        <v/>
      </c>
      <c r="AO282" t="str">
        <f>+IF(AT282="","",MAX(AO$1:AO281)+1)</f>
        <v/>
      </c>
      <c r="AP282" t="str">
        <f>IF(Deviation_Limits!B304="","",Deviation_Limits!B304)</f>
        <v/>
      </c>
      <c r="AQ282" t="str">
        <f>IF(Deviation_Limits!C304="","",Deviation_Limits!C304)</f>
        <v/>
      </c>
      <c r="AR282" t="str">
        <f>IF(Deviation_Limits!D304="","",Deviation_Limits!D304)</f>
        <v/>
      </c>
      <c r="AS282" t="str">
        <f t="shared" si="90"/>
        <v/>
      </c>
      <c r="AT282" s="144" t="str">
        <f>IF(COUNTIF(AQ$2:AQ282,AQ282)=1,AQ282,"")</f>
        <v/>
      </c>
      <c r="AU282" t="str">
        <f t="shared" si="80"/>
        <v/>
      </c>
      <c r="AV282" t="str">
        <f t="shared" si="81"/>
        <v/>
      </c>
      <c r="AW282" t="str">
        <f t="shared" si="82"/>
        <v/>
      </c>
      <c r="AY282" t="str">
        <f>+IF(BD282="","",MAX(AY$1:AY281)+1)</f>
        <v/>
      </c>
      <c r="AZ282" t="str">
        <f>IF(Deviation_CEM_CPMS!B304="","",Deviation_CEM_CPMS!B304)</f>
        <v/>
      </c>
      <c r="BA282" t="str">
        <f>IF(Deviation_CEM_CPMS!C304="","",Deviation_CEM_CPMS!C304)</f>
        <v/>
      </c>
      <c r="BB282" t="str">
        <f>IF(Deviation_CEM_CPMS!D304="","",Deviation_CEM_CPMS!D304)</f>
        <v/>
      </c>
      <c r="BC282" t="str">
        <f t="shared" si="83"/>
        <v/>
      </c>
      <c r="BD282" s="144" t="str">
        <f>IF(COUNTIF(BA$2:BA282,BA282)=1,BA282,"")</f>
        <v/>
      </c>
      <c r="BE282" t="str">
        <f t="shared" si="84"/>
        <v/>
      </c>
      <c r="BF282" t="str">
        <f t="shared" si="85"/>
        <v/>
      </c>
      <c r="BG282" t="str">
        <f t="shared" si="86"/>
        <v/>
      </c>
      <c r="BI282" s="130" t="str">
        <f>+IF(BN282="","",MAX(BI$1:BI281)+1)</f>
        <v/>
      </c>
      <c r="BJ282" s="130" t="str">
        <f>IF(Affected_Source!B304="","",Affected_Source!B304)</f>
        <v/>
      </c>
      <c r="BK282" s="130" t="str">
        <f>IF(Affected_Source!C304="","",Affected_Source!C304)</f>
        <v/>
      </c>
      <c r="BL282" s="130" t="str">
        <f>IF(Affected_Source!D304="","",Affected_Source!D304)</f>
        <v/>
      </c>
      <c r="BM282" s="130" t="str">
        <f t="shared" si="91"/>
        <v/>
      </c>
      <c r="BN282" s="300" t="str">
        <f>IF(COUNTIF(BK$2:BK282,BK282)=1,BM282,"")</f>
        <v/>
      </c>
      <c r="BO282" s="130" t="str">
        <f t="shared" si="92"/>
        <v/>
      </c>
      <c r="BP282" s="130" t="str">
        <f t="shared" si="93"/>
        <v/>
      </c>
      <c r="BQ282" s="130" t="str">
        <f t="shared" si="94"/>
        <v/>
      </c>
    </row>
    <row r="283" spans="1:69" ht="16.5" x14ac:dyDescent="0.45">
      <c r="A283" s="84" t="str">
        <f>IF(B283="","",MAX(A$1:A282)+1)</f>
        <v/>
      </c>
      <c r="B283" s="84" t="str">
        <f>IF(Affected_Source!C305="","",Affected_Source!C305)</f>
        <v/>
      </c>
      <c r="C283" s="84" t="str">
        <f t="shared" si="77"/>
        <v/>
      </c>
      <c r="E283" t="str">
        <f>IF(F283="","",MAX(E$1:E282)+1)</f>
        <v/>
      </c>
      <c r="F283" t="str">
        <f>IF(Landfill_Gas_ID!C305="","",Landfill_Gas_ID!C305)</f>
        <v/>
      </c>
      <c r="G283" t="str">
        <f t="shared" si="78"/>
        <v/>
      </c>
      <c r="I283" t="str">
        <f>IF(J283="","",MAX(I$1:I282)+1)</f>
        <v/>
      </c>
      <c r="J283" t="str">
        <f>IF(Distillate_Oil!C305="","",Distillate_Oil!C305)</f>
        <v/>
      </c>
      <c r="K283" t="str">
        <f t="shared" si="79"/>
        <v/>
      </c>
      <c r="AA283" t="str">
        <f>+IF(AE283="","",MAX(AA$1:AA282)+1)</f>
        <v/>
      </c>
      <c r="AB283" t="str">
        <f>IF(Deviation_Limits!B305="","",Deviation_Limits!B305)</f>
        <v/>
      </c>
      <c r="AC283" t="str">
        <f>IF(Deviation_Limits!C305="","",Deviation_Limits!C305)</f>
        <v/>
      </c>
      <c r="AD283" t="str">
        <f t="shared" si="87"/>
        <v/>
      </c>
      <c r="AE283" s="144" t="str">
        <f>IF(COUNTIF(AC$2:AC283,AC283)=1,AC283,"")</f>
        <v/>
      </c>
      <c r="AF283" t="str">
        <f t="shared" si="88"/>
        <v/>
      </c>
      <c r="AG283" t="str">
        <f t="shared" si="89"/>
        <v/>
      </c>
      <c r="AO283" t="str">
        <f>+IF(AT283="","",MAX(AO$1:AO282)+1)</f>
        <v/>
      </c>
      <c r="AP283" t="str">
        <f>IF(Deviation_Limits!B305="","",Deviation_Limits!B305)</f>
        <v/>
      </c>
      <c r="AQ283" t="str">
        <f>IF(Deviation_Limits!C305="","",Deviation_Limits!C305)</f>
        <v/>
      </c>
      <c r="AR283" t="str">
        <f>IF(Deviation_Limits!D305="","",Deviation_Limits!D305)</f>
        <v/>
      </c>
      <c r="AS283" t="str">
        <f t="shared" si="90"/>
        <v/>
      </c>
      <c r="AT283" s="144" t="str">
        <f>IF(COUNTIF(AQ$2:AQ283,AQ283)=1,AQ283,"")</f>
        <v/>
      </c>
      <c r="AU283" t="str">
        <f t="shared" si="80"/>
        <v/>
      </c>
      <c r="AV283" t="str">
        <f t="shared" si="81"/>
        <v/>
      </c>
      <c r="AW283" t="str">
        <f t="shared" si="82"/>
        <v/>
      </c>
      <c r="AY283" t="str">
        <f>+IF(BD283="","",MAX(AY$1:AY282)+1)</f>
        <v/>
      </c>
      <c r="AZ283" t="str">
        <f>IF(Deviation_CEM_CPMS!B305="","",Deviation_CEM_CPMS!B305)</f>
        <v/>
      </c>
      <c r="BA283" t="str">
        <f>IF(Deviation_CEM_CPMS!C305="","",Deviation_CEM_CPMS!C305)</f>
        <v/>
      </c>
      <c r="BB283" t="str">
        <f>IF(Deviation_CEM_CPMS!D305="","",Deviation_CEM_CPMS!D305)</f>
        <v/>
      </c>
      <c r="BC283" t="str">
        <f t="shared" si="83"/>
        <v/>
      </c>
      <c r="BD283" s="144" t="str">
        <f>IF(COUNTIF(BA$2:BA283,BA283)=1,BA283,"")</f>
        <v/>
      </c>
      <c r="BE283" t="str">
        <f t="shared" si="84"/>
        <v/>
      </c>
      <c r="BF283" t="str">
        <f t="shared" si="85"/>
        <v/>
      </c>
      <c r="BG283" t="str">
        <f t="shared" si="86"/>
        <v/>
      </c>
      <c r="BI283" s="130" t="str">
        <f>+IF(BN283="","",MAX(BI$1:BI282)+1)</f>
        <v/>
      </c>
      <c r="BJ283" s="130" t="str">
        <f>IF(Affected_Source!B305="","",Affected_Source!B305)</f>
        <v/>
      </c>
      <c r="BK283" s="130" t="str">
        <f>IF(Affected_Source!C305="","",Affected_Source!C305)</f>
        <v/>
      </c>
      <c r="BL283" s="130" t="str">
        <f>IF(Affected_Source!D305="","",Affected_Source!D305)</f>
        <v/>
      </c>
      <c r="BM283" s="130" t="str">
        <f t="shared" si="91"/>
        <v/>
      </c>
      <c r="BN283" s="300" t="str">
        <f>IF(COUNTIF(BK$2:BK283,BK283)=1,BM283,"")</f>
        <v/>
      </c>
      <c r="BO283" s="130" t="str">
        <f t="shared" si="92"/>
        <v/>
      </c>
      <c r="BP283" s="130" t="str">
        <f t="shared" si="93"/>
        <v/>
      </c>
      <c r="BQ283" s="130" t="str">
        <f t="shared" si="94"/>
        <v/>
      </c>
    </row>
    <row r="284" spans="1:69" ht="16.5" x14ac:dyDescent="0.45">
      <c r="A284" s="84" t="str">
        <f>IF(B284="","",MAX(A$1:A283)+1)</f>
        <v/>
      </c>
      <c r="B284" s="84" t="str">
        <f>IF(Affected_Source!C306="","",Affected_Source!C306)</f>
        <v/>
      </c>
      <c r="C284" s="84" t="str">
        <f t="shared" si="77"/>
        <v/>
      </c>
      <c r="E284" t="str">
        <f>IF(F284="","",MAX(E$1:E283)+1)</f>
        <v/>
      </c>
      <c r="F284" t="str">
        <f>IF(Landfill_Gas_ID!C306="","",Landfill_Gas_ID!C306)</f>
        <v/>
      </c>
      <c r="G284" t="str">
        <f t="shared" si="78"/>
        <v/>
      </c>
      <c r="I284" t="str">
        <f>IF(J284="","",MAX(I$1:I283)+1)</f>
        <v/>
      </c>
      <c r="J284" t="str">
        <f>IF(Distillate_Oil!C306="","",Distillate_Oil!C306)</f>
        <v/>
      </c>
      <c r="K284" t="str">
        <f t="shared" si="79"/>
        <v/>
      </c>
      <c r="AA284" t="str">
        <f>+IF(AE284="","",MAX(AA$1:AA283)+1)</f>
        <v/>
      </c>
      <c r="AB284" t="str">
        <f>IF(Deviation_Limits!B306="","",Deviation_Limits!B306)</f>
        <v/>
      </c>
      <c r="AC284" t="str">
        <f>IF(Deviation_Limits!C306="","",Deviation_Limits!C306)</f>
        <v/>
      </c>
      <c r="AD284" t="str">
        <f t="shared" si="87"/>
        <v/>
      </c>
      <c r="AE284" s="144" t="str">
        <f>IF(COUNTIF(AC$2:AC284,AC284)=1,AC284,"")</f>
        <v/>
      </c>
      <c r="AF284" t="str">
        <f t="shared" si="88"/>
        <v/>
      </c>
      <c r="AG284" t="str">
        <f t="shared" si="89"/>
        <v/>
      </c>
      <c r="AO284" t="str">
        <f>+IF(AT284="","",MAX(AO$1:AO283)+1)</f>
        <v/>
      </c>
      <c r="AP284" t="str">
        <f>IF(Deviation_Limits!B306="","",Deviation_Limits!B306)</f>
        <v/>
      </c>
      <c r="AQ284" t="str">
        <f>IF(Deviation_Limits!C306="","",Deviation_Limits!C306)</f>
        <v/>
      </c>
      <c r="AR284" t="str">
        <f>IF(Deviation_Limits!D306="","",Deviation_Limits!D306)</f>
        <v/>
      </c>
      <c r="AS284" t="str">
        <f t="shared" si="90"/>
        <v/>
      </c>
      <c r="AT284" s="144" t="str">
        <f>IF(COUNTIF(AQ$2:AQ284,AQ284)=1,AQ284,"")</f>
        <v/>
      </c>
      <c r="AU284" t="str">
        <f t="shared" si="80"/>
        <v/>
      </c>
      <c r="AV284" t="str">
        <f t="shared" si="81"/>
        <v/>
      </c>
      <c r="AW284" t="str">
        <f t="shared" si="82"/>
        <v/>
      </c>
      <c r="AY284" t="str">
        <f>+IF(BD284="","",MAX(AY$1:AY283)+1)</f>
        <v/>
      </c>
      <c r="AZ284" t="str">
        <f>IF(Deviation_CEM_CPMS!B306="","",Deviation_CEM_CPMS!B306)</f>
        <v/>
      </c>
      <c r="BA284" t="str">
        <f>IF(Deviation_CEM_CPMS!C306="","",Deviation_CEM_CPMS!C306)</f>
        <v/>
      </c>
      <c r="BB284" t="str">
        <f>IF(Deviation_CEM_CPMS!D306="","",Deviation_CEM_CPMS!D306)</f>
        <v/>
      </c>
      <c r="BC284" t="str">
        <f t="shared" si="83"/>
        <v/>
      </c>
      <c r="BD284" s="144" t="str">
        <f>IF(COUNTIF(BA$2:BA284,BA284)=1,BA284,"")</f>
        <v/>
      </c>
      <c r="BE284" t="str">
        <f t="shared" si="84"/>
        <v/>
      </c>
      <c r="BF284" t="str">
        <f t="shared" si="85"/>
        <v/>
      </c>
      <c r="BG284" t="str">
        <f t="shared" si="86"/>
        <v/>
      </c>
      <c r="BI284" s="130" t="str">
        <f>+IF(BN284="","",MAX(BI$1:BI283)+1)</f>
        <v/>
      </c>
      <c r="BJ284" s="130" t="str">
        <f>IF(Affected_Source!B306="","",Affected_Source!B306)</f>
        <v/>
      </c>
      <c r="BK284" s="130" t="str">
        <f>IF(Affected_Source!C306="","",Affected_Source!C306)</f>
        <v/>
      </c>
      <c r="BL284" s="130" t="str">
        <f>IF(Affected_Source!D306="","",Affected_Source!D306)</f>
        <v/>
      </c>
      <c r="BM284" s="130" t="str">
        <f t="shared" si="91"/>
        <v/>
      </c>
      <c r="BN284" s="300" t="str">
        <f>IF(COUNTIF(BK$2:BK284,BK284)=1,BM284,"")</f>
        <v/>
      </c>
      <c r="BO284" s="130" t="str">
        <f t="shared" si="92"/>
        <v/>
      </c>
      <c r="BP284" s="130" t="str">
        <f t="shared" si="93"/>
        <v/>
      </c>
      <c r="BQ284" s="130" t="str">
        <f t="shared" si="94"/>
        <v/>
      </c>
    </row>
    <row r="285" spans="1:69" ht="16.5" x14ac:dyDescent="0.45">
      <c r="A285" s="84" t="str">
        <f>IF(B285="","",MAX(A$1:A284)+1)</f>
        <v/>
      </c>
      <c r="B285" s="84" t="str">
        <f>IF(Affected_Source!C307="","",Affected_Source!C307)</f>
        <v/>
      </c>
      <c r="C285" s="84" t="str">
        <f t="shared" si="77"/>
        <v/>
      </c>
      <c r="E285" t="str">
        <f>IF(F285="","",MAX(E$1:E284)+1)</f>
        <v/>
      </c>
      <c r="F285" t="str">
        <f>IF(Landfill_Gas_ID!C307="","",Landfill_Gas_ID!C307)</f>
        <v/>
      </c>
      <c r="G285" t="str">
        <f t="shared" si="78"/>
        <v/>
      </c>
      <c r="I285" t="str">
        <f>IF(J285="","",MAX(I$1:I284)+1)</f>
        <v/>
      </c>
      <c r="J285" t="str">
        <f>IF(Distillate_Oil!C307="","",Distillate_Oil!C307)</f>
        <v/>
      </c>
      <c r="K285" t="str">
        <f t="shared" si="79"/>
        <v/>
      </c>
      <c r="AA285" t="str">
        <f>+IF(AE285="","",MAX(AA$1:AA284)+1)</f>
        <v/>
      </c>
      <c r="AB285" t="str">
        <f>IF(Deviation_Limits!B307="","",Deviation_Limits!B307)</f>
        <v/>
      </c>
      <c r="AC285" t="str">
        <f>IF(Deviation_Limits!C307="","",Deviation_Limits!C307)</f>
        <v/>
      </c>
      <c r="AD285" t="str">
        <f t="shared" si="87"/>
        <v/>
      </c>
      <c r="AE285" s="144" t="str">
        <f>IF(COUNTIF(AC$2:AC285,AC285)=1,AC285,"")</f>
        <v/>
      </c>
      <c r="AF285" t="str">
        <f t="shared" si="88"/>
        <v/>
      </c>
      <c r="AG285" t="str">
        <f t="shared" si="89"/>
        <v/>
      </c>
      <c r="AO285" t="str">
        <f>+IF(AT285="","",MAX(AO$1:AO284)+1)</f>
        <v/>
      </c>
      <c r="AP285" t="str">
        <f>IF(Deviation_Limits!B307="","",Deviation_Limits!B307)</f>
        <v/>
      </c>
      <c r="AQ285" t="str">
        <f>IF(Deviation_Limits!C307="","",Deviation_Limits!C307)</f>
        <v/>
      </c>
      <c r="AR285" t="str">
        <f>IF(Deviation_Limits!D307="","",Deviation_Limits!D307)</f>
        <v/>
      </c>
      <c r="AS285" t="str">
        <f t="shared" si="90"/>
        <v/>
      </c>
      <c r="AT285" s="144" t="str">
        <f>IF(COUNTIF(AQ$2:AQ285,AQ285)=1,AQ285,"")</f>
        <v/>
      </c>
      <c r="AU285" t="str">
        <f t="shared" si="80"/>
        <v/>
      </c>
      <c r="AV285" t="str">
        <f t="shared" si="81"/>
        <v/>
      </c>
      <c r="AW285" t="str">
        <f t="shared" si="82"/>
        <v/>
      </c>
      <c r="AY285" t="str">
        <f>+IF(BD285="","",MAX(AY$1:AY284)+1)</f>
        <v/>
      </c>
      <c r="AZ285" t="str">
        <f>IF(Deviation_CEM_CPMS!B307="","",Deviation_CEM_CPMS!B307)</f>
        <v/>
      </c>
      <c r="BA285" t="str">
        <f>IF(Deviation_CEM_CPMS!C307="","",Deviation_CEM_CPMS!C307)</f>
        <v/>
      </c>
      <c r="BB285" t="str">
        <f>IF(Deviation_CEM_CPMS!D307="","",Deviation_CEM_CPMS!D307)</f>
        <v/>
      </c>
      <c r="BC285" t="str">
        <f t="shared" si="83"/>
        <v/>
      </c>
      <c r="BD285" s="144" t="str">
        <f>IF(COUNTIF(BA$2:BA285,BA285)=1,BA285,"")</f>
        <v/>
      </c>
      <c r="BE285" t="str">
        <f t="shared" si="84"/>
        <v/>
      </c>
      <c r="BF285" t="str">
        <f t="shared" si="85"/>
        <v/>
      </c>
      <c r="BG285" t="str">
        <f t="shared" si="86"/>
        <v/>
      </c>
      <c r="BI285" s="130" t="str">
        <f>+IF(BN285="","",MAX(BI$1:BI284)+1)</f>
        <v/>
      </c>
      <c r="BJ285" s="130" t="str">
        <f>IF(Affected_Source!B307="","",Affected_Source!B307)</f>
        <v/>
      </c>
      <c r="BK285" s="130" t="str">
        <f>IF(Affected_Source!C307="","",Affected_Source!C307)</f>
        <v/>
      </c>
      <c r="BL285" s="130" t="str">
        <f>IF(Affected_Source!D307="","",Affected_Source!D307)</f>
        <v/>
      </c>
      <c r="BM285" s="130" t="str">
        <f t="shared" si="91"/>
        <v/>
      </c>
      <c r="BN285" s="300" t="str">
        <f>IF(COUNTIF(BK$2:BK285,BK285)=1,BM285,"")</f>
        <v/>
      </c>
      <c r="BO285" s="130" t="str">
        <f t="shared" si="92"/>
        <v/>
      </c>
      <c r="BP285" s="130" t="str">
        <f t="shared" si="93"/>
        <v/>
      </c>
      <c r="BQ285" s="130" t="str">
        <f t="shared" si="94"/>
        <v/>
      </c>
    </row>
    <row r="286" spans="1:69" ht="16.5" x14ac:dyDescent="0.45">
      <c r="A286" s="84" t="str">
        <f>IF(B286="","",MAX(A$1:A285)+1)</f>
        <v/>
      </c>
      <c r="B286" s="84" t="str">
        <f>IF(Affected_Source!C308="","",Affected_Source!C308)</f>
        <v/>
      </c>
      <c r="C286" s="84" t="str">
        <f t="shared" si="77"/>
        <v/>
      </c>
      <c r="E286" t="str">
        <f>IF(F286="","",MAX(E$1:E285)+1)</f>
        <v/>
      </c>
      <c r="F286" t="str">
        <f>IF(Landfill_Gas_ID!C308="","",Landfill_Gas_ID!C308)</f>
        <v/>
      </c>
      <c r="G286" t="str">
        <f t="shared" si="78"/>
        <v/>
      </c>
      <c r="I286" t="str">
        <f>IF(J286="","",MAX(I$1:I285)+1)</f>
        <v/>
      </c>
      <c r="J286" t="str">
        <f>IF(Distillate_Oil!C308="","",Distillate_Oil!C308)</f>
        <v/>
      </c>
      <c r="K286" t="str">
        <f t="shared" si="79"/>
        <v/>
      </c>
      <c r="AA286" t="str">
        <f>+IF(AE286="","",MAX(AA$1:AA285)+1)</f>
        <v/>
      </c>
      <c r="AB286" t="str">
        <f>IF(Deviation_Limits!B308="","",Deviation_Limits!B308)</f>
        <v/>
      </c>
      <c r="AC286" t="str">
        <f>IF(Deviation_Limits!C308="","",Deviation_Limits!C308)</f>
        <v/>
      </c>
      <c r="AD286" t="str">
        <f t="shared" si="87"/>
        <v/>
      </c>
      <c r="AE286" s="144" t="str">
        <f>IF(COUNTIF(AC$2:AC286,AC286)=1,AC286,"")</f>
        <v/>
      </c>
      <c r="AF286" t="str">
        <f t="shared" si="88"/>
        <v/>
      </c>
      <c r="AG286" t="str">
        <f t="shared" si="89"/>
        <v/>
      </c>
      <c r="AO286" t="str">
        <f>+IF(AT286="","",MAX(AO$1:AO285)+1)</f>
        <v/>
      </c>
      <c r="AP286" t="str">
        <f>IF(Deviation_Limits!B308="","",Deviation_Limits!B308)</f>
        <v/>
      </c>
      <c r="AQ286" t="str">
        <f>IF(Deviation_Limits!C308="","",Deviation_Limits!C308)</f>
        <v/>
      </c>
      <c r="AR286" t="str">
        <f>IF(Deviation_Limits!D308="","",Deviation_Limits!D308)</f>
        <v/>
      </c>
      <c r="AS286" t="str">
        <f t="shared" si="90"/>
        <v/>
      </c>
      <c r="AT286" s="144" t="str">
        <f>IF(COUNTIF(AQ$2:AQ286,AQ286)=1,AQ286,"")</f>
        <v/>
      </c>
      <c r="AU286" t="str">
        <f t="shared" si="80"/>
        <v/>
      </c>
      <c r="AV286" t="str">
        <f t="shared" si="81"/>
        <v/>
      </c>
      <c r="AW286" t="str">
        <f t="shared" si="82"/>
        <v/>
      </c>
      <c r="AY286" t="str">
        <f>+IF(BD286="","",MAX(AY$1:AY285)+1)</f>
        <v/>
      </c>
      <c r="AZ286" t="str">
        <f>IF(Deviation_CEM_CPMS!B308="","",Deviation_CEM_CPMS!B308)</f>
        <v/>
      </c>
      <c r="BA286" t="str">
        <f>IF(Deviation_CEM_CPMS!C308="","",Deviation_CEM_CPMS!C308)</f>
        <v/>
      </c>
      <c r="BB286" t="str">
        <f>IF(Deviation_CEM_CPMS!D308="","",Deviation_CEM_CPMS!D308)</f>
        <v/>
      </c>
      <c r="BC286" t="str">
        <f t="shared" si="83"/>
        <v/>
      </c>
      <c r="BD286" s="144" t="str">
        <f>IF(COUNTIF(BA$2:BA286,BA286)=1,BA286,"")</f>
        <v/>
      </c>
      <c r="BE286" t="str">
        <f t="shared" si="84"/>
        <v/>
      </c>
      <c r="BF286" t="str">
        <f t="shared" si="85"/>
        <v/>
      </c>
      <c r="BG286" t="str">
        <f t="shared" si="86"/>
        <v/>
      </c>
      <c r="BI286" s="130" t="str">
        <f>+IF(BN286="","",MAX(BI$1:BI285)+1)</f>
        <v/>
      </c>
      <c r="BJ286" s="130" t="str">
        <f>IF(Affected_Source!B308="","",Affected_Source!B308)</f>
        <v/>
      </c>
      <c r="BK286" s="130" t="str">
        <f>IF(Affected_Source!C308="","",Affected_Source!C308)</f>
        <v/>
      </c>
      <c r="BL286" s="130" t="str">
        <f>IF(Affected_Source!D308="","",Affected_Source!D308)</f>
        <v/>
      </c>
      <c r="BM286" s="130" t="str">
        <f t="shared" si="91"/>
        <v/>
      </c>
      <c r="BN286" s="300" t="str">
        <f>IF(COUNTIF(BK$2:BK286,BK286)=1,BM286,"")</f>
        <v/>
      </c>
      <c r="BO286" s="130" t="str">
        <f t="shared" si="92"/>
        <v/>
      </c>
      <c r="BP286" s="130" t="str">
        <f t="shared" si="93"/>
        <v/>
      </c>
      <c r="BQ286" s="130" t="str">
        <f t="shared" si="94"/>
        <v/>
      </c>
    </row>
    <row r="287" spans="1:69" ht="16.5" x14ac:dyDescent="0.45">
      <c r="A287" s="84" t="str">
        <f>IF(B287="","",MAX(A$1:A286)+1)</f>
        <v/>
      </c>
      <c r="B287" s="84" t="str">
        <f>IF(Affected_Source!C309="","",Affected_Source!C309)</f>
        <v/>
      </c>
      <c r="C287" s="84" t="str">
        <f t="shared" si="77"/>
        <v/>
      </c>
      <c r="E287" t="str">
        <f>IF(F287="","",MAX(E$1:E286)+1)</f>
        <v/>
      </c>
      <c r="F287" t="str">
        <f>IF(Landfill_Gas_ID!C309="","",Landfill_Gas_ID!C309)</f>
        <v/>
      </c>
      <c r="G287" t="str">
        <f t="shared" si="78"/>
        <v/>
      </c>
      <c r="I287" t="str">
        <f>IF(J287="","",MAX(I$1:I286)+1)</f>
        <v/>
      </c>
      <c r="J287" t="str">
        <f>IF(Distillate_Oil!C309="","",Distillate_Oil!C309)</f>
        <v/>
      </c>
      <c r="K287" t="str">
        <f t="shared" si="79"/>
        <v/>
      </c>
      <c r="AA287" t="str">
        <f>+IF(AE287="","",MAX(AA$1:AA286)+1)</f>
        <v/>
      </c>
      <c r="AB287" t="str">
        <f>IF(Deviation_Limits!B309="","",Deviation_Limits!B309)</f>
        <v/>
      </c>
      <c r="AC287" t="str">
        <f>IF(Deviation_Limits!C309="","",Deviation_Limits!C309)</f>
        <v/>
      </c>
      <c r="AD287" t="str">
        <f t="shared" si="87"/>
        <v/>
      </c>
      <c r="AE287" s="144" t="str">
        <f>IF(COUNTIF(AC$2:AC287,AC287)=1,AC287,"")</f>
        <v/>
      </c>
      <c r="AF287" t="str">
        <f t="shared" si="88"/>
        <v/>
      </c>
      <c r="AG287" t="str">
        <f t="shared" si="89"/>
        <v/>
      </c>
      <c r="AO287" t="str">
        <f>+IF(AT287="","",MAX(AO$1:AO286)+1)</f>
        <v/>
      </c>
      <c r="AP287" t="str">
        <f>IF(Deviation_Limits!B309="","",Deviation_Limits!B309)</f>
        <v/>
      </c>
      <c r="AQ287" t="str">
        <f>IF(Deviation_Limits!C309="","",Deviation_Limits!C309)</f>
        <v/>
      </c>
      <c r="AR287" t="str">
        <f>IF(Deviation_Limits!D309="","",Deviation_Limits!D309)</f>
        <v/>
      </c>
      <c r="AS287" t="str">
        <f t="shared" si="90"/>
        <v/>
      </c>
      <c r="AT287" s="144" t="str">
        <f>IF(COUNTIF(AQ$2:AQ287,AQ287)=1,AQ287,"")</f>
        <v/>
      </c>
      <c r="AU287" t="str">
        <f t="shared" si="80"/>
        <v/>
      </c>
      <c r="AV287" t="str">
        <f t="shared" si="81"/>
        <v/>
      </c>
      <c r="AW287" t="str">
        <f t="shared" si="82"/>
        <v/>
      </c>
      <c r="AY287" t="str">
        <f>+IF(BD287="","",MAX(AY$1:AY286)+1)</f>
        <v/>
      </c>
      <c r="AZ287" t="str">
        <f>IF(Deviation_CEM_CPMS!B309="","",Deviation_CEM_CPMS!B309)</f>
        <v/>
      </c>
      <c r="BA287" t="str">
        <f>IF(Deviation_CEM_CPMS!C309="","",Deviation_CEM_CPMS!C309)</f>
        <v/>
      </c>
      <c r="BB287" t="str">
        <f>IF(Deviation_CEM_CPMS!D309="","",Deviation_CEM_CPMS!D309)</f>
        <v/>
      </c>
      <c r="BC287" t="str">
        <f t="shared" si="83"/>
        <v/>
      </c>
      <c r="BD287" s="144" t="str">
        <f>IF(COUNTIF(BA$2:BA287,BA287)=1,BA287,"")</f>
        <v/>
      </c>
      <c r="BE287" t="str">
        <f t="shared" si="84"/>
        <v/>
      </c>
      <c r="BF287" t="str">
        <f t="shared" si="85"/>
        <v/>
      </c>
      <c r="BG287" t="str">
        <f t="shared" si="86"/>
        <v/>
      </c>
      <c r="BI287" s="130" t="str">
        <f>+IF(BN287="","",MAX(BI$1:BI286)+1)</f>
        <v/>
      </c>
      <c r="BJ287" s="130" t="str">
        <f>IF(Affected_Source!B309="","",Affected_Source!B309)</f>
        <v/>
      </c>
      <c r="BK287" s="130" t="str">
        <f>IF(Affected_Source!C309="","",Affected_Source!C309)</f>
        <v/>
      </c>
      <c r="BL287" s="130" t="str">
        <f>IF(Affected_Source!D309="","",Affected_Source!D309)</f>
        <v/>
      </c>
      <c r="BM287" s="130" t="str">
        <f t="shared" si="91"/>
        <v/>
      </c>
      <c r="BN287" s="300" t="str">
        <f>IF(COUNTIF(BK$2:BK287,BK287)=1,BM287,"")</f>
        <v/>
      </c>
      <c r="BO287" s="130" t="str">
        <f t="shared" si="92"/>
        <v/>
      </c>
      <c r="BP287" s="130" t="str">
        <f t="shared" si="93"/>
        <v/>
      </c>
      <c r="BQ287" s="130" t="str">
        <f t="shared" si="94"/>
        <v/>
      </c>
    </row>
    <row r="288" spans="1:69" ht="16.5" x14ac:dyDescent="0.45">
      <c r="A288" s="84" t="str">
        <f>IF(B288="","",MAX(A$1:A287)+1)</f>
        <v/>
      </c>
      <c r="B288" s="84" t="str">
        <f>IF(Affected_Source!C310="","",Affected_Source!C310)</f>
        <v/>
      </c>
      <c r="C288" s="84" t="str">
        <f t="shared" si="77"/>
        <v/>
      </c>
      <c r="E288" t="str">
        <f>IF(F288="","",MAX(E$1:E287)+1)</f>
        <v/>
      </c>
      <c r="F288" t="str">
        <f>IF(Landfill_Gas_ID!C310="","",Landfill_Gas_ID!C310)</f>
        <v/>
      </c>
      <c r="G288" t="str">
        <f t="shared" si="78"/>
        <v/>
      </c>
      <c r="I288" t="str">
        <f>IF(J288="","",MAX(I$1:I287)+1)</f>
        <v/>
      </c>
      <c r="J288" t="str">
        <f>IF(Distillate_Oil!C310="","",Distillate_Oil!C310)</f>
        <v/>
      </c>
      <c r="K288" t="str">
        <f t="shared" si="79"/>
        <v/>
      </c>
      <c r="AA288" t="str">
        <f>+IF(AE288="","",MAX(AA$1:AA287)+1)</f>
        <v/>
      </c>
      <c r="AB288" t="str">
        <f>IF(Deviation_Limits!B310="","",Deviation_Limits!B310)</f>
        <v/>
      </c>
      <c r="AC288" t="str">
        <f>IF(Deviation_Limits!C310="","",Deviation_Limits!C310)</f>
        <v/>
      </c>
      <c r="AD288" t="str">
        <f t="shared" si="87"/>
        <v/>
      </c>
      <c r="AE288" s="144" t="str">
        <f>IF(COUNTIF(AC$2:AC288,AC288)=1,AC288,"")</f>
        <v/>
      </c>
      <c r="AF288" t="str">
        <f t="shared" si="88"/>
        <v/>
      </c>
      <c r="AG288" t="str">
        <f t="shared" si="89"/>
        <v/>
      </c>
      <c r="AO288" t="str">
        <f>+IF(AT288="","",MAX(AO$1:AO287)+1)</f>
        <v/>
      </c>
      <c r="AP288" t="str">
        <f>IF(Deviation_Limits!B310="","",Deviation_Limits!B310)</f>
        <v/>
      </c>
      <c r="AQ288" t="str">
        <f>IF(Deviation_Limits!C310="","",Deviation_Limits!C310)</f>
        <v/>
      </c>
      <c r="AR288" t="str">
        <f>IF(Deviation_Limits!D310="","",Deviation_Limits!D310)</f>
        <v/>
      </c>
      <c r="AS288" t="str">
        <f t="shared" si="90"/>
        <v/>
      </c>
      <c r="AT288" s="144" t="str">
        <f>IF(COUNTIF(AQ$2:AQ288,AQ288)=1,AQ288,"")</f>
        <v/>
      </c>
      <c r="AU288" t="str">
        <f t="shared" si="80"/>
        <v/>
      </c>
      <c r="AV288" t="str">
        <f t="shared" si="81"/>
        <v/>
      </c>
      <c r="AW288" t="str">
        <f t="shared" si="82"/>
        <v/>
      </c>
      <c r="AY288" t="str">
        <f>+IF(BD288="","",MAX(AY$1:AY287)+1)</f>
        <v/>
      </c>
      <c r="AZ288" t="str">
        <f>IF(Deviation_CEM_CPMS!B310="","",Deviation_CEM_CPMS!B310)</f>
        <v/>
      </c>
      <c r="BA288" t="str">
        <f>IF(Deviation_CEM_CPMS!C310="","",Deviation_CEM_CPMS!C310)</f>
        <v/>
      </c>
      <c r="BB288" t="str">
        <f>IF(Deviation_CEM_CPMS!D310="","",Deviation_CEM_CPMS!D310)</f>
        <v/>
      </c>
      <c r="BC288" t="str">
        <f t="shared" si="83"/>
        <v/>
      </c>
      <c r="BD288" s="144" t="str">
        <f>IF(COUNTIF(BA$2:BA288,BA288)=1,BA288,"")</f>
        <v/>
      </c>
      <c r="BE288" t="str">
        <f t="shared" si="84"/>
        <v/>
      </c>
      <c r="BF288" t="str">
        <f t="shared" si="85"/>
        <v/>
      </c>
      <c r="BG288" t="str">
        <f t="shared" si="86"/>
        <v/>
      </c>
      <c r="BI288" s="130" t="str">
        <f>+IF(BN288="","",MAX(BI$1:BI287)+1)</f>
        <v/>
      </c>
      <c r="BJ288" s="130" t="str">
        <f>IF(Affected_Source!B310="","",Affected_Source!B310)</f>
        <v/>
      </c>
      <c r="BK288" s="130" t="str">
        <f>IF(Affected_Source!C310="","",Affected_Source!C310)</f>
        <v/>
      </c>
      <c r="BL288" s="130" t="str">
        <f>IF(Affected_Source!D310="","",Affected_Source!D310)</f>
        <v/>
      </c>
      <c r="BM288" s="130" t="str">
        <f t="shared" si="91"/>
        <v/>
      </c>
      <c r="BN288" s="300" t="str">
        <f>IF(COUNTIF(BK$2:BK288,BK288)=1,BM288,"")</f>
        <v/>
      </c>
      <c r="BO288" s="130" t="str">
        <f t="shared" si="92"/>
        <v/>
      </c>
      <c r="BP288" s="130" t="str">
        <f t="shared" si="93"/>
        <v/>
      </c>
      <c r="BQ288" s="130" t="str">
        <f t="shared" si="94"/>
        <v/>
      </c>
    </row>
    <row r="289" spans="1:69" ht="16.5" x14ac:dyDescent="0.45">
      <c r="A289" s="84" t="str">
        <f>IF(B289="","",MAX(A$1:A288)+1)</f>
        <v/>
      </c>
      <c r="B289" s="84" t="str">
        <f>IF(Affected_Source!C311="","",Affected_Source!C311)</f>
        <v/>
      </c>
      <c r="C289" s="84" t="str">
        <f t="shared" si="77"/>
        <v/>
      </c>
      <c r="E289" t="str">
        <f>IF(F289="","",MAX(E$1:E288)+1)</f>
        <v/>
      </c>
      <c r="F289" t="str">
        <f>IF(Landfill_Gas_ID!C311="","",Landfill_Gas_ID!C311)</f>
        <v/>
      </c>
      <c r="G289" t="str">
        <f t="shared" si="78"/>
        <v/>
      </c>
      <c r="I289" t="str">
        <f>IF(J289="","",MAX(I$1:I288)+1)</f>
        <v/>
      </c>
      <c r="J289" t="str">
        <f>IF(Distillate_Oil!C311="","",Distillate_Oil!C311)</f>
        <v/>
      </c>
      <c r="K289" t="str">
        <f t="shared" si="79"/>
        <v/>
      </c>
      <c r="AA289" t="str">
        <f>+IF(AE289="","",MAX(AA$1:AA288)+1)</f>
        <v/>
      </c>
      <c r="AB289" t="str">
        <f>IF(Deviation_Limits!B311="","",Deviation_Limits!B311)</f>
        <v/>
      </c>
      <c r="AC289" t="str">
        <f>IF(Deviation_Limits!C311="","",Deviation_Limits!C311)</f>
        <v/>
      </c>
      <c r="AD289" t="str">
        <f t="shared" si="87"/>
        <v/>
      </c>
      <c r="AE289" s="144" t="str">
        <f>IF(COUNTIF(AC$2:AC289,AC289)=1,AC289,"")</f>
        <v/>
      </c>
      <c r="AF289" t="str">
        <f t="shared" si="88"/>
        <v/>
      </c>
      <c r="AG289" t="str">
        <f t="shared" si="89"/>
        <v/>
      </c>
      <c r="AO289" t="str">
        <f>+IF(AT289="","",MAX(AO$1:AO288)+1)</f>
        <v/>
      </c>
      <c r="AP289" t="str">
        <f>IF(Deviation_Limits!B311="","",Deviation_Limits!B311)</f>
        <v/>
      </c>
      <c r="AQ289" t="str">
        <f>IF(Deviation_Limits!C311="","",Deviation_Limits!C311)</f>
        <v/>
      </c>
      <c r="AR289" t="str">
        <f>IF(Deviation_Limits!D311="","",Deviation_Limits!D311)</f>
        <v/>
      </c>
      <c r="AS289" t="str">
        <f t="shared" si="90"/>
        <v/>
      </c>
      <c r="AT289" s="144" t="str">
        <f>IF(COUNTIF(AQ$2:AQ289,AQ289)=1,AQ289,"")</f>
        <v/>
      </c>
      <c r="AU289" t="str">
        <f t="shared" si="80"/>
        <v/>
      </c>
      <c r="AV289" t="str">
        <f t="shared" si="81"/>
        <v/>
      </c>
      <c r="AW289" t="str">
        <f t="shared" si="82"/>
        <v/>
      </c>
      <c r="AY289" t="str">
        <f>+IF(BD289="","",MAX(AY$1:AY288)+1)</f>
        <v/>
      </c>
      <c r="AZ289" t="str">
        <f>IF(Deviation_CEM_CPMS!B311="","",Deviation_CEM_CPMS!B311)</f>
        <v/>
      </c>
      <c r="BA289" t="str">
        <f>IF(Deviation_CEM_CPMS!C311="","",Deviation_CEM_CPMS!C311)</f>
        <v/>
      </c>
      <c r="BB289" t="str">
        <f>IF(Deviation_CEM_CPMS!D311="","",Deviation_CEM_CPMS!D311)</f>
        <v/>
      </c>
      <c r="BC289" t="str">
        <f t="shared" si="83"/>
        <v/>
      </c>
      <c r="BD289" s="144" t="str">
        <f>IF(COUNTIF(BA$2:BA289,BA289)=1,BA289,"")</f>
        <v/>
      </c>
      <c r="BE289" t="str">
        <f t="shared" si="84"/>
        <v/>
      </c>
      <c r="BF289" t="str">
        <f t="shared" si="85"/>
        <v/>
      </c>
      <c r="BG289" t="str">
        <f t="shared" si="86"/>
        <v/>
      </c>
      <c r="BI289" s="130" t="str">
        <f>+IF(BN289="","",MAX(BI$1:BI288)+1)</f>
        <v/>
      </c>
      <c r="BJ289" s="130" t="str">
        <f>IF(Affected_Source!B311="","",Affected_Source!B311)</f>
        <v/>
      </c>
      <c r="BK289" s="130" t="str">
        <f>IF(Affected_Source!C311="","",Affected_Source!C311)</f>
        <v/>
      </c>
      <c r="BL289" s="130" t="str">
        <f>IF(Affected_Source!D311="","",Affected_Source!D311)</f>
        <v/>
      </c>
      <c r="BM289" s="130" t="str">
        <f t="shared" si="91"/>
        <v/>
      </c>
      <c r="BN289" s="300" t="str">
        <f>IF(COUNTIF(BK$2:BK289,BK289)=1,BM289,"")</f>
        <v/>
      </c>
      <c r="BO289" s="130" t="str">
        <f t="shared" si="92"/>
        <v/>
      </c>
      <c r="BP289" s="130" t="str">
        <f t="shared" si="93"/>
        <v/>
      </c>
      <c r="BQ289" s="130" t="str">
        <f t="shared" si="94"/>
        <v/>
      </c>
    </row>
    <row r="290" spans="1:69" ht="16.5" x14ac:dyDescent="0.45">
      <c r="A290" s="84" t="str">
        <f>IF(B290="","",MAX(A$1:A289)+1)</f>
        <v/>
      </c>
      <c r="B290" s="84" t="str">
        <f>IF(Affected_Source!C312="","",Affected_Source!C312)</f>
        <v/>
      </c>
      <c r="C290" s="84" t="str">
        <f t="shared" si="77"/>
        <v/>
      </c>
      <c r="E290" t="str">
        <f>IF(F290="","",MAX(E$1:E289)+1)</f>
        <v/>
      </c>
      <c r="F290" t="str">
        <f>IF(Landfill_Gas_ID!C312="","",Landfill_Gas_ID!C312)</f>
        <v/>
      </c>
      <c r="G290" t="str">
        <f t="shared" si="78"/>
        <v/>
      </c>
      <c r="I290" t="str">
        <f>IF(J290="","",MAX(I$1:I289)+1)</f>
        <v/>
      </c>
      <c r="J290" t="str">
        <f>IF(Distillate_Oil!C312="","",Distillate_Oil!C312)</f>
        <v/>
      </c>
      <c r="K290" t="str">
        <f t="shared" si="79"/>
        <v/>
      </c>
      <c r="AA290" t="str">
        <f>+IF(AE290="","",MAX(AA$1:AA289)+1)</f>
        <v/>
      </c>
      <c r="AB290" t="str">
        <f>IF(Deviation_Limits!B312="","",Deviation_Limits!B312)</f>
        <v/>
      </c>
      <c r="AC290" t="str">
        <f>IF(Deviation_Limits!C312="","",Deviation_Limits!C312)</f>
        <v/>
      </c>
      <c r="AD290" t="str">
        <f t="shared" si="87"/>
        <v/>
      </c>
      <c r="AE290" s="144" t="str">
        <f>IF(COUNTIF(AC$2:AC290,AC290)=1,AC290,"")</f>
        <v/>
      </c>
      <c r="AF290" t="str">
        <f t="shared" si="88"/>
        <v/>
      </c>
      <c r="AG290" t="str">
        <f t="shared" si="89"/>
        <v/>
      </c>
      <c r="AO290" t="str">
        <f>+IF(AT290="","",MAX(AO$1:AO289)+1)</f>
        <v/>
      </c>
      <c r="AP290" t="str">
        <f>IF(Deviation_Limits!B312="","",Deviation_Limits!B312)</f>
        <v/>
      </c>
      <c r="AQ290" t="str">
        <f>IF(Deviation_Limits!C312="","",Deviation_Limits!C312)</f>
        <v/>
      </c>
      <c r="AR290" t="str">
        <f>IF(Deviation_Limits!D312="","",Deviation_Limits!D312)</f>
        <v/>
      </c>
      <c r="AS290" t="str">
        <f t="shared" si="90"/>
        <v/>
      </c>
      <c r="AT290" s="144" t="str">
        <f>IF(COUNTIF(AQ$2:AQ290,AQ290)=1,AQ290,"")</f>
        <v/>
      </c>
      <c r="AU290" t="str">
        <f t="shared" si="80"/>
        <v/>
      </c>
      <c r="AV290" t="str">
        <f t="shared" si="81"/>
        <v/>
      </c>
      <c r="AW290" t="str">
        <f t="shared" si="82"/>
        <v/>
      </c>
      <c r="AY290" t="str">
        <f>+IF(BD290="","",MAX(AY$1:AY289)+1)</f>
        <v/>
      </c>
      <c r="AZ290" t="str">
        <f>IF(Deviation_CEM_CPMS!B312="","",Deviation_CEM_CPMS!B312)</f>
        <v/>
      </c>
      <c r="BA290" t="str">
        <f>IF(Deviation_CEM_CPMS!C312="","",Deviation_CEM_CPMS!C312)</f>
        <v/>
      </c>
      <c r="BB290" t="str">
        <f>IF(Deviation_CEM_CPMS!D312="","",Deviation_CEM_CPMS!D312)</f>
        <v/>
      </c>
      <c r="BC290" t="str">
        <f t="shared" si="83"/>
        <v/>
      </c>
      <c r="BD290" s="144" t="str">
        <f>IF(COUNTIF(BA$2:BA290,BA290)=1,BA290,"")</f>
        <v/>
      </c>
      <c r="BE290" t="str">
        <f t="shared" si="84"/>
        <v/>
      </c>
      <c r="BF290" t="str">
        <f t="shared" si="85"/>
        <v/>
      </c>
      <c r="BG290" t="str">
        <f t="shared" si="86"/>
        <v/>
      </c>
      <c r="BI290" s="130" t="str">
        <f>+IF(BN290="","",MAX(BI$1:BI289)+1)</f>
        <v/>
      </c>
      <c r="BJ290" s="130" t="str">
        <f>IF(Affected_Source!B312="","",Affected_Source!B312)</f>
        <v/>
      </c>
      <c r="BK290" s="130" t="str">
        <f>IF(Affected_Source!C312="","",Affected_Source!C312)</f>
        <v/>
      </c>
      <c r="BL290" s="130" t="str">
        <f>IF(Affected_Source!D312="","",Affected_Source!D312)</f>
        <v/>
      </c>
      <c r="BM290" s="130" t="str">
        <f t="shared" si="91"/>
        <v/>
      </c>
      <c r="BN290" s="300" t="str">
        <f>IF(COUNTIF(BK$2:BK290,BK290)=1,BM290,"")</f>
        <v/>
      </c>
      <c r="BO290" s="130" t="str">
        <f t="shared" si="92"/>
        <v/>
      </c>
      <c r="BP290" s="130" t="str">
        <f t="shared" si="93"/>
        <v/>
      </c>
      <c r="BQ290" s="130" t="str">
        <f t="shared" si="94"/>
        <v/>
      </c>
    </row>
    <row r="291" spans="1:69" ht="16.5" x14ac:dyDescent="0.45">
      <c r="A291" s="84" t="str">
        <f>IF(B291="","",MAX(A$1:A290)+1)</f>
        <v/>
      </c>
      <c r="B291" s="84" t="str">
        <f>IF(Affected_Source!C313="","",Affected_Source!C313)</f>
        <v/>
      </c>
      <c r="C291" s="84" t="str">
        <f t="shared" si="77"/>
        <v/>
      </c>
      <c r="E291" t="str">
        <f>IF(F291="","",MAX(E$1:E290)+1)</f>
        <v/>
      </c>
      <c r="F291" t="str">
        <f>IF(Landfill_Gas_ID!C313="","",Landfill_Gas_ID!C313)</f>
        <v/>
      </c>
      <c r="G291" t="str">
        <f t="shared" si="78"/>
        <v/>
      </c>
      <c r="I291" t="str">
        <f>IF(J291="","",MAX(I$1:I290)+1)</f>
        <v/>
      </c>
      <c r="J291" t="str">
        <f>IF(Distillate_Oil!C313="","",Distillate_Oil!C313)</f>
        <v/>
      </c>
      <c r="K291" t="str">
        <f t="shared" si="79"/>
        <v/>
      </c>
      <c r="AA291" t="str">
        <f>+IF(AE291="","",MAX(AA$1:AA290)+1)</f>
        <v/>
      </c>
      <c r="AB291" t="str">
        <f>IF(Deviation_Limits!B313="","",Deviation_Limits!B313)</f>
        <v/>
      </c>
      <c r="AC291" t="str">
        <f>IF(Deviation_Limits!C313="","",Deviation_Limits!C313)</f>
        <v/>
      </c>
      <c r="AD291" t="str">
        <f t="shared" si="87"/>
        <v/>
      </c>
      <c r="AE291" s="144" t="str">
        <f>IF(COUNTIF(AC$2:AC291,AC291)=1,AC291,"")</f>
        <v/>
      </c>
      <c r="AF291" t="str">
        <f t="shared" si="88"/>
        <v/>
      </c>
      <c r="AG291" t="str">
        <f t="shared" si="89"/>
        <v/>
      </c>
      <c r="AO291" t="str">
        <f>+IF(AT291="","",MAX(AO$1:AO290)+1)</f>
        <v/>
      </c>
      <c r="AP291" t="str">
        <f>IF(Deviation_Limits!B313="","",Deviation_Limits!B313)</f>
        <v/>
      </c>
      <c r="AQ291" t="str">
        <f>IF(Deviation_Limits!C313="","",Deviation_Limits!C313)</f>
        <v/>
      </c>
      <c r="AR291" t="str">
        <f>IF(Deviation_Limits!D313="","",Deviation_Limits!D313)</f>
        <v/>
      </c>
      <c r="AS291" t="str">
        <f t="shared" si="90"/>
        <v/>
      </c>
      <c r="AT291" s="144" t="str">
        <f>IF(COUNTIF(AQ$2:AQ291,AQ291)=1,AQ291,"")</f>
        <v/>
      </c>
      <c r="AU291" t="str">
        <f t="shared" si="80"/>
        <v/>
      </c>
      <c r="AV291" t="str">
        <f t="shared" si="81"/>
        <v/>
      </c>
      <c r="AW291" t="str">
        <f t="shared" si="82"/>
        <v/>
      </c>
      <c r="AY291" t="str">
        <f>+IF(BD291="","",MAX(AY$1:AY290)+1)</f>
        <v/>
      </c>
      <c r="AZ291" t="str">
        <f>IF(Deviation_CEM_CPMS!B313="","",Deviation_CEM_CPMS!B313)</f>
        <v/>
      </c>
      <c r="BA291" t="str">
        <f>IF(Deviation_CEM_CPMS!C313="","",Deviation_CEM_CPMS!C313)</f>
        <v/>
      </c>
      <c r="BB291" t="str">
        <f>IF(Deviation_CEM_CPMS!D313="","",Deviation_CEM_CPMS!D313)</f>
        <v/>
      </c>
      <c r="BC291" t="str">
        <f t="shared" si="83"/>
        <v/>
      </c>
      <c r="BD291" s="144" t="str">
        <f>IF(COUNTIF(BA$2:BA291,BA291)=1,BA291,"")</f>
        <v/>
      </c>
      <c r="BE291" t="str">
        <f t="shared" si="84"/>
        <v/>
      </c>
      <c r="BF291" t="str">
        <f t="shared" si="85"/>
        <v/>
      </c>
      <c r="BG291" t="str">
        <f t="shared" si="86"/>
        <v/>
      </c>
      <c r="BI291" s="130" t="str">
        <f>+IF(BN291="","",MAX(BI$1:BI290)+1)</f>
        <v/>
      </c>
      <c r="BJ291" s="130" t="str">
        <f>IF(Affected_Source!B313="","",Affected_Source!B313)</f>
        <v/>
      </c>
      <c r="BK291" s="130" t="str">
        <f>IF(Affected_Source!C313="","",Affected_Source!C313)</f>
        <v/>
      </c>
      <c r="BL291" s="130" t="str">
        <f>IF(Affected_Source!D313="","",Affected_Source!D313)</f>
        <v/>
      </c>
      <c r="BM291" s="130" t="str">
        <f t="shared" si="91"/>
        <v/>
      </c>
      <c r="BN291" s="300" t="str">
        <f>IF(COUNTIF(BK$2:BK291,BK291)=1,BM291,"")</f>
        <v/>
      </c>
      <c r="BO291" s="130" t="str">
        <f t="shared" si="92"/>
        <v/>
      </c>
      <c r="BP291" s="130" t="str">
        <f t="shared" si="93"/>
        <v/>
      </c>
      <c r="BQ291" s="130" t="str">
        <f t="shared" si="94"/>
        <v/>
      </c>
    </row>
    <row r="292" spans="1:69" ht="16.5" x14ac:dyDescent="0.45">
      <c r="A292" s="84" t="str">
        <f>IF(B292="","",MAX(A$1:A291)+1)</f>
        <v/>
      </c>
      <c r="B292" s="84" t="str">
        <f>IF(Affected_Source!C314="","",Affected_Source!C314)</f>
        <v/>
      </c>
      <c r="C292" s="84" t="str">
        <f t="shared" si="77"/>
        <v/>
      </c>
      <c r="E292" t="str">
        <f>IF(F292="","",MAX(E$1:E291)+1)</f>
        <v/>
      </c>
      <c r="F292" t="str">
        <f>IF(Landfill_Gas_ID!C314="","",Landfill_Gas_ID!C314)</f>
        <v/>
      </c>
      <c r="G292" t="str">
        <f t="shared" si="78"/>
        <v/>
      </c>
      <c r="I292" t="str">
        <f>IF(J292="","",MAX(I$1:I291)+1)</f>
        <v/>
      </c>
      <c r="J292" t="str">
        <f>IF(Distillate_Oil!C314="","",Distillate_Oil!C314)</f>
        <v/>
      </c>
      <c r="K292" t="str">
        <f t="shared" si="79"/>
        <v/>
      </c>
      <c r="AA292" t="str">
        <f>+IF(AE292="","",MAX(AA$1:AA291)+1)</f>
        <v/>
      </c>
      <c r="AB292" t="str">
        <f>IF(Deviation_Limits!B314="","",Deviation_Limits!B314)</f>
        <v/>
      </c>
      <c r="AC292" t="str">
        <f>IF(Deviation_Limits!C314="","",Deviation_Limits!C314)</f>
        <v/>
      </c>
      <c r="AD292" t="str">
        <f t="shared" si="87"/>
        <v/>
      </c>
      <c r="AE292" s="144" t="str">
        <f>IF(COUNTIF(AC$2:AC292,AC292)=1,AC292,"")</f>
        <v/>
      </c>
      <c r="AF292" t="str">
        <f t="shared" si="88"/>
        <v/>
      </c>
      <c r="AG292" t="str">
        <f t="shared" si="89"/>
        <v/>
      </c>
      <c r="AO292" t="str">
        <f>+IF(AT292="","",MAX(AO$1:AO291)+1)</f>
        <v/>
      </c>
      <c r="AP292" t="str">
        <f>IF(Deviation_Limits!B314="","",Deviation_Limits!B314)</f>
        <v/>
      </c>
      <c r="AQ292" t="str">
        <f>IF(Deviation_Limits!C314="","",Deviation_Limits!C314)</f>
        <v/>
      </c>
      <c r="AR292" t="str">
        <f>IF(Deviation_Limits!D314="","",Deviation_Limits!D314)</f>
        <v/>
      </c>
      <c r="AS292" t="str">
        <f t="shared" si="90"/>
        <v/>
      </c>
      <c r="AT292" s="144" t="str">
        <f>IF(COUNTIF(AQ$2:AQ292,AQ292)=1,AQ292,"")</f>
        <v/>
      </c>
      <c r="AU292" t="str">
        <f t="shared" si="80"/>
        <v/>
      </c>
      <c r="AV292" t="str">
        <f t="shared" si="81"/>
        <v/>
      </c>
      <c r="AW292" t="str">
        <f t="shared" si="82"/>
        <v/>
      </c>
      <c r="AY292" t="str">
        <f>+IF(BD292="","",MAX(AY$1:AY291)+1)</f>
        <v/>
      </c>
      <c r="AZ292" t="str">
        <f>IF(Deviation_CEM_CPMS!B314="","",Deviation_CEM_CPMS!B314)</f>
        <v/>
      </c>
      <c r="BA292" t="str">
        <f>IF(Deviation_CEM_CPMS!C314="","",Deviation_CEM_CPMS!C314)</f>
        <v/>
      </c>
      <c r="BB292" t="str">
        <f>IF(Deviation_CEM_CPMS!D314="","",Deviation_CEM_CPMS!D314)</f>
        <v/>
      </c>
      <c r="BC292" t="str">
        <f t="shared" si="83"/>
        <v/>
      </c>
      <c r="BD292" s="144" t="str">
        <f>IF(COUNTIF(BA$2:BA292,BA292)=1,BA292,"")</f>
        <v/>
      </c>
      <c r="BE292" t="str">
        <f t="shared" si="84"/>
        <v/>
      </c>
      <c r="BF292" t="str">
        <f t="shared" si="85"/>
        <v/>
      </c>
      <c r="BG292" t="str">
        <f t="shared" si="86"/>
        <v/>
      </c>
      <c r="BI292" s="130" t="str">
        <f>+IF(BN292="","",MAX(BI$1:BI291)+1)</f>
        <v/>
      </c>
      <c r="BJ292" s="130" t="str">
        <f>IF(Affected_Source!B314="","",Affected_Source!B314)</f>
        <v/>
      </c>
      <c r="BK292" s="130" t="str">
        <f>IF(Affected_Source!C314="","",Affected_Source!C314)</f>
        <v/>
      </c>
      <c r="BL292" s="130" t="str">
        <f>IF(Affected_Source!D314="","",Affected_Source!D314)</f>
        <v/>
      </c>
      <c r="BM292" s="130" t="str">
        <f t="shared" si="91"/>
        <v/>
      </c>
      <c r="BN292" s="300" t="str">
        <f>IF(COUNTIF(BK$2:BK292,BK292)=1,BM292,"")</f>
        <v/>
      </c>
      <c r="BO292" s="130" t="str">
        <f t="shared" si="92"/>
        <v/>
      </c>
      <c r="BP292" s="130" t="str">
        <f t="shared" si="93"/>
        <v/>
      </c>
      <c r="BQ292" s="130" t="str">
        <f t="shared" si="94"/>
        <v/>
      </c>
    </row>
    <row r="293" spans="1:69" ht="16.5" x14ac:dyDescent="0.45">
      <c r="A293" s="84" t="str">
        <f>IF(B293="","",MAX(A$1:A292)+1)</f>
        <v/>
      </c>
      <c r="B293" s="84" t="str">
        <f>IF(Affected_Source!C315="","",Affected_Source!C315)</f>
        <v/>
      </c>
      <c r="C293" s="84" t="str">
        <f t="shared" si="77"/>
        <v/>
      </c>
      <c r="E293" t="str">
        <f>IF(F293="","",MAX(E$1:E292)+1)</f>
        <v/>
      </c>
      <c r="F293" t="str">
        <f>IF(Landfill_Gas_ID!C315="","",Landfill_Gas_ID!C315)</f>
        <v/>
      </c>
      <c r="G293" t="str">
        <f t="shared" si="78"/>
        <v/>
      </c>
      <c r="I293" t="str">
        <f>IF(J293="","",MAX(I$1:I292)+1)</f>
        <v/>
      </c>
      <c r="J293" t="str">
        <f>IF(Distillate_Oil!C315="","",Distillate_Oil!C315)</f>
        <v/>
      </c>
      <c r="K293" t="str">
        <f t="shared" si="79"/>
        <v/>
      </c>
      <c r="AA293" t="str">
        <f>+IF(AE293="","",MAX(AA$1:AA292)+1)</f>
        <v/>
      </c>
      <c r="AB293" t="str">
        <f>IF(Deviation_Limits!B315="","",Deviation_Limits!B315)</f>
        <v/>
      </c>
      <c r="AC293" t="str">
        <f>IF(Deviation_Limits!C315="","",Deviation_Limits!C315)</f>
        <v/>
      </c>
      <c r="AD293" t="str">
        <f t="shared" si="87"/>
        <v/>
      </c>
      <c r="AE293" s="144" t="str">
        <f>IF(COUNTIF(AC$2:AC293,AC293)=1,AC293,"")</f>
        <v/>
      </c>
      <c r="AF293" t="str">
        <f t="shared" si="88"/>
        <v/>
      </c>
      <c r="AG293" t="str">
        <f t="shared" si="89"/>
        <v/>
      </c>
      <c r="AO293" t="str">
        <f>+IF(AT293="","",MAX(AO$1:AO292)+1)</f>
        <v/>
      </c>
      <c r="AP293" t="str">
        <f>IF(Deviation_Limits!B315="","",Deviation_Limits!B315)</f>
        <v/>
      </c>
      <c r="AQ293" t="str">
        <f>IF(Deviation_Limits!C315="","",Deviation_Limits!C315)</f>
        <v/>
      </c>
      <c r="AR293" t="str">
        <f>IF(Deviation_Limits!D315="","",Deviation_Limits!D315)</f>
        <v/>
      </c>
      <c r="AS293" t="str">
        <f t="shared" si="90"/>
        <v/>
      </c>
      <c r="AT293" s="144" t="str">
        <f>IF(COUNTIF(AQ$2:AQ293,AQ293)=1,AQ293,"")</f>
        <v/>
      </c>
      <c r="AU293" t="str">
        <f t="shared" si="80"/>
        <v/>
      </c>
      <c r="AV293" t="str">
        <f t="shared" si="81"/>
        <v/>
      </c>
      <c r="AW293" t="str">
        <f t="shared" si="82"/>
        <v/>
      </c>
      <c r="AY293" t="str">
        <f>+IF(BD293="","",MAX(AY$1:AY292)+1)</f>
        <v/>
      </c>
      <c r="AZ293" t="str">
        <f>IF(Deviation_CEM_CPMS!B315="","",Deviation_CEM_CPMS!B315)</f>
        <v/>
      </c>
      <c r="BA293" t="str">
        <f>IF(Deviation_CEM_CPMS!C315="","",Deviation_CEM_CPMS!C315)</f>
        <v/>
      </c>
      <c r="BB293" t="str">
        <f>IF(Deviation_CEM_CPMS!D315="","",Deviation_CEM_CPMS!D315)</f>
        <v/>
      </c>
      <c r="BC293" t="str">
        <f t="shared" si="83"/>
        <v/>
      </c>
      <c r="BD293" s="144" t="str">
        <f>IF(COUNTIF(BA$2:BA293,BA293)=1,BA293,"")</f>
        <v/>
      </c>
      <c r="BE293" t="str">
        <f t="shared" si="84"/>
        <v/>
      </c>
      <c r="BF293" t="str">
        <f t="shared" si="85"/>
        <v/>
      </c>
      <c r="BG293" t="str">
        <f t="shared" si="86"/>
        <v/>
      </c>
      <c r="BI293" s="130" t="str">
        <f>+IF(BN293="","",MAX(BI$1:BI292)+1)</f>
        <v/>
      </c>
      <c r="BJ293" s="130" t="str">
        <f>IF(Affected_Source!B315="","",Affected_Source!B315)</f>
        <v/>
      </c>
      <c r="BK293" s="130" t="str">
        <f>IF(Affected_Source!C315="","",Affected_Source!C315)</f>
        <v/>
      </c>
      <c r="BL293" s="130" t="str">
        <f>IF(Affected_Source!D315="","",Affected_Source!D315)</f>
        <v/>
      </c>
      <c r="BM293" s="130" t="str">
        <f t="shared" si="91"/>
        <v/>
      </c>
      <c r="BN293" s="300" t="str">
        <f>IF(COUNTIF(BK$2:BK293,BK293)=1,BM293,"")</f>
        <v/>
      </c>
      <c r="BO293" s="130" t="str">
        <f t="shared" si="92"/>
        <v/>
      </c>
      <c r="BP293" s="130" t="str">
        <f t="shared" si="93"/>
        <v/>
      </c>
      <c r="BQ293" s="130" t="str">
        <f t="shared" si="94"/>
        <v/>
      </c>
    </row>
    <row r="294" spans="1:69" ht="16.5" x14ac:dyDescent="0.45">
      <c r="A294" s="84" t="str">
        <f>IF(B294="","",MAX(A$1:A293)+1)</f>
        <v/>
      </c>
      <c r="B294" s="84" t="str">
        <f>IF(Affected_Source!C316="","",Affected_Source!C316)</f>
        <v/>
      </c>
      <c r="C294" s="84" t="str">
        <f t="shared" si="77"/>
        <v/>
      </c>
      <c r="E294" t="str">
        <f>IF(F294="","",MAX(E$1:E293)+1)</f>
        <v/>
      </c>
      <c r="F294" t="str">
        <f>IF(Landfill_Gas_ID!C316="","",Landfill_Gas_ID!C316)</f>
        <v/>
      </c>
      <c r="G294" t="str">
        <f t="shared" si="78"/>
        <v/>
      </c>
      <c r="I294" t="str">
        <f>IF(J294="","",MAX(I$1:I293)+1)</f>
        <v/>
      </c>
      <c r="J294" t="str">
        <f>IF(Distillate_Oil!C316="","",Distillate_Oil!C316)</f>
        <v/>
      </c>
      <c r="K294" t="str">
        <f t="shared" si="79"/>
        <v/>
      </c>
      <c r="AA294" t="str">
        <f>+IF(AE294="","",MAX(AA$1:AA293)+1)</f>
        <v/>
      </c>
      <c r="AB294" t="str">
        <f>IF(Deviation_Limits!B316="","",Deviation_Limits!B316)</f>
        <v/>
      </c>
      <c r="AC294" t="str">
        <f>IF(Deviation_Limits!C316="","",Deviation_Limits!C316)</f>
        <v/>
      </c>
      <c r="AD294" t="str">
        <f t="shared" si="87"/>
        <v/>
      </c>
      <c r="AE294" s="144" t="str">
        <f>IF(COUNTIF(AC$2:AC294,AC294)=1,AC294,"")</f>
        <v/>
      </c>
      <c r="AF294" t="str">
        <f t="shared" si="88"/>
        <v/>
      </c>
      <c r="AG294" t="str">
        <f t="shared" si="89"/>
        <v/>
      </c>
      <c r="AO294" t="str">
        <f>+IF(AT294="","",MAX(AO$1:AO293)+1)</f>
        <v/>
      </c>
      <c r="AP294" t="str">
        <f>IF(Deviation_Limits!B316="","",Deviation_Limits!B316)</f>
        <v/>
      </c>
      <c r="AQ294" t="str">
        <f>IF(Deviation_Limits!C316="","",Deviation_Limits!C316)</f>
        <v/>
      </c>
      <c r="AR294" t="str">
        <f>IF(Deviation_Limits!D316="","",Deviation_Limits!D316)</f>
        <v/>
      </c>
      <c r="AS294" t="str">
        <f t="shared" si="90"/>
        <v/>
      </c>
      <c r="AT294" s="144" t="str">
        <f>IF(COUNTIF(AQ$2:AQ294,AQ294)=1,AQ294,"")</f>
        <v/>
      </c>
      <c r="AU294" t="str">
        <f t="shared" si="80"/>
        <v/>
      </c>
      <c r="AV294" t="str">
        <f t="shared" si="81"/>
        <v/>
      </c>
      <c r="AW294" t="str">
        <f t="shared" si="82"/>
        <v/>
      </c>
      <c r="AY294" t="str">
        <f>+IF(BD294="","",MAX(AY$1:AY293)+1)</f>
        <v/>
      </c>
      <c r="AZ294" t="str">
        <f>IF(Deviation_CEM_CPMS!B316="","",Deviation_CEM_CPMS!B316)</f>
        <v/>
      </c>
      <c r="BA294" t="str">
        <f>IF(Deviation_CEM_CPMS!C316="","",Deviation_CEM_CPMS!C316)</f>
        <v/>
      </c>
      <c r="BB294" t="str">
        <f>IF(Deviation_CEM_CPMS!D316="","",Deviation_CEM_CPMS!D316)</f>
        <v/>
      </c>
      <c r="BC294" t="str">
        <f t="shared" si="83"/>
        <v/>
      </c>
      <c r="BD294" s="144" t="str">
        <f>IF(COUNTIF(BA$2:BA294,BA294)=1,BA294,"")</f>
        <v/>
      </c>
      <c r="BE294" t="str">
        <f t="shared" si="84"/>
        <v/>
      </c>
      <c r="BF294" t="str">
        <f t="shared" si="85"/>
        <v/>
      </c>
      <c r="BG294" t="str">
        <f t="shared" si="86"/>
        <v/>
      </c>
      <c r="BI294" s="130" t="str">
        <f>+IF(BN294="","",MAX(BI$1:BI293)+1)</f>
        <v/>
      </c>
      <c r="BJ294" s="130" t="str">
        <f>IF(Affected_Source!B316="","",Affected_Source!B316)</f>
        <v/>
      </c>
      <c r="BK294" s="130" t="str">
        <f>IF(Affected_Source!C316="","",Affected_Source!C316)</f>
        <v/>
      </c>
      <c r="BL294" s="130" t="str">
        <f>IF(Affected_Source!D316="","",Affected_Source!D316)</f>
        <v/>
      </c>
      <c r="BM294" s="130" t="str">
        <f t="shared" si="91"/>
        <v/>
      </c>
      <c r="BN294" s="300" t="str">
        <f>IF(COUNTIF(BK$2:BK294,BK294)=1,BM294,"")</f>
        <v/>
      </c>
      <c r="BO294" s="130" t="str">
        <f t="shared" si="92"/>
        <v/>
      </c>
      <c r="BP294" s="130" t="str">
        <f t="shared" si="93"/>
        <v/>
      </c>
      <c r="BQ294" s="130" t="str">
        <f t="shared" si="94"/>
        <v/>
      </c>
    </row>
    <row r="295" spans="1:69" ht="16.5" x14ac:dyDescent="0.45">
      <c r="A295" s="84" t="str">
        <f>IF(B295="","",MAX(A$1:A294)+1)</f>
        <v/>
      </c>
      <c r="B295" s="84" t="str">
        <f>IF(Affected_Source!C317="","",Affected_Source!C317)</f>
        <v/>
      </c>
      <c r="C295" s="84" t="str">
        <f t="shared" si="77"/>
        <v/>
      </c>
      <c r="E295" t="str">
        <f>IF(F295="","",MAX(E$1:E294)+1)</f>
        <v/>
      </c>
      <c r="F295" t="str">
        <f>IF(Landfill_Gas_ID!C317="","",Landfill_Gas_ID!C317)</f>
        <v/>
      </c>
      <c r="G295" t="str">
        <f t="shared" si="78"/>
        <v/>
      </c>
      <c r="I295" t="str">
        <f>IF(J295="","",MAX(I$1:I294)+1)</f>
        <v/>
      </c>
      <c r="J295" t="str">
        <f>IF(Distillate_Oil!C317="","",Distillate_Oil!C317)</f>
        <v/>
      </c>
      <c r="K295" t="str">
        <f t="shared" si="79"/>
        <v/>
      </c>
      <c r="AA295" t="str">
        <f>+IF(AE295="","",MAX(AA$1:AA294)+1)</f>
        <v/>
      </c>
      <c r="AB295" t="str">
        <f>IF(Deviation_Limits!B317="","",Deviation_Limits!B317)</f>
        <v/>
      </c>
      <c r="AC295" t="str">
        <f>IF(Deviation_Limits!C317="","",Deviation_Limits!C317)</f>
        <v/>
      </c>
      <c r="AD295" t="str">
        <f t="shared" si="87"/>
        <v/>
      </c>
      <c r="AE295" s="144" t="str">
        <f>IF(COUNTIF(AC$2:AC295,AC295)=1,AC295,"")</f>
        <v/>
      </c>
      <c r="AF295" t="str">
        <f t="shared" si="88"/>
        <v/>
      </c>
      <c r="AG295" t="str">
        <f t="shared" si="89"/>
        <v/>
      </c>
      <c r="AO295" t="str">
        <f>+IF(AT295="","",MAX(AO$1:AO294)+1)</f>
        <v/>
      </c>
      <c r="AP295" t="str">
        <f>IF(Deviation_Limits!B317="","",Deviation_Limits!B317)</f>
        <v/>
      </c>
      <c r="AQ295" t="str">
        <f>IF(Deviation_Limits!C317="","",Deviation_Limits!C317)</f>
        <v/>
      </c>
      <c r="AR295" t="str">
        <f>IF(Deviation_Limits!D317="","",Deviation_Limits!D317)</f>
        <v/>
      </c>
      <c r="AS295" t="str">
        <f t="shared" si="90"/>
        <v/>
      </c>
      <c r="AT295" s="144" t="str">
        <f>IF(COUNTIF(AQ$2:AQ295,AQ295)=1,AQ295,"")</f>
        <v/>
      </c>
      <c r="AU295" t="str">
        <f t="shared" si="80"/>
        <v/>
      </c>
      <c r="AV295" t="str">
        <f t="shared" si="81"/>
        <v/>
      </c>
      <c r="AW295" t="str">
        <f t="shared" si="82"/>
        <v/>
      </c>
      <c r="AY295" t="str">
        <f>+IF(BD295="","",MAX(AY$1:AY294)+1)</f>
        <v/>
      </c>
      <c r="AZ295" t="str">
        <f>IF(Deviation_CEM_CPMS!B317="","",Deviation_CEM_CPMS!B317)</f>
        <v/>
      </c>
      <c r="BA295" t="str">
        <f>IF(Deviation_CEM_CPMS!C317="","",Deviation_CEM_CPMS!C317)</f>
        <v/>
      </c>
      <c r="BB295" t="str">
        <f>IF(Deviation_CEM_CPMS!D317="","",Deviation_CEM_CPMS!D317)</f>
        <v/>
      </c>
      <c r="BC295" t="str">
        <f t="shared" si="83"/>
        <v/>
      </c>
      <c r="BD295" s="144" t="str">
        <f>IF(COUNTIF(BA$2:BA295,BA295)=1,BA295,"")</f>
        <v/>
      </c>
      <c r="BE295" t="str">
        <f t="shared" si="84"/>
        <v/>
      </c>
      <c r="BF295" t="str">
        <f t="shared" si="85"/>
        <v/>
      </c>
      <c r="BG295" t="str">
        <f t="shared" si="86"/>
        <v/>
      </c>
      <c r="BI295" s="130" t="str">
        <f>+IF(BN295="","",MAX(BI$1:BI294)+1)</f>
        <v/>
      </c>
      <c r="BJ295" s="130" t="str">
        <f>IF(Affected_Source!B317="","",Affected_Source!B317)</f>
        <v/>
      </c>
      <c r="BK295" s="130" t="str">
        <f>IF(Affected_Source!C317="","",Affected_Source!C317)</f>
        <v/>
      </c>
      <c r="BL295" s="130" t="str">
        <f>IF(Affected_Source!D317="","",Affected_Source!D317)</f>
        <v/>
      </c>
      <c r="BM295" s="130" t="str">
        <f t="shared" si="91"/>
        <v/>
      </c>
      <c r="BN295" s="300" t="str">
        <f>IF(COUNTIF(BK$2:BK295,BK295)=1,BM295,"")</f>
        <v/>
      </c>
      <c r="BO295" s="130" t="str">
        <f t="shared" si="92"/>
        <v/>
      </c>
      <c r="BP295" s="130" t="str">
        <f t="shared" si="93"/>
        <v/>
      </c>
      <c r="BQ295" s="130" t="str">
        <f t="shared" si="94"/>
        <v/>
      </c>
    </row>
    <row r="296" spans="1:69" ht="16.5" x14ac:dyDescent="0.45">
      <c r="A296" s="84" t="str">
        <f>IF(B296="","",MAX(A$1:A295)+1)</f>
        <v/>
      </c>
      <c r="B296" s="84" t="str">
        <f>IF(Affected_Source!C318="","",Affected_Source!C318)</f>
        <v/>
      </c>
      <c r="C296" s="84" t="str">
        <f t="shared" si="77"/>
        <v/>
      </c>
      <c r="E296" t="str">
        <f>IF(F296="","",MAX(E$1:E295)+1)</f>
        <v/>
      </c>
      <c r="F296" t="str">
        <f>IF(Landfill_Gas_ID!C318="","",Landfill_Gas_ID!C318)</f>
        <v/>
      </c>
      <c r="G296" t="str">
        <f t="shared" si="78"/>
        <v/>
      </c>
      <c r="I296" t="str">
        <f>IF(J296="","",MAX(I$1:I295)+1)</f>
        <v/>
      </c>
      <c r="J296" t="str">
        <f>IF(Distillate_Oil!C318="","",Distillate_Oil!C318)</f>
        <v/>
      </c>
      <c r="K296" t="str">
        <f t="shared" si="79"/>
        <v/>
      </c>
      <c r="AA296" t="str">
        <f>+IF(AE296="","",MAX(AA$1:AA295)+1)</f>
        <v/>
      </c>
      <c r="AB296" t="str">
        <f>IF(Deviation_Limits!B318="","",Deviation_Limits!B318)</f>
        <v/>
      </c>
      <c r="AC296" t="str">
        <f>IF(Deviation_Limits!C318="","",Deviation_Limits!C318)</f>
        <v/>
      </c>
      <c r="AD296" t="str">
        <f t="shared" si="87"/>
        <v/>
      </c>
      <c r="AE296" s="144" t="str">
        <f>IF(COUNTIF(AC$2:AC296,AC296)=1,AC296,"")</f>
        <v/>
      </c>
      <c r="AF296" t="str">
        <f t="shared" si="88"/>
        <v/>
      </c>
      <c r="AG296" t="str">
        <f t="shared" si="89"/>
        <v/>
      </c>
      <c r="AO296" t="str">
        <f>+IF(AT296="","",MAX(AO$1:AO295)+1)</f>
        <v/>
      </c>
      <c r="AP296" t="str">
        <f>IF(Deviation_Limits!B318="","",Deviation_Limits!B318)</f>
        <v/>
      </c>
      <c r="AQ296" t="str">
        <f>IF(Deviation_Limits!C318="","",Deviation_Limits!C318)</f>
        <v/>
      </c>
      <c r="AR296" t="str">
        <f>IF(Deviation_Limits!D318="","",Deviation_Limits!D318)</f>
        <v/>
      </c>
      <c r="AS296" t="str">
        <f t="shared" si="90"/>
        <v/>
      </c>
      <c r="AT296" s="144" t="str">
        <f>IF(COUNTIF(AQ$2:AQ296,AQ296)=1,AQ296,"")</f>
        <v/>
      </c>
      <c r="AU296" t="str">
        <f t="shared" si="80"/>
        <v/>
      </c>
      <c r="AV296" t="str">
        <f t="shared" si="81"/>
        <v/>
      </c>
      <c r="AW296" t="str">
        <f t="shared" si="82"/>
        <v/>
      </c>
      <c r="AY296" t="str">
        <f>+IF(BD296="","",MAX(AY$1:AY295)+1)</f>
        <v/>
      </c>
      <c r="AZ296" t="str">
        <f>IF(Deviation_CEM_CPMS!B318="","",Deviation_CEM_CPMS!B318)</f>
        <v/>
      </c>
      <c r="BA296" t="str">
        <f>IF(Deviation_CEM_CPMS!C318="","",Deviation_CEM_CPMS!C318)</f>
        <v/>
      </c>
      <c r="BB296" t="str">
        <f>IF(Deviation_CEM_CPMS!D318="","",Deviation_CEM_CPMS!D318)</f>
        <v/>
      </c>
      <c r="BC296" t="str">
        <f t="shared" si="83"/>
        <v/>
      </c>
      <c r="BD296" s="144" t="str">
        <f>IF(COUNTIF(BA$2:BA296,BA296)=1,BA296,"")</f>
        <v/>
      </c>
      <c r="BE296" t="str">
        <f t="shared" si="84"/>
        <v/>
      </c>
      <c r="BF296" t="str">
        <f t="shared" si="85"/>
        <v/>
      </c>
      <c r="BG296" t="str">
        <f t="shared" si="86"/>
        <v/>
      </c>
      <c r="BI296" s="130" t="str">
        <f>+IF(BN296="","",MAX(BI$1:BI295)+1)</f>
        <v/>
      </c>
      <c r="BJ296" s="130" t="str">
        <f>IF(Affected_Source!B318="","",Affected_Source!B318)</f>
        <v/>
      </c>
      <c r="BK296" s="130" t="str">
        <f>IF(Affected_Source!C318="","",Affected_Source!C318)</f>
        <v/>
      </c>
      <c r="BL296" s="130" t="str">
        <f>IF(Affected_Source!D318="","",Affected_Source!D318)</f>
        <v/>
      </c>
      <c r="BM296" s="130" t="str">
        <f t="shared" si="91"/>
        <v/>
      </c>
      <c r="BN296" s="300" t="str">
        <f>IF(COUNTIF(BK$2:BK296,BK296)=1,BM296,"")</f>
        <v/>
      </c>
      <c r="BO296" s="130" t="str">
        <f t="shared" si="92"/>
        <v/>
      </c>
      <c r="BP296" s="130" t="str">
        <f t="shared" si="93"/>
        <v/>
      </c>
      <c r="BQ296" s="130" t="str">
        <f t="shared" si="94"/>
        <v/>
      </c>
    </row>
    <row r="297" spans="1:69" ht="16.5" x14ac:dyDescent="0.45">
      <c r="A297" s="84" t="str">
        <f>IF(B297="","",MAX(A$1:A296)+1)</f>
        <v/>
      </c>
      <c r="B297" s="84" t="str">
        <f>IF(Affected_Source!C319="","",Affected_Source!C319)</f>
        <v/>
      </c>
      <c r="C297" s="84" t="str">
        <f t="shared" si="77"/>
        <v/>
      </c>
      <c r="E297" t="str">
        <f>IF(F297="","",MAX(E$1:E296)+1)</f>
        <v/>
      </c>
      <c r="F297" t="str">
        <f>IF(Landfill_Gas_ID!C319="","",Landfill_Gas_ID!C319)</f>
        <v/>
      </c>
      <c r="G297" t="str">
        <f t="shared" si="78"/>
        <v/>
      </c>
      <c r="I297" t="str">
        <f>IF(J297="","",MAX(I$1:I296)+1)</f>
        <v/>
      </c>
      <c r="J297" t="str">
        <f>IF(Distillate_Oil!C319="","",Distillate_Oil!C319)</f>
        <v/>
      </c>
      <c r="K297" t="str">
        <f t="shared" si="79"/>
        <v/>
      </c>
      <c r="AA297" t="str">
        <f>+IF(AE297="","",MAX(AA$1:AA296)+1)</f>
        <v/>
      </c>
      <c r="AB297" t="str">
        <f>IF(Deviation_Limits!B319="","",Deviation_Limits!B319)</f>
        <v/>
      </c>
      <c r="AC297" t="str">
        <f>IF(Deviation_Limits!C319="","",Deviation_Limits!C319)</f>
        <v/>
      </c>
      <c r="AD297" t="str">
        <f t="shared" si="87"/>
        <v/>
      </c>
      <c r="AE297" s="144" t="str">
        <f>IF(COUNTIF(AC$2:AC297,AC297)=1,AC297,"")</f>
        <v/>
      </c>
      <c r="AF297" t="str">
        <f t="shared" si="88"/>
        <v/>
      </c>
      <c r="AG297" t="str">
        <f t="shared" si="89"/>
        <v/>
      </c>
      <c r="AO297" t="str">
        <f>+IF(AT297="","",MAX(AO$1:AO296)+1)</f>
        <v/>
      </c>
      <c r="AP297" t="str">
        <f>IF(Deviation_Limits!B319="","",Deviation_Limits!B319)</f>
        <v/>
      </c>
      <c r="AQ297" t="str">
        <f>IF(Deviation_Limits!C319="","",Deviation_Limits!C319)</f>
        <v/>
      </c>
      <c r="AR297" t="str">
        <f>IF(Deviation_Limits!D319="","",Deviation_Limits!D319)</f>
        <v/>
      </c>
      <c r="AS297" t="str">
        <f t="shared" si="90"/>
        <v/>
      </c>
      <c r="AT297" s="144" t="str">
        <f>IF(COUNTIF(AQ$2:AQ297,AQ297)=1,AQ297,"")</f>
        <v/>
      </c>
      <c r="AU297" t="str">
        <f t="shared" si="80"/>
        <v/>
      </c>
      <c r="AV297" t="str">
        <f t="shared" si="81"/>
        <v/>
      </c>
      <c r="AW297" t="str">
        <f t="shared" si="82"/>
        <v/>
      </c>
      <c r="AY297" t="str">
        <f>+IF(BD297="","",MAX(AY$1:AY296)+1)</f>
        <v/>
      </c>
      <c r="AZ297" t="str">
        <f>IF(Deviation_CEM_CPMS!B319="","",Deviation_CEM_CPMS!B319)</f>
        <v/>
      </c>
      <c r="BA297" t="str">
        <f>IF(Deviation_CEM_CPMS!C319="","",Deviation_CEM_CPMS!C319)</f>
        <v/>
      </c>
      <c r="BB297" t="str">
        <f>IF(Deviation_CEM_CPMS!D319="","",Deviation_CEM_CPMS!D319)</f>
        <v/>
      </c>
      <c r="BC297" t="str">
        <f t="shared" si="83"/>
        <v/>
      </c>
      <c r="BD297" s="144" t="str">
        <f>IF(COUNTIF(BA$2:BA297,BA297)=1,BA297,"")</f>
        <v/>
      </c>
      <c r="BE297" t="str">
        <f t="shared" si="84"/>
        <v/>
      </c>
      <c r="BF297" t="str">
        <f t="shared" si="85"/>
        <v/>
      </c>
      <c r="BG297" t="str">
        <f t="shared" si="86"/>
        <v/>
      </c>
      <c r="BI297" s="130" t="str">
        <f>+IF(BN297="","",MAX(BI$1:BI296)+1)</f>
        <v/>
      </c>
      <c r="BJ297" s="130" t="str">
        <f>IF(Affected_Source!B319="","",Affected_Source!B319)</f>
        <v/>
      </c>
      <c r="BK297" s="130" t="str">
        <f>IF(Affected_Source!C319="","",Affected_Source!C319)</f>
        <v/>
      </c>
      <c r="BL297" s="130" t="str">
        <f>IF(Affected_Source!D319="","",Affected_Source!D319)</f>
        <v/>
      </c>
      <c r="BM297" s="130" t="str">
        <f t="shared" si="91"/>
        <v/>
      </c>
      <c r="BN297" s="300" t="str">
        <f>IF(COUNTIF(BK$2:BK297,BK297)=1,BM297,"")</f>
        <v/>
      </c>
      <c r="BO297" s="130" t="str">
        <f t="shared" si="92"/>
        <v/>
      </c>
      <c r="BP297" s="130" t="str">
        <f t="shared" si="93"/>
        <v/>
      </c>
      <c r="BQ297" s="130" t="str">
        <f t="shared" si="94"/>
        <v/>
      </c>
    </row>
    <row r="298" spans="1:69" ht="16.5" x14ac:dyDescent="0.45">
      <c r="A298" s="84" t="str">
        <f>IF(B298="","",MAX(A$1:A297)+1)</f>
        <v/>
      </c>
      <c r="B298" s="84" t="str">
        <f>IF(Affected_Source!C320="","",Affected_Source!C320)</f>
        <v/>
      </c>
      <c r="C298" s="84" t="str">
        <f t="shared" si="77"/>
        <v/>
      </c>
      <c r="E298" t="str">
        <f>IF(F298="","",MAX(E$1:E297)+1)</f>
        <v/>
      </c>
      <c r="F298" t="str">
        <f>IF(Landfill_Gas_ID!C320="","",Landfill_Gas_ID!C320)</f>
        <v/>
      </c>
      <c r="G298" t="str">
        <f t="shared" si="78"/>
        <v/>
      </c>
      <c r="I298" t="str">
        <f>IF(J298="","",MAX(I$1:I297)+1)</f>
        <v/>
      </c>
      <c r="J298" t="str">
        <f>IF(Distillate_Oil!C320="","",Distillate_Oil!C320)</f>
        <v/>
      </c>
      <c r="K298" t="str">
        <f t="shared" si="79"/>
        <v/>
      </c>
      <c r="AA298" t="str">
        <f>+IF(AE298="","",MAX(AA$1:AA297)+1)</f>
        <v/>
      </c>
      <c r="AB298" t="str">
        <f>IF(Deviation_Limits!B320="","",Deviation_Limits!B320)</f>
        <v/>
      </c>
      <c r="AC298" t="str">
        <f>IF(Deviation_Limits!C320="","",Deviation_Limits!C320)</f>
        <v/>
      </c>
      <c r="AD298" t="str">
        <f t="shared" si="87"/>
        <v/>
      </c>
      <c r="AE298" s="144" t="str">
        <f>IF(COUNTIF(AC$2:AC298,AC298)=1,AC298,"")</f>
        <v/>
      </c>
      <c r="AF298" t="str">
        <f t="shared" si="88"/>
        <v/>
      </c>
      <c r="AG298" t="str">
        <f t="shared" si="89"/>
        <v/>
      </c>
      <c r="AO298" t="str">
        <f>+IF(AT298="","",MAX(AO$1:AO297)+1)</f>
        <v/>
      </c>
      <c r="AP298" t="str">
        <f>IF(Deviation_Limits!B320="","",Deviation_Limits!B320)</f>
        <v/>
      </c>
      <c r="AQ298" t="str">
        <f>IF(Deviation_Limits!C320="","",Deviation_Limits!C320)</f>
        <v/>
      </c>
      <c r="AR298" t="str">
        <f>IF(Deviation_Limits!D320="","",Deviation_Limits!D320)</f>
        <v/>
      </c>
      <c r="AS298" t="str">
        <f t="shared" si="90"/>
        <v/>
      </c>
      <c r="AT298" s="144" t="str">
        <f>IF(COUNTIF(AQ$2:AQ298,AQ298)=1,AQ298,"")</f>
        <v/>
      </c>
      <c r="AU298" t="str">
        <f t="shared" si="80"/>
        <v/>
      </c>
      <c r="AV298" t="str">
        <f t="shared" si="81"/>
        <v/>
      </c>
      <c r="AW298" t="str">
        <f t="shared" si="82"/>
        <v/>
      </c>
      <c r="AY298" t="str">
        <f>+IF(BD298="","",MAX(AY$1:AY297)+1)</f>
        <v/>
      </c>
      <c r="AZ298" t="str">
        <f>IF(Deviation_CEM_CPMS!B320="","",Deviation_CEM_CPMS!B320)</f>
        <v/>
      </c>
      <c r="BA298" t="str">
        <f>IF(Deviation_CEM_CPMS!C320="","",Deviation_CEM_CPMS!C320)</f>
        <v/>
      </c>
      <c r="BB298" t="str">
        <f>IF(Deviation_CEM_CPMS!D320="","",Deviation_CEM_CPMS!D320)</f>
        <v/>
      </c>
      <c r="BC298" t="str">
        <f t="shared" si="83"/>
        <v/>
      </c>
      <c r="BD298" s="144" t="str">
        <f>IF(COUNTIF(BA$2:BA298,BA298)=1,BA298,"")</f>
        <v/>
      </c>
      <c r="BE298" t="str">
        <f t="shared" si="84"/>
        <v/>
      </c>
      <c r="BF298" t="str">
        <f t="shared" si="85"/>
        <v/>
      </c>
      <c r="BG298" t="str">
        <f t="shared" si="86"/>
        <v/>
      </c>
      <c r="BI298" s="130" t="str">
        <f>+IF(BN298="","",MAX(BI$1:BI297)+1)</f>
        <v/>
      </c>
      <c r="BJ298" s="130" t="str">
        <f>IF(Affected_Source!B320="","",Affected_Source!B320)</f>
        <v/>
      </c>
      <c r="BK298" s="130" t="str">
        <f>IF(Affected_Source!C320="","",Affected_Source!C320)</f>
        <v/>
      </c>
      <c r="BL298" s="130" t="str">
        <f>IF(Affected_Source!D320="","",Affected_Source!D320)</f>
        <v/>
      </c>
      <c r="BM298" s="130" t="str">
        <f t="shared" si="91"/>
        <v/>
      </c>
      <c r="BN298" s="300" t="str">
        <f>IF(COUNTIF(BK$2:BK298,BK298)=1,BM298,"")</f>
        <v/>
      </c>
      <c r="BO298" s="130" t="str">
        <f t="shared" si="92"/>
        <v/>
      </c>
      <c r="BP298" s="130" t="str">
        <f t="shared" si="93"/>
        <v/>
      </c>
      <c r="BQ298" s="130" t="str">
        <f t="shared" si="94"/>
        <v/>
      </c>
    </row>
    <row r="299" spans="1:69" ht="16.5" x14ac:dyDescent="0.45">
      <c r="A299" s="84" t="str">
        <f>IF(B299="","",MAX(A$1:A298)+1)</f>
        <v/>
      </c>
      <c r="B299" s="84" t="str">
        <f>IF(Affected_Source!C321="","",Affected_Source!C321)</f>
        <v/>
      </c>
      <c r="C299" s="84" t="str">
        <f t="shared" si="77"/>
        <v/>
      </c>
      <c r="E299" t="str">
        <f>IF(F299="","",MAX(E$1:E298)+1)</f>
        <v/>
      </c>
      <c r="F299" t="str">
        <f>IF(Landfill_Gas_ID!C321="","",Landfill_Gas_ID!C321)</f>
        <v/>
      </c>
      <c r="G299" t="str">
        <f t="shared" si="78"/>
        <v/>
      </c>
      <c r="I299" t="str">
        <f>IF(J299="","",MAX(I$1:I298)+1)</f>
        <v/>
      </c>
      <c r="J299" t="str">
        <f>IF(Distillate_Oil!C321="","",Distillate_Oil!C321)</f>
        <v/>
      </c>
      <c r="K299" t="str">
        <f t="shared" si="79"/>
        <v/>
      </c>
      <c r="AA299" t="str">
        <f>+IF(AE299="","",MAX(AA$1:AA298)+1)</f>
        <v/>
      </c>
      <c r="AB299" t="str">
        <f>IF(Deviation_Limits!B321="","",Deviation_Limits!B321)</f>
        <v/>
      </c>
      <c r="AC299" t="str">
        <f>IF(Deviation_Limits!C321="","",Deviation_Limits!C321)</f>
        <v/>
      </c>
      <c r="AD299" t="str">
        <f t="shared" si="87"/>
        <v/>
      </c>
      <c r="AE299" s="144" t="str">
        <f>IF(COUNTIF(AC$2:AC299,AC299)=1,AC299,"")</f>
        <v/>
      </c>
      <c r="AF299" t="str">
        <f t="shared" si="88"/>
        <v/>
      </c>
      <c r="AG299" t="str">
        <f t="shared" si="89"/>
        <v/>
      </c>
      <c r="AO299" t="str">
        <f>+IF(AT299="","",MAX(AO$1:AO298)+1)</f>
        <v/>
      </c>
      <c r="AP299" t="str">
        <f>IF(Deviation_Limits!B321="","",Deviation_Limits!B321)</f>
        <v/>
      </c>
      <c r="AQ299" t="str">
        <f>IF(Deviation_Limits!C321="","",Deviation_Limits!C321)</f>
        <v/>
      </c>
      <c r="AR299" t="str">
        <f>IF(Deviation_Limits!D321="","",Deviation_Limits!D321)</f>
        <v/>
      </c>
      <c r="AS299" t="str">
        <f t="shared" si="90"/>
        <v/>
      </c>
      <c r="AT299" s="144" t="str">
        <f>IF(COUNTIF(AQ$2:AQ299,AQ299)=1,AQ299,"")</f>
        <v/>
      </c>
      <c r="AU299" t="str">
        <f t="shared" si="80"/>
        <v/>
      </c>
      <c r="AV299" t="str">
        <f t="shared" si="81"/>
        <v/>
      </c>
      <c r="AW299" t="str">
        <f t="shared" si="82"/>
        <v/>
      </c>
      <c r="AY299" t="str">
        <f>+IF(BD299="","",MAX(AY$1:AY298)+1)</f>
        <v/>
      </c>
      <c r="AZ299" t="str">
        <f>IF(Deviation_CEM_CPMS!B321="","",Deviation_CEM_CPMS!B321)</f>
        <v/>
      </c>
      <c r="BA299" t="str">
        <f>IF(Deviation_CEM_CPMS!C321="","",Deviation_CEM_CPMS!C321)</f>
        <v/>
      </c>
      <c r="BB299" t="str">
        <f>IF(Deviation_CEM_CPMS!D321="","",Deviation_CEM_CPMS!D321)</f>
        <v/>
      </c>
      <c r="BC299" t="str">
        <f t="shared" si="83"/>
        <v/>
      </c>
      <c r="BD299" s="144" t="str">
        <f>IF(COUNTIF(BA$2:BA299,BA299)=1,BA299,"")</f>
        <v/>
      </c>
      <c r="BE299" t="str">
        <f t="shared" si="84"/>
        <v/>
      </c>
      <c r="BF299" t="str">
        <f t="shared" si="85"/>
        <v/>
      </c>
      <c r="BG299" t="str">
        <f t="shared" si="86"/>
        <v/>
      </c>
      <c r="BI299" s="130" t="str">
        <f>+IF(BN299="","",MAX(BI$1:BI298)+1)</f>
        <v/>
      </c>
      <c r="BJ299" s="130" t="str">
        <f>IF(Affected_Source!B321="","",Affected_Source!B321)</f>
        <v/>
      </c>
      <c r="BK299" s="130" t="str">
        <f>IF(Affected_Source!C321="","",Affected_Source!C321)</f>
        <v/>
      </c>
      <c r="BL299" s="130" t="str">
        <f>IF(Affected_Source!D321="","",Affected_Source!D321)</f>
        <v/>
      </c>
      <c r="BM299" s="130" t="str">
        <f t="shared" si="91"/>
        <v/>
      </c>
      <c r="BN299" s="300" t="str">
        <f>IF(COUNTIF(BK$2:BK299,BK299)=1,BM299,"")</f>
        <v/>
      </c>
      <c r="BO299" s="130" t="str">
        <f t="shared" si="92"/>
        <v/>
      </c>
      <c r="BP299" s="130" t="str">
        <f t="shared" si="93"/>
        <v/>
      </c>
      <c r="BQ299" s="130" t="str">
        <f t="shared" si="94"/>
        <v/>
      </c>
    </row>
    <row r="300" spans="1:69" ht="16.5" x14ac:dyDescent="0.45">
      <c r="A300" s="84" t="str">
        <f>IF(B300="","",MAX(A$1:A299)+1)</f>
        <v/>
      </c>
      <c r="B300" s="84" t="str">
        <f>IF(Affected_Source!C322="","",Affected_Source!C322)</f>
        <v/>
      </c>
      <c r="C300" s="84" t="str">
        <f t="shared" si="77"/>
        <v/>
      </c>
      <c r="E300" t="str">
        <f>IF(F300="","",MAX(E$1:E299)+1)</f>
        <v/>
      </c>
      <c r="F300" t="str">
        <f>IF(Landfill_Gas_ID!C322="","",Landfill_Gas_ID!C322)</f>
        <v/>
      </c>
      <c r="G300" t="str">
        <f t="shared" si="78"/>
        <v/>
      </c>
      <c r="I300" t="str">
        <f>IF(J300="","",MAX(I$1:I299)+1)</f>
        <v/>
      </c>
      <c r="J300" t="str">
        <f>IF(Distillate_Oil!C322="","",Distillate_Oil!C322)</f>
        <v/>
      </c>
      <c r="K300" t="str">
        <f t="shared" si="79"/>
        <v/>
      </c>
      <c r="AA300" t="str">
        <f>+IF(AE300="","",MAX(AA$1:AA299)+1)</f>
        <v/>
      </c>
      <c r="AB300" t="str">
        <f>IF(Deviation_Limits!B322="","",Deviation_Limits!B322)</f>
        <v/>
      </c>
      <c r="AC300" t="str">
        <f>IF(Deviation_Limits!C322="","",Deviation_Limits!C322)</f>
        <v/>
      </c>
      <c r="AD300" t="str">
        <f t="shared" si="87"/>
        <v/>
      </c>
      <c r="AE300" s="144" t="str">
        <f>IF(COUNTIF(AC$2:AC300,AC300)=1,AC300,"")</f>
        <v/>
      </c>
      <c r="AF300" t="str">
        <f t="shared" si="88"/>
        <v/>
      </c>
      <c r="AG300" t="str">
        <f t="shared" si="89"/>
        <v/>
      </c>
      <c r="AO300" t="str">
        <f>+IF(AT300="","",MAX(AO$1:AO299)+1)</f>
        <v/>
      </c>
      <c r="AP300" t="str">
        <f>IF(Deviation_Limits!B322="","",Deviation_Limits!B322)</f>
        <v/>
      </c>
      <c r="AQ300" t="str">
        <f>IF(Deviation_Limits!C322="","",Deviation_Limits!C322)</f>
        <v/>
      </c>
      <c r="AR300" t="str">
        <f>IF(Deviation_Limits!D322="","",Deviation_Limits!D322)</f>
        <v/>
      </c>
      <c r="AS300" t="str">
        <f t="shared" si="90"/>
        <v/>
      </c>
      <c r="AT300" s="144" t="str">
        <f>IF(COUNTIF(AQ$2:AQ300,AQ300)=1,AQ300,"")</f>
        <v/>
      </c>
      <c r="AU300" t="str">
        <f t="shared" si="80"/>
        <v/>
      </c>
      <c r="AV300" t="str">
        <f t="shared" si="81"/>
        <v/>
      </c>
      <c r="AW300" t="str">
        <f t="shared" si="82"/>
        <v/>
      </c>
      <c r="AY300" t="str">
        <f>+IF(BD300="","",MAX(AY$1:AY299)+1)</f>
        <v/>
      </c>
      <c r="AZ300" t="str">
        <f>IF(Deviation_CEM_CPMS!B322="","",Deviation_CEM_CPMS!B322)</f>
        <v/>
      </c>
      <c r="BA300" t="str">
        <f>IF(Deviation_CEM_CPMS!C322="","",Deviation_CEM_CPMS!C322)</f>
        <v/>
      </c>
      <c r="BB300" t="str">
        <f>IF(Deviation_CEM_CPMS!D322="","",Deviation_CEM_CPMS!D322)</f>
        <v/>
      </c>
      <c r="BC300" t="str">
        <f t="shared" si="83"/>
        <v/>
      </c>
      <c r="BD300" s="144" t="str">
        <f>IF(COUNTIF(BA$2:BA300,BA300)=1,BA300,"")</f>
        <v/>
      </c>
      <c r="BE300" t="str">
        <f t="shared" si="84"/>
        <v/>
      </c>
      <c r="BF300" t="str">
        <f t="shared" si="85"/>
        <v/>
      </c>
      <c r="BG300" t="str">
        <f t="shared" si="86"/>
        <v/>
      </c>
      <c r="BI300" s="130" t="str">
        <f>+IF(BN300="","",MAX(BI$1:BI299)+1)</f>
        <v/>
      </c>
      <c r="BJ300" s="130" t="str">
        <f>IF(Affected_Source!B322="","",Affected_Source!B322)</f>
        <v/>
      </c>
      <c r="BK300" s="130" t="str">
        <f>IF(Affected_Source!C322="","",Affected_Source!C322)</f>
        <v/>
      </c>
      <c r="BL300" s="130" t="str">
        <f>IF(Affected_Source!D322="","",Affected_Source!D322)</f>
        <v/>
      </c>
      <c r="BM300" s="130" t="str">
        <f t="shared" si="91"/>
        <v/>
      </c>
      <c r="BN300" s="300" t="str">
        <f>IF(COUNTIF(BK$2:BK300,BK300)=1,BM300,"")</f>
        <v/>
      </c>
      <c r="BO300" s="130" t="str">
        <f t="shared" si="92"/>
        <v/>
      </c>
      <c r="BP300" s="130" t="str">
        <f t="shared" si="93"/>
        <v/>
      </c>
      <c r="BQ300" s="130" t="str">
        <f t="shared" si="94"/>
        <v/>
      </c>
    </row>
    <row r="301" spans="1:69" ht="16.5" x14ac:dyDescent="0.45">
      <c r="A301" s="84" t="str">
        <f>IF(B301="","",MAX(A$1:A300)+1)</f>
        <v/>
      </c>
      <c r="B301" s="84" t="str">
        <f>IF(Affected_Source!C323="","",Affected_Source!C323)</f>
        <v/>
      </c>
      <c r="C301" s="84" t="str">
        <f t="shared" si="77"/>
        <v/>
      </c>
      <c r="E301" t="str">
        <f>IF(F301="","",MAX(E$1:E300)+1)</f>
        <v/>
      </c>
      <c r="F301" t="str">
        <f>IF(Landfill_Gas_ID!C323="","",Landfill_Gas_ID!C323)</f>
        <v/>
      </c>
      <c r="G301" t="str">
        <f t="shared" si="78"/>
        <v/>
      </c>
      <c r="I301" t="str">
        <f>IF(J301="","",MAX(I$1:I300)+1)</f>
        <v/>
      </c>
      <c r="J301" t="str">
        <f>IF(Distillate_Oil!C323="","",Distillate_Oil!C323)</f>
        <v/>
      </c>
      <c r="K301" t="str">
        <f t="shared" si="79"/>
        <v/>
      </c>
      <c r="AA301" t="str">
        <f>+IF(AE301="","",MAX(AA$1:AA300)+1)</f>
        <v/>
      </c>
      <c r="AB301" t="str">
        <f>IF(Deviation_Limits!B323="","",Deviation_Limits!B323)</f>
        <v/>
      </c>
      <c r="AC301" t="str">
        <f>IF(Deviation_Limits!C323="","",Deviation_Limits!C323)</f>
        <v/>
      </c>
      <c r="AD301" t="str">
        <f t="shared" si="87"/>
        <v/>
      </c>
      <c r="AE301" s="144" t="str">
        <f>IF(COUNTIF(AC$2:AC301,AC301)=1,AC301,"")</f>
        <v/>
      </c>
      <c r="AF301" t="str">
        <f t="shared" si="88"/>
        <v/>
      </c>
      <c r="AG301" t="str">
        <f t="shared" si="89"/>
        <v/>
      </c>
      <c r="AO301" t="str">
        <f>+IF(AT301="","",MAX(AO$1:AO300)+1)</f>
        <v/>
      </c>
      <c r="AP301" t="str">
        <f>IF(Deviation_Limits!B323="","",Deviation_Limits!B323)</f>
        <v/>
      </c>
      <c r="AQ301" t="str">
        <f>IF(Deviation_Limits!C323="","",Deviation_Limits!C323)</f>
        <v/>
      </c>
      <c r="AR301" t="str">
        <f>IF(Deviation_Limits!D323="","",Deviation_Limits!D323)</f>
        <v/>
      </c>
      <c r="AS301" t="str">
        <f t="shared" si="90"/>
        <v/>
      </c>
      <c r="AT301" s="144" t="str">
        <f>IF(COUNTIF(AQ$2:AQ301,AQ301)=1,AQ301,"")</f>
        <v/>
      </c>
      <c r="AU301" t="str">
        <f t="shared" si="80"/>
        <v/>
      </c>
      <c r="AV301" t="str">
        <f t="shared" si="81"/>
        <v/>
      </c>
      <c r="AW301" t="str">
        <f t="shared" si="82"/>
        <v/>
      </c>
      <c r="AY301" t="str">
        <f>+IF(BD301="","",MAX(AY$1:AY300)+1)</f>
        <v/>
      </c>
      <c r="AZ301" t="str">
        <f>IF(Deviation_CEM_CPMS!B323="","",Deviation_CEM_CPMS!B323)</f>
        <v/>
      </c>
      <c r="BA301" t="str">
        <f>IF(Deviation_CEM_CPMS!C323="","",Deviation_CEM_CPMS!C323)</f>
        <v/>
      </c>
      <c r="BB301" t="str">
        <f>IF(Deviation_CEM_CPMS!D323="","",Deviation_CEM_CPMS!D323)</f>
        <v/>
      </c>
      <c r="BC301" t="str">
        <f t="shared" si="83"/>
        <v/>
      </c>
      <c r="BD301" s="144" t="str">
        <f>IF(COUNTIF(BA$2:BA301,BA301)=1,BA301,"")</f>
        <v/>
      </c>
      <c r="BE301" t="str">
        <f t="shared" si="84"/>
        <v/>
      </c>
      <c r="BF301" t="str">
        <f t="shared" si="85"/>
        <v/>
      </c>
      <c r="BG301" t="str">
        <f t="shared" si="86"/>
        <v/>
      </c>
      <c r="BI301" s="130" t="str">
        <f>+IF(BN301="","",MAX(BI$1:BI300)+1)</f>
        <v/>
      </c>
      <c r="BJ301" s="130" t="str">
        <f>IF(Affected_Source!B323="","",Affected_Source!B323)</f>
        <v/>
      </c>
      <c r="BK301" s="130" t="str">
        <f>IF(Affected_Source!C323="","",Affected_Source!C323)</f>
        <v/>
      </c>
      <c r="BL301" s="130" t="str">
        <f>IF(Affected_Source!D323="","",Affected_Source!D323)</f>
        <v/>
      </c>
      <c r="BM301" s="130" t="str">
        <f t="shared" si="91"/>
        <v/>
      </c>
      <c r="BN301" s="300" t="str">
        <f>IF(COUNTIF(BK$2:BK301,BK301)=1,BM301,"")</f>
        <v/>
      </c>
      <c r="BO301" s="130" t="str">
        <f t="shared" si="92"/>
        <v/>
      </c>
      <c r="BP301" s="130" t="str">
        <f t="shared" si="93"/>
        <v/>
      </c>
      <c r="BQ301" s="130" t="str">
        <f t="shared" si="94"/>
        <v/>
      </c>
    </row>
    <row r="302" spans="1:69" ht="16.5" x14ac:dyDescent="0.45">
      <c r="A302" s="84" t="str">
        <f>IF(B302="","",MAX(A$1:A301)+1)</f>
        <v/>
      </c>
      <c r="B302" s="84" t="str">
        <f>IF(Affected_Source!C324="","",Affected_Source!C324)</f>
        <v/>
      </c>
      <c r="C302" s="84" t="str">
        <f t="shared" si="77"/>
        <v/>
      </c>
      <c r="E302" t="str">
        <f>IF(F302="","",MAX(E$1:E301)+1)</f>
        <v/>
      </c>
      <c r="F302" t="str">
        <f>IF(Landfill_Gas_ID!C324="","",Landfill_Gas_ID!C324)</f>
        <v/>
      </c>
      <c r="G302" t="str">
        <f t="shared" si="78"/>
        <v/>
      </c>
      <c r="I302" t="str">
        <f>IF(J302="","",MAX(I$1:I301)+1)</f>
        <v/>
      </c>
      <c r="J302" t="str">
        <f>IF(Distillate_Oil!C324="","",Distillate_Oil!C324)</f>
        <v/>
      </c>
      <c r="K302" t="str">
        <f t="shared" si="79"/>
        <v/>
      </c>
      <c r="AA302" t="str">
        <f>+IF(AE302="","",MAX(AA$1:AA301)+1)</f>
        <v/>
      </c>
      <c r="AB302" t="str">
        <f>IF(Deviation_Limits!B324="","",Deviation_Limits!B324)</f>
        <v/>
      </c>
      <c r="AC302" t="str">
        <f>IF(Deviation_Limits!C324="","",Deviation_Limits!C324)</f>
        <v/>
      </c>
      <c r="AD302" t="str">
        <f t="shared" si="87"/>
        <v/>
      </c>
      <c r="AE302" s="144" t="str">
        <f>IF(COUNTIF(AC$2:AC302,AC302)=1,AC302,"")</f>
        <v/>
      </c>
      <c r="AF302" t="str">
        <f t="shared" si="88"/>
        <v/>
      </c>
      <c r="AG302" t="str">
        <f t="shared" si="89"/>
        <v/>
      </c>
      <c r="AO302" t="str">
        <f>+IF(AT302="","",MAX(AO$1:AO301)+1)</f>
        <v/>
      </c>
      <c r="AP302" t="str">
        <f>IF(Deviation_Limits!B324="","",Deviation_Limits!B324)</f>
        <v/>
      </c>
      <c r="AQ302" t="str">
        <f>IF(Deviation_Limits!C324="","",Deviation_Limits!C324)</f>
        <v/>
      </c>
      <c r="AR302" t="str">
        <f>IF(Deviation_Limits!D324="","",Deviation_Limits!D324)</f>
        <v/>
      </c>
      <c r="AS302" t="str">
        <f t="shared" si="90"/>
        <v/>
      </c>
      <c r="AT302" s="144" t="str">
        <f>IF(COUNTIF(AQ$2:AQ302,AQ302)=1,AQ302,"")</f>
        <v/>
      </c>
      <c r="AU302" t="str">
        <f t="shared" si="80"/>
        <v/>
      </c>
      <c r="AV302" t="str">
        <f t="shared" si="81"/>
        <v/>
      </c>
      <c r="AW302" t="str">
        <f t="shared" si="82"/>
        <v/>
      </c>
      <c r="AY302" t="str">
        <f>+IF(BD302="","",MAX(AY$1:AY301)+1)</f>
        <v/>
      </c>
      <c r="AZ302" t="str">
        <f>IF(Deviation_CEM_CPMS!B324="","",Deviation_CEM_CPMS!B324)</f>
        <v/>
      </c>
      <c r="BA302" t="str">
        <f>IF(Deviation_CEM_CPMS!C324="","",Deviation_CEM_CPMS!C324)</f>
        <v/>
      </c>
      <c r="BB302" t="str">
        <f>IF(Deviation_CEM_CPMS!D324="","",Deviation_CEM_CPMS!D324)</f>
        <v/>
      </c>
      <c r="BC302" t="str">
        <f t="shared" si="83"/>
        <v/>
      </c>
      <c r="BD302" s="144" t="str">
        <f>IF(COUNTIF(BA$2:BA302,BA302)=1,BA302,"")</f>
        <v/>
      </c>
      <c r="BE302" t="str">
        <f t="shared" si="84"/>
        <v/>
      </c>
      <c r="BF302" t="str">
        <f t="shared" si="85"/>
        <v/>
      </c>
      <c r="BG302" t="str">
        <f t="shared" si="86"/>
        <v/>
      </c>
      <c r="BI302" s="130" t="str">
        <f>+IF(BN302="","",MAX(BI$1:BI301)+1)</f>
        <v/>
      </c>
      <c r="BJ302" s="130" t="str">
        <f>IF(Affected_Source!B324="","",Affected_Source!B324)</f>
        <v/>
      </c>
      <c r="BK302" s="130" t="str">
        <f>IF(Affected_Source!C324="","",Affected_Source!C324)</f>
        <v/>
      </c>
      <c r="BL302" s="130" t="str">
        <f>IF(Affected_Source!D324="","",Affected_Source!D324)</f>
        <v/>
      </c>
      <c r="BM302" s="130" t="str">
        <f t="shared" si="91"/>
        <v/>
      </c>
      <c r="BN302" s="300" t="str">
        <f>IF(COUNTIF(BK$2:BK302,BK302)=1,BM302,"")</f>
        <v/>
      </c>
      <c r="BO302" s="130" t="str">
        <f t="shared" si="92"/>
        <v/>
      </c>
      <c r="BP302" s="130" t="str">
        <f t="shared" si="93"/>
        <v/>
      </c>
      <c r="BQ302" s="130" t="str">
        <f t="shared" si="94"/>
        <v/>
      </c>
    </row>
    <row r="303" spans="1:69" ht="16.5" x14ac:dyDescent="0.45">
      <c r="A303" s="84" t="str">
        <f>IF(B303="","",MAX(A$1:A302)+1)</f>
        <v/>
      </c>
      <c r="B303" s="84" t="str">
        <f>IF(Affected_Source!C325="","",Affected_Source!C325)</f>
        <v/>
      </c>
      <c r="C303" s="84" t="str">
        <f t="shared" si="77"/>
        <v/>
      </c>
      <c r="E303" t="str">
        <f>IF(F303="","",MAX(E$1:E302)+1)</f>
        <v/>
      </c>
      <c r="F303" t="str">
        <f>IF(Landfill_Gas_ID!C325="","",Landfill_Gas_ID!C325)</f>
        <v/>
      </c>
      <c r="G303" t="str">
        <f t="shared" si="78"/>
        <v/>
      </c>
      <c r="I303" t="str">
        <f>IF(J303="","",MAX(I$1:I302)+1)</f>
        <v/>
      </c>
      <c r="J303" t="str">
        <f>IF(Distillate_Oil!C325="","",Distillate_Oil!C325)</f>
        <v/>
      </c>
      <c r="K303" t="str">
        <f t="shared" si="79"/>
        <v/>
      </c>
      <c r="AA303" t="str">
        <f>+IF(AE303="","",MAX(AA$1:AA302)+1)</f>
        <v/>
      </c>
      <c r="AB303" t="str">
        <f>IF(Deviation_Limits!B325="","",Deviation_Limits!B325)</f>
        <v/>
      </c>
      <c r="AC303" t="str">
        <f>IF(Deviation_Limits!C325="","",Deviation_Limits!C325)</f>
        <v/>
      </c>
      <c r="AD303" t="str">
        <f t="shared" si="87"/>
        <v/>
      </c>
      <c r="AE303" s="144" t="str">
        <f>IF(COUNTIF(AC$2:AC303,AC303)=1,AC303,"")</f>
        <v/>
      </c>
      <c r="AF303" t="str">
        <f t="shared" si="88"/>
        <v/>
      </c>
      <c r="AG303" t="str">
        <f t="shared" si="89"/>
        <v/>
      </c>
      <c r="AO303" t="str">
        <f>+IF(AT303="","",MAX(AO$1:AO302)+1)</f>
        <v/>
      </c>
      <c r="AP303" t="str">
        <f>IF(Deviation_Limits!B325="","",Deviation_Limits!B325)</f>
        <v/>
      </c>
      <c r="AQ303" t="str">
        <f>IF(Deviation_Limits!C325="","",Deviation_Limits!C325)</f>
        <v/>
      </c>
      <c r="AR303" t="str">
        <f>IF(Deviation_Limits!D325="","",Deviation_Limits!D325)</f>
        <v/>
      </c>
      <c r="AS303" t="str">
        <f t="shared" si="90"/>
        <v/>
      </c>
      <c r="AT303" s="144" t="str">
        <f>IF(COUNTIF(AQ$2:AQ303,AQ303)=1,AQ303,"")</f>
        <v/>
      </c>
      <c r="AU303" t="str">
        <f t="shared" si="80"/>
        <v/>
      </c>
      <c r="AV303" t="str">
        <f t="shared" si="81"/>
        <v/>
      </c>
      <c r="AW303" t="str">
        <f t="shared" si="82"/>
        <v/>
      </c>
      <c r="AY303" t="str">
        <f>+IF(BD303="","",MAX(AY$1:AY302)+1)</f>
        <v/>
      </c>
      <c r="AZ303" t="str">
        <f>IF(Deviation_CEM_CPMS!B325="","",Deviation_CEM_CPMS!B325)</f>
        <v/>
      </c>
      <c r="BA303" t="str">
        <f>IF(Deviation_CEM_CPMS!C325="","",Deviation_CEM_CPMS!C325)</f>
        <v/>
      </c>
      <c r="BB303" t="str">
        <f>IF(Deviation_CEM_CPMS!D325="","",Deviation_CEM_CPMS!D325)</f>
        <v/>
      </c>
      <c r="BC303" t="str">
        <f t="shared" si="83"/>
        <v/>
      </c>
      <c r="BD303" s="144" t="str">
        <f>IF(COUNTIF(BA$2:BA303,BA303)=1,BA303,"")</f>
        <v/>
      </c>
      <c r="BE303" t="str">
        <f t="shared" si="84"/>
        <v/>
      </c>
      <c r="BF303" t="str">
        <f t="shared" si="85"/>
        <v/>
      </c>
      <c r="BG303" t="str">
        <f t="shared" si="86"/>
        <v/>
      </c>
      <c r="BI303" s="130" t="str">
        <f>+IF(BN303="","",MAX(BI$1:BI302)+1)</f>
        <v/>
      </c>
      <c r="BJ303" s="130" t="str">
        <f>IF(Affected_Source!B325="","",Affected_Source!B325)</f>
        <v/>
      </c>
      <c r="BK303" s="130" t="str">
        <f>IF(Affected_Source!C325="","",Affected_Source!C325)</f>
        <v/>
      </c>
      <c r="BL303" s="130" t="str">
        <f>IF(Affected_Source!D325="","",Affected_Source!D325)</f>
        <v/>
      </c>
      <c r="BM303" s="130" t="str">
        <f t="shared" si="91"/>
        <v/>
      </c>
      <c r="BN303" s="300" t="str">
        <f>IF(COUNTIF(BK$2:BK303,BK303)=1,BM303,"")</f>
        <v/>
      </c>
      <c r="BO303" s="130" t="str">
        <f t="shared" si="92"/>
        <v/>
      </c>
      <c r="BP303" s="130" t="str">
        <f t="shared" si="93"/>
        <v/>
      </c>
      <c r="BQ303" s="130" t="str">
        <f t="shared" si="94"/>
        <v/>
      </c>
    </row>
    <row r="304" spans="1:69" ht="16.5" x14ac:dyDescent="0.45">
      <c r="A304" s="84" t="str">
        <f>IF(B304="","",MAX(A$1:A303)+1)</f>
        <v/>
      </c>
      <c r="B304" s="84" t="str">
        <f>IF(Affected_Source!C326="","",Affected_Source!C326)</f>
        <v/>
      </c>
      <c r="C304" s="84" t="str">
        <f t="shared" si="77"/>
        <v/>
      </c>
      <c r="E304" t="str">
        <f>IF(F304="","",MAX(E$1:E303)+1)</f>
        <v/>
      </c>
      <c r="F304" t="str">
        <f>IF(Landfill_Gas_ID!C326="","",Landfill_Gas_ID!C326)</f>
        <v/>
      </c>
      <c r="G304" t="str">
        <f t="shared" si="78"/>
        <v/>
      </c>
      <c r="I304" t="str">
        <f>IF(J304="","",MAX(I$1:I303)+1)</f>
        <v/>
      </c>
      <c r="J304" t="str">
        <f>IF(Distillate_Oil!C326="","",Distillate_Oil!C326)</f>
        <v/>
      </c>
      <c r="K304" t="str">
        <f t="shared" si="79"/>
        <v/>
      </c>
      <c r="AA304" t="str">
        <f>+IF(AE304="","",MAX(AA$1:AA303)+1)</f>
        <v/>
      </c>
      <c r="AB304" t="str">
        <f>IF(Deviation_Limits!B326="","",Deviation_Limits!B326)</f>
        <v/>
      </c>
      <c r="AC304" t="str">
        <f>IF(Deviation_Limits!C326="","",Deviation_Limits!C326)</f>
        <v/>
      </c>
      <c r="AD304" t="str">
        <f t="shared" si="87"/>
        <v/>
      </c>
      <c r="AE304" s="144" t="str">
        <f>IF(COUNTIF(AC$2:AC304,AC304)=1,AC304,"")</f>
        <v/>
      </c>
      <c r="AF304" t="str">
        <f t="shared" si="88"/>
        <v/>
      </c>
      <c r="AG304" t="str">
        <f t="shared" si="89"/>
        <v/>
      </c>
      <c r="AO304" t="str">
        <f>+IF(AT304="","",MAX(AO$1:AO303)+1)</f>
        <v/>
      </c>
      <c r="AP304" t="str">
        <f>IF(Deviation_Limits!B326="","",Deviation_Limits!B326)</f>
        <v/>
      </c>
      <c r="AQ304" t="str">
        <f>IF(Deviation_Limits!C326="","",Deviation_Limits!C326)</f>
        <v/>
      </c>
      <c r="AR304" t="str">
        <f>IF(Deviation_Limits!D326="","",Deviation_Limits!D326)</f>
        <v/>
      </c>
      <c r="AS304" t="str">
        <f t="shared" si="90"/>
        <v/>
      </c>
      <c r="AT304" s="144" t="str">
        <f>IF(COUNTIF(AQ$2:AQ304,AQ304)=1,AQ304,"")</f>
        <v/>
      </c>
      <c r="AU304" t="str">
        <f t="shared" si="80"/>
        <v/>
      </c>
      <c r="AV304" t="str">
        <f t="shared" si="81"/>
        <v/>
      </c>
      <c r="AW304" t="str">
        <f t="shared" si="82"/>
        <v/>
      </c>
      <c r="AY304" t="str">
        <f>+IF(BD304="","",MAX(AY$1:AY303)+1)</f>
        <v/>
      </c>
      <c r="AZ304" t="str">
        <f>IF(Deviation_CEM_CPMS!B326="","",Deviation_CEM_CPMS!B326)</f>
        <v/>
      </c>
      <c r="BA304" t="str">
        <f>IF(Deviation_CEM_CPMS!C326="","",Deviation_CEM_CPMS!C326)</f>
        <v/>
      </c>
      <c r="BB304" t="str">
        <f>IF(Deviation_CEM_CPMS!D326="","",Deviation_CEM_CPMS!D326)</f>
        <v/>
      </c>
      <c r="BC304" t="str">
        <f t="shared" si="83"/>
        <v/>
      </c>
      <c r="BD304" s="144" t="str">
        <f>IF(COUNTIF(BA$2:BA304,BA304)=1,BA304,"")</f>
        <v/>
      </c>
      <c r="BE304" t="str">
        <f t="shared" si="84"/>
        <v/>
      </c>
      <c r="BF304" t="str">
        <f t="shared" si="85"/>
        <v/>
      </c>
      <c r="BG304" t="str">
        <f t="shared" si="86"/>
        <v/>
      </c>
      <c r="BI304" s="130" t="str">
        <f>+IF(BN304="","",MAX(BI$1:BI303)+1)</f>
        <v/>
      </c>
      <c r="BJ304" s="130" t="str">
        <f>IF(Affected_Source!B326="","",Affected_Source!B326)</f>
        <v/>
      </c>
      <c r="BK304" s="130" t="str">
        <f>IF(Affected_Source!C326="","",Affected_Source!C326)</f>
        <v/>
      </c>
      <c r="BL304" s="130" t="str">
        <f>IF(Affected_Source!D326="","",Affected_Source!D326)</f>
        <v/>
      </c>
      <c r="BM304" s="130" t="str">
        <f t="shared" si="91"/>
        <v/>
      </c>
      <c r="BN304" s="300" t="str">
        <f>IF(COUNTIF(BK$2:BK304,BK304)=1,BM304,"")</f>
        <v/>
      </c>
      <c r="BO304" s="130" t="str">
        <f t="shared" si="92"/>
        <v/>
      </c>
      <c r="BP304" s="130" t="str">
        <f t="shared" si="93"/>
        <v/>
      </c>
      <c r="BQ304" s="130" t="str">
        <f t="shared" si="94"/>
        <v/>
      </c>
    </row>
    <row r="305" spans="1:69" ht="16.5" x14ac:dyDescent="0.45">
      <c r="A305" s="84" t="str">
        <f>IF(B305="","",MAX(A$1:A304)+1)</f>
        <v/>
      </c>
      <c r="B305" s="84" t="str">
        <f>IF(Affected_Source!C327="","",Affected_Source!C327)</f>
        <v/>
      </c>
      <c r="C305" s="84" t="str">
        <f t="shared" si="77"/>
        <v/>
      </c>
      <c r="E305" t="str">
        <f>IF(F305="","",MAX(E$1:E304)+1)</f>
        <v/>
      </c>
      <c r="F305" t="str">
        <f>IF(Landfill_Gas_ID!C327="","",Landfill_Gas_ID!C327)</f>
        <v/>
      </c>
      <c r="G305" t="str">
        <f t="shared" si="78"/>
        <v/>
      </c>
      <c r="I305" t="str">
        <f>IF(J305="","",MAX(I$1:I304)+1)</f>
        <v/>
      </c>
      <c r="J305" t="str">
        <f>IF(Distillate_Oil!C327="","",Distillate_Oil!C327)</f>
        <v/>
      </c>
      <c r="K305" t="str">
        <f t="shared" si="79"/>
        <v/>
      </c>
      <c r="AA305" t="str">
        <f>+IF(AE305="","",MAX(AA$1:AA304)+1)</f>
        <v/>
      </c>
      <c r="AB305" t="str">
        <f>IF(Deviation_Limits!B327="","",Deviation_Limits!B327)</f>
        <v/>
      </c>
      <c r="AC305" t="str">
        <f>IF(Deviation_Limits!C327="","",Deviation_Limits!C327)</f>
        <v/>
      </c>
      <c r="AD305" t="str">
        <f t="shared" si="87"/>
        <v/>
      </c>
      <c r="AE305" s="144" t="str">
        <f>IF(COUNTIF(AC$2:AC305,AC305)=1,AC305,"")</f>
        <v/>
      </c>
      <c r="AF305" t="str">
        <f t="shared" si="88"/>
        <v/>
      </c>
      <c r="AG305" t="str">
        <f t="shared" si="89"/>
        <v/>
      </c>
      <c r="AO305" t="str">
        <f>+IF(AT305="","",MAX(AO$1:AO304)+1)</f>
        <v/>
      </c>
      <c r="AP305" t="str">
        <f>IF(Deviation_Limits!B327="","",Deviation_Limits!B327)</f>
        <v/>
      </c>
      <c r="AQ305" t="str">
        <f>IF(Deviation_Limits!C327="","",Deviation_Limits!C327)</f>
        <v/>
      </c>
      <c r="AR305" t="str">
        <f>IF(Deviation_Limits!D327="","",Deviation_Limits!D327)</f>
        <v/>
      </c>
      <c r="AS305" t="str">
        <f t="shared" si="90"/>
        <v/>
      </c>
      <c r="AT305" s="144" t="str">
        <f>IF(COUNTIF(AQ$2:AQ305,AQ305)=1,AQ305,"")</f>
        <v/>
      </c>
      <c r="AU305" t="str">
        <f t="shared" si="80"/>
        <v/>
      </c>
      <c r="AV305" t="str">
        <f t="shared" si="81"/>
        <v/>
      </c>
      <c r="AW305" t="str">
        <f t="shared" si="82"/>
        <v/>
      </c>
      <c r="AY305" t="str">
        <f>+IF(BD305="","",MAX(AY$1:AY304)+1)</f>
        <v/>
      </c>
      <c r="AZ305" t="str">
        <f>IF(Deviation_CEM_CPMS!B327="","",Deviation_CEM_CPMS!B327)</f>
        <v/>
      </c>
      <c r="BA305" t="str">
        <f>IF(Deviation_CEM_CPMS!C327="","",Deviation_CEM_CPMS!C327)</f>
        <v/>
      </c>
      <c r="BB305" t="str">
        <f>IF(Deviation_CEM_CPMS!D327="","",Deviation_CEM_CPMS!D327)</f>
        <v/>
      </c>
      <c r="BC305" t="str">
        <f t="shared" si="83"/>
        <v/>
      </c>
      <c r="BD305" s="144" t="str">
        <f>IF(COUNTIF(BA$2:BA305,BA305)=1,BA305,"")</f>
        <v/>
      </c>
      <c r="BE305" t="str">
        <f t="shared" si="84"/>
        <v/>
      </c>
      <c r="BF305" t="str">
        <f t="shared" si="85"/>
        <v/>
      </c>
      <c r="BG305" t="str">
        <f t="shared" si="86"/>
        <v/>
      </c>
      <c r="BI305" s="130" t="str">
        <f>+IF(BN305="","",MAX(BI$1:BI304)+1)</f>
        <v/>
      </c>
      <c r="BJ305" s="130" t="str">
        <f>IF(Affected_Source!B327="","",Affected_Source!B327)</f>
        <v/>
      </c>
      <c r="BK305" s="130" t="str">
        <f>IF(Affected_Source!C327="","",Affected_Source!C327)</f>
        <v/>
      </c>
      <c r="BL305" s="130" t="str">
        <f>IF(Affected_Source!D327="","",Affected_Source!D327)</f>
        <v/>
      </c>
      <c r="BM305" s="130" t="str">
        <f t="shared" si="91"/>
        <v/>
      </c>
      <c r="BN305" s="300" t="str">
        <f>IF(COUNTIF(BK$2:BK305,BK305)=1,BM305,"")</f>
        <v/>
      </c>
      <c r="BO305" s="130" t="str">
        <f t="shared" si="92"/>
        <v/>
      </c>
      <c r="BP305" s="130" t="str">
        <f t="shared" si="93"/>
        <v/>
      </c>
      <c r="BQ305" s="130" t="str">
        <f t="shared" si="94"/>
        <v/>
      </c>
    </row>
    <row r="306" spans="1:69" ht="16.5" x14ac:dyDescent="0.45">
      <c r="A306" s="84" t="str">
        <f>IF(B306="","",MAX(A$1:A305)+1)</f>
        <v/>
      </c>
      <c r="B306" s="84" t="str">
        <f>IF(Affected_Source!C328="","",Affected_Source!C328)</f>
        <v/>
      </c>
      <c r="C306" s="84" t="str">
        <f t="shared" si="77"/>
        <v/>
      </c>
      <c r="E306" t="str">
        <f>IF(F306="","",MAX(E$1:E305)+1)</f>
        <v/>
      </c>
      <c r="F306" t="str">
        <f>IF(Landfill_Gas_ID!C328="","",Landfill_Gas_ID!C328)</f>
        <v/>
      </c>
      <c r="G306" t="str">
        <f t="shared" si="78"/>
        <v/>
      </c>
      <c r="I306" t="str">
        <f>IF(J306="","",MAX(I$1:I305)+1)</f>
        <v/>
      </c>
      <c r="J306" t="str">
        <f>IF(Distillate_Oil!C328="","",Distillate_Oil!C328)</f>
        <v/>
      </c>
      <c r="K306" t="str">
        <f t="shared" si="79"/>
        <v/>
      </c>
      <c r="AA306" t="str">
        <f>+IF(AE306="","",MAX(AA$1:AA305)+1)</f>
        <v/>
      </c>
      <c r="AB306" t="str">
        <f>IF(Deviation_Limits!B328="","",Deviation_Limits!B328)</f>
        <v/>
      </c>
      <c r="AC306" t="str">
        <f>IF(Deviation_Limits!C328="","",Deviation_Limits!C328)</f>
        <v/>
      </c>
      <c r="AD306" t="str">
        <f t="shared" si="87"/>
        <v/>
      </c>
      <c r="AE306" s="144" t="str">
        <f>IF(COUNTIF(AC$2:AC306,AC306)=1,AC306,"")</f>
        <v/>
      </c>
      <c r="AF306" t="str">
        <f t="shared" si="88"/>
        <v/>
      </c>
      <c r="AG306" t="str">
        <f t="shared" si="89"/>
        <v/>
      </c>
      <c r="AO306" t="str">
        <f>+IF(AT306="","",MAX(AO$1:AO305)+1)</f>
        <v/>
      </c>
      <c r="AP306" t="str">
        <f>IF(Deviation_Limits!B328="","",Deviation_Limits!B328)</f>
        <v/>
      </c>
      <c r="AQ306" t="str">
        <f>IF(Deviation_Limits!C328="","",Deviation_Limits!C328)</f>
        <v/>
      </c>
      <c r="AR306" t="str">
        <f>IF(Deviation_Limits!D328="","",Deviation_Limits!D328)</f>
        <v/>
      </c>
      <c r="AS306" t="str">
        <f t="shared" si="90"/>
        <v/>
      </c>
      <c r="AT306" s="144" t="str">
        <f>IF(COUNTIF(AQ$2:AQ306,AQ306)=1,AQ306,"")</f>
        <v/>
      </c>
      <c r="AU306" t="str">
        <f t="shared" si="80"/>
        <v/>
      </c>
      <c r="AV306" t="str">
        <f t="shared" si="81"/>
        <v/>
      </c>
      <c r="AW306" t="str">
        <f t="shared" si="82"/>
        <v/>
      </c>
      <c r="AY306" t="str">
        <f>+IF(BD306="","",MAX(AY$1:AY305)+1)</f>
        <v/>
      </c>
      <c r="AZ306" t="str">
        <f>IF(Deviation_CEM_CPMS!B328="","",Deviation_CEM_CPMS!B328)</f>
        <v/>
      </c>
      <c r="BA306" t="str">
        <f>IF(Deviation_CEM_CPMS!C328="","",Deviation_CEM_CPMS!C328)</f>
        <v/>
      </c>
      <c r="BB306" t="str">
        <f>IF(Deviation_CEM_CPMS!D328="","",Deviation_CEM_CPMS!D328)</f>
        <v/>
      </c>
      <c r="BC306" t="str">
        <f t="shared" si="83"/>
        <v/>
      </c>
      <c r="BD306" s="144" t="str">
        <f>IF(COUNTIF(BA$2:BA306,BA306)=1,BA306,"")</f>
        <v/>
      </c>
      <c r="BE306" t="str">
        <f t="shared" si="84"/>
        <v/>
      </c>
      <c r="BF306" t="str">
        <f t="shared" si="85"/>
        <v/>
      </c>
      <c r="BG306" t="str">
        <f t="shared" si="86"/>
        <v/>
      </c>
      <c r="BI306" s="130" t="str">
        <f>+IF(BN306="","",MAX(BI$1:BI305)+1)</f>
        <v/>
      </c>
      <c r="BJ306" s="130" t="str">
        <f>IF(Affected_Source!B328="","",Affected_Source!B328)</f>
        <v/>
      </c>
      <c r="BK306" s="130" t="str">
        <f>IF(Affected_Source!C328="","",Affected_Source!C328)</f>
        <v/>
      </c>
      <c r="BL306" s="130" t="str">
        <f>IF(Affected_Source!D328="","",Affected_Source!D328)</f>
        <v/>
      </c>
      <c r="BM306" s="130" t="str">
        <f t="shared" si="91"/>
        <v/>
      </c>
      <c r="BN306" s="300" t="str">
        <f>IF(COUNTIF(BK$2:BK306,BK306)=1,BM306,"")</f>
        <v/>
      </c>
      <c r="BO306" s="130" t="str">
        <f t="shared" si="92"/>
        <v/>
      </c>
      <c r="BP306" s="130" t="str">
        <f t="shared" si="93"/>
        <v/>
      </c>
      <c r="BQ306" s="130" t="str">
        <f t="shared" si="94"/>
        <v/>
      </c>
    </row>
    <row r="307" spans="1:69" ht="16.5" x14ac:dyDescent="0.45">
      <c r="A307" s="84" t="str">
        <f>IF(B307="","",MAX(A$1:A306)+1)</f>
        <v/>
      </c>
      <c r="B307" s="84" t="str">
        <f>IF(Affected_Source!C329="","",Affected_Source!C329)</f>
        <v/>
      </c>
      <c r="C307" s="84" t="str">
        <f t="shared" si="77"/>
        <v/>
      </c>
      <c r="E307" t="str">
        <f>IF(F307="","",MAX(E$1:E306)+1)</f>
        <v/>
      </c>
      <c r="F307" t="str">
        <f>IF(Landfill_Gas_ID!C329="","",Landfill_Gas_ID!C329)</f>
        <v/>
      </c>
      <c r="G307" t="str">
        <f t="shared" si="78"/>
        <v/>
      </c>
      <c r="I307" t="str">
        <f>IF(J307="","",MAX(I$1:I306)+1)</f>
        <v/>
      </c>
      <c r="J307" t="str">
        <f>IF(Distillate_Oil!C329="","",Distillate_Oil!C329)</f>
        <v/>
      </c>
      <c r="K307" t="str">
        <f t="shared" si="79"/>
        <v/>
      </c>
      <c r="AA307" t="str">
        <f>+IF(AE307="","",MAX(AA$1:AA306)+1)</f>
        <v/>
      </c>
      <c r="AB307" t="str">
        <f>IF(Deviation_Limits!B329="","",Deviation_Limits!B329)</f>
        <v/>
      </c>
      <c r="AC307" t="str">
        <f>IF(Deviation_Limits!C329="","",Deviation_Limits!C329)</f>
        <v/>
      </c>
      <c r="AD307" t="str">
        <f t="shared" si="87"/>
        <v/>
      </c>
      <c r="AE307" s="144" t="str">
        <f>IF(COUNTIF(AC$2:AC307,AC307)=1,AC307,"")</f>
        <v/>
      </c>
      <c r="AF307" t="str">
        <f t="shared" si="88"/>
        <v/>
      </c>
      <c r="AG307" t="str">
        <f t="shared" si="89"/>
        <v/>
      </c>
      <c r="AO307" t="str">
        <f>+IF(AT307="","",MAX(AO$1:AO306)+1)</f>
        <v/>
      </c>
      <c r="AP307" t="str">
        <f>IF(Deviation_Limits!B329="","",Deviation_Limits!B329)</f>
        <v/>
      </c>
      <c r="AQ307" t="str">
        <f>IF(Deviation_Limits!C329="","",Deviation_Limits!C329)</f>
        <v/>
      </c>
      <c r="AR307" t="str">
        <f>IF(Deviation_Limits!D329="","",Deviation_Limits!D329)</f>
        <v/>
      </c>
      <c r="AS307" t="str">
        <f t="shared" si="90"/>
        <v/>
      </c>
      <c r="AT307" s="144" t="str">
        <f>IF(COUNTIF(AQ$2:AQ307,AQ307)=1,AQ307,"")</f>
        <v/>
      </c>
      <c r="AU307" t="str">
        <f t="shared" si="80"/>
        <v/>
      </c>
      <c r="AV307" t="str">
        <f t="shared" si="81"/>
        <v/>
      </c>
      <c r="AW307" t="str">
        <f t="shared" si="82"/>
        <v/>
      </c>
      <c r="AY307" t="str">
        <f>+IF(BD307="","",MAX(AY$1:AY306)+1)</f>
        <v/>
      </c>
      <c r="AZ307" t="str">
        <f>IF(Deviation_CEM_CPMS!B329="","",Deviation_CEM_CPMS!B329)</f>
        <v/>
      </c>
      <c r="BA307" t="str">
        <f>IF(Deviation_CEM_CPMS!C329="","",Deviation_CEM_CPMS!C329)</f>
        <v/>
      </c>
      <c r="BB307" t="str">
        <f>IF(Deviation_CEM_CPMS!D329="","",Deviation_CEM_CPMS!D329)</f>
        <v/>
      </c>
      <c r="BC307" t="str">
        <f t="shared" si="83"/>
        <v/>
      </c>
      <c r="BD307" s="144" t="str">
        <f>IF(COUNTIF(BA$2:BA307,BA307)=1,BA307,"")</f>
        <v/>
      </c>
      <c r="BE307" t="str">
        <f t="shared" si="84"/>
        <v/>
      </c>
      <c r="BF307" t="str">
        <f t="shared" si="85"/>
        <v/>
      </c>
      <c r="BG307" t="str">
        <f t="shared" si="86"/>
        <v/>
      </c>
      <c r="BI307" s="130" t="str">
        <f>+IF(BN307="","",MAX(BI$1:BI306)+1)</f>
        <v/>
      </c>
      <c r="BJ307" s="130" t="str">
        <f>IF(Affected_Source!B329="","",Affected_Source!B329)</f>
        <v/>
      </c>
      <c r="BK307" s="130" t="str">
        <f>IF(Affected_Source!C329="","",Affected_Source!C329)</f>
        <v/>
      </c>
      <c r="BL307" s="130" t="str">
        <f>IF(Affected_Source!D329="","",Affected_Source!D329)</f>
        <v/>
      </c>
      <c r="BM307" s="130" t="str">
        <f t="shared" si="91"/>
        <v/>
      </c>
      <c r="BN307" s="300" t="str">
        <f>IF(COUNTIF(BK$2:BK307,BK307)=1,BM307,"")</f>
        <v/>
      </c>
      <c r="BO307" s="130" t="str">
        <f t="shared" si="92"/>
        <v/>
      </c>
      <c r="BP307" s="130" t="str">
        <f t="shared" si="93"/>
        <v/>
      </c>
      <c r="BQ307" s="130" t="str">
        <f t="shared" si="94"/>
        <v/>
      </c>
    </row>
    <row r="308" spans="1:69" ht="16.5" x14ac:dyDescent="0.45">
      <c r="A308" s="84" t="str">
        <f>IF(B308="","",MAX(A$1:A307)+1)</f>
        <v/>
      </c>
      <c r="B308" s="84" t="str">
        <f>IF(Affected_Source!C330="","",Affected_Source!C330)</f>
        <v/>
      </c>
      <c r="C308" s="84" t="str">
        <f t="shared" si="77"/>
        <v/>
      </c>
      <c r="E308" t="str">
        <f>IF(F308="","",MAX(E$1:E307)+1)</f>
        <v/>
      </c>
      <c r="F308" t="str">
        <f>IF(Landfill_Gas_ID!C330="","",Landfill_Gas_ID!C330)</f>
        <v/>
      </c>
      <c r="G308" t="str">
        <f t="shared" si="78"/>
        <v/>
      </c>
      <c r="I308" t="str">
        <f>IF(J308="","",MAX(I$1:I307)+1)</f>
        <v/>
      </c>
      <c r="J308" t="str">
        <f>IF(Distillate_Oil!C330="","",Distillate_Oil!C330)</f>
        <v/>
      </c>
      <c r="K308" t="str">
        <f t="shared" si="79"/>
        <v/>
      </c>
      <c r="AA308" t="str">
        <f>+IF(AE308="","",MAX(AA$1:AA307)+1)</f>
        <v/>
      </c>
      <c r="AB308" t="str">
        <f>IF(Deviation_Limits!B330="","",Deviation_Limits!B330)</f>
        <v/>
      </c>
      <c r="AC308" t="str">
        <f>IF(Deviation_Limits!C330="","",Deviation_Limits!C330)</f>
        <v/>
      </c>
      <c r="AD308" t="str">
        <f t="shared" si="87"/>
        <v/>
      </c>
      <c r="AE308" s="144" t="str">
        <f>IF(COUNTIF(AC$2:AC308,AC308)=1,AC308,"")</f>
        <v/>
      </c>
      <c r="AF308" t="str">
        <f t="shared" si="88"/>
        <v/>
      </c>
      <c r="AG308" t="str">
        <f t="shared" si="89"/>
        <v/>
      </c>
      <c r="AO308" t="str">
        <f>+IF(AT308="","",MAX(AO$1:AO307)+1)</f>
        <v/>
      </c>
      <c r="AP308" t="str">
        <f>IF(Deviation_Limits!B330="","",Deviation_Limits!B330)</f>
        <v/>
      </c>
      <c r="AQ308" t="str">
        <f>IF(Deviation_Limits!C330="","",Deviation_Limits!C330)</f>
        <v/>
      </c>
      <c r="AR308" t="str">
        <f>IF(Deviation_Limits!D330="","",Deviation_Limits!D330)</f>
        <v/>
      </c>
      <c r="AS308" t="str">
        <f t="shared" si="90"/>
        <v/>
      </c>
      <c r="AT308" s="144" t="str">
        <f>IF(COUNTIF(AQ$2:AQ308,AQ308)=1,AQ308,"")</f>
        <v/>
      </c>
      <c r="AU308" t="str">
        <f t="shared" si="80"/>
        <v/>
      </c>
      <c r="AV308" t="str">
        <f t="shared" si="81"/>
        <v/>
      </c>
      <c r="AW308" t="str">
        <f t="shared" si="82"/>
        <v/>
      </c>
      <c r="AY308" t="str">
        <f>+IF(BD308="","",MAX(AY$1:AY307)+1)</f>
        <v/>
      </c>
      <c r="AZ308" t="str">
        <f>IF(Deviation_CEM_CPMS!B330="","",Deviation_CEM_CPMS!B330)</f>
        <v/>
      </c>
      <c r="BA308" t="str">
        <f>IF(Deviation_CEM_CPMS!C330="","",Deviation_CEM_CPMS!C330)</f>
        <v/>
      </c>
      <c r="BB308" t="str">
        <f>IF(Deviation_CEM_CPMS!D330="","",Deviation_CEM_CPMS!D330)</f>
        <v/>
      </c>
      <c r="BC308" t="str">
        <f t="shared" si="83"/>
        <v/>
      </c>
      <c r="BD308" s="144" t="str">
        <f>IF(COUNTIF(BA$2:BA308,BA308)=1,BA308,"")</f>
        <v/>
      </c>
      <c r="BE308" t="str">
        <f t="shared" si="84"/>
        <v/>
      </c>
      <c r="BF308" t="str">
        <f t="shared" si="85"/>
        <v/>
      </c>
      <c r="BG308" t="str">
        <f t="shared" si="86"/>
        <v/>
      </c>
      <c r="BI308" s="130" t="str">
        <f>+IF(BN308="","",MAX(BI$1:BI307)+1)</f>
        <v/>
      </c>
      <c r="BJ308" s="130" t="str">
        <f>IF(Affected_Source!B330="","",Affected_Source!B330)</f>
        <v/>
      </c>
      <c r="BK308" s="130" t="str">
        <f>IF(Affected_Source!C330="","",Affected_Source!C330)</f>
        <v/>
      </c>
      <c r="BL308" s="130" t="str">
        <f>IF(Affected_Source!D330="","",Affected_Source!D330)</f>
        <v/>
      </c>
      <c r="BM308" s="130" t="str">
        <f t="shared" si="91"/>
        <v/>
      </c>
      <c r="BN308" s="300" t="str">
        <f>IF(COUNTIF(BK$2:BK308,BK308)=1,BM308,"")</f>
        <v/>
      </c>
      <c r="BO308" s="130" t="str">
        <f t="shared" si="92"/>
        <v/>
      </c>
      <c r="BP308" s="130" t="str">
        <f t="shared" si="93"/>
        <v/>
      </c>
      <c r="BQ308" s="130" t="str">
        <f t="shared" si="94"/>
        <v/>
      </c>
    </row>
    <row r="309" spans="1:69" ht="16.5" x14ac:dyDescent="0.45">
      <c r="A309" s="84" t="str">
        <f>IF(B309="","",MAX(A$1:A308)+1)</f>
        <v/>
      </c>
      <c r="B309" s="84" t="str">
        <f>IF(Affected_Source!C331="","",Affected_Source!C331)</f>
        <v/>
      </c>
      <c r="C309" s="84" t="str">
        <f t="shared" si="77"/>
        <v/>
      </c>
      <c r="E309" t="str">
        <f>IF(F309="","",MAX(E$1:E308)+1)</f>
        <v/>
      </c>
      <c r="F309" t="str">
        <f>IF(Landfill_Gas_ID!C331="","",Landfill_Gas_ID!C331)</f>
        <v/>
      </c>
      <c r="G309" t="str">
        <f t="shared" si="78"/>
        <v/>
      </c>
      <c r="I309" t="str">
        <f>IF(J309="","",MAX(I$1:I308)+1)</f>
        <v/>
      </c>
      <c r="J309" t="str">
        <f>IF(Distillate_Oil!C331="","",Distillate_Oil!C331)</f>
        <v/>
      </c>
      <c r="K309" t="str">
        <f t="shared" si="79"/>
        <v/>
      </c>
      <c r="AA309" t="str">
        <f>+IF(AE309="","",MAX(AA$1:AA308)+1)</f>
        <v/>
      </c>
      <c r="AB309" t="str">
        <f>IF(Deviation_Limits!B331="","",Deviation_Limits!B331)</f>
        <v/>
      </c>
      <c r="AC309" t="str">
        <f>IF(Deviation_Limits!C331="","",Deviation_Limits!C331)</f>
        <v/>
      </c>
      <c r="AD309" t="str">
        <f t="shared" si="87"/>
        <v/>
      </c>
      <c r="AE309" s="144" t="str">
        <f>IF(COUNTIF(AC$2:AC309,AC309)=1,AC309,"")</f>
        <v/>
      </c>
      <c r="AF309" t="str">
        <f t="shared" si="88"/>
        <v/>
      </c>
      <c r="AG309" t="str">
        <f t="shared" si="89"/>
        <v/>
      </c>
      <c r="AO309" t="str">
        <f>+IF(AT309="","",MAX(AO$1:AO308)+1)</f>
        <v/>
      </c>
      <c r="AP309" t="str">
        <f>IF(Deviation_Limits!B331="","",Deviation_Limits!B331)</f>
        <v/>
      </c>
      <c r="AQ309" t="str">
        <f>IF(Deviation_Limits!C331="","",Deviation_Limits!C331)</f>
        <v/>
      </c>
      <c r="AR309" t="str">
        <f>IF(Deviation_Limits!D331="","",Deviation_Limits!D331)</f>
        <v/>
      </c>
      <c r="AS309" t="str">
        <f t="shared" si="90"/>
        <v/>
      </c>
      <c r="AT309" s="144" t="str">
        <f>IF(COUNTIF(AQ$2:AQ309,AQ309)=1,AQ309,"")</f>
        <v/>
      </c>
      <c r="AU309" t="str">
        <f t="shared" si="80"/>
        <v/>
      </c>
      <c r="AV309" t="str">
        <f t="shared" si="81"/>
        <v/>
      </c>
      <c r="AW309" t="str">
        <f t="shared" si="82"/>
        <v/>
      </c>
      <c r="AY309" t="str">
        <f>+IF(BD309="","",MAX(AY$1:AY308)+1)</f>
        <v/>
      </c>
      <c r="AZ309" t="str">
        <f>IF(Deviation_CEM_CPMS!B331="","",Deviation_CEM_CPMS!B331)</f>
        <v/>
      </c>
      <c r="BA309" t="str">
        <f>IF(Deviation_CEM_CPMS!C331="","",Deviation_CEM_CPMS!C331)</f>
        <v/>
      </c>
      <c r="BB309" t="str">
        <f>IF(Deviation_CEM_CPMS!D331="","",Deviation_CEM_CPMS!D331)</f>
        <v/>
      </c>
      <c r="BC309" t="str">
        <f t="shared" si="83"/>
        <v/>
      </c>
      <c r="BD309" s="144" t="str">
        <f>IF(COUNTIF(BA$2:BA309,BA309)=1,BA309,"")</f>
        <v/>
      </c>
      <c r="BE309" t="str">
        <f t="shared" si="84"/>
        <v/>
      </c>
      <c r="BF309" t="str">
        <f t="shared" si="85"/>
        <v/>
      </c>
      <c r="BG309" t="str">
        <f t="shared" si="86"/>
        <v/>
      </c>
      <c r="BI309" s="130" t="str">
        <f>+IF(BN309="","",MAX(BI$1:BI308)+1)</f>
        <v/>
      </c>
      <c r="BJ309" s="130" t="str">
        <f>IF(Affected_Source!B331="","",Affected_Source!B331)</f>
        <v/>
      </c>
      <c r="BK309" s="130" t="str">
        <f>IF(Affected_Source!C331="","",Affected_Source!C331)</f>
        <v/>
      </c>
      <c r="BL309" s="130" t="str">
        <f>IF(Affected_Source!D331="","",Affected_Source!D331)</f>
        <v/>
      </c>
      <c r="BM309" s="130" t="str">
        <f t="shared" si="91"/>
        <v/>
      </c>
      <c r="BN309" s="300" t="str">
        <f>IF(COUNTIF(BK$2:BK309,BK309)=1,BM309,"")</f>
        <v/>
      </c>
      <c r="BO309" s="130" t="str">
        <f t="shared" si="92"/>
        <v/>
      </c>
      <c r="BP309" s="130" t="str">
        <f t="shared" si="93"/>
        <v/>
      </c>
      <c r="BQ309" s="130" t="str">
        <f t="shared" si="94"/>
        <v/>
      </c>
    </row>
    <row r="310" spans="1:69" ht="16.5" x14ac:dyDescent="0.45">
      <c r="A310" s="84" t="str">
        <f>IF(B310="","",MAX(A$1:A309)+1)</f>
        <v/>
      </c>
      <c r="B310" s="84" t="str">
        <f>IF(Affected_Source!C332="","",Affected_Source!C332)</f>
        <v/>
      </c>
      <c r="C310" s="84" t="str">
        <f t="shared" si="77"/>
        <v/>
      </c>
      <c r="E310" t="str">
        <f>IF(F310="","",MAX(E$1:E309)+1)</f>
        <v/>
      </c>
      <c r="F310" t="str">
        <f>IF(Landfill_Gas_ID!C332="","",Landfill_Gas_ID!C332)</f>
        <v/>
      </c>
      <c r="G310" t="str">
        <f t="shared" si="78"/>
        <v/>
      </c>
      <c r="I310" t="str">
        <f>IF(J310="","",MAX(I$1:I309)+1)</f>
        <v/>
      </c>
      <c r="J310" t="str">
        <f>IF(Distillate_Oil!C332="","",Distillate_Oil!C332)</f>
        <v/>
      </c>
      <c r="K310" t="str">
        <f t="shared" si="79"/>
        <v/>
      </c>
      <c r="AA310" t="str">
        <f>+IF(AE310="","",MAX(AA$1:AA309)+1)</f>
        <v/>
      </c>
      <c r="AB310" t="str">
        <f>IF(Deviation_Limits!B332="","",Deviation_Limits!B332)</f>
        <v/>
      </c>
      <c r="AC310" t="str">
        <f>IF(Deviation_Limits!C332="","",Deviation_Limits!C332)</f>
        <v/>
      </c>
      <c r="AD310" t="str">
        <f t="shared" si="87"/>
        <v/>
      </c>
      <c r="AE310" s="144" t="str">
        <f>IF(COUNTIF(AC$2:AC310,AC310)=1,AC310,"")</f>
        <v/>
      </c>
      <c r="AF310" t="str">
        <f t="shared" si="88"/>
        <v/>
      </c>
      <c r="AG310" t="str">
        <f t="shared" si="89"/>
        <v/>
      </c>
      <c r="AO310" t="str">
        <f>+IF(AT310="","",MAX(AO$1:AO309)+1)</f>
        <v/>
      </c>
      <c r="AP310" t="str">
        <f>IF(Deviation_Limits!B332="","",Deviation_Limits!B332)</f>
        <v/>
      </c>
      <c r="AQ310" t="str">
        <f>IF(Deviation_Limits!C332="","",Deviation_Limits!C332)</f>
        <v/>
      </c>
      <c r="AR310" t="str">
        <f>IF(Deviation_Limits!D332="","",Deviation_Limits!D332)</f>
        <v/>
      </c>
      <c r="AS310" t="str">
        <f t="shared" si="90"/>
        <v/>
      </c>
      <c r="AT310" s="144" t="str">
        <f>IF(COUNTIF(AQ$2:AQ310,AQ310)=1,AQ310,"")</f>
        <v/>
      </c>
      <c r="AU310" t="str">
        <f t="shared" si="80"/>
        <v/>
      </c>
      <c r="AV310" t="str">
        <f t="shared" si="81"/>
        <v/>
      </c>
      <c r="AW310" t="str">
        <f t="shared" si="82"/>
        <v/>
      </c>
      <c r="AY310" t="str">
        <f>+IF(BD310="","",MAX(AY$1:AY309)+1)</f>
        <v/>
      </c>
      <c r="AZ310" t="str">
        <f>IF(Deviation_CEM_CPMS!B332="","",Deviation_CEM_CPMS!B332)</f>
        <v/>
      </c>
      <c r="BA310" t="str">
        <f>IF(Deviation_CEM_CPMS!C332="","",Deviation_CEM_CPMS!C332)</f>
        <v/>
      </c>
      <c r="BB310" t="str">
        <f>IF(Deviation_CEM_CPMS!D332="","",Deviation_CEM_CPMS!D332)</f>
        <v/>
      </c>
      <c r="BC310" t="str">
        <f t="shared" si="83"/>
        <v/>
      </c>
      <c r="BD310" s="144" t="str">
        <f>IF(COUNTIF(BA$2:BA310,BA310)=1,BA310,"")</f>
        <v/>
      </c>
      <c r="BE310" t="str">
        <f t="shared" si="84"/>
        <v/>
      </c>
      <c r="BF310" t="str">
        <f t="shared" si="85"/>
        <v/>
      </c>
      <c r="BG310" t="str">
        <f t="shared" si="86"/>
        <v/>
      </c>
      <c r="BI310" s="130" t="str">
        <f>+IF(BN310="","",MAX(BI$1:BI309)+1)</f>
        <v/>
      </c>
      <c r="BJ310" s="130" t="str">
        <f>IF(Affected_Source!B332="","",Affected_Source!B332)</f>
        <v/>
      </c>
      <c r="BK310" s="130" t="str">
        <f>IF(Affected_Source!C332="","",Affected_Source!C332)</f>
        <v/>
      </c>
      <c r="BL310" s="130" t="str">
        <f>IF(Affected_Source!D332="","",Affected_Source!D332)</f>
        <v/>
      </c>
      <c r="BM310" s="130" t="str">
        <f t="shared" si="91"/>
        <v/>
      </c>
      <c r="BN310" s="300" t="str">
        <f>IF(COUNTIF(BK$2:BK310,BK310)=1,BM310,"")</f>
        <v/>
      </c>
      <c r="BO310" s="130" t="str">
        <f t="shared" si="92"/>
        <v/>
      </c>
      <c r="BP310" s="130" t="str">
        <f t="shared" si="93"/>
        <v/>
      </c>
      <c r="BQ310" s="130" t="str">
        <f t="shared" si="94"/>
        <v/>
      </c>
    </row>
    <row r="311" spans="1:69" ht="16.5" x14ac:dyDescent="0.45">
      <c r="A311" s="84" t="str">
        <f>IF(B311="","",MAX(A$1:A310)+1)</f>
        <v/>
      </c>
      <c r="B311" s="84" t="str">
        <f>IF(Affected_Source!C333="","",Affected_Source!C333)</f>
        <v/>
      </c>
      <c r="C311" s="84" t="str">
        <f t="shared" si="77"/>
        <v/>
      </c>
      <c r="E311" t="str">
        <f>IF(F311="","",MAX(E$1:E310)+1)</f>
        <v/>
      </c>
      <c r="F311" t="str">
        <f>IF(Landfill_Gas_ID!C333="","",Landfill_Gas_ID!C333)</f>
        <v/>
      </c>
      <c r="G311" t="str">
        <f t="shared" si="78"/>
        <v/>
      </c>
      <c r="I311" t="str">
        <f>IF(J311="","",MAX(I$1:I310)+1)</f>
        <v/>
      </c>
      <c r="J311" t="str">
        <f>IF(Distillate_Oil!C333="","",Distillate_Oil!C333)</f>
        <v/>
      </c>
      <c r="K311" t="str">
        <f t="shared" si="79"/>
        <v/>
      </c>
      <c r="AA311" t="str">
        <f>+IF(AE311="","",MAX(AA$1:AA310)+1)</f>
        <v/>
      </c>
      <c r="AB311" t="str">
        <f>IF(Deviation_Limits!B333="","",Deviation_Limits!B333)</f>
        <v/>
      </c>
      <c r="AC311" t="str">
        <f>IF(Deviation_Limits!C333="","",Deviation_Limits!C333)</f>
        <v/>
      </c>
      <c r="AD311" t="str">
        <f t="shared" si="87"/>
        <v/>
      </c>
      <c r="AE311" s="144" t="str">
        <f>IF(COUNTIF(AC$2:AC311,AC311)=1,AC311,"")</f>
        <v/>
      </c>
      <c r="AF311" t="str">
        <f t="shared" si="88"/>
        <v/>
      </c>
      <c r="AG311" t="str">
        <f t="shared" si="89"/>
        <v/>
      </c>
      <c r="AO311" t="str">
        <f>+IF(AT311="","",MAX(AO$1:AO310)+1)</f>
        <v/>
      </c>
      <c r="AP311" t="str">
        <f>IF(Deviation_Limits!B333="","",Deviation_Limits!B333)</f>
        <v/>
      </c>
      <c r="AQ311" t="str">
        <f>IF(Deviation_Limits!C333="","",Deviation_Limits!C333)</f>
        <v/>
      </c>
      <c r="AR311" t="str">
        <f>IF(Deviation_Limits!D333="","",Deviation_Limits!D333)</f>
        <v/>
      </c>
      <c r="AS311" t="str">
        <f t="shared" si="90"/>
        <v/>
      </c>
      <c r="AT311" s="144" t="str">
        <f>IF(COUNTIF(AQ$2:AQ311,AQ311)=1,AQ311,"")</f>
        <v/>
      </c>
      <c r="AU311" t="str">
        <f t="shared" si="80"/>
        <v/>
      </c>
      <c r="AV311" t="str">
        <f t="shared" si="81"/>
        <v/>
      </c>
      <c r="AW311" t="str">
        <f t="shared" si="82"/>
        <v/>
      </c>
      <c r="AY311" t="str">
        <f>+IF(BD311="","",MAX(AY$1:AY310)+1)</f>
        <v/>
      </c>
      <c r="AZ311" t="str">
        <f>IF(Deviation_CEM_CPMS!B333="","",Deviation_CEM_CPMS!B333)</f>
        <v/>
      </c>
      <c r="BA311" t="str">
        <f>IF(Deviation_CEM_CPMS!C333="","",Deviation_CEM_CPMS!C333)</f>
        <v/>
      </c>
      <c r="BB311" t="str">
        <f>IF(Deviation_CEM_CPMS!D333="","",Deviation_CEM_CPMS!D333)</f>
        <v/>
      </c>
      <c r="BC311" t="str">
        <f t="shared" si="83"/>
        <v/>
      </c>
      <c r="BD311" s="144" t="str">
        <f>IF(COUNTIF(BA$2:BA311,BA311)=1,BA311,"")</f>
        <v/>
      </c>
      <c r="BE311" t="str">
        <f t="shared" si="84"/>
        <v/>
      </c>
      <c r="BF311" t="str">
        <f t="shared" si="85"/>
        <v/>
      </c>
      <c r="BG311" t="str">
        <f t="shared" si="86"/>
        <v/>
      </c>
      <c r="BI311" s="130" t="str">
        <f>+IF(BN311="","",MAX(BI$1:BI310)+1)</f>
        <v/>
      </c>
      <c r="BJ311" s="130" t="str">
        <f>IF(Affected_Source!B333="","",Affected_Source!B333)</f>
        <v/>
      </c>
      <c r="BK311" s="130" t="str">
        <f>IF(Affected_Source!C333="","",Affected_Source!C333)</f>
        <v/>
      </c>
      <c r="BL311" s="130" t="str">
        <f>IF(Affected_Source!D333="","",Affected_Source!D333)</f>
        <v/>
      </c>
      <c r="BM311" s="130" t="str">
        <f t="shared" si="91"/>
        <v/>
      </c>
      <c r="BN311" s="300" t="str">
        <f>IF(COUNTIF(BK$2:BK311,BK311)=1,BM311,"")</f>
        <v/>
      </c>
      <c r="BO311" s="130" t="str">
        <f t="shared" si="92"/>
        <v/>
      </c>
      <c r="BP311" s="130" t="str">
        <f t="shared" si="93"/>
        <v/>
      </c>
      <c r="BQ311" s="130" t="str">
        <f t="shared" si="94"/>
        <v/>
      </c>
    </row>
    <row r="312" spans="1:69" ht="16.5" x14ac:dyDescent="0.45">
      <c r="A312" s="84" t="str">
        <f>IF(B312="","",MAX(A$1:A311)+1)</f>
        <v/>
      </c>
      <c r="B312" s="84" t="str">
        <f>IF(Affected_Source!C334="","",Affected_Source!C334)</f>
        <v/>
      </c>
      <c r="C312" s="84" t="str">
        <f t="shared" si="77"/>
        <v/>
      </c>
      <c r="E312" t="str">
        <f>IF(F312="","",MAX(E$1:E311)+1)</f>
        <v/>
      </c>
      <c r="F312" t="str">
        <f>IF(Landfill_Gas_ID!C334="","",Landfill_Gas_ID!C334)</f>
        <v/>
      </c>
      <c r="G312" t="str">
        <f t="shared" si="78"/>
        <v/>
      </c>
      <c r="I312" t="str">
        <f>IF(J312="","",MAX(I$1:I311)+1)</f>
        <v/>
      </c>
      <c r="J312" t="str">
        <f>IF(Distillate_Oil!C334="","",Distillate_Oil!C334)</f>
        <v/>
      </c>
      <c r="K312" t="str">
        <f t="shared" si="79"/>
        <v/>
      </c>
      <c r="AA312" t="str">
        <f>+IF(AE312="","",MAX(AA$1:AA311)+1)</f>
        <v/>
      </c>
      <c r="AB312" t="str">
        <f>IF(Deviation_Limits!B334="","",Deviation_Limits!B334)</f>
        <v/>
      </c>
      <c r="AC312" t="str">
        <f>IF(Deviation_Limits!C334="","",Deviation_Limits!C334)</f>
        <v/>
      </c>
      <c r="AD312" t="str">
        <f t="shared" si="87"/>
        <v/>
      </c>
      <c r="AE312" s="144" t="str">
        <f>IF(COUNTIF(AC$2:AC312,AC312)=1,AC312,"")</f>
        <v/>
      </c>
      <c r="AF312" t="str">
        <f t="shared" si="88"/>
        <v/>
      </c>
      <c r="AG312" t="str">
        <f t="shared" si="89"/>
        <v/>
      </c>
      <c r="AO312" t="str">
        <f>+IF(AT312="","",MAX(AO$1:AO311)+1)</f>
        <v/>
      </c>
      <c r="AP312" t="str">
        <f>IF(Deviation_Limits!B334="","",Deviation_Limits!B334)</f>
        <v/>
      </c>
      <c r="AQ312" t="str">
        <f>IF(Deviation_Limits!C334="","",Deviation_Limits!C334)</f>
        <v/>
      </c>
      <c r="AR312" t="str">
        <f>IF(Deviation_Limits!D334="","",Deviation_Limits!D334)</f>
        <v/>
      </c>
      <c r="AS312" t="str">
        <f t="shared" si="90"/>
        <v/>
      </c>
      <c r="AT312" s="144" t="str">
        <f>IF(COUNTIF(AQ$2:AQ312,AQ312)=1,AQ312,"")</f>
        <v/>
      </c>
      <c r="AU312" t="str">
        <f t="shared" si="80"/>
        <v/>
      </c>
      <c r="AV312" t="str">
        <f t="shared" si="81"/>
        <v/>
      </c>
      <c r="AW312" t="str">
        <f t="shared" si="82"/>
        <v/>
      </c>
      <c r="AY312" t="str">
        <f>+IF(BD312="","",MAX(AY$1:AY311)+1)</f>
        <v/>
      </c>
      <c r="AZ312" t="str">
        <f>IF(Deviation_CEM_CPMS!B334="","",Deviation_CEM_CPMS!B334)</f>
        <v/>
      </c>
      <c r="BA312" t="str">
        <f>IF(Deviation_CEM_CPMS!C334="","",Deviation_CEM_CPMS!C334)</f>
        <v/>
      </c>
      <c r="BB312" t="str">
        <f>IF(Deviation_CEM_CPMS!D334="","",Deviation_CEM_CPMS!D334)</f>
        <v/>
      </c>
      <c r="BC312" t="str">
        <f t="shared" si="83"/>
        <v/>
      </c>
      <c r="BD312" s="144" t="str">
        <f>IF(COUNTIF(BA$2:BA312,BA312)=1,BA312,"")</f>
        <v/>
      </c>
      <c r="BE312" t="str">
        <f t="shared" si="84"/>
        <v/>
      </c>
      <c r="BF312" t="str">
        <f t="shared" si="85"/>
        <v/>
      </c>
      <c r="BG312" t="str">
        <f t="shared" si="86"/>
        <v/>
      </c>
      <c r="BI312" s="130" t="str">
        <f>+IF(BN312="","",MAX(BI$1:BI311)+1)</f>
        <v/>
      </c>
      <c r="BJ312" s="130" t="str">
        <f>IF(Affected_Source!B334="","",Affected_Source!B334)</f>
        <v/>
      </c>
      <c r="BK312" s="130" t="str">
        <f>IF(Affected_Source!C334="","",Affected_Source!C334)</f>
        <v/>
      </c>
      <c r="BL312" s="130" t="str">
        <f>IF(Affected_Source!D334="","",Affected_Source!D334)</f>
        <v/>
      </c>
      <c r="BM312" s="130" t="str">
        <f t="shared" si="91"/>
        <v/>
      </c>
      <c r="BN312" s="300" t="str">
        <f>IF(COUNTIF(BK$2:BK312,BK312)=1,BM312,"")</f>
        <v/>
      </c>
      <c r="BO312" s="130" t="str">
        <f t="shared" si="92"/>
        <v/>
      </c>
      <c r="BP312" s="130" t="str">
        <f t="shared" si="93"/>
        <v/>
      </c>
      <c r="BQ312" s="130" t="str">
        <f t="shared" si="94"/>
        <v/>
      </c>
    </row>
    <row r="313" spans="1:69" ht="16.5" x14ac:dyDescent="0.45">
      <c r="A313" s="84" t="str">
        <f>IF(B313="","",MAX(A$1:A312)+1)</f>
        <v/>
      </c>
      <c r="B313" s="84" t="str">
        <f>IF(Affected_Source!C335="","",Affected_Source!C335)</f>
        <v/>
      </c>
      <c r="C313" s="84" t="str">
        <f t="shared" si="77"/>
        <v/>
      </c>
      <c r="E313" t="str">
        <f>IF(F313="","",MAX(E$1:E312)+1)</f>
        <v/>
      </c>
      <c r="F313" t="str">
        <f>IF(Landfill_Gas_ID!C335="","",Landfill_Gas_ID!C335)</f>
        <v/>
      </c>
      <c r="G313" t="str">
        <f t="shared" si="78"/>
        <v/>
      </c>
      <c r="I313" t="str">
        <f>IF(J313="","",MAX(I$1:I312)+1)</f>
        <v/>
      </c>
      <c r="J313" t="str">
        <f>IF(Distillate_Oil!C335="","",Distillate_Oil!C335)</f>
        <v/>
      </c>
      <c r="K313" t="str">
        <f t="shared" si="79"/>
        <v/>
      </c>
      <c r="AA313" t="str">
        <f>+IF(AE313="","",MAX(AA$1:AA312)+1)</f>
        <v/>
      </c>
      <c r="AB313" t="str">
        <f>IF(Deviation_Limits!B335="","",Deviation_Limits!B335)</f>
        <v/>
      </c>
      <c r="AC313" t="str">
        <f>IF(Deviation_Limits!C335="","",Deviation_Limits!C335)</f>
        <v/>
      </c>
      <c r="AD313" t="str">
        <f t="shared" si="87"/>
        <v/>
      </c>
      <c r="AE313" s="144" t="str">
        <f>IF(COUNTIF(AC$2:AC313,AC313)=1,AC313,"")</f>
        <v/>
      </c>
      <c r="AF313" t="str">
        <f t="shared" si="88"/>
        <v/>
      </c>
      <c r="AG313" t="str">
        <f t="shared" si="89"/>
        <v/>
      </c>
      <c r="AO313" t="str">
        <f>+IF(AT313="","",MAX(AO$1:AO312)+1)</f>
        <v/>
      </c>
      <c r="AP313" t="str">
        <f>IF(Deviation_Limits!B335="","",Deviation_Limits!B335)</f>
        <v/>
      </c>
      <c r="AQ313" t="str">
        <f>IF(Deviation_Limits!C335="","",Deviation_Limits!C335)</f>
        <v/>
      </c>
      <c r="AR313" t="str">
        <f>IF(Deviation_Limits!D335="","",Deviation_Limits!D335)</f>
        <v/>
      </c>
      <c r="AS313" t="str">
        <f t="shared" si="90"/>
        <v/>
      </c>
      <c r="AT313" s="144" t="str">
        <f>IF(COUNTIF(AQ$2:AQ313,AQ313)=1,AQ313,"")</f>
        <v/>
      </c>
      <c r="AU313" t="str">
        <f t="shared" si="80"/>
        <v/>
      </c>
      <c r="AV313" t="str">
        <f t="shared" si="81"/>
        <v/>
      </c>
      <c r="AW313" t="str">
        <f t="shared" si="82"/>
        <v/>
      </c>
      <c r="AY313" t="str">
        <f>+IF(BD313="","",MAX(AY$1:AY312)+1)</f>
        <v/>
      </c>
      <c r="AZ313" t="str">
        <f>IF(Deviation_CEM_CPMS!B335="","",Deviation_CEM_CPMS!B335)</f>
        <v/>
      </c>
      <c r="BA313" t="str">
        <f>IF(Deviation_CEM_CPMS!C335="","",Deviation_CEM_CPMS!C335)</f>
        <v/>
      </c>
      <c r="BB313" t="str">
        <f>IF(Deviation_CEM_CPMS!D335="","",Deviation_CEM_CPMS!D335)</f>
        <v/>
      </c>
      <c r="BC313" t="str">
        <f t="shared" si="83"/>
        <v/>
      </c>
      <c r="BD313" s="144" t="str">
        <f>IF(COUNTIF(BA$2:BA313,BA313)=1,BA313,"")</f>
        <v/>
      </c>
      <c r="BE313" t="str">
        <f t="shared" si="84"/>
        <v/>
      </c>
      <c r="BF313" t="str">
        <f t="shared" si="85"/>
        <v/>
      </c>
      <c r="BG313" t="str">
        <f t="shared" si="86"/>
        <v/>
      </c>
      <c r="BI313" s="130" t="str">
        <f>+IF(BN313="","",MAX(BI$1:BI312)+1)</f>
        <v/>
      </c>
      <c r="BJ313" s="130" t="str">
        <f>IF(Affected_Source!B335="","",Affected_Source!B335)</f>
        <v/>
      </c>
      <c r="BK313" s="130" t="str">
        <f>IF(Affected_Source!C335="","",Affected_Source!C335)</f>
        <v/>
      </c>
      <c r="BL313" s="130" t="str">
        <f>IF(Affected_Source!D335="","",Affected_Source!D335)</f>
        <v/>
      </c>
      <c r="BM313" s="130" t="str">
        <f t="shared" si="91"/>
        <v/>
      </c>
      <c r="BN313" s="300" t="str">
        <f>IF(COUNTIF(BK$2:BK313,BK313)=1,BM313,"")</f>
        <v/>
      </c>
      <c r="BO313" s="130" t="str">
        <f t="shared" si="92"/>
        <v/>
      </c>
      <c r="BP313" s="130" t="str">
        <f t="shared" si="93"/>
        <v/>
      </c>
      <c r="BQ313" s="130" t="str">
        <f t="shared" si="94"/>
        <v/>
      </c>
    </row>
    <row r="314" spans="1:69" ht="16.5" x14ac:dyDescent="0.45">
      <c r="A314" s="84" t="str">
        <f>IF(B314="","",MAX(A$1:A313)+1)</f>
        <v/>
      </c>
      <c r="B314" s="84" t="str">
        <f>IF(Affected_Source!C336="","",Affected_Source!C336)</f>
        <v/>
      </c>
      <c r="C314" s="84" t="str">
        <f t="shared" si="77"/>
        <v/>
      </c>
      <c r="E314" t="str">
        <f>IF(F314="","",MAX(E$1:E313)+1)</f>
        <v/>
      </c>
      <c r="F314" t="str">
        <f>IF(Landfill_Gas_ID!C336="","",Landfill_Gas_ID!C336)</f>
        <v/>
      </c>
      <c r="G314" t="str">
        <f t="shared" si="78"/>
        <v/>
      </c>
      <c r="I314" t="str">
        <f>IF(J314="","",MAX(I$1:I313)+1)</f>
        <v/>
      </c>
      <c r="J314" t="str">
        <f>IF(Distillate_Oil!C336="","",Distillate_Oil!C336)</f>
        <v/>
      </c>
      <c r="K314" t="str">
        <f t="shared" si="79"/>
        <v/>
      </c>
      <c r="AA314" t="str">
        <f>+IF(AE314="","",MAX(AA$1:AA313)+1)</f>
        <v/>
      </c>
      <c r="AB314" t="str">
        <f>IF(Deviation_Limits!B336="","",Deviation_Limits!B336)</f>
        <v/>
      </c>
      <c r="AC314" t="str">
        <f>IF(Deviation_Limits!C336="","",Deviation_Limits!C336)</f>
        <v/>
      </c>
      <c r="AD314" t="str">
        <f t="shared" si="87"/>
        <v/>
      </c>
      <c r="AE314" s="144" t="str">
        <f>IF(COUNTIF(AC$2:AC314,AC314)=1,AC314,"")</f>
        <v/>
      </c>
      <c r="AF314" t="str">
        <f t="shared" si="88"/>
        <v/>
      </c>
      <c r="AG314" t="str">
        <f t="shared" si="89"/>
        <v/>
      </c>
      <c r="AO314" t="str">
        <f>+IF(AT314="","",MAX(AO$1:AO313)+1)</f>
        <v/>
      </c>
      <c r="AP314" t="str">
        <f>IF(Deviation_Limits!B336="","",Deviation_Limits!B336)</f>
        <v/>
      </c>
      <c r="AQ314" t="str">
        <f>IF(Deviation_Limits!C336="","",Deviation_Limits!C336)</f>
        <v/>
      </c>
      <c r="AR314" t="str">
        <f>IF(Deviation_Limits!D336="","",Deviation_Limits!D336)</f>
        <v/>
      </c>
      <c r="AS314" t="str">
        <f t="shared" si="90"/>
        <v/>
      </c>
      <c r="AT314" s="144" t="str">
        <f>IF(COUNTIF(AQ$2:AQ314,AQ314)=1,AQ314,"")</f>
        <v/>
      </c>
      <c r="AU314" t="str">
        <f t="shared" si="80"/>
        <v/>
      </c>
      <c r="AV314" t="str">
        <f t="shared" si="81"/>
        <v/>
      </c>
      <c r="AW314" t="str">
        <f t="shared" si="82"/>
        <v/>
      </c>
      <c r="AY314" t="str">
        <f>+IF(BD314="","",MAX(AY$1:AY313)+1)</f>
        <v/>
      </c>
      <c r="AZ314" t="str">
        <f>IF(Deviation_CEM_CPMS!B336="","",Deviation_CEM_CPMS!B336)</f>
        <v/>
      </c>
      <c r="BA314" t="str">
        <f>IF(Deviation_CEM_CPMS!C336="","",Deviation_CEM_CPMS!C336)</f>
        <v/>
      </c>
      <c r="BB314" t="str">
        <f>IF(Deviation_CEM_CPMS!D336="","",Deviation_CEM_CPMS!D336)</f>
        <v/>
      </c>
      <c r="BC314" t="str">
        <f t="shared" si="83"/>
        <v/>
      </c>
      <c r="BD314" s="144" t="str">
        <f>IF(COUNTIF(BA$2:BA314,BA314)=1,BA314,"")</f>
        <v/>
      </c>
      <c r="BE314" t="str">
        <f t="shared" si="84"/>
        <v/>
      </c>
      <c r="BF314" t="str">
        <f t="shared" si="85"/>
        <v/>
      </c>
      <c r="BG314" t="str">
        <f t="shared" si="86"/>
        <v/>
      </c>
      <c r="BI314" s="130" t="str">
        <f>+IF(BN314="","",MAX(BI$1:BI313)+1)</f>
        <v/>
      </c>
      <c r="BJ314" s="130" t="str">
        <f>IF(Affected_Source!B336="","",Affected_Source!B336)</f>
        <v/>
      </c>
      <c r="BK314" s="130" t="str">
        <f>IF(Affected_Source!C336="","",Affected_Source!C336)</f>
        <v/>
      </c>
      <c r="BL314" s="130" t="str">
        <f>IF(Affected_Source!D336="","",Affected_Source!D336)</f>
        <v/>
      </c>
      <c r="BM314" s="130" t="str">
        <f t="shared" si="91"/>
        <v/>
      </c>
      <c r="BN314" s="300" t="str">
        <f>IF(COUNTIF(BK$2:BK314,BK314)=1,BM314,"")</f>
        <v/>
      </c>
      <c r="BO314" s="130" t="str">
        <f t="shared" si="92"/>
        <v/>
      </c>
      <c r="BP314" s="130" t="str">
        <f t="shared" si="93"/>
        <v/>
      </c>
      <c r="BQ314" s="130" t="str">
        <f t="shared" si="94"/>
        <v/>
      </c>
    </row>
    <row r="315" spans="1:69" ht="16.5" x14ac:dyDescent="0.45">
      <c r="A315" s="84" t="str">
        <f>IF(B315="","",MAX(A$1:A314)+1)</f>
        <v/>
      </c>
      <c r="B315" s="84" t="str">
        <f>IF(Affected_Source!C337="","",Affected_Source!C337)</f>
        <v/>
      </c>
      <c r="C315" s="84" t="str">
        <f t="shared" si="77"/>
        <v/>
      </c>
      <c r="E315" t="str">
        <f>IF(F315="","",MAX(E$1:E314)+1)</f>
        <v/>
      </c>
      <c r="F315" t="str">
        <f>IF(Landfill_Gas_ID!C337="","",Landfill_Gas_ID!C337)</f>
        <v/>
      </c>
      <c r="G315" t="str">
        <f t="shared" si="78"/>
        <v/>
      </c>
      <c r="I315" t="str">
        <f>IF(J315="","",MAX(I$1:I314)+1)</f>
        <v/>
      </c>
      <c r="J315" t="str">
        <f>IF(Distillate_Oil!C337="","",Distillate_Oil!C337)</f>
        <v/>
      </c>
      <c r="K315" t="str">
        <f t="shared" si="79"/>
        <v/>
      </c>
      <c r="AA315" t="str">
        <f>+IF(AE315="","",MAX(AA$1:AA314)+1)</f>
        <v/>
      </c>
      <c r="AB315" t="str">
        <f>IF(Deviation_Limits!B337="","",Deviation_Limits!B337)</f>
        <v/>
      </c>
      <c r="AC315" t="str">
        <f>IF(Deviation_Limits!C337="","",Deviation_Limits!C337)</f>
        <v/>
      </c>
      <c r="AD315" t="str">
        <f t="shared" si="87"/>
        <v/>
      </c>
      <c r="AE315" s="144" t="str">
        <f>IF(COUNTIF(AC$2:AC315,AC315)=1,AC315,"")</f>
        <v/>
      </c>
      <c r="AF315" t="str">
        <f t="shared" si="88"/>
        <v/>
      </c>
      <c r="AG315" t="str">
        <f t="shared" si="89"/>
        <v/>
      </c>
      <c r="AO315" t="str">
        <f>+IF(AT315="","",MAX(AO$1:AO314)+1)</f>
        <v/>
      </c>
      <c r="AP315" t="str">
        <f>IF(Deviation_Limits!B337="","",Deviation_Limits!B337)</f>
        <v/>
      </c>
      <c r="AQ315" t="str">
        <f>IF(Deviation_Limits!C337="","",Deviation_Limits!C337)</f>
        <v/>
      </c>
      <c r="AR315" t="str">
        <f>IF(Deviation_Limits!D337="","",Deviation_Limits!D337)</f>
        <v/>
      </c>
      <c r="AS315" t="str">
        <f t="shared" si="90"/>
        <v/>
      </c>
      <c r="AT315" s="144" t="str">
        <f>IF(COUNTIF(AQ$2:AQ315,AQ315)=1,AQ315,"")</f>
        <v/>
      </c>
      <c r="AU315" t="str">
        <f t="shared" si="80"/>
        <v/>
      </c>
      <c r="AV315" t="str">
        <f t="shared" si="81"/>
        <v/>
      </c>
      <c r="AW315" t="str">
        <f t="shared" si="82"/>
        <v/>
      </c>
      <c r="AY315" t="str">
        <f>+IF(BD315="","",MAX(AY$1:AY314)+1)</f>
        <v/>
      </c>
      <c r="AZ315" t="str">
        <f>IF(Deviation_CEM_CPMS!B337="","",Deviation_CEM_CPMS!B337)</f>
        <v/>
      </c>
      <c r="BA315" t="str">
        <f>IF(Deviation_CEM_CPMS!C337="","",Deviation_CEM_CPMS!C337)</f>
        <v/>
      </c>
      <c r="BB315" t="str">
        <f>IF(Deviation_CEM_CPMS!D337="","",Deviation_CEM_CPMS!D337)</f>
        <v/>
      </c>
      <c r="BC315" t="str">
        <f t="shared" si="83"/>
        <v/>
      </c>
      <c r="BD315" s="144" t="str">
        <f>IF(COUNTIF(BA$2:BA315,BA315)=1,BA315,"")</f>
        <v/>
      </c>
      <c r="BE315" t="str">
        <f t="shared" si="84"/>
        <v/>
      </c>
      <c r="BF315" t="str">
        <f t="shared" si="85"/>
        <v/>
      </c>
      <c r="BG315" t="str">
        <f t="shared" si="86"/>
        <v/>
      </c>
      <c r="BI315" s="130" t="str">
        <f>+IF(BN315="","",MAX(BI$1:BI314)+1)</f>
        <v/>
      </c>
      <c r="BJ315" s="130" t="str">
        <f>IF(Affected_Source!B337="","",Affected_Source!B337)</f>
        <v/>
      </c>
      <c r="BK315" s="130" t="str">
        <f>IF(Affected_Source!C337="","",Affected_Source!C337)</f>
        <v/>
      </c>
      <c r="BL315" s="130" t="str">
        <f>IF(Affected_Source!D337="","",Affected_Source!D337)</f>
        <v/>
      </c>
      <c r="BM315" s="130" t="str">
        <f t="shared" si="91"/>
        <v/>
      </c>
      <c r="BN315" s="300" t="str">
        <f>IF(COUNTIF(BK$2:BK315,BK315)=1,BM315,"")</f>
        <v/>
      </c>
      <c r="BO315" s="130" t="str">
        <f t="shared" si="92"/>
        <v/>
      </c>
      <c r="BP315" s="130" t="str">
        <f t="shared" si="93"/>
        <v/>
      </c>
      <c r="BQ315" s="130" t="str">
        <f t="shared" si="94"/>
        <v/>
      </c>
    </row>
    <row r="316" spans="1:69" ht="16.5" x14ac:dyDescent="0.45">
      <c r="A316" s="84" t="str">
        <f>IF(B316="","",MAX(A$1:A315)+1)</f>
        <v/>
      </c>
      <c r="B316" s="84" t="str">
        <f>IF(Affected_Source!C338="","",Affected_Source!C338)</f>
        <v/>
      </c>
      <c r="C316" s="84" t="str">
        <f t="shared" si="77"/>
        <v/>
      </c>
      <c r="E316" t="str">
        <f>IF(F316="","",MAX(E$1:E315)+1)</f>
        <v/>
      </c>
      <c r="F316" t="str">
        <f>IF(Landfill_Gas_ID!C338="","",Landfill_Gas_ID!C338)</f>
        <v/>
      </c>
      <c r="G316" t="str">
        <f t="shared" si="78"/>
        <v/>
      </c>
      <c r="I316" t="str">
        <f>IF(J316="","",MAX(I$1:I315)+1)</f>
        <v/>
      </c>
      <c r="J316" t="str">
        <f>IF(Distillate_Oil!C338="","",Distillate_Oil!C338)</f>
        <v/>
      </c>
      <c r="K316" t="str">
        <f t="shared" si="79"/>
        <v/>
      </c>
      <c r="AA316" t="str">
        <f>+IF(AE316="","",MAX(AA$1:AA315)+1)</f>
        <v/>
      </c>
      <c r="AB316" t="str">
        <f>IF(Deviation_Limits!B338="","",Deviation_Limits!B338)</f>
        <v/>
      </c>
      <c r="AC316" t="str">
        <f>IF(Deviation_Limits!C338="","",Deviation_Limits!C338)</f>
        <v/>
      </c>
      <c r="AD316" t="str">
        <f t="shared" si="87"/>
        <v/>
      </c>
      <c r="AE316" s="144" t="str">
        <f>IF(COUNTIF(AC$2:AC316,AC316)=1,AC316,"")</f>
        <v/>
      </c>
      <c r="AF316" t="str">
        <f t="shared" si="88"/>
        <v/>
      </c>
      <c r="AG316" t="str">
        <f t="shared" si="89"/>
        <v/>
      </c>
      <c r="AO316" t="str">
        <f>+IF(AT316="","",MAX(AO$1:AO315)+1)</f>
        <v/>
      </c>
      <c r="AP316" t="str">
        <f>IF(Deviation_Limits!B338="","",Deviation_Limits!B338)</f>
        <v/>
      </c>
      <c r="AQ316" t="str">
        <f>IF(Deviation_Limits!C338="","",Deviation_Limits!C338)</f>
        <v/>
      </c>
      <c r="AR316" t="str">
        <f>IF(Deviation_Limits!D338="","",Deviation_Limits!D338)</f>
        <v/>
      </c>
      <c r="AS316" t="str">
        <f t="shared" si="90"/>
        <v/>
      </c>
      <c r="AT316" s="144" t="str">
        <f>IF(COUNTIF(AQ$2:AQ316,AQ316)=1,AQ316,"")</f>
        <v/>
      </c>
      <c r="AU316" t="str">
        <f t="shared" si="80"/>
        <v/>
      </c>
      <c r="AV316" t="str">
        <f t="shared" si="81"/>
        <v/>
      </c>
      <c r="AW316" t="str">
        <f t="shared" si="82"/>
        <v/>
      </c>
      <c r="AY316" t="str">
        <f>+IF(BD316="","",MAX(AY$1:AY315)+1)</f>
        <v/>
      </c>
      <c r="AZ316" t="str">
        <f>IF(Deviation_CEM_CPMS!B338="","",Deviation_CEM_CPMS!B338)</f>
        <v/>
      </c>
      <c r="BA316" t="str">
        <f>IF(Deviation_CEM_CPMS!C338="","",Deviation_CEM_CPMS!C338)</f>
        <v/>
      </c>
      <c r="BB316" t="str">
        <f>IF(Deviation_CEM_CPMS!D338="","",Deviation_CEM_CPMS!D338)</f>
        <v/>
      </c>
      <c r="BC316" t="str">
        <f t="shared" si="83"/>
        <v/>
      </c>
      <c r="BD316" s="144" t="str">
        <f>IF(COUNTIF(BA$2:BA316,BA316)=1,BA316,"")</f>
        <v/>
      </c>
      <c r="BE316" t="str">
        <f t="shared" si="84"/>
        <v/>
      </c>
      <c r="BF316" t="str">
        <f t="shared" si="85"/>
        <v/>
      </c>
      <c r="BG316" t="str">
        <f t="shared" si="86"/>
        <v/>
      </c>
      <c r="BI316" s="130" t="str">
        <f>+IF(BN316="","",MAX(BI$1:BI315)+1)</f>
        <v/>
      </c>
      <c r="BJ316" s="130" t="str">
        <f>IF(Affected_Source!B338="","",Affected_Source!B338)</f>
        <v/>
      </c>
      <c r="BK316" s="130" t="str">
        <f>IF(Affected_Source!C338="","",Affected_Source!C338)</f>
        <v/>
      </c>
      <c r="BL316" s="130" t="str">
        <f>IF(Affected_Source!D338="","",Affected_Source!D338)</f>
        <v/>
      </c>
      <c r="BM316" s="130" t="str">
        <f t="shared" si="91"/>
        <v/>
      </c>
      <c r="BN316" s="300" t="str">
        <f>IF(COUNTIF(BK$2:BK316,BK316)=1,BM316,"")</f>
        <v/>
      </c>
      <c r="BO316" s="130" t="str">
        <f t="shared" si="92"/>
        <v/>
      </c>
      <c r="BP316" s="130" t="str">
        <f t="shared" si="93"/>
        <v/>
      </c>
      <c r="BQ316" s="130" t="str">
        <f t="shared" si="94"/>
        <v/>
      </c>
    </row>
    <row r="317" spans="1:69" ht="16.5" x14ac:dyDescent="0.45">
      <c r="A317" s="84" t="str">
        <f>IF(B317="","",MAX(A$1:A316)+1)</f>
        <v/>
      </c>
      <c r="B317" s="84" t="str">
        <f>IF(Affected_Source!C339="","",Affected_Source!C339)</f>
        <v/>
      </c>
      <c r="C317" s="84" t="str">
        <f t="shared" si="77"/>
        <v/>
      </c>
      <c r="E317" t="str">
        <f>IF(F317="","",MAX(E$1:E316)+1)</f>
        <v/>
      </c>
      <c r="F317" t="str">
        <f>IF(Landfill_Gas_ID!C339="","",Landfill_Gas_ID!C339)</f>
        <v/>
      </c>
      <c r="G317" t="str">
        <f t="shared" si="78"/>
        <v/>
      </c>
      <c r="I317" t="str">
        <f>IF(J317="","",MAX(I$1:I316)+1)</f>
        <v/>
      </c>
      <c r="J317" t="str">
        <f>IF(Distillate_Oil!C339="","",Distillate_Oil!C339)</f>
        <v/>
      </c>
      <c r="K317" t="str">
        <f t="shared" si="79"/>
        <v/>
      </c>
      <c r="AA317" t="str">
        <f>+IF(AE317="","",MAX(AA$1:AA316)+1)</f>
        <v/>
      </c>
      <c r="AB317" t="str">
        <f>IF(Deviation_Limits!B339="","",Deviation_Limits!B339)</f>
        <v/>
      </c>
      <c r="AC317" t="str">
        <f>IF(Deviation_Limits!C339="","",Deviation_Limits!C339)</f>
        <v/>
      </c>
      <c r="AD317" t="str">
        <f t="shared" si="87"/>
        <v/>
      </c>
      <c r="AE317" s="144" t="str">
        <f>IF(COUNTIF(AC$2:AC317,AC317)=1,AC317,"")</f>
        <v/>
      </c>
      <c r="AF317" t="str">
        <f t="shared" si="88"/>
        <v/>
      </c>
      <c r="AG317" t="str">
        <f t="shared" si="89"/>
        <v/>
      </c>
      <c r="AO317" t="str">
        <f>+IF(AT317="","",MAX(AO$1:AO316)+1)</f>
        <v/>
      </c>
      <c r="AP317" t="str">
        <f>IF(Deviation_Limits!B339="","",Deviation_Limits!B339)</f>
        <v/>
      </c>
      <c r="AQ317" t="str">
        <f>IF(Deviation_Limits!C339="","",Deviation_Limits!C339)</f>
        <v/>
      </c>
      <c r="AR317" t="str">
        <f>IF(Deviation_Limits!D339="","",Deviation_Limits!D339)</f>
        <v/>
      </c>
      <c r="AS317" t="str">
        <f t="shared" si="90"/>
        <v/>
      </c>
      <c r="AT317" s="144" t="str">
        <f>IF(COUNTIF(AQ$2:AQ317,AQ317)=1,AQ317,"")</f>
        <v/>
      </c>
      <c r="AU317" t="str">
        <f t="shared" si="80"/>
        <v/>
      </c>
      <c r="AV317" t="str">
        <f t="shared" si="81"/>
        <v/>
      </c>
      <c r="AW317" t="str">
        <f t="shared" si="82"/>
        <v/>
      </c>
      <c r="AY317" t="str">
        <f>+IF(BD317="","",MAX(AY$1:AY316)+1)</f>
        <v/>
      </c>
      <c r="AZ317" t="str">
        <f>IF(Deviation_CEM_CPMS!B339="","",Deviation_CEM_CPMS!B339)</f>
        <v/>
      </c>
      <c r="BA317" t="str">
        <f>IF(Deviation_CEM_CPMS!C339="","",Deviation_CEM_CPMS!C339)</f>
        <v/>
      </c>
      <c r="BB317" t="str">
        <f>IF(Deviation_CEM_CPMS!D339="","",Deviation_CEM_CPMS!D339)</f>
        <v/>
      </c>
      <c r="BC317" t="str">
        <f t="shared" si="83"/>
        <v/>
      </c>
      <c r="BD317" s="144" t="str">
        <f>IF(COUNTIF(BA$2:BA317,BA317)=1,BA317,"")</f>
        <v/>
      </c>
      <c r="BE317" t="str">
        <f t="shared" si="84"/>
        <v/>
      </c>
      <c r="BF317" t="str">
        <f t="shared" si="85"/>
        <v/>
      </c>
      <c r="BG317" t="str">
        <f t="shared" si="86"/>
        <v/>
      </c>
      <c r="BI317" s="130" t="str">
        <f>+IF(BN317="","",MAX(BI$1:BI316)+1)</f>
        <v/>
      </c>
      <c r="BJ317" s="130" t="str">
        <f>IF(Affected_Source!B339="","",Affected_Source!B339)</f>
        <v/>
      </c>
      <c r="BK317" s="130" t="str">
        <f>IF(Affected_Source!C339="","",Affected_Source!C339)</f>
        <v/>
      </c>
      <c r="BL317" s="130" t="str">
        <f>IF(Affected_Source!D339="","",Affected_Source!D339)</f>
        <v/>
      </c>
      <c r="BM317" s="130" t="str">
        <f t="shared" si="91"/>
        <v/>
      </c>
      <c r="BN317" s="300" t="str">
        <f>IF(COUNTIF(BK$2:BK317,BK317)=1,BM317,"")</f>
        <v/>
      </c>
      <c r="BO317" s="130" t="str">
        <f t="shared" si="92"/>
        <v/>
      </c>
      <c r="BP317" s="130" t="str">
        <f t="shared" si="93"/>
        <v/>
      </c>
      <c r="BQ317" s="130" t="str">
        <f t="shared" si="94"/>
        <v/>
      </c>
    </row>
    <row r="318" spans="1:69" ht="16.5" x14ac:dyDescent="0.45">
      <c r="A318" s="84" t="str">
        <f>IF(B318="","",MAX(A$1:A317)+1)</f>
        <v/>
      </c>
      <c r="B318" s="84" t="str">
        <f>IF(Affected_Source!C340="","",Affected_Source!C340)</f>
        <v/>
      </c>
      <c r="C318" s="84" t="str">
        <f t="shared" si="77"/>
        <v/>
      </c>
      <c r="E318" t="str">
        <f>IF(F318="","",MAX(E$1:E317)+1)</f>
        <v/>
      </c>
      <c r="F318" t="str">
        <f>IF(Landfill_Gas_ID!C340="","",Landfill_Gas_ID!C340)</f>
        <v/>
      </c>
      <c r="G318" t="str">
        <f t="shared" si="78"/>
        <v/>
      </c>
      <c r="I318" t="str">
        <f>IF(J318="","",MAX(I$1:I317)+1)</f>
        <v/>
      </c>
      <c r="J318" t="str">
        <f>IF(Distillate_Oil!C340="","",Distillate_Oil!C340)</f>
        <v/>
      </c>
      <c r="K318" t="str">
        <f t="shared" si="79"/>
        <v/>
      </c>
      <c r="AA318" t="str">
        <f>+IF(AE318="","",MAX(AA$1:AA317)+1)</f>
        <v/>
      </c>
      <c r="AB318" t="str">
        <f>IF(Deviation_Limits!B340="","",Deviation_Limits!B340)</f>
        <v/>
      </c>
      <c r="AC318" t="str">
        <f>IF(Deviation_Limits!C340="","",Deviation_Limits!C340)</f>
        <v/>
      </c>
      <c r="AD318" t="str">
        <f t="shared" si="87"/>
        <v/>
      </c>
      <c r="AE318" s="144" t="str">
        <f>IF(COUNTIF(AC$2:AC318,AC318)=1,AC318,"")</f>
        <v/>
      </c>
      <c r="AF318" t="str">
        <f t="shared" si="88"/>
        <v/>
      </c>
      <c r="AG318" t="str">
        <f t="shared" si="89"/>
        <v/>
      </c>
      <c r="AO318" t="str">
        <f>+IF(AT318="","",MAX(AO$1:AO317)+1)</f>
        <v/>
      </c>
      <c r="AP318" t="str">
        <f>IF(Deviation_Limits!B340="","",Deviation_Limits!B340)</f>
        <v/>
      </c>
      <c r="AQ318" t="str">
        <f>IF(Deviation_Limits!C340="","",Deviation_Limits!C340)</f>
        <v/>
      </c>
      <c r="AR318" t="str">
        <f>IF(Deviation_Limits!D340="","",Deviation_Limits!D340)</f>
        <v/>
      </c>
      <c r="AS318" t="str">
        <f t="shared" si="90"/>
        <v/>
      </c>
      <c r="AT318" s="144" t="str">
        <f>IF(COUNTIF(AQ$2:AQ318,AQ318)=1,AQ318,"")</f>
        <v/>
      </c>
      <c r="AU318" t="str">
        <f t="shared" si="80"/>
        <v/>
      </c>
      <c r="AV318" t="str">
        <f t="shared" si="81"/>
        <v/>
      </c>
      <c r="AW318" t="str">
        <f t="shared" si="82"/>
        <v/>
      </c>
      <c r="AY318" t="str">
        <f>+IF(BD318="","",MAX(AY$1:AY317)+1)</f>
        <v/>
      </c>
      <c r="AZ318" t="str">
        <f>IF(Deviation_CEM_CPMS!B340="","",Deviation_CEM_CPMS!B340)</f>
        <v/>
      </c>
      <c r="BA318" t="str">
        <f>IF(Deviation_CEM_CPMS!C340="","",Deviation_CEM_CPMS!C340)</f>
        <v/>
      </c>
      <c r="BB318" t="str">
        <f>IF(Deviation_CEM_CPMS!D340="","",Deviation_CEM_CPMS!D340)</f>
        <v/>
      </c>
      <c r="BC318" t="str">
        <f t="shared" si="83"/>
        <v/>
      </c>
      <c r="BD318" s="144" t="str">
        <f>IF(COUNTIF(BA$2:BA318,BA318)=1,BA318,"")</f>
        <v/>
      </c>
      <c r="BE318" t="str">
        <f t="shared" si="84"/>
        <v/>
      </c>
      <c r="BF318" t="str">
        <f t="shared" si="85"/>
        <v/>
      </c>
      <c r="BG318" t="str">
        <f t="shared" si="86"/>
        <v/>
      </c>
      <c r="BI318" s="130" t="str">
        <f>+IF(BN318="","",MAX(BI$1:BI317)+1)</f>
        <v/>
      </c>
      <c r="BJ318" s="130" t="str">
        <f>IF(Affected_Source!B340="","",Affected_Source!B340)</f>
        <v/>
      </c>
      <c r="BK318" s="130" t="str">
        <f>IF(Affected_Source!C340="","",Affected_Source!C340)</f>
        <v/>
      </c>
      <c r="BL318" s="130" t="str">
        <f>IF(Affected_Source!D340="","",Affected_Source!D340)</f>
        <v/>
      </c>
      <c r="BM318" s="130" t="str">
        <f t="shared" si="91"/>
        <v/>
      </c>
      <c r="BN318" s="300" t="str">
        <f>IF(COUNTIF(BK$2:BK318,BK318)=1,BM318,"")</f>
        <v/>
      </c>
      <c r="BO318" s="130" t="str">
        <f t="shared" si="92"/>
        <v/>
      </c>
      <c r="BP318" s="130" t="str">
        <f t="shared" si="93"/>
        <v/>
      </c>
      <c r="BQ318" s="130" t="str">
        <f t="shared" si="94"/>
        <v/>
      </c>
    </row>
    <row r="319" spans="1:69" ht="16.5" x14ac:dyDescent="0.45">
      <c r="A319" s="84" t="str">
        <f>IF(B319="","",MAX(A$1:A318)+1)</f>
        <v/>
      </c>
      <c r="B319" s="84" t="str">
        <f>IF(Affected_Source!C341="","",Affected_Source!C341)</f>
        <v/>
      </c>
      <c r="C319" s="84" t="str">
        <f t="shared" si="77"/>
        <v/>
      </c>
      <c r="E319" t="str">
        <f>IF(F319="","",MAX(E$1:E318)+1)</f>
        <v/>
      </c>
      <c r="F319" t="str">
        <f>IF(Landfill_Gas_ID!C341="","",Landfill_Gas_ID!C341)</f>
        <v/>
      </c>
      <c r="G319" t="str">
        <f t="shared" si="78"/>
        <v/>
      </c>
      <c r="I319" t="str">
        <f>IF(J319="","",MAX(I$1:I318)+1)</f>
        <v/>
      </c>
      <c r="J319" t="str">
        <f>IF(Distillate_Oil!C341="","",Distillate_Oil!C341)</f>
        <v/>
      </c>
      <c r="K319" t="str">
        <f t="shared" si="79"/>
        <v/>
      </c>
      <c r="AA319" t="str">
        <f>+IF(AE319="","",MAX(AA$1:AA318)+1)</f>
        <v/>
      </c>
      <c r="AB319" t="str">
        <f>IF(Deviation_Limits!B341="","",Deviation_Limits!B341)</f>
        <v/>
      </c>
      <c r="AC319" t="str">
        <f>IF(Deviation_Limits!C341="","",Deviation_Limits!C341)</f>
        <v/>
      </c>
      <c r="AD319" t="str">
        <f t="shared" si="87"/>
        <v/>
      </c>
      <c r="AE319" s="144" t="str">
        <f>IF(COUNTIF(AC$2:AC319,AC319)=1,AC319,"")</f>
        <v/>
      </c>
      <c r="AF319" t="str">
        <f t="shared" si="88"/>
        <v/>
      </c>
      <c r="AG319" t="str">
        <f t="shared" si="89"/>
        <v/>
      </c>
      <c r="AO319" t="str">
        <f>+IF(AT319="","",MAX(AO$1:AO318)+1)</f>
        <v/>
      </c>
      <c r="AP319" t="str">
        <f>IF(Deviation_Limits!B341="","",Deviation_Limits!B341)</f>
        <v/>
      </c>
      <c r="AQ319" t="str">
        <f>IF(Deviation_Limits!C341="","",Deviation_Limits!C341)</f>
        <v/>
      </c>
      <c r="AR319" t="str">
        <f>IF(Deviation_Limits!D341="","",Deviation_Limits!D341)</f>
        <v/>
      </c>
      <c r="AS319" t="str">
        <f t="shared" si="90"/>
        <v/>
      </c>
      <c r="AT319" s="144" t="str">
        <f>IF(COUNTIF(AQ$2:AQ319,AQ319)=1,AQ319,"")</f>
        <v/>
      </c>
      <c r="AU319" t="str">
        <f t="shared" si="80"/>
        <v/>
      </c>
      <c r="AV319" t="str">
        <f t="shared" si="81"/>
        <v/>
      </c>
      <c r="AW319" t="str">
        <f t="shared" si="82"/>
        <v/>
      </c>
      <c r="AY319" t="str">
        <f>+IF(BD319="","",MAX(AY$1:AY318)+1)</f>
        <v/>
      </c>
      <c r="AZ319" t="str">
        <f>IF(Deviation_CEM_CPMS!B341="","",Deviation_CEM_CPMS!B341)</f>
        <v/>
      </c>
      <c r="BA319" t="str">
        <f>IF(Deviation_CEM_CPMS!C341="","",Deviation_CEM_CPMS!C341)</f>
        <v/>
      </c>
      <c r="BB319" t="str">
        <f>IF(Deviation_CEM_CPMS!D341="","",Deviation_CEM_CPMS!D341)</f>
        <v/>
      </c>
      <c r="BC319" t="str">
        <f t="shared" si="83"/>
        <v/>
      </c>
      <c r="BD319" s="144" t="str">
        <f>IF(COUNTIF(BA$2:BA319,BA319)=1,BA319,"")</f>
        <v/>
      </c>
      <c r="BE319" t="str">
        <f t="shared" si="84"/>
        <v/>
      </c>
      <c r="BF319" t="str">
        <f t="shared" si="85"/>
        <v/>
      </c>
      <c r="BG319" t="str">
        <f t="shared" si="86"/>
        <v/>
      </c>
      <c r="BI319" s="130" t="str">
        <f>+IF(BN319="","",MAX(BI$1:BI318)+1)</f>
        <v/>
      </c>
      <c r="BJ319" s="130" t="str">
        <f>IF(Affected_Source!B341="","",Affected_Source!B341)</f>
        <v/>
      </c>
      <c r="BK319" s="130" t="str">
        <f>IF(Affected_Source!C341="","",Affected_Source!C341)</f>
        <v/>
      </c>
      <c r="BL319" s="130" t="str">
        <f>IF(Affected_Source!D341="","",Affected_Source!D341)</f>
        <v/>
      </c>
      <c r="BM319" s="130" t="str">
        <f t="shared" si="91"/>
        <v/>
      </c>
      <c r="BN319" s="300" t="str">
        <f>IF(COUNTIF(BK$2:BK319,BK319)=1,BM319,"")</f>
        <v/>
      </c>
      <c r="BO319" s="130" t="str">
        <f t="shared" si="92"/>
        <v/>
      </c>
      <c r="BP319" s="130" t="str">
        <f t="shared" si="93"/>
        <v/>
      </c>
      <c r="BQ319" s="130" t="str">
        <f t="shared" si="94"/>
        <v/>
      </c>
    </row>
    <row r="320" spans="1:69" ht="16.5" x14ac:dyDescent="0.45">
      <c r="A320" s="84" t="str">
        <f>IF(B320="","",MAX(A$1:A319)+1)</f>
        <v/>
      </c>
      <c r="B320" s="84" t="str">
        <f>IF(Affected_Source!C342="","",Affected_Source!C342)</f>
        <v/>
      </c>
      <c r="C320" s="84" t="str">
        <f t="shared" si="77"/>
        <v/>
      </c>
      <c r="E320" t="str">
        <f>IF(F320="","",MAX(E$1:E319)+1)</f>
        <v/>
      </c>
      <c r="F320" t="str">
        <f>IF(Landfill_Gas_ID!C342="","",Landfill_Gas_ID!C342)</f>
        <v/>
      </c>
      <c r="G320" t="str">
        <f t="shared" si="78"/>
        <v/>
      </c>
      <c r="I320" t="str">
        <f>IF(J320="","",MAX(I$1:I319)+1)</f>
        <v/>
      </c>
      <c r="J320" t="str">
        <f>IF(Distillate_Oil!C342="","",Distillate_Oil!C342)</f>
        <v/>
      </c>
      <c r="K320" t="str">
        <f t="shared" si="79"/>
        <v/>
      </c>
      <c r="AA320" t="str">
        <f>+IF(AE320="","",MAX(AA$1:AA319)+1)</f>
        <v/>
      </c>
      <c r="AB320" t="str">
        <f>IF(Deviation_Limits!B342="","",Deviation_Limits!B342)</f>
        <v/>
      </c>
      <c r="AC320" t="str">
        <f>IF(Deviation_Limits!C342="","",Deviation_Limits!C342)</f>
        <v/>
      </c>
      <c r="AD320" t="str">
        <f t="shared" si="87"/>
        <v/>
      </c>
      <c r="AE320" s="144" t="str">
        <f>IF(COUNTIF(AC$2:AC320,AC320)=1,AC320,"")</f>
        <v/>
      </c>
      <c r="AF320" t="str">
        <f t="shared" si="88"/>
        <v/>
      </c>
      <c r="AG320" t="str">
        <f t="shared" si="89"/>
        <v/>
      </c>
      <c r="AO320" t="str">
        <f>+IF(AT320="","",MAX(AO$1:AO319)+1)</f>
        <v/>
      </c>
      <c r="AP320" t="str">
        <f>IF(Deviation_Limits!B342="","",Deviation_Limits!B342)</f>
        <v/>
      </c>
      <c r="AQ320" t="str">
        <f>IF(Deviation_Limits!C342="","",Deviation_Limits!C342)</f>
        <v/>
      </c>
      <c r="AR320" t="str">
        <f>IF(Deviation_Limits!D342="","",Deviation_Limits!D342)</f>
        <v/>
      </c>
      <c r="AS320" t="str">
        <f t="shared" si="90"/>
        <v/>
      </c>
      <c r="AT320" s="144" t="str">
        <f>IF(COUNTIF(AQ$2:AQ320,AQ320)=1,AQ320,"")</f>
        <v/>
      </c>
      <c r="AU320" t="str">
        <f t="shared" si="80"/>
        <v/>
      </c>
      <c r="AV320" t="str">
        <f t="shared" si="81"/>
        <v/>
      </c>
      <c r="AW320" t="str">
        <f t="shared" si="82"/>
        <v/>
      </c>
      <c r="AY320" t="str">
        <f>+IF(BD320="","",MAX(AY$1:AY319)+1)</f>
        <v/>
      </c>
      <c r="AZ320" t="str">
        <f>IF(Deviation_CEM_CPMS!B342="","",Deviation_CEM_CPMS!B342)</f>
        <v/>
      </c>
      <c r="BA320" t="str">
        <f>IF(Deviation_CEM_CPMS!C342="","",Deviation_CEM_CPMS!C342)</f>
        <v/>
      </c>
      <c r="BB320" t="str">
        <f>IF(Deviation_CEM_CPMS!D342="","",Deviation_CEM_CPMS!D342)</f>
        <v/>
      </c>
      <c r="BC320" t="str">
        <f t="shared" si="83"/>
        <v/>
      </c>
      <c r="BD320" s="144" t="str">
        <f>IF(COUNTIF(BA$2:BA320,BA320)=1,BA320,"")</f>
        <v/>
      </c>
      <c r="BE320" t="str">
        <f t="shared" si="84"/>
        <v/>
      </c>
      <c r="BF320" t="str">
        <f t="shared" si="85"/>
        <v/>
      </c>
      <c r="BG320" t="str">
        <f t="shared" si="86"/>
        <v/>
      </c>
      <c r="BI320" s="130" t="str">
        <f>+IF(BN320="","",MAX(BI$1:BI319)+1)</f>
        <v/>
      </c>
      <c r="BJ320" s="130" t="str">
        <f>IF(Affected_Source!B342="","",Affected_Source!B342)</f>
        <v/>
      </c>
      <c r="BK320" s="130" t="str">
        <f>IF(Affected_Source!C342="","",Affected_Source!C342)</f>
        <v/>
      </c>
      <c r="BL320" s="130" t="str">
        <f>IF(Affected_Source!D342="","",Affected_Source!D342)</f>
        <v/>
      </c>
      <c r="BM320" s="130" t="str">
        <f t="shared" si="91"/>
        <v/>
      </c>
      <c r="BN320" s="300" t="str">
        <f>IF(COUNTIF(BK$2:BK320,BK320)=1,BM320,"")</f>
        <v/>
      </c>
      <c r="BO320" s="130" t="str">
        <f t="shared" si="92"/>
        <v/>
      </c>
      <c r="BP320" s="130" t="str">
        <f t="shared" si="93"/>
        <v/>
      </c>
      <c r="BQ320" s="130" t="str">
        <f t="shared" si="94"/>
        <v/>
      </c>
    </row>
    <row r="321" spans="1:69" ht="16.5" x14ac:dyDescent="0.45">
      <c r="A321" s="84" t="str">
        <f>IF(B321="","",MAX(A$1:A320)+1)</f>
        <v/>
      </c>
      <c r="B321" s="84" t="str">
        <f>IF(Affected_Source!C343="","",Affected_Source!C343)</f>
        <v/>
      </c>
      <c r="C321" s="84" t="str">
        <f t="shared" si="77"/>
        <v/>
      </c>
      <c r="E321" t="str">
        <f>IF(F321="","",MAX(E$1:E320)+1)</f>
        <v/>
      </c>
      <c r="F321" t="str">
        <f>IF(Landfill_Gas_ID!C343="","",Landfill_Gas_ID!C343)</f>
        <v/>
      </c>
      <c r="G321" t="str">
        <f t="shared" si="78"/>
        <v/>
      </c>
      <c r="I321" t="str">
        <f>IF(J321="","",MAX(I$1:I320)+1)</f>
        <v/>
      </c>
      <c r="J321" t="str">
        <f>IF(Distillate_Oil!C343="","",Distillate_Oil!C343)</f>
        <v/>
      </c>
      <c r="K321" t="str">
        <f t="shared" si="79"/>
        <v/>
      </c>
      <c r="AA321" t="str">
        <f>+IF(AE321="","",MAX(AA$1:AA320)+1)</f>
        <v/>
      </c>
      <c r="AB321" t="str">
        <f>IF(Deviation_Limits!B343="","",Deviation_Limits!B343)</f>
        <v/>
      </c>
      <c r="AC321" t="str">
        <f>IF(Deviation_Limits!C343="","",Deviation_Limits!C343)</f>
        <v/>
      </c>
      <c r="AD321" t="str">
        <f t="shared" si="87"/>
        <v/>
      </c>
      <c r="AE321" s="144" t="str">
        <f>IF(COUNTIF(AC$2:AC321,AC321)=1,AC321,"")</f>
        <v/>
      </c>
      <c r="AF321" t="str">
        <f t="shared" si="88"/>
        <v/>
      </c>
      <c r="AG321" t="str">
        <f t="shared" si="89"/>
        <v/>
      </c>
      <c r="AO321" t="str">
        <f>+IF(AT321="","",MAX(AO$1:AO320)+1)</f>
        <v/>
      </c>
      <c r="AP321" t="str">
        <f>IF(Deviation_Limits!B343="","",Deviation_Limits!B343)</f>
        <v/>
      </c>
      <c r="AQ321" t="str">
        <f>IF(Deviation_Limits!C343="","",Deviation_Limits!C343)</f>
        <v/>
      </c>
      <c r="AR321" t="str">
        <f>IF(Deviation_Limits!D343="","",Deviation_Limits!D343)</f>
        <v/>
      </c>
      <c r="AS321" t="str">
        <f t="shared" si="90"/>
        <v/>
      </c>
      <c r="AT321" s="144" t="str">
        <f>IF(COUNTIF(AQ$2:AQ321,AQ321)=1,AQ321,"")</f>
        <v/>
      </c>
      <c r="AU321" t="str">
        <f t="shared" si="80"/>
        <v/>
      </c>
      <c r="AV321" t="str">
        <f t="shared" si="81"/>
        <v/>
      </c>
      <c r="AW321" t="str">
        <f t="shared" si="82"/>
        <v/>
      </c>
      <c r="AY321" t="str">
        <f>+IF(BD321="","",MAX(AY$1:AY320)+1)</f>
        <v/>
      </c>
      <c r="AZ321" t="str">
        <f>IF(Deviation_CEM_CPMS!B343="","",Deviation_CEM_CPMS!B343)</f>
        <v/>
      </c>
      <c r="BA321" t="str">
        <f>IF(Deviation_CEM_CPMS!C343="","",Deviation_CEM_CPMS!C343)</f>
        <v/>
      </c>
      <c r="BB321" t="str">
        <f>IF(Deviation_CEM_CPMS!D343="","",Deviation_CEM_CPMS!D343)</f>
        <v/>
      </c>
      <c r="BC321" t="str">
        <f t="shared" si="83"/>
        <v/>
      </c>
      <c r="BD321" s="144" t="str">
        <f>IF(COUNTIF(BA$2:BA321,BA321)=1,BA321,"")</f>
        <v/>
      </c>
      <c r="BE321" t="str">
        <f t="shared" si="84"/>
        <v/>
      </c>
      <c r="BF321" t="str">
        <f t="shared" si="85"/>
        <v/>
      </c>
      <c r="BG321" t="str">
        <f t="shared" si="86"/>
        <v/>
      </c>
      <c r="BI321" s="130" t="str">
        <f>+IF(BN321="","",MAX(BI$1:BI320)+1)</f>
        <v/>
      </c>
      <c r="BJ321" s="130" t="str">
        <f>IF(Affected_Source!B343="","",Affected_Source!B343)</f>
        <v/>
      </c>
      <c r="BK321" s="130" t="str">
        <f>IF(Affected_Source!C343="","",Affected_Source!C343)</f>
        <v/>
      </c>
      <c r="BL321" s="130" t="str">
        <f>IF(Affected_Source!D343="","",Affected_Source!D343)</f>
        <v/>
      </c>
      <c r="BM321" s="130" t="str">
        <f t="shared" si="91"/>
        <v/>
      </c>
      <c r="BN321" s="300" t="str">
        <f>IF(COUNTIF(BK$2:BK321,BK321)=1,BM321,"")</f>
        <v/>
      </c>
      <c r="BO321" s="130" t="str">
        <f t="shared" si="92"/>
        <v/>
      </c>
      <c r="BP321" s="130" t="str">
        <f t="shared" si="93"/>
        <v/>
      </c>
      <c r="BQ321" s="130" t="str">
        <f t="shared" si="94"/>
        <v/>
      </c>
    </row>
    <row r="322" spans="1:69" ht="16.5" x14ac:dyDescent="0.45">
      <c r="A322" s="84" t="str">
        <f>IF(B322="","",MAX(A$1:A321)+1)</f>
        <v/>
      </c>
      <c r="B322" s="84" t="str">
        <f>IF(Affected_Source!C344="","",Affected_Source!C344)</f>
        <v/>
      </c>
      <c r="C322" s="84" t="str">
        <f t="shared" ref="C322:C385" si="95">+IFERROR(INDEX($B$2:$B$500,MATCH(ROW()-ROW($C$1),$A$2:$A$500,0)),"")</f>
        <v/>
      </c>
      <c r="E322" t="str">
        <f>IF(F322="","",MAX(E$1:E321)+1)</f>
        <v/>
      </c>
      <c r="F322" t="str">
        <f>IF(Landfill_Gas_ID!C344="","",Landfill_Gas_ID!C344)</f>
        <v/>
      </c>
      <c r="G322" t="str">
        <f t="shared" ref="G322:G385" si="96">+IFERROR(INDEX($F$2:$F$500,MATCH(ROW()-ROW($G$1),$E$2:$E$500,0)),"")</f>
        <v/>
      </c>
      <c r="I322" t="str">
        <f>IF(J322="","",MAX(I$1:I321)+1)</f>
        <v/>
      </c>
      <c r="J322" t="str">
        <f>IF(Distillate_Oil!C344="","",Distillate_Oil!C344)</f>
        <v/>
      </c>
      <c r="K322" t="str">
        <f t="shared" ref="K322:K385" si="97">+IFERROR(INDEX($J$2:$J$500,MATCH(ROW()-ROW($K$1),$I$2:$I$500,0)),"")</f>
        <v/>
      </c>
      <c r="AA322" t="str">
        <f>+IF(AE322="","",MAX(AA$1:AA321)+1)</f>
        <v/>
      </c>
      <c r="AB322" t="str">
        <f>IF(Deviation_Limits!B344="","",Deviation_Limits!B344)</f>
        <v/>
      </c>
      <c r="AC322" t="str">
        <f>IF(Deviation_Limits!C344="","",Deviation_Limits!C344)</f>
        <v/>
      </c>
      <c r="AD322" t="str">
        <f t="shared" si="87"/>
        <v/>
      </c>
      <c r="AE322" s="144" t="str">
        <f>IF(COUNTIF(AC$2:AC322,AC322)=1,AC322,"")</f>
        <v/>
      </c>
      <c r="AF322" t="str">
        <f t="shared" si="88"/>
        <v/>
      </c>
      <c r="AG322" t="str">
        <f t="shared" si="89"/>
        <v/>
      </c>
      <c r="AO322" t="str">
        <f>+IF(AT322="","",MAX(AO$1:AO321)+1)</f>
        <v/>
      </c>
      <c r="AP322" t="str">
        <f>IF(Deviation_Limits!B344="","",Deviation_Limits!B344)</f>
        <v/>
      </c>
      <c r="AQ322" t="str">
        <f>IF(Deviation_Limits!C344="","",Deviation_Limits!C344)</f>
        <v/>
      </c>
      <c r="AR322" t="str">
        <f>IF(Deviation_Limits!D344="","",Deviation_Limits!D344)</f>
        <v/>
      </c>
      <c r="AS322" t="str">
        <f t="shared" si="90"/>
        <v/>
      </c>
      <c r="AT322" s="144" t="str">
        <f>IF(COUNTIF(AQ$2:AQ322,AQ322)=1,AQ322,"")</f>
        <v/>
      </c>
      <c r="AU322" t="str">
        <f t="shared" ref="AU322:AU385" si="98">+IFERROR(INDEX(AP$2:AP$500,MATCH(ROW()-ROW(AU$1),$AO$2:$AO$500,0)),"")</f>
        <v/>
      </c>
      <c r="AV322" t="str">
        <f t="shared" ref="AV322:AV385" si="99">+IFERROR(INDEX(AQ$2:AQ$500,MATCH(ROW()-ROW(AU$1),$AO$2:$AO$500,0)),"")</f>
        <v/>
      </c>
      <c r="AW322" t="str">
        <f t="shared" ref="AW322:AW385" si="100">+IFERROR(INDEX(AR$2:AR$500,MATCH(ROW()-ROW(AU$1),$AO$2:$AO$500,0)),"")</f>
        <v/>
      </c>
      <c r="AY322" t="str">
        <f>+IF(BD322="","",MAX(AY$1:AY321)+1)</f>
        <v/>
      </c>
      <c r="AZ322" t="str">
        <f>IF(Deviation_CEM_CPMS!B344="","",Deviation_CEM_CPMS!B344)</f>
        <v/>
      </c>
      <c r="BA322" t="str">
        <f>IF(Deviation_CEM_CPMS!C344="","",Deviation_CEM_CPMS!C344)</f>
        <v/>
      </c>
      <c r="BB322" t="str">
        <f>IF(Deviation_CEM_CPMS!D344="","",Deviation_CEM_CPMS!D344)</f>
        <v/>
      </c>
      <c r="BC322" t="str">
        <f t="shared" ref="BC322:BC385" si="101">+AZ322&amp;BA322&amp;BB322</f>
        <v/>
      </c>
      <c r="BD322" s="144" t="str">
        <f>IF(COUNTIF(BA$2:BA322,BA322)=1,BA322,"")</f>
        <v/>
      </c>
      <c r="BE322" t="str">
        <f t="shared" ref="BE322:BE385" si="102">+IFERROR(INDEX(AZ$2:AZ$500,MATCH(ROW()-ROW(BE$1),$AY$2:$AY$500,0)),"")</f>
        <v/>
      </c>
      <c r="BF322" t="str">
        <f t="shared" ref="BF322:BF385" si="103">+IFERROR(INDEX(BA$2:BA$500,MATCH(ROW()-ROW(BE$1),$AY$2:$AY$500,0)),"")</f>
        <v/>
      </c>
      <c r="BG322" t="str">
        <f t="shared" ref="BG322:BG385" si="104">+IFERROR(INDEX(BB$2:BB$500,MATCH(ROW()-ROW(BE$1),$AY$2:$AY$500,0)),"")</f>
        <v/>
      </c>
      <c r="BI322" s="130" t="str">
        <f>+IF(BN322="","",MAX(BI$1:BI321)+1)</f>
        <v/>
      </c>
      <c r="BJ322" s="130" t="str">
        <f>IF(Affected_Source!B344="","",Affected_Source!B344)</f>
        <v/>
      </c>
      <c r="BK322" s="130" t="str">
        <f>IF(Affected_Source!C344="","",Affected_Source!C344)</f>
        <v/>
      </c>
      <c r="BL322" s="130" t="str">
        <f>IF(Affected_Source!D344="","",Affected_Source!D344)</f>
        <v/>
      </c>
      <c r="BM322" s="130" t="str">
        <f t="shared" si="91"/>
        <v/>
      </c>
      <c r="BN322" s="300" t="str">
        <f>IF(COUNTIF(BK$2:BK322,BK322)=1,BM322,"")</f>
        <v/>
      </c>
      <c r="BO322" s="130" t="str">
        <f t="shared" si="92"/>
        <v/>
      </c>
      <c r="BP322" s="130" t="str">
        <f t="shared" si="93"/>
        <v/>
      </c>
      <c r="BQ322" s="130" t="str">
        <f t="shared" si="94"/>
        <v/>
      </c>
    </row>
    <row r="323" spans="1:69" ht="16.5" x14ac:dyDescent="0.45">
      <c r="A323" s="84" t="str">
        <f>IF(B323="","",MAX(A$1:A322)+1)</f>
        <v/>
      </c>
      <c r="B323" s="84" t="str">
        <f>IF(Affected_Source!C345="","",Affected_Source!C345)</f>
        <v/>
      </c>
      <c r="C323" s="84" t="str">
        <f t="shared" si="95"/>
        <v/>
      </c>
      <c r="E323" t="str">
        <f>IF(F323="","",MAX(E$1:E322)+1)</f>
        <v/>
      </c>
      <c r="F323" t="str">
        <f>IF(Landfill_Gas_ID!C345="","",Landfill_Gas_ID!C345)</f>
        <v/>
      </c>
      <c r="G323" t="str">
        <f t="shared" si="96"/>
        <v/>
      </c>
      <c r="I323" t="str">
        <f>IF(J323="","",MAX(I$1:I322)+1)</f>
        <v/>
      </c>
      <c r="J323" t="str">
        <f>IF(Distillate_Oil!C345="","",Distillate_Oil!C345)</f>
        <v/>
      </c>
      <c r="K323" t="str">
        <f t="shared" si="97"/>
        <v/>
      </c>
      <c r="AA323" t="str">
        <f>+IF(AE323="","",MAX(AA$1:AA322)+1)</f>
        <v/>
      </c>
      <c r="AB323" t="str">
        <f>IF(Deviation_Limits!B345="","",Deviation_Limits!B345)</f>
        <v/>
      </c>
      <c r="AC323" t="str">
        <f>IF(Deviation_Limits!C345="","",Deviation_Limits!C345)</f>
        <v/>
      </c>
      <c r="AD323" t="str">
        <f t="shared" ref="AD323:AD386" si="105">+AB323&amp;AC323</f>
        <v/>
      </c>
      <c r="AE323" s="144" t="str">
        <f>IF(COUNTIF(AC$2:AC323,AC323)=1,AC323,"")</f>
        <v/>
      </c>
      <c r="AF323" t="str">
        <f t="shared" ref="AF323:AF386" si="106">+IFERROR(INDEX(AB$2:AB$500,MATCH(ROW()-ROW($AF$1),$AA$2:$AA$500,0)),"")</f>
        <v/>
      </c>
      <c r="AG323" t="str">
        <f t="shared" ref="AG323:AG386" si="107">+IFERROR(INDEX(AC$2:AC$500,MATCH(ROW()-ROW($AF$1),$AA$2:$AA$500,0)),"")</f>
        <v/>
      </c>
      <c r="AO323" t="str">
        <f>+IF(AT323="","",MAX(AO$1:AO322)+1)</f>
        <v/>
      </c>
      <c r="AP323" t="str">
        <f>IF(Deviation_Limits!B345="","",Deviation_Limits!B345)</f>
        <v/>
      </c>
      <c r="AQ323" t="str">
        <f>IF(Deviation_Limits!C345="","",Deviation_Limits!C345)</f>
        <v/>
      </c>
      <c r="AR323" t="str">
        <f>IF(Deviation_Limits!D345="","",Deviation_Limits!D345)</f>
        <v/>
      </c>
      <c r="AS323" t="str">
        <f t="shared" ref="AS323:AS386" si="108">+AP323&amp;AQ323&amp;C323</f>
        <v/>
      </c>
      <c r="AT323" s="144" t="str">
        <f>IF(COUNTIF(AQ$2:AQ323,AQ323)=1,AQ323,"")</f>
        <v/>
      </c>
      <c r="AU323" t="str">
        <f t="shared" si="98"/>
        <v/>
      </c>
      <c r="AV323" t="str">
        <f t="shared" si="99"/>
        <v/>
      </c>
      <c r="AW323" t="str">
        <f t="shared" si="100"/>
        <v/>
      </c>
      <c r="AY323" t="str">
        <f>+IF(BD323="","",MAX(AY$1:AY322)+1)</f>
        <v/>
      </c>
      <c r="AZ323" t="str">
        <f>IF(Deviation_CEM_CPMS!B345="","",Deviation_CEM_CPMS!B345)</f>
        <v/>
      </c>
      <c r="BA323" t="str">
        <f>IF(Deviation_CEM_CPMS!C345="","",Deviation_CEM_CPMS!C345)</f>
        <v/>
      </c>
      <c r="BB323" t="str">
        <f>IF(Deviation_CEM_CPMS!D345="","",Deviation_CEM_CPMS!D345)</f>
        <v/>
      </c>
      <c r="BC323" t="str">
        <f t="shared" si="101"/>
        <v/>
      </c>
      <c r="BD323" s="144" t="str">
        <f>IF(COUNTIF(BA$2:BA323,BA323)=1,BA323,"")</f>
        <v/>
      </c>
      <c r="BE323" t="str">
        <f t="shared" si="102"/>
        <v/>
      </c>
      <c r="BF323" t="str">
        <f t="shared" si="103"/>
        <v/>
      </c>
      <c r="BG323" t="str">
        <f t="shared" si="104"/>
        <v/>
      </c>
      <c r="BI323" s="130" t="str">
        <f>+IF(BN323="","",MAX(BI$1:BI322)+1)</f>
        <v/>
      </c>
      <c r="BJ323" s="130" t="str">
        <f>IF(Affected_Source!B345="","",Affected_Source!B345)</f>
        <v/>
      </c>
      <c r="BK323" s="130" t="str">
        <f>IF(Affected_Source!C345="","",Affected_Source!C345)</f>
        <v/>
      </c>
      <c r="BL323" s="130" t="str">
        <f>IF(Affected_Source!D345="","",Affected_Source!D345)</f>
        <v/>
      </c>
      <c r="BM323" s="130" t="str">
        <f t="shared" ref="BM323:BM386" si="109">+BJ323&amp;BK323</f>
        <v/>
      </c>
      <c r="BN323" s="300" t="str">
        <f>IF(COUNTIF(BK$2:BK323,BK323)=1,BM323,"")</f>
        <v/>
      </c>
      <c r="BO323" s="130" t="str">
        <f t="shared" ref="BO323:BO386" si="110">+IFERROR(INDEX(BJ$2:BJ$500,MATCH(ROW()-ROW($BO$1),$BI$2:$BI$500,0)),"")</f>
        <v/>
      </c>
      <c r="BP323" s="130" t="str">
        <f t="shared" ref="BP323:BP386" si="111">+IFERROR(INDEX(BK$2:BK$500,MATCH(ROW()-ROW($BO$1),$BI$2:$BI$500,0)),"")</f>
        <v/>
      </c>
      <c r="BQ323" s="130" t="str">
        <f t="shared" ref="BQ323:BQ386" si="112">+IFERROR(INDEX(BL$2:BL$500,MATCH(ROW()-ROW($BO$1),$BI$2:$BI$500,0)),"")</f>
        <v/>
      </c>
    </row>
    <row r="324" spans="1:69" ht="16.5" x14ac:dyDescent="0.45">
      <c r="A324" s="84" t="str">
        <f>IF(B324="","",MAX(A$1:A323)+1)</f>
        <v/>
      </c>
      <c r="B324" s="84" t="str">
        <f>IF(Affected_Source!C346="","",Affected_Source!C346)</f>
        <v/>
      </c>
      <c r="C324" s="84" t="str">
        <f t="shared" si="95"/>
        <v/>
      </c>
      <c r="E324" t="str">
        <f>IF(F324="","",MAX(E$1:E323)+1)</f>
        <v/>
      </c>
      <c r="F324" t="str">
        <f>IF(Landfill_Gas_ID!C346="","",Landfill_Gas_ID!C346)</f>
        <v/>
      </c>
      <c r="G324" t="str">
        <f t="shared" si="96"/>
        <v/>
      </c>
      <c r="I324" t="str">
        <f>IF(J324="","",MAX(I$1:I323)+1)</f>
        <v/>
      </c>
      <c r="J324" t="str">
        <f>IF(Distillate_Oil!C346="","",Distillate_Oil!C346)</f>
        <v/>
      </c>
      <c r="K324" t="str">
        <f t="shared" si="97"/>
        <v/>
      </c>
      <c r="AA324" t="str">
        <f>+IF(AE324="","",MAX(AA$1:AA323)+1)</f>
        <v/>
      </c>
      <c r="AB324" t="str">
        <f>IF(Deviation_Limits!B346="","",Deviation_Limits!B346)</f>
        <v/>
      </c>
      <c r="AC324" t="str">
        <f>IF(Deviation_Limits!C346="","",Deviation_Limits!C346)</f>
        <v/>
      </c>
      <c r="AD324" t="str">
        <f t="shared" si="105"/>
        <v/>
      </c>
      <c r="AE324" s="144" t="str">
        <f>IF(COUNTIF(AC$2:AC324,AC324)=1,AC324,"")</f>
        <v/>
      </c>
      <c r="AF324" t="str">
        <f t="shared" si="106"/>
        <v/>
      </c>
      <c r="AG324" t="str">
        <f t="shared" si="107"/>
        <v/>
      </c>
      <c r="AO324" t="str">
        <f>+IF(AT324="","",MAX(AO$1:AO323)+1)</f>
        <v/>
      </c>
      <c r="AP324" t="str">
        <f>IF(Deviation_Limits!B346="","",Deviation_Limits!B346)</f>
        <v/>
      </c>
      <c r="AQ324" t="str">
        <f>IF(Deviation_Limits!C346="","",Deviation_Limits!C346)</f>
        <v/>
      </c>
      <c r="AR324" t="str">
        <f>IF(Deviation_Limits!D346="","",Deviation_Limits!D346)</f>
        <v/>
      </c>
      <c r="AS324" t="str">
        <f t="shared" si="108"/>
        <v/>
      </c>
      <c r="AT324" s="144" t="str">
        <f>IF(COUNTIF(AQ$2:AQ324,AQ324)=1,AQ324,"")</f>
        <v/>
      </c>
      <c r="AU324" t="str">
        <f t="shared" si="98"/>
        <v/>
      </c>
      <c r="AV324" t="str">
        <f t="shared" si="99"/>
        <v/>
      </c>
      <c r="AW324" t="str">
        <f t="shared" si="100"/>
        <v/>
      </c>
      <c r="AY324" t="str">
        <f>+IF(BD324="","",MAX(AY$1:AY323)+1)</f>
        <v/>
      </c>
      <c r="AZ324" t="str">
        <f>IF(Deviation_CEM_CPMS!B346="","",Deviation_CEM_CPMS!B346)</f>
        <v/>
      </c>
      <c r="BA324" t="str">
        <f>IF(Deviation_CEM_CPMS!C346="","",Deviation_CEM_CPMS!C346)</f>
        <v/>
      </c>
      <c r="BB324" t="str">
        <f>IF(Deviation_CEM_CPMS!D346="","",Deviation_CEM_CPMS!D346)</f>
        <v/>
      </c>
      <c r="BC324" t="str">
        <f t="shared" si="101"/>
        <v/>
      </c>
      <c r="BD324" s="144" t="str">
        <f>IF(COUNTIF(BA$2:BA324,BA324)=1,BA324,"")</f>
        <v/>
      </c>
      <c r="BE324" t="str">
        <f t="shared" si="102"/>
        <v/>
      </c>
      <c r="BF324" t="str">
        <f t="shared" si="103"/>
        <v/>
      </c>
      <c r="BG324" t="str">
        <f t="shared" si="104"/>
        <v/>
      </c>
      <c r="BI324" s="130" t="str">
        <f>+IF(BN324="","",MAX(BI$1:BI323)+1)</f>
        <v/>
      </c>
      <c r="BJ324" s="130" t="str">
        <f>IF(Affected_Source!B346="","",Affected_Source!B346)</f>
        <v/>
      </c>
      <c r="BK324" s="130" t="str">
        <f>IF(Affected_Source!C346="","",Affected_Source!C346)</f>
        <v/>
      </c>
      <c r="BL324" s="130" t="str">
        <f>IF(Affected_Source!D346="","",Affected_Source!D346)</f>
        <v/>
      </c>
      <c r="BM324" s="130" t="str">
        <f t="shared" si="109"/>
        <v/>
      </c>
      <c r="BN324" s="300" t="str">
        <f>IF(COUNTIF(BK$2:BK324,BK324)=1,BM324,"")</f>
        <v/>
      </c>
      <c r="BO324" s="130" t="str">
        <f t="shared" si="110"/>
        <v/>
      </c>
      <c r="BP324" s="130" t="str">
        <f t="shared" si="111"/>
        <v/>
      </c>
      <c r="BQ324" s="130" t="str">
        <f t="shared" si="112"/>
        <v/>
      </c>
    </row>
    <row r="325" spans="1:69" ht="16.5" x14ac:dyDescent="0.45">
      <c r="A325" s="84" t="str">
        <f>IF(B325="","",MAX(A$1:A324)+1)</f>
        <v/>
      </c>
      <c r="B325" s="84" t="str">
        <f>IF(Affected_Source!C347="","",Affected_Source!C347)</f>
        <v/>
      </c>
      <c r="C325" s="84" t="str">
        <f t="shared" si="95"/>
        <v/>
      </c>
      <c r="E325" t="str">
        <f>IF(F325="","",MAX(E$1:E324)+1)</f>
        <v/>
      </c>
      <c r="F325" t="str">
        <f>IF(Landfill_Gas_ID!C347="","",Landfill_Gas_ID!C347)</f>
        <v/>
      </c>
      <c r="G325" t="str">
        <f t="shared" si="96"/>
        <v/>
      </c>
      <c r="I325" t="str">
        <f>IF(J325="","",MAX(I$1:I324)+1)</f>
        <v/>
      </c>
      <c r="J325" t="str">
        <f>IF(Distillate_Oil!C347="","",Distillate_Oil!C347)</f>
        <v/>
      </c>
      <c r="K325" t="str">
        <f t="shared" si="97"/>
        <v/>
      </c>
      <c r="AA325" t="str">
        <f>+IF(AE325="","",MAX(AA$1:AA324)+1)</f>
        <v/>
      </c>
      <c r="AB325" t="str">
        <f>IF(Deviation_Limits!B347="","",Deviation_Limits!B347)</f>
        <v/>
      </c>
      <c r="AC325" t="str">
        <f>IF(Deviation_Limits!C347="","",Deviation_Limits!C347)</f>
        <v/>
      </c>
      <c r="AD325" t="str">
        <f t="shared" si="105"/>
        <v/>
      </c>
      <c r="AE325" s="144" t="str">
        <f>IF(COUNTIF(AC$2:AC325,AC325)=1,AC325,"")</f>
        <v/>
      </c>
      <c r="AF325" t="str">
        <f t="shared" si="106"/>
        <v/>
      </c>
      <c r="AG325" t="str">
        <f t="shared" si="107"/>
        <v/>
      </c>
      <c r="AO325" t="str">
        <f>+IF(AT325="","",MAX(AO$1:AO324)+1)</f>
        <v/>
      </c>
      <c r="AP325" t="str">
        <f>IF(Deviation_Limits!B347="","",Deviation_Limits!B347)</f>
        <v/>
      </c>
      <c r="AQ325" t="str">
        <f>IF(Deviation_Limits!C347="","",Deviation_Limits!C347)</f>
        <v/>
      </c>
      <c r="AR325" t="str">
        <f>IF(Deviation_Limits!D347="","",Deviation_Limits!D347)</f>
        <v/>
      </c>
      <c r="AS325" t="str">
        <f t="shared" si="108"/>
        <v/>
      </c>
      <c r="AT325" s="144" t="str">
        <f>IF(COUNTIF(AQ$2:AQ325,AQ325)=1,AQ325,"")</f>
        <v/>
      </c>
      <c r="AU325" t="str">
        <f t="shared" si="98"/>
        <v/>
      </c>
      <c r="AV325" t="str">
        <f t="shared" si="99"/>
        <v/>
      </c>
      <c r="AW325" t="str">
        <f t="shared" si="100"/>
        <v/>
      </c>
      <c r="AY325" t="str">
        <f>+IF(BD325="","",MAX(AY$1:AY324)+1)</f>
        <v/>
      </c>
      <c r="AZ325" t="str">
        <f>IF(Deviation_CEM_CPMS!B347="","",Deviation_CEM_CPMS!B347)</f>
        <v/>
      </c>
      <c r="BA325" t="str">
        <f>IF(Deviation_CEM_CPMS!C347="","",Deviation_CEM_CPMS!C347)</f>
        <v/>
      </c>
      <c r="BB325" t="str">
        <f>IF(Deviation_CEM_CPMS!D347="","",Deviation_CEM_CPMS!D347)</f>
        <v/>
      </c>
      <c r="BC325" t="str">
        <f t="shared" si="101"/>
        <v/>
      </c>
      <c r="BD325" s="144" t="str">
        <f>IF(COUNTIF(BA$2:BA325,BA325)=1,BA325,"")</f>
        <v/>
      </c>
      <c r="BE325" t="str">
        <f t="shared" si="102"/>
        <v/>
      </c>
      <c r="BF325" t="str">
        <f t="shared" si="103"/>
        <v/>
      </c>
      <c r="BG325" t="str">
        <f t="shared" si="104"/>
        <v/>
      </c>
      <c r="BI325" s="130" t="str">
        <f>+IF(BN325="","",MAX(BI$1:BI324)+1)</f>
        <v/>
      </c>
      <c r="BJ325" s="130" t="str">
        <f>IF(Affected_Source!B347="","",Affected_Source!B347)</f>
        <v/>
      </c>
      <c r="BK325" s="130" t="str">
        <f>IF(Affected_Source!C347="","",Affected_Source!C347)</f>
        <v/>
      </c>
      <c r="BL325" s="130" t="str">
        <f>IF(Affected_Source!D347="","",Affected_Source!D347)</f>
        <v/>
      </c>
      <c r="BM325" s="130" t="str">
        <f t="shared" si="109"/>
        <v/>
      </c>
      <c r="BN325" s="300" t="str">
        <f>IF(COUNTIF(BK$2:BK325,BK325)=1,BM325,"")</f>
        <v/>
      </c>
      <c r="BO325" s="130" t="str">
        <f t="shared" si="110"/>
        <v/>
      </c>
      <c r="BP325" s="130" t="str">
        <f t="shared" si="111"/>
        <v/>
      </c>
      <c r="BQ325" s="130" t="str">
        <f t="shared" si="112"/>
        <v/>
      </c>
    </row>
    <row r="326" spans="1:69" ht="16.5" x14ac:dyDescent="0.45">
      <c r="A326" s="84" t="str">
        <f>IF(B326="","",MAX(A$1:A325)+1)</f>
        <v/>
      </c>
      <c r="B326" s="84" t="str">
        <f>IF(Affected_Source!C348="","",Affected_Source!C348)</f>
        <v/>
      </c>
      <c r="C326" s="84" t="str">
        <f t="shared" si="95"/>
        <v/>
      </c>
      <c r="E326" t="str">
        <f>IF(F326="","",MAX(E$1:E325)+1)</f>
        <v/>
      </c>
      <c r="F326" t="str">
        <f>IF(Landfill_Gas_ID!C348="","",Landfill_Gas_ID!C348)</f>
        <v/>
      </c>
      <c r="G326" t="str">
        <f t="shared" si="96"/>
        <v/>
      </c>
      <c r="I326" t="str">
        <f>IF(J326="","",MAX(I$1:I325)+1)</f>
        <v/>
      </c>
      <c r="J326" t="str">
        <f>IF(Distillate_Oil!C348="","",Distillate_Oil!C348)</f>
        <v/>
      </c>
      <c r="K326" t="str">
        <f t="shared" si="97"/>
        <v/>
      </c>
      <c r="AA326" t="str">
        <f>+IF(AE326="","",MAX(AA$1:AA325)+1)</f>
        <v/>
      </c>
      <c r="AB326" t="str">
        <f>IF(Deviation_Limits!B348="","",Deviation_Limits!B348)</f>
        <v/>
      </c>
      <c r="AC326" t="str">
        <f>IF(Deviation_Limits!C348="","",Deviation_Limits!C348)</f>
        <v/>
      </c>
      <c r="AD326" t="str">
        <f t="shared" si="105"/>
        <v/>
      </c>
      <c r="AE326" s="144" t="str">
        <f>IF(COUNTIF(AC$2:AC326,AC326)=1,AC326,"")</f>
        <v/>
      </c>
      <c r="AF326" t="str">
        <f t="shared" si="106"/>
        <v/>
      </c>
      <c r="AG326" t="str">
        <f t="shared" si="107"/>
        <v/>
      </c>
      <c r="AO326" t="str">
        <f>+IF(AT326="","",MAX(AO$1:AO325)+1)</f>
        <v/>
      </c>
      <c r="AP326" t="str">
        <f>IF(Deviation_Limits!B348="","",Deviation_Limits!B348)</f>
        <v/>
      </c>
      <c r="AQ326" t="str">
        <f>IF(Deviation_Limits!C348="","",Deviation_Limits!C348)</f>
        <v/>
      </c>
      <c r="AR326" t="str">
        <f>IF(Deviation_Limits!D348="","",Deviation_Limits!D348)</f>
        <v/>
      </c>
      <c r="AS326" t="str">
        <f t="shared" si="108"/>
        <v/>
      </c>
      <c r="AT326" s="144" t="str">
        <f>IF(COUNTIF(AQ$2:AQ326,AQ326)=1,AQ326,"")</f>
        <v/>
      </c>
      <c r="AU326" t="str">
        <f t="shared" si="98"/>
        <v/>
      </c>
      <c r="AV326" t="str">
        <f t="shared" si="99"/>
        <v/>
      </c>
      <c r="AW326" t="str">
        <f t="shared" si="100"/>
        <v/>
      </c>
      <c r="AY326" t="str">
        <f>+IF(BD326="","",MAX(AY$1:AY325)+1)</f>
        <v/>
      </c>
      <c r="AZ326" t="str">
        <f>IF(Deviation_CEM_CPMS!B348="","",Deviation_CEM_CPMS!B348)</f>
        <v/>
      </c>
      <c r="BA326" t="str">
        <f>IF(Deviation_CEM_CPMS!C348="","",Deviation_CEM_CPMS!C348)</f>
        <v/>
      </c>
      <c r="BB326" t="str">
        <f>IF(Deviation_CEM_CPMS!D348="","",Deviation_CEM_CPMS!D348)</f>
        <v/>
      </c>
      <c r="BC326" t="str">
        <f t="shared" si="101"/>
        <v/>
      </c>
      <c r="BD326" s="144" t="str">
        <f>IF(COUNTIF(BA$2:BA326,BA326)=1,BA326,"")</f>
        <v/>
      </c>
      <c r="BE326" t="str">
        <f t="shared" si="102"/>
        <v/>
      </c>
      <c r="BF326" t="str">
        <f t="shared" si="103"/>
        <v/>
      </c>
      <c r="BG326" t="str">
        <f t="shared" si="104"/>
        <v/>
      </c>
      <c r="BI326" s="130" t="str">
        <f>+IF(BN326="","",MAX(BI$1:BI325)+1)</f>
        <v/>
      </c>
      <c r="BJ326" s="130" t="str">
        <f>IF(Affected_Source!B348="","",Affected_Source!B348)</f>
        <v/>
      </c>
      <c r="BK326" s="130" t="str">
        <f>IF(Affected_Source!C348="","",Affected_Source!C348)</f>
        <v/>
      </c>
      <c r="BL326" s="130" t="str">
        <f>IF(Affected_Source!D348="","",Affected_Source!D348)</f>
        <v/>
      </c>
      <c r="BM326" s="130" t="str">
        <f t="shared" si="109"/>
        <v/>
      </c>
      <c r="BN326" s="300" t="str">
        <f>IF(COUNTIF(BK$2:BK326,BK326)=1,BM326,"")</f>
        <v/>
      </c>
      <c r="BO326" s="130" t="str">
        <f t="shared" si="110"/>
        <v/>
      </c>
      <c r="BP326" s="130" t="str">
        <f t="shared" si="111"/>
        <v/>
      </c>
      <c r="BQ326" s="130" t="str">
        <f t="shared" si="112"/>
        <v/>
      </c>
    </row>
    <row r="327" spans="1:69" ht="16.5" x14ac:dyDescent="0.45">
      <c r="A327" s="84" t="str">
        <f>IF(B327="","",MAX(A$1:A326)+1)</f>
        <v/>
      </c>
      <c r="B327" s="84" t="str">
        <f>IF(Affected_Source!C349="","",Affected_Source!C349)</f>
        <v/>
      </c>
      <c r="C327" s="84" t="str">
        <f t="shared" si="95"/>
        <v/>
      </c>
      <c r="E327" t="str">
        <f>IF(F327="","",MAX(E$1:E326)+1)</f>
        <v/>
      </c>
      <c r="F327" t="str">
        <f>IF(Landfill_Gas_ID!C349="","",Landfill_Gas_ID!C349)</f>
        <v/>
      </c>
      <c r="G327" t="str">
        <f t="shared" si="96"/>
        <v/>
      </c>
      <c r="I327" t="str">
        <f>IF(J327="","",MAX(I$1:I326)+1)</f>
        <v/>
      </c>
      <c r="J327" t="str">
        <f>IF(Distillate_Oil!C349="","",Distillate_Oil!C349)</f>
        <v/>
      </c>
      <c r="K327" t="str">
        <f t="shared" si="97"/>
        <v/>
      </c>
      <c r="AA327" t="str">
        <f>+IF(AE327="","",MAX(AA$1:AA326)+1)</f>
        <v/>
      </c>
      <c r="AB327" t="str">
        <f>IF(Deviation_Limits!B349="","",Deviation_Limits!B349)</f>
        <v/>
      </c>
      <c r="AC327" t="str">
        <f>IF(Deviation_Limits!C349="","",Deviation_Limits!C349)</f>
        <v/>
      </c>
      <c r="AD327" t="str">
        <f t="shared" si="105"/>
        <v/>
      </c>
      <c r="AE327" s="144" t="str">
        <f>IF(COUNTIF(AC$2:AC327,AC327)=1,AC327,"")</f>
        <v/>
      </c>
      <c r="AF327" t="str">
        <f t="shared" si="106"/>
        <v/>
      </c>
      <c r="AG327" t="str">
        <f t="shared" si="107"/>
        <v/>
      </c>
      <c r="AO327" t="str">
        <f>+IF(AT327="","",MAX(AO$1:AO326)+1)</f>
        <v/>
      </c>
      <c r="AP327" t="str">
        <f>IF(Deviation_Limits!B349="","",Deviation_Limits!B349)</f>
        <v/>
      </c>
      <c r="AQ327" t="str">
        <f>IF(Deviation_Limits!C349="","",Deviation_Limits!C349)</f>
        <v/>
      </c>
      <c r="AR327" t="str">
        <f>IF(Deviation_Limits!D349="","",Deviation_Limits!D349)</f>
        <v/>
      </c>
      <c r="AS327" t="str">
        <f t="shared" si="108"/>
        <v/>
      </c>
      <c r="AT327" s="144" t="str">
        <f>IF(COUNTIF(AQ$2:AQ327,AQ327)=1,AQ327,"")</f>
        <v/>
      </c>
      <c r="AU327" t="str">
        <f t="shared" si="98"/>
        <v/>
      </c>
      <c r="AV327" t="str">
        <f t="shared" si="99"/>
        <v/>
      </c>
      <c r="AW327" t="str">
        <f t="shared" si="100"/>
        <v/>
      </c>
      <c r="AY327" t="str">
        <f>+IF(BD327="","",MAX(AY$1:AY326)+1)</f>
        <v/>
      </c>
      <c r="AZ327" t="str">
        <f>IF(Deviation_CEM_CPMS!B349="","",Deviation_CEM_CPMS!B349)</f>
        <v/>
      </c>
      <c r="BA327" t="str">
        <f>IF(Deviation_CEM_CPMS!C349="","",Deviation_CEM_CPMS!C349)</f>
        <v/>
      </c>
      <c r="BB327" t="str">
        <f>IF(Deviation_CEM_CPMS!D349="","",Deviation_CEM_CPMS!D349)</f>
        <v/>
      </c>
      <c r="BC327" t="str">
        <f t="shared" si="101"/>
        <v/>
      </c>
      <c r="BD327" s="144" t="str">
        <f>IF(COUNTIF(BA$2:BA327,BA327)=1,BA327,"")</f>
        <v/>
      </c>
      <c r="BE327" t="str">
        <f t="shared" si="102"/>
        <v/>
      </c>
      <c r="BF327" t="str">
        <f t="shared" si="103"/>
        <v/>
      </c>
      <c r="BG327" t="str">
        <f t="shared" si="104"/>
        <v/>
      </c>
      <c r="BI327" s="130" t="str">
        <f>+IF(BN327="","",MAX(BI$1:BI326)+1)</f>
        <v/>
      </c>
      <c r="BJ327" s="130" t="str">
        <f>IF(Affected_Source!B349="","",Affected_Source!B349)</f>
        <v/>
      </c>
      <c r="BK327" s="130" t="str">
        <f>IF(Affected_Source!C349="","",Affected_Source!C349)</f>
        <v/>
      </c>
      <c r="BL327" s="130" t="str">
        <f>IF(Affected_Source!D349="","",Affected_Source!D349)</f>
        <v/>
      </c>
      <c r="BM327" s="130" t="str">
        <f t="shared" si="109"/>
        <v/>
      </c>
      <c r="BN327" s="300" t="str">
        <f>IF(COUNTIF(BK$2:BK327,BK327)=1,BM327,"")</f>
        <v/>
      </c>
      <c r="BO327" s="130" t="str">
        <f t="shared" si="110"/>
        <v/>
      </c>
      <c r="BP327" s="130" t="str">
        <f t="shared" si="111"/>
        <v/>
      </c>
      <c r="BQ327" s="130" t="str">
        <f t="shared" si="112"/>
        <v/>
      </c>
    </row>
    <row r="328" spans="1:69" ht="16.5" x14ac:dyDescent="0.45">
      <c r="A328" s="84" t="str">
        <f>IF(B328="","",MAX(A$1:A327)+1)</f>
        <v/>
      </c>
      <c r="B328" s="84" t="str">
        <f>IF(Affected_Source!C350="","",Affected_Source!C350)</f>
        <v/>
      </c>
      <c r="C328" s="84" t="str">
        <f t="shared" si="95"/>
        <v/>
      </c>
      <c r="E328" t="str">
        <f>IF(F328="","",MAX(E$1:E327)+1)</f>
        <v/>
      </c>
      <c r="F328" t="str">
        <f>IF(Landfill_Gas_ID!C350="","",Landfill_Gas_ID!C350)</f>
        <v/>
      </c>
      <c r="G328" t="str">
        <f t="shared" si="96"/>
        <v/>
      </c>
      <c r="I328" t="str">
        <f>IF(J328="","",MAX(I$1:I327)+1)</f>
        <v/>
      </c>
      <c r="J328" t="str">
        <f>IF(Distillate_Oil!C350="","",Distillate_Oil!C350)</f>
        <v/>
      </c>
      <c r="K328" t="str">
        <f t="shared" si="97"/>
        <v/>
      </c>
      <c r="AA328" t="str">
        <f>+IF(AE328="","",MAX(AA$1:AA327)+1)</f>
        <v/>
      </c>
      <c r="AB328" t="str">
        <f>IF(Deviation_Limits!B350="","",Deviation_Limits!B350)</f>
        <v/>
      </c>
      <c r="AC328" t="str">
        <f>IF(Deviation_Limits!C350="","",Deviation_Limits!C350)</f>
        <v/>
      </c>
      <c r="AD328" t="str">
        <f t="shared" si="105"/>
        <v/>
      </c>
      <c r="AE328" s="144" t="str">
        <f>IF(COUNTIF(AC$2:AC328,AC328)=1,AC328,"")</f>
        <v/>
      </c>
      <c r="AF328" t="str">
        <f t="shared" si="106"/>
        <v/>
      </c>
      <c r="AG328" t="str">
        <f t="shared" si="107"/>
        <v/>
      </c>
      <c r="AO328" t="str">
        <f>+IF(AT328="","",MAX(AO$1:AO327)+1)</f>
        <v/>
      </c>
      <c r="AP328" t="str">
        <f>IF(Deviation_Limits!B350="","",Deviation_Limits!B350)</f>
        <v/>
      </c>
      <c r="AQ328" t="str">
        <f>IF(Deviation_Limits!C350="","",Deviation_Limits!C350)</f>
        <v/>
      </c>
      <c r="AR328" t="str">
        <f>IF(Deviation_Limits!D350="","",Deviation_Limits!D350)</f>
        <v/>
      </c>
      <c r="AS328" t="str">
        <f t="shared" si="108"/>
        <v/>
      </c>
      <c r="AT328" s="144" t="str">
        <f>IF(COUNTIF(AQ$2:AQ328,AQ328)=1,AQ328,"")</f>
        <v/>
      </c>
      <c r="AU328" t="str">
        <f t="shared" si="98"/>
        <v/>
      </c>
      <c r="AV328" t="str">
        <f t="shared" si="99"/>
        <v/>
      </c>
      <c r="AW328" t="str">
        <f t="shared" si="100"/>
        <v/>
      </c>
      <c r="AY328" t="str">
        <f>+IF(BD328="","",MAX(AY$1:AY327)+1)</f>
        <v/>
      </c>
      <c r="AZ328" t="str">
        <f>IF(Deviation_CEM_CPMS!B350="","",Deviation_CEM_CPMS!B350)</f>
        <v/>
      </c>
      <c r="BA328" t="str">
        <f>IF(Deviation_CEM_CPMS!C350="","",Deviation_CEM_CPMS!C350)</f>
        <v/>
      </c>
      <c r="BB328" t="str">
        <f>IF(Deviation_CEM_CPMS!D350="","",Deviation_CEM_CPMS!D350)</f>
        <v/>
      </c>
      <c r="BC328" t="str">
        <f t="shared" si="101"/>
        <v/>
      </c>
      <c r="BD328" s="144" t="str">
        <f>IF(COUNTIF(BA$2:BA328,BA328)=1,BA328,"")</f>
        <v/>
      </c>
      <c r="BE328" t="str">
        <f t="shared" si="102"/>
        <v/>
      </c>
      <c r="BF328" t="str">
        <f t="shared" si="103"/>
        <v/>
      </c>
      <c r="BG328" t="str">
        <f t="shared" si="104"/>
        <v/>
      </c>
      <c r="BI328" s="130" t="str">
        <f>+IF(BN328="","",MAX(BI$1:BI327)+1)</f>
        <v/>
      </c>
      <c r="BJ328" s="130" t="str">
        <f>IF(Affected_Source!B350="","",Affected_Source!B350)</f>
        <v/>
      </c>
      <c r="BK328" s="130" t="str">
        <f>IF(Affected_Source!C350="","",Affected_Source!C350)</f>
        <v/>
      </c>
      <c r="BL328" s="130" t="str">
        <f>IF(Affected_Source!D350="","",Affected_Source!D350)</f>
        <v/>
      </c>
      <c r="BM328" s="130" t="str">
        <f t="shared" si="109"/>
        <v/>
      </c>
      <c r="BN328" s="300" t="str">
        <f>IF(COUNTIF(BK$2:BK328,BK328)=1,BM328,"")</f>
        <v/>
      </c>
      <c r="BO328" s="130" t="str">
        <f t="shared" si="110"/>
        <v/>
      </c>
      <c r="BP328" s="130" t="str">
        <f t="shared" si="111"/>
        <v/>
      </c>
      <c r="BQ328" s="130" t="str">
        <f t="shared" si="112"/>
        <v/>
      </c>
    </row>
    <row r="329" spans="1:69" ht="16.5" x14ac:dyDescent="0.45">
      <c r="A329" s="84" t="str">
        <f>IF(B329="","",MAX(A$1:A328)+1)</f>
        <v/>
      </c>
      <c r="B329" s="84" t="str">
        <f>IF(Affected_Source!C351="","",Affected_Source!C351)</f>
        <v/>
      </c>
      <c r="C329" s="84" t="str">
        <f t="shared" si="95"/>
        <v/>
      </c>
      <c r="E329" t="str">
        <f>IF(F329="","",MAX(E$1:E328)+1)</f>
        <v/>
      </c>
      <c r="F329" t="str">
        <f>IF(Landfill_Gas_ID!C351="","",Landfill_Gas_ID!C351)</f>
        <v/>
      </c>
      <c r="G329" t="str">
        <f t="shared" si="96"/>
        <v/>
      </c>
      <c r="I329" t="str">
        <f>IF(J329="","",MAX(I$1:I328)+1)</f>
        <v/>
      </c>
      <c r="J329" t="str">
        <f>IF(Distillate_Oil!C351="","",Distillate_Oil!C351)</f>
        <v/>
      </c>
      <c r="K329" t="str">
        <f t="shared" si="97"/>
        <v/>
      </c>
      <c r="AA329" t="str">
        <f>+IF(AE329="","",MAX(AA$1:AA328)+1)</f>
        <v/>
      </c>
      <c r="AB329" t="str">
        <f>IF(Deviation_Limits!B351="","",Deviation_Limits!B351)</f>
        <v/>
      </c>
      <c r="AC329" t="str">
        <f>IF(Deviation_Limits!C351="","",Deviation_Limits!C351)</f>
        <v/>
      </c>
      <c r="AD329" t="str">
        <f t="shared" si="105"/>
        <v/>
      </c>
      <c r="AE329" s="144" t="str">
        <f>IF(COUNTIF(AC$2:AC329,AC329)=1,AC329,"")</f>
        <v/>
      </c>
      <c r="AF329" t="str">
        <f t="shared" si="106"/>
        <v/>
      </c>
      <c r="AG329" t="str">
        <f t="shared" si="107"/>
        <v/>
      </c>
      <c r="AO329" t="str">
        <f>+IF(AT329="","",MAX(AO$1:AO328)+1)</f>
        <v/>
      </c>
      <c r="AP329" t="str">
        <f>IF(Deviation_Limits!B351="","",Deviation_Limits!B351)</f>
        <v/>
      </c>
      <c r="AQ329" t="str">
        <f>IF(Deviation_Limits!C351="","",Deviation_Limits!C351)</f>
        <v/>
      </c>
      <c r="AR329" t="str">
        <f>IF(Deviation_Limits!D351="","",Deviation_Limits!D351)</f>
        <v/>
      </c>
      <c r="AS329" t="str">
        <f t="shared" si="108"/>
        <v/>
      </c>
      <c r="AT329" s="144" t="str">
        <f>IF(COUNTIF(AQ$2:AQ329,AQ329)=1,AQ329,"")</f>
        <v/>
      </c>
      <c r="AU329" t="str">
        <f t="shared" si="98"/>
        <v/>
      </c>
      <c r="AV329" t="str">
        <f t="shared" si="99"/>
        <v/>
      </c>
      <c r="AW329" t="str">
        <f t="shared" si="100"/>
        <v/>
      </c>
      <c r="AY329" t="str">
        <f>+IF(BD329="","",MAX(AY$1:AY328)+1)</f>
        <v/>
      </c>
      <c r="AZ329" t="str">
        <f>IF(Deviation_CEM_CPMS!B351="","",Deviation_CEM_CPMS!B351)</f>
        <v/>
      </c>
      <c r="BA329" t="str">
        <f>IF(Deviation_CEM_CPMS!C351="","",Deviation_CEM_CPMS!C351)</f>
        <v/>
      </c>
      <c r="BB329" t="str">
        <f>IF(Deviation_CEM_CPMS!D351="","",Deviation_CEM_CPMS!D351)</f>
        <v/>
      </c>
      <c r="BC329" t="str">
        <f t="shared" si="101"/>
        <v/>
      </c>
      <c r="BD329" s="144" t="str">
        <f>IF(COUNTIF(BA$2:BA329,BA329)=1,BA329,"")</f>
        <v/>
      </c>
      <c r="BE329" t="str">
        <f t="shared" si="102"/>
        <v/>
      </c>
      <c r="BF329" t="str">
        <f t="shared" si="103"/>
        <v/>
      </c>
      <c r="BG329" t="str">
        <f t="shared" si="104"/>
        <v/>
      </c>
      <c r="BI329" s="130" t="str">
        <f>+IF(BN329="","",MAX(BI$1:BI328)+1)</f>
        <v/>
      </c>
      <c r="BJ329" s="130" t="str">
        <f>IF(Affected_Source!B351="","",Affected_Source!B351)</f>
        <v/>
      </c>
      <c r="BK329" s="130" t="str">
        <f>IF(Affected_Source!C351="","",Affected_Source!C351)</f>
        <v/>
      </c>
      <c r="BL329" s="130" t="str">
        <f>IF(Affected_Source!D351="","",Affected_Source!D351)</f>
        <v/>
      </c>
      <c r="BM329" s="130" t="str">
        <f t="shared" si="109"/>
        <v/>
      </c>
      <c r="BN329" s="300" t="str">
        <f>IF(COUNTIF(BK$2:BK329,BK329)=1,BM329,"")</f>
        <v/>
      </c>
      <c r="BO329" s="130" t="str">
        <f t="shared" si="110"/>
        <v/>
      </c>
      <c r="BP329" s="130" t="str">
        <f t="shared" si="111"/>
        <v/>
      </c>
      <c r="BQ329" s="130" t="str">
        <f t="shared" si="112"/>
        <v/>
      </c>
    </row>
    <row r="330" spans="1:69" ht="16.5" x14ac:dyDescent="0.45">
      <c r="A330" s="84" t="str">
        <f>IF(B330="","",MAX(A$1:A329)+1)</f>
        <v/>
      </c>
      <c r="B330" s="84" t="str">
        <f>IF(Affected_Source!C352="","",Affected_Source!C352)</f>
        <v/>
      </c>
      <c r="C330" s="84" t="str">
        <f t="shared" si="95"/>
        <v/>
      </c>
      <c r="E330" t="str">
        <f>IF(F330="","",MAX(E$1:E329)+1)</f>
        <v/>
      </c>
      <c r="F330" t="str">
        <f>IF(Landfill_Gas_ID!C352="","",Landfill_Gas_ID!C352)</f>
        <v/>
      </c>
      <c r="G330" t="str">
        <f t="shared" si="96"/>
        <v/>
      </c>
      <c r="I330" t="str">
        <f>IF(J330="","",MAX(I$1:I329)+1)</f>
        <v/>
      </c>
      <c r="J330" t="str">
        <f>IF(Distillate_Oil!C352="","",Distillate_Oil!C352)</f>
        <v/>
      </c>
      <c r="K330" t="str">
        <f t="shared" si="97"/>
        <v/>
      </c>
      <c r="AA330" t="str">
        <f>+IF(AE330="","",MAX(AA$1:AA329)+1)</f>
        <v/>
      </c>
      <c r="AB330" t="str">
        <f>IF(Deviation_Limits!B352="","",Deviation_Limits!B352)</f>
        <v/>
      </c>
      <c r="AC330" t="str">
        <f>IF(Deviation_Limits!C352="","",Deviation_Limits!C352)</f>
        <v/>
      </c>
      <c r="AD330" t="str">
        <f t="shared" si="105"/>
        <v/>
      </c>
      <c r="AE330" s="144" t="str">
        <f>IF(COUNTIF(AC$2:AC330,AC330)=1,AC330,"")</f>
        <v/>
      </c>
      <c r="AF330" t="str">
        <f t="shared" si="106"/>
        <v/>
      </c>
      <c r="AG330" t="str">
        <f t="shared" si="107"/>
        <v/>
      </c>
      <c r="AO330" t="str">
        <f>+IF(AT330="","",MAX(AO$1:AO329)+1)</f>
        <v/>
      </c>
      <c r="AP330" t="str">
        <f>IF(Deviation_Limits!B352="","",Deviation_Limits!B352)</f>
        <v/>
      </c>
      <c r="AQ330" t="str">
        <f>IF(Deviation_Limits!C352="","",Deviation_Limits!C352)</f>
        <v/>
      </c>
      <c r="AR330" t="str">
        <f>IF(Deviation_Limits!D352="","",Deviation_Limits!D352)</f>
        <v/>
      </c>
      <c r="AS330" t="str">
        <f t="shared" si="108"/>
        <v/>
      </c>
      <c r="AT330" s="144" t="str">
        <f>IF(COUNTIF(AQ$2:AQ330,AQ330)=1,AQ330,"")</f>
        <v/>
      </c>
      <c r="AU330" t="str">
        <f t="shared" si="98"/>
        <v/>
      </c>
      <c r="AV330" t="str">
        <f t="shared" si="99"/>
        <v/>
      </c>
      <c r="AW330" t="str">
        <f t="shared" si="100"/>
        <v/>
      </c>
      <c r="AY330" t="str">
        <f>+IF(BD330="","",MAX(AY$1:AY329)+1)</f>
        <v/>
      </c>
      <c r="AZ330" t="str">
        <f>IF(Deviation_CEM_CPMS!B352="","",Deviation_CEM_CPMS!B352)</f>
        <v/>
      </c>
      <c r="BA330" t="str">
        <f>IF(Deviation_CEM_CPMS!C352="","",Deviation_CEM_CPMS!C352)</f>
        <v/>
      </c>
      <c r="BB330" t="str">
        <f>IF(Deviation_CEM_CPMS!D352="","",Deviation_CEM_CPMS!D352)</f>
        <v/>
      </c>
      <c r="BC330" t="str">
        <f t="shared" si="101"/>
        <v/>
      </c>
      <c r="BD330" s="144" t="str">
        <f>IF(COUNTIF(BA$2:BA330,BA330)=1,BA330,"")</f>
        <v/>
      </c>
      <c r="BE330" t="str">
        <f t="shared" si="102"/>
        <v/>
      </c>
      <c r="BF330" t="str">
        <f t="shared" si="103"/>
        <v/>
      </c>
      <c r="BG330" t="str">
        <f t="shared" si="104"/>
        <v/>
      </c>
      <c r="BI330" s="130" t="str">
        <f>+IF(BN330="","",MAX(BI$1:BI329)+1)</f>
        <v/>
      </c>
      <c r="BJ330" s="130" t="str">
        <f>IF(Affected_Source!B352="","",Affected_Source!B352)</f>
        <v/>
      </c>
      <c r="BK330" s="130" t="str">
        <f>IF(Affected_Source!C352="","",Affected_Source!C352)</f>
        <v/>
      </c>
      <c r="BL330" s="130" t="str">
        <f>IF(Affected_Source!D352="","",Affected_Source!D352)</f>
        <v/>
      </c>
      <c r="BM330" s="130" t="str">
        <f t="shared" si="109"/>
        <v/>
      </c>
      <c r="BN330" s="300" t="str">
        <f>IF(COUNTIF(BK$2:BK330,BK330)=1,BM330,"")</f>
        <v/>
      </c>
      <c r="BO330" s="130" t="str">
        <f t="shared" si="110"/>
        <v/>
      </c>
      <c r="BP330" s="130" t="str">
        <f t="shared" si="111"/>
        <v/>
      </c>
      <c r="BQ330" s="130" t="str">
        <f t="shared" si="112"/>
        <v/>
      </c>
    </row>
    <row r="331" spans="1:69" ht="16.5" x14ac:dyDescent="0.45">
      <c r="A331" s="84" t="str">
        <f>IF(B331="","",MAX(A$1:A330)+1)</f>
        <v/>
      </c>
      <c r="B331" s="84" t="str">
        <f>IF(Affected_Source!C353="","",Affected_Source!C353)</f>
        <v/>
      </c>
      <c r="C331" s="84" t="str">
        <f t="shared" si="95"/>
        <v/>
      </c>
      <c r="E331" t="str">
        <f>IF(F331="","",MAX(E$1:E330)+1)</f>
        <v/>
      </c>
      <c r="F331" t="str">
        <f>IF(Landfill_Gas_ID!C353="","",Landfill_Gas_ID!C353)</f>
        <v/>
      </c>
      <c r="G331" t="str">
        <f t="shared" si="96"/>
        <v/>
      </c>
      <c r="I331" t="str">
        <f>IF(J331="","",MAX(I$1:I330)+1)</f>
        <v/>
      </c>
      <c r="J331" t="str">
        <f>IF(Distillate_Oil!C353="","",Distillate_Oil!C353)</f>
        <v/>
      </c>
      <c r="K331" t="str">
        <f t="shared" si="97"/>
        <v/>
      </c>
      <c r="AA331" t="str">
        <f>+IF(AE331="","",MAX(AA$1:AA330)+1)</f>
        <v/>
      </c>
      <c r="AB331" t="str">
        <f>IF(Deviation_Limits!B353="","",Deviation_Limits!B353)</f>
        <v/>
      </c>
      <c r="AC331" t="str">
        <f>IF(Deviation_Limits!C353="","",Deviation_Limits!C353)</f>
        <v/>
      </c>
      <c r="AD331" t="str">
        <f t="shared" si="105"/>
        <v/>
      </c>
      <c r="AE331" s="144" t="str">
        <f>IF(COUNTIF(AC$2:AC331,AC331)=1,AC331,"")</f>
        <v/>
      </c>
      <c r="AF331" t="str">
        <f t="shared" si="106"/>
        <v/>
      </c>
      <c r="AG331" t="str">
        <f t="shared" si="107"/>
        <v/>
      </c>
      <c r="AO331" t="str">
        <f>+IF(AT331="","",MAX(AO$1:AO330)+1)</f>
        <v/>
      </c>
      <c r="AP331" t="str">
        <f>IF(Deviation_Limits!B353="","",Deviation_Limits!B353)</f>
        <v/>
      </c>
      <c r="AQ331" t="str">
        <f>IF(Deviation_Limits!C353="","",Deviation_Limits!C353)</f>
        <v/>
      </c>
      <c r="AR331" t="str">
        <f>IF(Deviation_Limits!D353="","",Deviation_Limits!D353)</f>
        <v/>
      </c>
      <c r="AS331" t="str">
        <f t="shared" si="108"/>
        <v/>
      </c>
      <c r="AT331" s="144" t="str">
        <f>IF(COUNTIF(AQ$2:AQ331,AQ331)=1,AQ331,"")</f>
        <v/>
      </c>
      <c r="AU331" t="str">
        <f t="shared" si="98"/>
        <v/>
      </c>
      <c r="AV331" t="str">
        <f t="shared" si="99"/>
        <v/>
      </c>
      <c r="AW331" t="str">
        <f t="shared" si="100"/>
        <v/>
      </c>
      <c r="AY331" t="str">
        <f>+IF(BD331="","",MAX(AY$1:AY330)+1)</f>
        <v/>
      </c>
      <c r="AZ331" t="str">
        <f>IF(Deviation_CEM_CPMS!B353="","",Deviation_CEM_CPMS!B353)</f>
        <v/>
      </c>
      <c r="BA331" t="str">
        <f>IF(Deviation_CEM_CPMS!C353="","",Deviation_CEM_CPMS!C353)</f>
        <v/>
      </c>
      <c r="BB331" t="str">
        <f>IF(Deviation_CEM_CPMS!D353="","",Deviation_CEM_CPMS!D353)</f>
        <v/>
      </c>
      <c r="BC331" t="str">
        <f t="shared" si="101"/>
        <v/>
      </c>
      <c r="BD331" s="144" t="str">
        <f>IF(COUNTIF(BA$2:BA331,BA331)=1,BA331,"")</f>
        <v/>
      </c>
      <c r="BE331" t="str">
        <f t="shared" si="102"/>
        <v/>
      </c>
      <c r="BF331" t="str">
        <f t="shared" si="103"/>
        <v/>
      </c>
      <c r="BG331" t="str">
        <f t="shared" si="104"/>
        <v/>
      </c>
      <c r="BI331" s="130" t="str">
        <f>+IF(BN331="","",MAX(BI$1:BI330)+1)</f>
        <v/>
      </c>
      <c r="BJ331" s="130" t="str">
        <f>IF(Affected_Source!B353="","",Affected_Source!B353)</f>
        <v/>
      </c>
      <c r="BK331" s="130" t="str">
        <f>IF(Affected_Source!C353="","",Affected_Source!C353)</f>
        <v/>
      </c>
      <c r="BL331" s="130" t="str">
        <f>IF(Affected_Source!D353="","",Affected_Source!D353)</f>
        <v/>
      </c>
      <c r="BM331" s="130" t="str">
        <f t="shared" si="109"/>
        <v/>
      </c>
      <c r="BN331" s="300" t="str">
        <f>IF(COUNTIF(BK$2:BK331,BK331)=1,BM331,"")</f>
        <v/>
      </c>
      <c r="BO331" s="130" t="str">
        <f t="shared" si="110"/>
        <v/>
      </c>
      <c r="BP331" s="130" t="str">
        <f t="shared" si="111"/>
        <v/>
      </c>
      <c r="BQ331" s="130" t="str">
        <f t="shared" si="112"/>
        <v/>
      </c>
    </row>
    <row r="332" spans="1:69" ht="16.5" x14ac:dyDescent="0.45">
      <c r="A332" s="84" t="str">
        <f>IF(B332="","",MAX(A$1:A331)+1)</f>
        <v/>
      </c>
      <c r="B332" s="84" t="str">
        <f>IF(Affected_Source!C354="","",Affected_Source!C354)</f>
        <v/>
      </c>
      <c r="C332" s="84" t="str">
        <f t="shared" si="95"/>
        <v/>
      </c>
      <c r="E332" t="str">
        <f>IF(F332="","",MAX(E$1:E331)+1)</f>
        <v/>
      </c>
      <c r="F332" t="str">
        <f>IF(Landfill_Gas_ID!C354="","",Landfill_Gas_ID!C354)</f>
        <v/>
      </c>
      <c r="G332" t="str">
        <f t="shared" si="96"/>
        <v/>
      </c>
      <c r="I332" t="str">
        <f>IF(J332="","",MAX(I$1:I331)+1)</f>
        <v/>
      </c>
      <c r="J332" t="str">
        <f>IF(Distillate_Oil!C354="","",Distillate_Oil!C354)</f>
        <v/>
      </c>
      <c r="K332" t="str">
        <f t="shared" si="97"/>
        <v/>
      </c>
      <c r="AA332" t="str">
        <f>+IF(AE332="","",MAX(AA$1:AA331)+1)</f>
        <v/>
      </c>
      <c r="AB332" t="str">
        <f>IF(Deviation_Limits!B354="","",Deviation_Limits!B354)</f>
        <v/>
      </c>
      <c r="AC332" t="str">
        <f>IF(Deviation_Limits!C354="","",Deviation_Limits!C354)</f>
        <v/>
      </c>
      <c r="AD332" t="str">
        <f t="shared" si="105"/>
        <v/>
      </c>
      <c r="AE332" s="144" t="str">
        <f>IF(COUNTIF(AC$2:AC332,AC332)=1,AC332,"")</f>
        <v/>
      </c>
      <c r="AF332" t="str">
        <f t="shared" si="106"/>
        <v/>
      </c>
      <c r="AG332" t="str">
        <f t="shared" si="107"/>
        <v/>
      </c>
      <c r="AO332" t="str">
        <f>+IF(AT332="","",MAX(AO$1:AO331)+1)</f>
        <v/>
      </c>
      <c r="AP332" t="str">
        <f>IF(Deviation_Limits!B354="","",Deviation_Limits!B354)</f>
        <v/>
      </c>
      <c r="AQ332" t="str">
        <f>IF(Deviation_Limits!C354="","",Deviation_Limits!C354)</f>
        <v/>
      </c>
      <c r="AR332" t="str">
        <f>IF(Deviation_Limits!D354="","",Deviation_Limits!D354)</f>
        <v/>
      </c>
      <c r="AS332" t="str">
        <f t="shared" si="108"/>
        <v/>
      </c>
      <c r="AT332" s="144" t="str">
        <f>IF(COUNTIF(AQ$2:AQ332,AQ332)=1,AQ332,"")</f>
        <v/>
      </c>
      <c r="AU332" t="str">
        <f t="shared" si="98"/>
        <v/>
      </c>
      <c r="AV332" t="str">
        <f t="shared" si="99"/>
        <v/>
      </c>
      <c r="AW332" t="str">
        <f t="shared" si="100"/>
        <v/>
      </c>
      <c r="AY332" t="str">
        <f>+IF(BD332="","",MAX(AY$1:AY331)+1)</f>
        <v/>
      </c>
      <c r="AZ332" t="str">
        <f>IF(Deviation_CEM_CPMS!B354="","",Deviation_CEM_CPMS!B354)</f>
        <v/>
      </c>
      <c r="BA332" t="str">
        <f>IF(Deviation_CEM_CPMS!C354="","",Deviation_CEM_CPMS!C354)</f>
        <v/>
      </c>
      <c r="BB332" t="str">
        <f>IF(Deviation_CEM_CPMS!D354="","",Deviation_CEM_CPMS!D354)</f>
        <v/>
      </c>
      <c r="BC332" t="str">
        <f t="shared" si="101"/>
        <v/>
      </c>
      <c r="BD332" s="144" t="str">
        <f>IF(COUNTIF(BA$2:BA332,BA332)=1,BA332,"")</f>
        <v/>
      </c>
      <c r="BE332" t="str">
        <f t="shared" si="102"/>
        <v/>
      </c>
      <c r="BF332" t="str">
        <f t="shared" si="103"/>
        <v/>
      </c>
      <c r="BG332" t="str">
        <f t="shared" si="104"/>
        <v/>
      </c>
      <c r="BI332" s="130" t="str">
        <f>+IF(BN332="","",MAX(BI$1:BI331)+1)</f>
        <v/>
      </c>
      <c r="BJ332" s="130" t="str">
        <f>IF(Affected_Source!B354="","",Affected_Source!B354)</f>
        <v/>
      </c>
      <c r="BK332" s="130" t="str">
        <f>IF(Affected_Source!C354="","",Affected_Source!C354)</f>
        <v/>
      </c>
      <c r="BL332" s="130" t="str">
        <f>IF(Affected_Source!D354="","",Affected_Source!D354)</f>
        <v/>
      </c>
      <c r="BM332" s="130" t="str">
        <f t="shared" si="109"/>
        <v/>
      </c>
      <c r="BN332" s="300" t="str">
        <f>IF(COUNTIF(BK$2:BK332,BK332)=1,BM332,"")</f>
        <v/>
      </c>
      <c r="BO332" s="130" t="str">
        <f t="shared" si="110"/>
        <v/>
      </c>
      <c r="BP332" s="130" t="str">
        <f t="shared" si="111"/>
        <v/>
      </c>
      <c r="BQ332" s="130" t="str">
        <f t="shared" si="112"/>
        <v/>
      </c>
    </row>
    <row r="333" spans="1:69" ht="16.5" x14ac:dyDescent="0.45">
      <c r="A333" s="84" t="str">
        <f>IF(B333="","",MAX(A$1:A332)+1)</f>
        <v/>
      </c>
      <c r="B333" s="84" t="str">
        <f>IF(Affected_Source!C355="","",Affected_Source!C355)</f>
        <v/>
      </c>
      <c r="C333" s="84" t="str">
        <f t="shared" si="95"/>
        <v/>
      </c>
      <c r="E333" t="str">
        <f>IF(F333="","",MAX(E$1:E332)+1)</f>
        <v/>
      </c>
      <c r="F333" t="str">
        <f>IF(Landfill_Gas_ID!C355="","",Landfill_Gas_ID!C355)</f>
        <v/>
      </c>
      <c r="G333" t="str">
        <f t="shared" si="96"/>
        <v/>
      </c>
      <c r="I333" t="str">
        <f>IF(J333="","",MAX(I$1:I332)+1)</f>
        <v/>
      </c>
      <c r="J333" t="str">
        <f>IF(Distillate_Oil!C355="","",Distillate_Oil!C355)</f>
        <v/>
      </c>
      <c r="K333" t="str">
        <f t="shared" si="97"/>
        <v/>
      </c>
      <c r="AA333" t="str">
        <f>+IF(AE333="","",MAX(AA$1:AA332)+1)</f>
        <v/>
      </c>
      <c r="AB333" t="str">
        <f>IF(Deviation_Limits!B355="","",Deviation_Limits!B355)</f>
        <v/>
      </c>
      <c r="AC333" t="str">
        <f>IF(Deviation_Limits!C355="","",Deviation_Limits!C355)</f>
        <v/>
      </c>
      <c r="AD333" t="str">
        <f t="shared" si="105"/>
        <v/>
      </c>
      <c r="AE333" s="144" t="str">
        <f>IF(COUNTIF(AC$2:AC333,AC333)=1,AC333,"")</f>
        <v/>
      </c>
      <c r="AF333" t="str">
        <f t="shared" si="106"/>
        <v/>
      </c>
      <c r="AG333" t="str">
        <f t="shared" si="107"/>
        <v/>
      </c>
      <c r="AO333" t="str">
        <f>+IF(AT333="","",MAX(AO$1:AO332)+1)</f>
        <v/>
      </c>
      <c r="AP333" t="str">
        <f>IF(Deviation_Limits!B355="","",Deviation_Limits!B355)</f>
        <v/>
      </c>
      <c r="AQ333" t="str">
        <f>IF(Deviation_Limits!C355="","",Deviation_Limits!C355)</f>
        <v/>
      </c>
      <c r="AR333" t="str">
        <f>IF(Deviation_Limits!D355="","",Deviation_Limits!D355)</f>
        <v/>
      </c>
      <c r="AS333" t="str">
        <f t="shared" si="108"/>
        <v/>
      </c>
      <c r="AT333" s="144" t="str">
        <f>IF(COUNTIF(AQ$2:AQ333,AQ333)=1,AQ333,"")</f>
        <v/>
      </c>
      <c r="AU333" t="str">
        <f t="shared" si="98"/>
        <v/>
      </c>
      <c r="AV333" t="str">
        <f t="shared" si="99"/>
        <v/>
      </c>
      <c r="AW333" t="str">
        <f t="shared" si="100"/>
        <v/>
      </c>
      <c r="AY333" t="str">
        <f>+IF(BD333="","",MAX(AY$1:AY332)+1)</f>
        <v/>
      </c>
      <c r="AZ333" t="str">
        <f>IF(Deviation_CEM_CPMS!B355="","",Deviation_CEM_CPMS!B355)</f>
        <v/>
      </c>
      <c r="BA333" t="str">
        <f>IF(Deviation_CEM_CPMS!C355="","",Deviation_CEM_CPMS!C355)</f>
        <v/>
      </c>
      <c r="BB333" t="str">
        <f>IF(Deviation_CEM_CPMS!D355="","",Deviation_CEM_CPMS!D355)</f>
        <v/>
      </c>
      <c r="BC333" t="str">
        <f t="shared" si="101"/>
        <v/>
      </c>
      <c r="BD333" s="144" t="str">
        <f>IF(COUNTIF(BA$2:BA333,BA333)=1,BA333,"")</f>
        <v/>
      </c>
      <c r="BE333" t="str">
        <f t="shared" si="102"/>
        <v/>
      </c>
      <c r="BF333" t="str">
        <f t="shared" si="103"/>
        <v/>
      </c>
      <c r="BG333" t="str">
        <f t="shared" si="104"/>
        <v/>
      </c>
      <c r="BI333" s="130" t="str">
        <f>+IF(BN333="","",MAX(BI$1:BI332)+1)</f>
        <v/>
      </c>
      <c r="BJ333" s="130" t="str">
        <f>IF(Affected_Source!B355="","",Affected_Source!B355)</f>
        <v/>
      </c>
      <c r="BK333" s="130" t="str">
        <f>IF(Affected_Source!C355="","",Affected_Source!C355)</f>
        <v/>
      </c>
      <c r="BL333" s="130" t="str">
        <f>IF(Affected_Source!D355="","",Affected_Source!D355)</f>
        <v/>
      </c>
      <c r="BM333" s="130" t="str">
        <f t="shared" si="109"/>
        <v/>
      </c>
      <c r="BN333" s="300" t="str">
        <f>IF(COUNTIF(BK$2:BK333,BK333)=1,BM333,"")</f>
        <v/>
      </c>
      <c r="BO333" s="130" t="str">
        <f t="shared" si="110"/>
        <v/>
      </c>
      <c r="BP333" s="130" t="str">
        <f t="shared" si="111"/>
        <v/>
      </c>
      <c r="BQ333" s="130" t="str">
        <f t="shared" si="112"/>
        <v/>
      </c>
    </row>
    <row r="334" spans="1:69" ht="16.5" x14ac:dyDescent="0.45">
      <c r="A334" s="84" t="str">
        <f>IF(B334="","",MAX(A$1:A333)+1)</f>
        <v/>
      </c>
      <c r="B334" s="84" t="str">
        <f>IF(Affected_Source!C356="","",Affected_Source!C356)</f>
        <v/>
      </c>
      <c r="C334" s="84" t="str">
        <f t="shared" si="95"/>
        <v/>
      </c>
      <c r="E334" t="str">
        <f>IF(F334="","",MAX(E$1:E333)+1)</f>
        <v/>
      </c>
      <c r="F334" t="str">
        <f>IF(Landfill_Gas_ID!C356="","",Landfill_Gas_ID!C356)</f>
        <v/>
      </c>
      <c r="G334" t="str">
        <f t="shared" si="96"/>
        <v/>
      </c>
      <c r="I334" t="str">
        <f>IF(J334="","",MAX(I$1:I333)+1)</f>
        <v/>
      </c>
      <c r="J334" t="str">
        <f>IF(Distillate_Oil!C356="","",Distillate_Oil!C356)</f>
        <v/>
      </c>
      <c r="K334" t="str">
        <f t="shared" si="97"/>
        <v/>
      </c>
      <c r="AA334" t="str">
        <f>+IF(AE334="","",MAX(AA$1:AA333)+1)</f>
        <v/>
      </c>
      <c r="AB334" t="str">
        <f>IF(Deviation_Limits!B356="","",Deviation_Limits!B356)</f>
        <v/>
      </c>
      <c r="AC334" t="str">
        <f>IF(Deviation_Limits!C356="","",Deviation_Limits!C356)</f>
        <v/>
      </c>
      <c r="AD334" t="str">
        <f t="shared" si="105"/>
        <v/>
      </c>
      <c r="AE334" s="144" t="str">
        <f>IF(COUNTIF(AC$2:AC334,AC334)=1,AC334,"")</f>
        <v/>
      </c>
      <c r="AF334" t="str">
        <f t="shared" si="106"/>
        <v/>
      </c>
      <c r="AG334" t="str">
        <f t="shared" si="107"/>
        <v/>
      </c>
      <c r="AO334" t="str">
        <f>+IF(AT334="","",MAX(AO$1:AO333)+1)</f>
        <v/>
      </c>
      <c r="AP334" t="str">
        <f>IF(Deviation_Limits!B356="","",Deviation_Limits!B356)</f>
        <v/>
      </c>
      <c r="AQ334" t="str">
        <f>IF(Deviation_Limits!C356="","",Deviation_Limits!C356)</f>
        <v/>
      </c>
      <c r="AR334" t="str">
        <f>IF(Deviation_Limits!D356="","",Deviation_Limits!D356)</f>
        <v/>
      </c>
      <c r="AS334" t="str">
        <f t="shared" si="108"/>
        <v/>
      </c>
      <c r="AT334" s="144" t="str">
        <f>IF(COUNTIF(AQ$2:AQ334,AQ334)=1,AQ334,"")</f>
        <v/>
      </c>
      <c r="AU334" t="str">
        <f t="shared" si="98"/>
        <v/>
      </c>
      <c r="AV334" t="str">
        <f t="shared" si="99"/>
        <v/>
      </c>
      <c r="AW334" t="str">
        <f t="shared" si="100"/>
        <v/>
      </c>
      <c r="AY334" t="str">
        <f>+IF(BD334="","",MAX(AY$1:AY333)+1)</f>
        <v/>
      </c>
      <c r="AZ334" t="str">
        <f>IF(Deviation_CEM_CPMS!B356="","",Deviation_CEM_CPMS!B356)</f>
        <v/>
      </c>
      <c r="BA334" t="str">
        <f>IF(Deviation_CEM_CPMS!C356="","",Deviation_CEM_CPMS!C356)</f>
        <v/>
      </c>
      <c r="BB334" t="str">
        <f>IF(Deviation_CEM_CPMS!D356="","",Deviation_CEM_CPMS!D356)</f>
        <v/>
      </c>
      <c r="BC334" t="str">
        <f t="shared" si="101"/>
        <v/>
      </c>
      <c r="BD334" s="144" t="str">
        <f>IF(COUNTIF(BA$2:BA334,BA334)=1,BA334,"")</f>
        <v/>
      </c>
      <c r="BE334" t="str">
        <f t="shared" si="102"/>
        <v/>
      </c>
      <c r="BF334" t="str">
        <f t="shared" si="103"/>
        <v/>
      </c>
      <c r="BG334" t="str">
        <f t="shared" si="104"/>
        <v/>
      </c>
      <c r="BI334" s="130" t="str">
        <f>+IF(BN334="","",MAX(BI$1:BI333)+1)</f>
        <v/>
      </c>
      <c r="BJ334" s="130" t="str">
        <f>IF(Affected_Source!B356="","",Affected_Source!B356)</f>
        <v/>
      </c>
      <c r="BK334" s="130" t="str">
        <f>IF(Affected_Source!C356="","",Affected_Source!C356)</f>
        <v/>
      </c>
      <c r="BL334" s="130" t="str">
        <f>IF(Affected_Source!D356="","",Affected_Source!D356)</f>
        <v/>
      </c>
      <c r="BM334" s="130" t="str">
        <f t="shared" si="109"/>
        <v/>
      </c>
      <c r="BN334" s="300" t="str">
        <f>IF(COUNTIF(BK$2:BK334,BK334)=1,BM334,"")</f>
        <v/>
      </c>
      <c r="BO334" s="130" t="str">
        <f t="shared" si="110"/>
        <v/>
      </c>
      <c r="BP334" s="130" t="str">
        <f t="shared" si="111"/>
        <v/>
      </c>
      <c r="BQ334" s="130" t="str">
        <f t="shared" si="112"/>
        <v/>
      </c>
    </row>
    <row r="335" spans="1:69" ht="16.5" x14ac:dyDescent="0.45">
      <c r="A335" s="84" t="str">
        <f>IF(B335="","",MAX(A$1:A334)+1)</f>
        <v/>
      </c>
      <c r="B335" s="84" t="str">
        <f>IF(Affected_Source!C357="","",Affected_Source!C357)</f>
        <v/>
      </c>
      <c r="C335" s="84" t="str">
        <f t="shared" si="95"/>
        <v/>
      </c>
      <c r="E335" t="str">
        <f>IF(F335="","",MAX(E$1:E334)+1)</f>
        <v/>
      </c>
      <c r="F335" t="str">
        <f>IF(Landfill_Gas_ID!C357="","",Landfill_Gas_ID!C357)</f>
        <v/>
      </c>
      <c r="G335" t="str">
        <f t="shared" si="96"/>
        <v/>
      </c>
      <c r="I335" t="str">
        <f>IF(J335="","",MAX(I$1:I334)+1)</f>
        <v/>
      </c>
      <c r="J335" t="str">
        <f>IF(Distillate_Oil!C357="","",Distillate_Oil!C357)</f>
        <v/>
      </c>
      <c r="K335" t="str">
        <f t="shared" si="97"/>
        <v/>
      </c>
      <c r="AA335" t="str">
        <f>+IF(AE335="","",MAX(AA$1:AA334)+1)</f>
        <v/>
      </c>
      <c r="AB335" t="str">
        <f>IF(Deviation_Limits!B357="","",Deviation_Limits!B357)</f>
        <v/>
      </c>
      <c r="AC335" t="str">
        <f>IF(Deviation_Limits!C357="","",Deviation_Limits!C357)</f>
        <v/>
      </c>
      <c r="AD335" t="str">
        <f t="shared" si="105"/>
        <v/>
      </c>
      <c r="AE335" s="144" t="str">
        <f>IF(COUNTIF(AC$2:AC335,AC335)=1,AC335,"")</f>
        <v/>
      </c>
      <c r="AF335" t="str">
        <f t="shared" si="106"/>
        <v/>
      </c>
      <c r="AG335" t="str">
        <f t="shared" si="107"/>
        <v/>
      </c>
      <c r="AO335" t="str">
        <f>+IF(AT335="","",MAX(AO$1:AO334)+1)</f>
        <v/>
      </c>
      <c r="AP335" t="str">
        <f>IF(Deviation_Limits!B357="","",Deviation_Limits!B357)</f>
        <v/>
      </c>
      <c r="AQ335" t="str">
        <f>IF(Deviation_Limits!C357="","",Deviation_Limits!C357)</f>
        <v/>
      </c>
      <c r="AR335" t="str">
        <f>IF(Deviation_Limits!D357="","",Deviation_Limits!D357)</f>
        <v/>
      </c>
      <c r="AS335" t="str">
        <f t="shared" si="108"/>
        <v/>
      </c>
      <c r="AT335" s="144" t="str">
        <f>IF(COUNTIF(AQ$2:AQ335,AQ335)=1,AQ335,"")</f>
        <v/>
      </c>
      <c r="AU335" t="str">
        <f t="shared" si="98"/>
        <v/>
      </c>
      <c r="AV335" t="str">
        <f t="shared" si="99"/>
        <v/>
      </c>
      <c r="AW335" t="str">
        <f t="shared" si="100"/>
        <v/>
      </c>
      <c r="AY335" t="str">
        <f>+IF(BD335="","",MAX(AY$1:AY334)+1)</f>
        <v/>
      </c>
      <c r="AZ335" t="str">
        <f>IF(Deviation_CEM_CPMS!B357="","",Deviation_CEM_CPMS!B357)</f>
        <v/>
      </c>
      <c r="BA335" t="str">
        <f>IF(Deviation_CEM_CPMS!C357="","",Deviation_CEM_CPMS!C357)</f>
        <v/>
      </c>
      <c r="BB335" t="str">
        <f>IF(Deviation_CEM_CPMS!D357="","",Deviation_CEM_CPMS!D357)</f>
        <v/>
      </c>
      <c r="BC335" t="str">
        <f t="shared" si="101"/>
        <v/>
      </c>
      <c r="BD335" s="144" t="str">
        <f>IF(COUNTIF(BA$2:BA335,BA335)=1,BA335,"")</f>
        <v/>
      </c>
      <c r="BE335" t="str">
        <f t="shared" si="102"/>
        <v/>
      </c>
      <c r="BF335" t="str">
        <f t="shared" si="103"/>
        <v/>
      </c>
      <c r="BG335" t="str">
        <f t="shared" si="104"/>
        <v/>
      </c>
      <c r="BI335" s="130" t="str">
        <f>+IF(BN335="","",MAX(BI$1:BI334)+1)</f>
        <v/>
      </c>
      <c r="BJ335" s="130" t="str">
        <f>IF(Affected_Source!B357="","",Affected_Source!B357)</f>
        <v/>
      </c>
      <c r="BK335" s="130" t="str">
        <f>IF(Affected_Source!C357="","",Affected_Source!C357)</f>
        <v/>
      </c>
      <c r="BL335" s="130" t="str">
        <f>IF(Affected_Source!D357="","",Affected_Source!D357)</f>
        <v/>
      </c>
      <c r="BM335" s="130" t="str">
        <f t="shared" si="109"/>
        <v/>
      </c>
      <c r="BN335" s="300" t="str">
        <f>IF(COUNTIF(BK$2:BK335,BK335)=1,BM335,"")</f>
        <v/>
      </c>
      <c r="BO335" s="130" t="str">
        <f t="shared" si="110"/>
        <v/>
      </c>
      <c r="BP335" s="130" t="str">
        <f t="shared" si="111"/>
        <v/>
      </c>
      <c r="BQ335" s="130" t="str">
        <f t="shared" si="112"/>
        <v/>
      </c>
    </row>
    <row r="336" spans="1:69" ht="16.5" x14ac:dyDescent="0.45">
      <c r="A336" s="84" t="str">
        <f>IF(B336="","",MAX(A$1:A335)+1)</f>
        <v/>
      </c>
      <c r="B336" s="84" t="str">
        <f>IF(Affected_Source!C358="","",Affected_Source!C358)</f>
        <v/>
      </c>
      <c r="C336" s="84" t="str">
        <f t="shared" si="95"/>
        <v/>
      </c>
      <c r="E336" t="str">
        <f>IF(F336="","",MAX(E$1:E335)+1)</f>
        <v/>
      </c>
      <c r="F336" t="str">
        <f>IF(Landfill_Gas_ID!C358="","",Landfill_Gas_ID!C358)</f>
        <v/>
      </c>
      <c r="G336" t="str">
        <f t="shared" si="96"/>
        <v/>
      </c>
      <c r="I336" t="str">
        <f>IF(J336="","",MAX(I$1:I335)+1)</f>
        <v/>
      </c>
      <c r="J336" t="str">
        <f>IF(Distillate_Oil!C358="","",Distillate_Oil!C358)</f>
        <v/>
      </c>
      <c r="K336" t="str">
        <f t="shared" si="97"/>
        <v/>
      </c>
      <c r="AA336" t="str">
        <f>+IF(AE336="","",MAX(AA$1:AA335)+1)</f>
        <v/>
      </c>
      <c r="AB336" t="str">
        <f>IF(Deviation_Limits!B358="","",Deviation_Limits!B358)</f>
        <v/>
      </c>
      <c r="AC336" t="str">
        <f>IF(Deviation_Limits!C358="","",Deviation_Limits!C358)</f>
        <v/>
      </c>
      <c r="AD336" t="str">
        <f t="shared" si="105"/>
        <v/>
      </c>
      <c r="AE336" s="144" t="str">
        <f>IF(COUNTIF(AC$2:AC336,AC336)=1,AC336,"")</f>
        <v/>
      </c>
      <c r="AF336" t="str">
        <f t="shared" si="106"/>
        <v/>
      </c>
      <c r="AG336" t="str">
        <f t="shared" si="107"/>
        <v/>
      </c>
      <c r="AO336" t="str">
        <f>+IF(AT336="","",MAX(AO$1:AO335)+1)</f>
        <v/>
      </c>
      <c r="AP336" t="str">
        <f>IF(Deviation_Limits!B358="","",Deviation_Limits!B358)</f>
        <v/>
      </c>
      <c r="AQ336" t="str">
        <f>IF(Deviation_Limits!C358="","",Deviation_Limits!C358)</f>
        <v/>
      </c>
      <c r="AR336" t="str">
        <f>IF(Deviation_Limits!D358="","",Deviation_Limits!D358)</f>
        <v/>
      </c>
      <c r="AS336" t="str">
        <f t="shared" si="108"/>
        <v/>
      </c>
      <c r="AT336" s="144" t="str">
        <f>IF(COUNTIF(AQ$2:AQ336,AQ336)=1,AQ336,"")</f>
        <v/>
      </c>
      <c r="AU336" t="str">
        <f t="shared" si="98"/>
        <v/>
      </c>
      <c r="AV336" t="str">
        <f t="shared" si="99"/>
        <v/>
      </c>
      <c r="AW336" t="str">
        <f t="shared" si="100"/>
        <v/>
      </c>
      <c r="AY336" t="str">
        <f>+IF(BD336="","",MAX(AY$1:AY335)+1)</f>
        <v/>
      </c>
      <c r="AZ336" t="str">
        <f>IF(Deviation_CEM_CPMS!B358="","",Deviation_CEM_CPMS!B358)</f>
        <v/>
      </c>
      <c r="BA336" t="str">
        <f>IF(Deviation_CEM_CPMS!C358="","",Deviation_CEM_CPMS!C358)</f>
        <v/>
      </c>
      <c r="BB336" t="str">
        <f>IF(Deviation_CEM_CPMS!D358="","",Deviation_CEM_CPMS!D358)</f>
        <v/>
      </c>
      <c r="BC336" t="str">
        <f t="shared" si="101"/>
        <v/>
      </c>
      <c r="BD336" s="144" t="str">
        <f>IF(COUNTIF(BA$2:BA336,BA336)=1,BA336,"")</f>
        <v/>
      </c>
      <c r="BE336" t="str">
        <f t="shared" si="102"/>
        <v/>
      </c>
      <c r="BF336" t="str">
        <f t="shared" si="103"/>
        <v/>
      </c>
      <c r="BG336" t="str">
        <f t="shared" si="104"/>
        <v/>
      </c>
      <c r="BI336" s="130" t="str">
        <f>+IF(BN336="","",MAX(BI$1:BI335)+1)</f>
        <v/>
      </c>
      <c r="BJ336" s="130" t="str">
        <f>IF(Affected_Source!B358="","",Affected_Source!B358)</f>
        <v/>
      </c>
      <c r="BK336" s="130" t="str">
        <f>IF(Affected_Source!C358="","",Affected_Source!C358)</f>
        <v/>
      </c>
      <c r="BL336" s="130" t="str">
        <f>IF(Affected_Source!D358="","",Affected_Source!D358)</f>
        <v/>
      </c>
      <c r="BM336" s="130" t="str">
        <f t="shared" si="109"/>
        <v/>
      </c>
      <c r="BN336" s="300" t="str">
        <f>IF(COUNTIF(BK$2:BK336,BK336)=1,BM336,"")</f>
        <v/>
      </c>
      <c r="BO336" s="130" t="str">
        <f t="shared" si="110"/>
        <v/>
      </c>
      <c r="BP336" s="130" t="str">
        <f t="shared" si="111"/>
        <v/>
      </c>
      <c r="BQ336" s="130" t="str">
        <f t="shared" si="112"/>
        <v/>
      </c>
    </row>
    <row r="337" spans="1:69" ht="16.5" x14ac:dyDescent="0.45">
      <c r="A337" s="84" t="str">
        <f>IF(B337="","",MAX(A$1:A336)+1)</f>
        <v/>
      </c>
      <c r="B337" s="84" t="str">
        <f>IF(Affected_Source!C359="","",Affected_Source!C359)</f>
        <v/>
      </c>
      <c r="C337" s="84" t="str">
        <f t="shared" si="95"/>
        <v/>
      </c>
      <c r="E337" t="str">
        <f>IF(F337="","",MAX(E$1:E336)+1)</f>
        <v/>
      </c>
      <c r="F337" t="str">
        <f>IF(Landfill_Gas_ID!C359="","",Landfill_Gas_ID!C359)</f>
        <v/>
      </c>
      <c r="G337" t="str">
        <f t="shared" si="96"/>
        <v/>
      </c>
      <c r="I337" t="str">
        <f>IF(J337="","",MAX(I$1:I336)+1)</f>
        <v/>
      </c>
      <c r="J337" t="str">
        <f>IF(Distillate_Oil!C359="","",Distillate_Oil!C359)</f>
        <v/>
      </c>
      <c r="K337" t="str">
        <f t="shared" si="97"/>
        <v/>
      </c>
      <c r="AA337" t="str">
        <f>+IF(AE337="","",MAX(AA$1:AA336)+1)</f>
        <v/>
      </c>
      <c r="AB337" t="str">
        <f>IF(Deviation_Limits!B359="","",Deviation_Limits!B359)</f>
        <v/>
      </c>
      <c r="AC337" t="str">
        <f>IF(Deviation_Limits!C359="","",Deviation_Limits!C359)</f>
        <v/>
      </c>
      <c r="AD337" t="str">
        <f t="shared" si="105"/>
        <v/>
      </c>
      <c r="AE337" s="144" t="str">
        <f>IF(COUNTIF(AC$2:AC337,AC337)=1,AC337,"")</f>
        <v/>
      </c>
      <c r="AF337" t="str">
        <f t="shared" si="106"/>
        <v/>
      </c>
      <c r="AG337" t="str">
        <f t="shared" si="107"/>
        <v/>
      </c>
      <c r="AO337" t="str">
        <f>+IF(AT337="","",MAX(AO$1:AO336)+1)</f>
        <v/>
      </c>
      <c r="AP337" t="str">
        <f>IF(Deviation_Limits!B359="","",Deviation_Limits!B359)</f>
        <v/>
      </c>
      <c r="AQ337" t="str">
        <f>IF(Deviation_Limits!C359="","",Deviation_Limits!C359)</f>
        <v/>
      </c>
      <c r="AR337" t="str">
        <f>IF(Deviation_Limits!D359="","",Deviation_Limits!D359)</f>
        <v/>
      </c>
      <c r="AS337" t="str">
        <f t="shared" si="108"/>
        <v/>
      </c>
      <c r="AT337" s="144" t="str">
        <f>IF(COUNTIF(AQ$2:AQ337,AQ337)=1,AQ337,"")</f>
        <v/>
      </c>
      <c r="AU337" t="str">
        <f t="shared" si="98"/>
        <v/>
      </c>
      <c r="AV337" t="str">
        <f t="shared" si="99"/>
        <v/>
      </c>
      <c r="AW337" t="str">
        <f t="shared" si="100"/>
        <v/>
      </c>
      <c r="AY337" t="str">
        <f>+IF(BD337="","",MAX(AY$1:AY336)+1)</f>
        <v/>
      </c>
      <c r="AZ337" t="str">
        <f>IF(Deviation_CEM_CPMS!B359="","",Deviation_CEM_CPMS!B359)</f>
        <v/>
      </c>
      <c r="BA337" t="str">
        <f>IF(Deviation_CEM_CPMS!C359="","",Deviation_CEM_CPMS!C359)</f>
        <v/>
      </c>
      <c r="BB337" t="str">
        <f>IF(Deviation_CEM_CPMS!D359="","",Deviation_CEM_CPMS!D359)</f>
        <v/>
      </c>
      <c r="BC337" t="str">
        <f t="shared" si="101"/>
        <v/>
      </c>
      <c r="BD337" s="144" t="str">
        <f>IF(COUNTIF(BA$2:BA337,BA337)=1,BA337,"")</f>
        <v/>
      </c>
      <c r="BE337" t="str">
        <f t="shared" si="102"/>
        <v/>
      </c>
      <c r="BF337" t="str">
        <f t="shared" si="103"/>
        <v/>
      </c>
      <c r="BG337" t="str">
        <f t="shared" si="104"/>
        <v/>
      </c>
      <c r="BI337" s="130" t="str">
        <f>+IF(BN337="","",MAX(BI$1:BI336)+1)</f>
        <v/>
      </c>
      <c r="BJ337" s="130" t="str">
        <f>IF(Affected_Source!B359="","",Affected_Source!B359)</f>
        <v/>
      </c>
      <c r="BK337" s="130" t="str">
        <f>IF(Affected_Source!C359="","",Affected_Source!C359)</f>
        <v/>
      </c>
      <c r="BL337" s="130" t="str">
        <f>IF(Affected_Source!D359="","",Affected_Source!D359)</f>
        <v/>
      </c>
      <c r="BM337" s="130" t="str">
        <f t="shared" si="109"/>
        <v/>
      </c>
      <c r="BN337" s="300" t="str">
        <f>IF(COUNTIF(BK$2:BK337,BK337)=1,BM337,"")</f>
        <v/>
      </c>
      <c r="BO337" s="130" t="str">
        <f t="shared" si="110"/>
        <v/>
      </c>
      <c r="BP337" s="130" t="str">
        <f t="shared" si="111"/>
        <v/>
      </c>
      <c r="BQ337" s="130" t="str">
        <f t="shared" si="112"/>
        <v/>
      </c>
    </row>
    <row r="338" spans="1:69" ht="16.5" x14ac:dyDescent="0.45">
      <c r="A338" s="84" t="str">
        <f>IF(B338="","",MAX(A$1:A337)+1)</f>
        <v/>
      </c>
      <c r="B338" s="84" t="str">
        <f>IF(Affected_Source!C360="","",Affected_Source!C360)</f>
        <v/>
      </c>
      <c r="C338" s="84" t="str">
        <f t="shared" si="95"/>
        <v/>
      </c>
      <c r="E338" t="str">
        <f>IF(F338="","",MAX(E$1:E337)+1)</f>
        <v/>
      </c>
      <c r="F338" t="str">
        <f>IF(Landfill_Gas_ID!C360="","",Landfill_Gas_ID!C360)</f>
        <v/>
      </c>
      <c r="G338" t="str">
        <f t="shared" si="96"/>
        <v/>
      </c>
      <c r="I338" t="str">
        <f>IF(J338="","",MAX(I$1:I337)+1)</f>
        <v/>
      </c>
      <c r="J338" t="str">
        <f>IF(Distillate_Oil!C360="","",Distillate_Oil!C360)</f>
        <v/>
      </c>
      <c r="K338" t="str">
        <f t="shared" si="97"/>
        <v/>
      </c>
      <c r="AA338" t="str">
        <f>+IF(AE338="","",MAX(AA$1:AA337)+1)</f>
        <v/>
      </c>
      <c r="AB338" t="str">
        <f>IF(Deviation_Limits!B360="","",Deviation_Limits!B360)</f>
        <v/>
      </c>
      <c r="AC338" t="str">
        <f>IF(Deviation_Limits!C360="","",Deviation_Limits!C360)</f>
        <v/>
      </c>
      <c r="AD338" t="str">
        <f t="shared" si="105"/>
        <v/>
      </c>
      <c r="AE338" s="144" t="str">
        <f>IF(COUNTIF(AC$2:AC338,AC338)=1,AC338,"")</f>
        <v/>
      </c>
      <c r="AF338" t="str">
        <f t="shared" si="106"/>
        <v/>
      </c>
      <c r="AG338" t="str">
        <f t="shared" si="107"/>
        <v/>
      </c>
      <c r="AO338" t="str">
        <f>+IF(AT338="","",MAX(AO$1:AO337)+1)</f>
        <v/>
      </c>
      <c r="AP338" t="str">
        <f>IF(Deviation_Limits!B360="","",Deviation_Limits!B360)</f>
        <v/>
      </c>
      <c r="AQ338" t="str">
        <f>IF(Deviation_Limits!C360="","",Deviation_Limits!C360)</f>
        <v/>
      </c>
      <c r="AR338" t="str">
        <f>IF(Deviation_Limits!D360="","",Deviation_Limits!D360)</f>
        <v/>
      </c>
      <c r="AS338" t="str">
        <f t="shared" si="108"/>
        <v/>
      </c>
      <c r="AT338" s="144" t="str">
        <f>IF(COUNTIF(AQ$2:AQ338,AQ338)=1,AQ338,"")</f>
        <v/>
      </c>
      <c r="AU338" t="str">
        <f t="shared" si="98"/>
        <v/>
      </c>
      <c r="AV338" t="str">
        <f t="shared" si="99"/>
        <v/>
      </c>
      <c r="AW338" t="str">
        <f t="shared" si="100"/>
        <v/>
      </c>
      <c r="AY338" t="str">
        <f>+IF(BD338="","",MAX(AY$1:AY337)+1)</f>
        <v/>
      </c>
      <c r="AZ338" t="str">
        <f>IF(Deviation_CEM_CPMS!B360="","",Deviation_CEM_CPMS!B360)</f>
        <v/>
      </c>
      <c r="BA338" t="str">
        <f>IF(Deviation_CEM_CPMS!C360="","",Deviation_CEM_CPMS!C360)</f>
        <v/>
      </c>
      <c r="BB338" t="str">
        <f>IF(Deviation_CEM_CPMS!D360="","",Deviation_CEM_CPMS!D360)</f>
        <v/>
      </c>
      <c r="BC338" t="str">
        <f t="shared" si="101"/>
        <v/>
      </c>
      <c r="BD338" s="144" t="str">
        <f>IF(COUNTIF(BA$2:BA338,BA338)=1,BA338,"")</f>
        <v/>
      </c>
      <c r="BE338" t="str">
        <f t="shared" si="102"/>
        <v/>
      </c>
      <c r="BF338" t="str">
        <f t="shared" si="103"/>
        <v/>
      </c>
      <c r="BG338" t="str">
        <f t="shared" si="104"/>
        <v/>
      </c>
      <c r="BI338" s="130" t="str">
        <f>+IF(BN338="","",MAX(BI$1:BI337)+1)</f>
        <v/>
      </c>
      <c r="BJ338" s="130" t="str">
        <f>IF(Affected_Source!B360="","",Affected_Source!B360)</f>
        <v/>
      </c>
      <c r="BK338" s="130" t="str">
        <f>IF(Affected_Source!C360="","",Affected_Source!C360)</f>
        <v/>
      </c>
      <c r="BL338" s="130" t="str">
        <f>IF(Affected_Source!D360="","",Affected_Source!D360)</f>
        <v/>
      </c>
      <c r="BM338" s="130" t="str">
        <f t="shared" si="109"/>
        <v/>
      </c>
      <c r="BN338" s="300" t="str">
        <f>IF(COUNTIF(BK$2:BK338,BK338)=1,BM338,"")</f>
        <v/>
      </c>
      <c r="BO338" s="130" t="str">
        <f t="shared" si="110"/>
        <v/>
      </c>
      <c r="BP338" s="130" t="str">
        <f t="shared" si="111"/>
        <v/>
      </c>
      <c r="BQ338" s="130" t="str">
        <f t="shared" si="112"/>
        <v/>
      </c>
    </row>
    <row r="339" spans="1:69" ht="16.5" x14ac:dyDescent="0.45">
      <c r="A339" s="84" t="str">
        <f>IF(B339="","",MAX(A$1:A338)+1)</f>
        <v/>
      </c>
      <c r="B339" s="84" t="str">
        <f>IF(Affected_Source!C361="","",Affected_Source!C361)</f>
        <v/>
      </c>
      <c r="C339" s="84" t="str">
        <f t="shared" si="95"/>
        <v/>
      </c>
      <c r="E339" t="str">
        <f>IF(F339="","",MAX(E$1:E338)+1)</f>
        <v/>
      </c>
      <c r="F339" t="str">
        <f>IF(Landfill_Gas_ID!C361="","",Landfill_Gas_ID!C361)</f>
        <v/>
      </c>
      <c r="G339" t="str">
        <f t="shared" si="96"/>
        <v/>
      </c>
      <c r="I339" t="str">
        <f>IF(J339="","",MAX(I$1:I338)+1)</f>
        <v/>
      </c>
      <c r="J339" t="str">
        <f>IF(Distillate_Oil!C361="","",Distillate_Oil!C361)</f>
        <v/>
      </c>
      <c r="K339" t="str">
        <f t="shared" si="97"/>
        <v/>
      </c>
      <c r="AA339" t="str">
        <f>+IF(AE339="","",MAX(AA$1:AA338)+1)</f>
        <v/>
      </c>
      <c r="AB339" t="str">
        <f>IF(Deviation_Limits!B361="","",Deviation_Limits!B361)</f>
        <v/>
      </c>
      <c r="AC339" t="str">
        <f>IF(Deviation_Limits!C361="","",Deviation_Limits!C361)</f>
        <v/>
      </c>
      <c r="AD339" t="str">
        <f t="shared" si="105"/>
        <v/>
      </c>
      <c r="AE339" s="144" t="str">
        <f>IF(COUNTIF(AC$2:AC339,AC339)=1,AC339,"")</f>
        <v/>
      </c>
      <c r="AF339" t="str">
        <f t="shared" si="106"/>
        <v/>
      </c>
      <c r="AG339" t="str">
        <f t="shared" si="107"/>
        <v/>
      </c>
      <c r="AO339" t="str">
        <f>+IF(AT339="","",MAX(AO$1:AO338)+1)</f>
        <v/>
      </c>
      <c r="AP339" t="str">
        <f>IF(Deviation_Limits!B361="","",Deviation_Limits!B361)</f>
        <v/>
      </c>
      <c r="AQ339" t="str">
        <f>IF(Deviation_Limits!C361="","",Deviation_Limits!C361)</f>
        <v/>
      </c>
      <c r="AR339" t="str">
        <f>IF(Deviation_Limits!D361="","",Deviation_Limits!D361)</f>
        <v/>
      </c>
      <c r="AS339" t="str">
        <f t="shared" si="108"/>
        <v/>
      </c>
      <c r="AT339" s="144" t="str">
        <f>IF(COUNTIF(AQ$2:AQ339,AQ339)=1,AQ339,"")</f>
        <v/>
      </c>
      <c r="AU339" t="str">
        <f t="shared" si="98"/>
        <v/>
      </c>
      <c r="AV339" t="str">
        <f t="shared" si="99"/>
        <v/>
      </c>
      <c r="AW339" t="str">
        <f t="shared" si="100"/>
        <v/>
      </c>
      <c r="AY339" t="str">
        <f>+IF(BD339="","",MAX(AY$1:AY338)+1)</f>
        <v/>
      </c>
      <c r="AZ339" t="str">
        <f>IF(Deviation_CEM_CPMS!B361="","",Deviation_CEM_CPMS!B361)</f>
        <v/>
      </c>
      <c r="BA339" t="str">
        <f>IF(Deviation_CEM_CPMS!C361="","",Deviation_CEM_CPMS!C361)</f>
        <v/>
      </c>
      <c r="BB339" t="str">
        <f>IF(Deviation_CEM_CPMS!D361="","",Deviation_CEM_CPMS!D361)</f>
        <v/>
      </c>
      <c r="BC339" t="str">
        <f t="shared" si="101"/>
        <v/>
      </c>
      <c r="BD339" s="144" t="str">
        <f>IF(COUNTIF(BA$2:BA339,BA339)=1,BA339,"")</f>
        <v/>
      </c>
      <c r="BE339" t="str">
        <f t="shared" si="102"/>
        <v/>
      </c>
      <c r="BF339" t="str">
        <f t="shared" si="103"/>
        <v/>
      </c>
      <c r="BG339" t="str">
        <f t="shared" si="104"/>
        <v/>
      </c>
      <c r="BI339" s="130" t="str">
        <f>+IF(BN339="","",MAX(BI$1:BI338)+1)</f>
        <v/>
      </c>
      <c r="BJ339" s="130" t="str">
        <f>IF(Affected_Source!B361="","",Affected_Source!B361)</f>
        <v/>
      </c>
      <c r="BK339" s="130" t="str">
        <f>IF(Affected_Source!C361="","",Affected_Source!C361)</f>
        <v/>
      </c>
      <c r="BL339" s="130" t="str">
        <f>IF(Affected_Source!D361="","",Affected_Source!D361)</f>
        <v/>
      </c>
      <c r="BM339" s="130" t="str">
        <f t="shared" si="109"/>
        <v/>
      </c>
      <c r="BN339" s="300" t="str">
        <f>IF(COUNTIF(BK$2:BK339,BK339)=1,BM339,"")</f>
        <v/>
      </c>
      <c r="BO339" s="130" t="str">
        <f t="shared" si="110"/>
        <v/>
      </c>
      <c r="BP339" s="130" t="str">
        <f t="shared" si="111"/>
        <v/>
      </c>
      <c r="BQ339" s="130" t="str">
        <f t="shared" si="112"/>
        <v/>
      </c>
    </row>
    <row r="340" spans="1:69" ht="16.5" x14ac:dyDescent="0.45">
      <c r="A340" s="84" t="str">
        <f>IF(B340="","",MAX(A$1:A339)+1)</f>
        <v/>
      </c>
      <c r="B340" s="84" t="str">
        <f>IF(Affected_Source!C362="","",Affected_Source!C362)</f>
        <v/>
      </c>
      <c r="C340" s="84" t="str">
        <f t="shared" si="95"/>
        <v/>
      </c>
      <c r="E340" t="str">
        <f>IF(F340="","",MAX(E$1:E339)+1)</f>
        <v/>
      </c>
      <c r="F340" t="str">
        <f>IF(Landfill_Gas_ID!C362="","",Landfill_Gas_ID!C362)</f>
        <v/>
      </c>
      <c r="G340" t="str">
        <f t="shared" si="96"/>
        <v/>
      </c>
      <c r="I340" t="str">
        <f>IF(J340="","",MAX(I$1:I339)+1)</f>
        <v/>
      </c>
      <c r="J340" t="str">
        <f>IF(Distillate_Oil!C362="","",Distillate_Oil!C362)</f>
        <v/>
      </c>
      <c r="K340" t="str">
        <f t="shared" si="97"/>
        <v/>
      </c>
      <c r="AA340" t="str">
        <f>+IF(AE340="","",MAX(AA$1:AA339)+1)</f>
        <v/>
      </c>
      <c r="AB340" t="str">
        <f>IF(Deviation_Limits!B362="","",Deviation_Limits!B362)</f>
        <v/>
      </c>
      <c r="AC340" t="str">
        <f>IF(Deviation_Limits!C362="","",Deviation_Limits!C362)</f>
        <v/>
      </c>
      <c r="AD340" t="str">
        <f t="shared" si="105"/>
        <v/>
      </c>
      <c r="AE340" s="144" t="str">
        <f>IF(COUNTIF(AC$2:AC340,AC340)=1,AC340,"")</f>
        <v/>
      </c>
      <c r="AF340" t="str">
        <f t="shared" si="106"/>
        <v/>
      </c>
      <c r="AG340" t="str">
        <f t="shared" si="107"/>
        <v/>
      </c>
      <c r="AO340" t="str">
        <f>+IF(AT340="","",MAX(AO$1:AO339)+1)</f>
        <v/>
      </c>
      <c r="AP340" t="str">
        <f>IF(Deviation_Limits!B362="","",Deviation_Limits!B362)</f>
        <v/>
      </c>
      <c r="AQ340" t="str">
        <f>IF(Deviation_Limits!C362="","",Deviation_Limits!C362)</f>
        <v/>
      </c>
      <c r="AR340" t="str">
        <f>IF(Deviation_Limits!D362="","",Deviation_Limits!D362)</f>
        <v/>
      </c>
      <c r="AS340" t="str">
        <f t="shared" si="108"/>
        <v/>
      </c>
      <c r="AT340" s="144" t="str">
        <f>IF(COUNTIF(AQ$2:AQ340,AQ340)=1,AQ340,"")</f>
        <v/>
      </c>
      <c r="AU340" t="str">
        <f t="shared" si="98"/>
        <v/>
      </c>
      <c r="AV340" t="str">
        <f t="shared" si="99"/>
        <v/>
      </c>
      <c r="AW340" t="str">
        <f t="shared" si="100"/>
        <v/>
      </c>
      <c r="AY340" t="str">
        <f>+IF(BD340="","",MAX(AY$1:AY339)+1)</f>
        <v/>
      </c>
      <c r="AZ340" t="str">
        <f>IF(Deviation_CEM_CPMS!B362="","",Deviation_CEM_CPMS!B362)</f>
        <v/>
      </c>
      <c r="BA340" t="str">
        <f>IF(Deviation_CEM_CPMS!C362="","",Deviation_CEM_CPMS!C362)</f>
        <v/>
      </c>
      <c r="BB340" t="str">
        <f>IF(Deviation_CEM_CPMS!D362="","",Deviation_CEM_CPMS!D362)</f>
        <v/>
      </c>
      <c r="BC340" t="str">
        <f t="shared" si="101"/>
        <v/>
      </c>
      <c r="BD340" s="144" t="str">
        <f>IF(COUNTIF(BA$2:BA340,BA340)=1,BA340,"")</f>
        <v/>
      </c>
      <c r="BE340" t="str">
        <f t="shared" si="102"/>
        <v/>
      </c>
      <c r="BF340" t="str">
        <f t="shared" si="103"/>
        <v/>
      </c>
      <c r="BG340" t="str">
        <f t="shared" si="104"/>
        <v/>
      </c>
      <c r="BI340" s="130" t="str">
        <f>+IF(BN340="","",MAX(BI$1:BI339)+1)</f>
        <v/>
      </c>
      <c r="BJ340" s="130" t="str">
        <f>IF(Affected_Source!B362="","",Affected_Source!B362)</f>
        <v/>
      </c>
      <c r="BK340" s="130" t="str">
        <f>IF(Affected_Source!C362="","",Affected_Source!C362)</f>
        <v/>
      </c>
      <c r="BL340" s="130" t="str">
        <f>IF(Affected_Source!D362="","",Affected_Source!D362)</f>
        <v/>
      </c>
      <c r="BM340" s="130" t="str">
        <f t="shared" si="109"/>
        <v/>
      </c>
      <c r="BN340" s="300" t="str">
        <f>IF(COUNTIF(BK$2:BK340,BK340)=1,BM340,"")</f>
        <v/>
      </c>
      <c r="BO340" s="130" t="str">
        <f t="shared" si="110"/>
        <v/>
      </c>
      <c r="BP340" s="130" t="str">
        <f t="shared" si="111"/>
        <v/>
      </c>
      <c r="BQ340" s="130" t="str">
        <f t="shared" si="112"/>
        <v/>
      </c>
    </row>
    <row r="341" spans="1:69" ht="16.5" x14ac:dyDescent="0.45">
      <c r="A341" s="84" t="str">
        <f>IF(B341="","",MAX(A$1:A340)+1)</f>
        <v/>
      </c>
      <c r="B341" s="84" t="str">
        <f>IF(Affected_Source!C363="","",Affected_Source!C363)</f>
        <v/>
      </c>
      <c r="C341" s="84" t="str">
        <f t="shared" si="95"/>
        <v/>
      </c>
      <c r="E341" t="str">
        <f>IF(F341="","",MAX(E$1:E340)+1)</f>
        <v/>
      </c>
      <c r="F341" t="str">
        <f>IF(Landfill_Gas_ID!C363="","",Landfill_Gas_ID!C363)</f>
        <v/>
      </c>
      <c r="G341" t="str">
        <f t="shared" si="96"/>
        <v/>
      </c>
      <c r="I341" t="str">
        <f>IF(J341="","",MAX(I$1:I340)+1)</f>
        <v/>
      </c>
      <c r="J341" t="str">
        <f>IF(Distillate_Oil!C363="","",Distillate_Oil!C363)</f>
        <v/>
      </c>
      <c r="K341" t="str">
        <f t="shared" si="97"/>
        <v/>
      </c>
      <c r="AA341" t="str">
        <f>+IF(AE341="","",MAX(AA$1:AA340)+1)</f>
        <v/>
      </c>
      <c r="AB341" t="str">
        <f>IF(Deviation_Limits!B363="","",Deviation_Limits!B363)</f>
        <v/>
      </c>
      <c r="AC341" t="str">
        <f>IF(Deviation_Limits!C363="","",Deviation_Limits!C363)</f>
        <v/>
      </c>
      <c r="AD341" t="str">
        <f t="shared" si="105"/>
        <v/>
      </c>
      <c r="AE341" s="144" t="str">
        <f>IF(COUNTIF(AC$2:AC341,AC341)=1,AC341,"")</f>
        <v/>
      </c>
      <c r="AF341" t="str">
        <f t="shared" si="106"/>
        <v/>
      </c>
      <c r="AG341" t="str">
        <f t="shared" si="107"/>
        <v/>
      </c>
      <c r="AO341" t="str">
        <f>+IF(AT341="","",MAX(AO$1:AO340)+1)</f>
        <v/>
      </c>
      <c r="AP341" t="str">
        <f>IF(Deviation_Limits!B363="","",Deviation_Limits!B363)</f>
        <v/>
      </c>
      <c r="AQ341" t="str">
        <f>IF(Deviation_Limits!C363="","",Deviation_Limits!C363)</f>
        <v/>
      </c>
      <c r="AR341" t="str">
        <f>IF(Deviation_Limits!D363="","",Deviation_Limits!D363)</f>
        <v/>
      </c>
      <c r="AS341" t="str">
        <f t="shared" si="108"/>
        <v/>
      </c>
      <c r="AT341" s="144" t="str">
        <f>IF(COUNTIF(AQ$2:AQ341,AQ341)=1,AQ341,"")</f>
        <v/>
      </c>
      <c r="AU341" t="str">
        <f t="shared" si="98"/>
        <v/>
      </c>
      <c r="AV341" t="str">
        <f t="shared" si="99"/>
        <v/>
      </c>
      <c r="AW341" t="str">
        <f t="shared" si="100"/>
        <v/>
      </c>
      <c r="AY341" t="str">
        <f>+IF(BD341="","",MAX(AY$1:AY340)+1)</f>
        <v/>
      </c>
      <c r="AZ341" t="str">
        <f>IF(Deviation_CEM_CPMS!B363="","",Deviation_CEM_CPMS!B363)</f>
        <v/>
      </c>
      <c r="BA341" t="str">
        <f>IF(Deviation_CEM_CPMS!C363="","",Deviation_CEM_CPMS!C363)</f>
        <v/>
      </c>
      <c r="BB341" t="str">
        <f>IF(Deviation_CEM_CPMS!D363="","",Deviation_CEM_CPMS!D363)</f>
        <v/>
      </c>
      <c r="BC341" t="str">
        <f t="shared" si="101"/>
        <v/>
      </c>
      <c r="BD341" s="144" t="str">
        <f>IF(COUNTIF(BA$2:BA341,BA341)=1,BA341,"")</f>
        <v/>
      </c>
      <c r="BE341" t="str">
        <f t="shared" si="102"/>
        <v/>
      </c>
      <c r="BF341" t="str">
        <f t="shared" si="103"/>
        <v/>
      </c>
      <c r="BG341" t="str">
        <f t="shared" si="104"/>
        <v/>
      </c>
      <c r="BI341" s="130" t="str">
        <f>+IF(BN341="","",MAX(BI$1:BI340)+1)</f>
        <v/>
      </c>
      <c r="BJ341" s="130" t="str">
        <f>IF(Affected_Source!B363="","",Affected_Source!B363)</f>
        <v/>
      </c>
      <c r="BK341" s="130" t="str">
        <f>IF(Affected_Source!C363="","",Affected_Source!C363)</f>
        <v/>
      </c>
      <c r="BL341" s="130" t="str">
        <f>IF(Affected_Source!D363="","",Affected_Source!D363)</f>
        <v/>
      </c>
      <c r="BM341" s="130" t="str">
        <f t="shared" si="109"/>
        <v/>
      </c>
      <c r="BN341" s="300" t="str">
        <f>IF(COUNTIF(BK$2:BK341,BK341)=1,BM341,"")</f>
        <v/>
      </c>
      <c r="BO341" s="130" t="str">
        <f t="shared" si="110"/>
        <v/>
      </c>
      <c r="BP341" s="130" t="str">
        <f t="shared" si="111"/>
        <v/>
      </c>
      <c r="BQ341" s="130" t="str">
        <f t="shared" si="112"/>
        <v/>
      </c>
    </row>
    <row r="342" spans="1:69" ht="16.5" x14ac:dyDescent="0.45">
      <c r="A342" s="84" t="str">
        <f>IF(B342="","",MAX(A$1:A341)+1)</f>
        <v/>
      </c>
      <c r="B342" s="84" t="str">
        <f>IF(Affected_Source!C364="","",Affected_Source!C364)</f>
        <v/>
      </c>
      <c r="C342" s="84" t="str">
        <f t="shared" si="95"/>
        <v/>
      </c>
      <c r="E342" t="str">
        <f>IF(F342="","",MAX(E$1:E341)+1)</f>
        <v/>
      </c>
      <c r="F342" t="str">
        <f>IF(Landfill_Gas_ID!C364="","",Landfill_Gas_ID!C364)</f>
        <v/>
      </c>
      <c r="G342" t="str">
        <f t="shared" si="96"/>
        <v/>
      </c>
      <c r="I342" t="str">
        <f>IF(J342="","",MAX(I$1:I341)+1)</f>
        <v/>
      </c>
      <c r="J342" t="str">
        <f>IF(Distillate_Oil!C364="","",Distillate_Oil!C364)</f>
        <v/>
      </c>
      <c r="K342" t="str">
        <f t="shared" si="97"/>
        <v/>
      </c>
      <c r="AA342" t="str">
        <f>+IF(AE342="","",MAX(AA$1:AA341)+1)</f>
        <v/>
      </c>
      <c r="AB342" t="str">
        <f>IF(Deviation_Limits!B364="","",Deviation_Limits!B364)</f>
        <v/>
      </c>
      <c r="AC342" t="str">
        <f>IF(Deviation_Limits!C364="","",Deviation_Limits!C364)</f>
        <v/>
      </c>
      <c r="AD342" t="str">
        <f t="shared" si="105"/>
        <v/>
      </c>
      <c r="AE342" s="144" t="str">
        <f>IF(COUNTIF(AC$2:AC342,AC342)=1,AC342,"")</f>
        <v/>
      </c>
      <c r="AF342" t="str">
        <f t="shared" si="106"/>
        <v/>
      </c>
      <c r="AG342" t="str">
        <f t="shared" si="107"/>
        <v/>
      </c>
      <c r="AO342" t="str">
        <f>+IF(AT342="","",MAX(AO$1:AO341)+1)</f>
        <v/>
      </c>
      <c r="AP342" t="str">
        <f>IF(Deviation_Limits!B364="","",Deviation_Limits!B364)</f>
        <v/>
      </c>
      <c r="AQ342" t="str">
        <f>IF(Deviation_Limits!C364="","",Deviation_Limits!C364)</f>
        <v/>
      </c>
      <c r="AR342" t="str">
        <f>IF(Deviation_Limits!D364="","",Deviation_Limits!D364)</f>
        <v/>
      </c>
      <c r="AS342" t="str">
        <f t="shared" si="108"/>
        <v/>
      </c>
      <c r="AT342" s="144" t="str">
        <f>IF(COUNTIF(AQ$2:AQ342,AQ342)=1,AQ342,"")</f>
        <v/>
      </c>
      <c r="AU342" t="str">
        <f t="shared" si="98"/>
        <v/>
      </c>
      <c r="AV342" t="str">
        <f t="shared" si="99"/>
        <v/>
      </c>
      <c r="AW342" t="str">
        <f t="shared" si="100"/>
        <v/>
      </c>
      <c r="AY342" t="str">
        <f>+IF(BD342="","",MAX(AY$1:AY341)+1)</f>
        <v/>
      </c>
      <c r="AZ342" t="str">
        <f>IF(Deviation_CEM_CPMS!B364="","",Deviation_CEM_CPMS!B364)</f>
        <v/>
      </c>
      <c r="BA342" t="str">
        <f>IF(Deviation_CEM_CPMS!C364="","",Deviation_CEM_CPMS!C364)</f>
        <v/>
      </c>
      <c r="BB342" t="str">
        <f>IF(Deviation_CEM_CPMS!D364="","",Deviation_CEM_CPMS!D364)</f>
        <v/>
      </c>
      <c r="BC342" t="str">
        <f t="shared" si="101"/>
        <v/>
      </c>
      <c r="BD342" s="144" t="str">
        <f>IF(COUNTIF(BA$2:BA342,BA342)=1,BA342,"")</f>
        <v/>
      </c>
      <c r="BE342" t="str">
        <f t="shared" si="102"/>
        <v/>
      </c>
      <c r="BF342" t="str">
        <f t="shared" si="103"/>
        <v/>
      </c>
      <c r="BG342" t="str">
        <f t="shared" si="104"/>
        <v/>
      </c>
      <c r="BI342" s="130" t="str">
        <f>+IF(BN342="","",MAX(BI$1:BI341)+1)</f>
        <v/>
      </c>
      <c r="BJ342" s="130" t="str">
        <f>IF(Affected_Source!B364="","",Affected_Source!B364)</f>
        <v/>
      </c>
      <c r="BK342" s="130" t="str">
        <f>IF(Affected_Source!C364="","",Affected_Source!C364)</f>
        <v/>
      </c>
      <c r="BL342" s="130" t="str">
        <f>IF(Affected_Source!D364="","",Affected_Source!D364)</f>
        <v/>
      </c>
      <c r="BM342" s="130" t="str">
        <f t="shared" si="109"/>
        <v/>
      </c>
      <c r="BN342" s="300" t="str">
        <f>IF(COUNTIF(BK$2:BK342,BK342)=1,BM342,"")</f>
        <v/>
      </c>
      <c r="BO342" s="130" t="str">
        <f t="shared" si="110"/>
        <v/>
      </c>
      <c r="BP342" s="130" t="str">
        <f t="shared" si="111"/>
        <v/>
      </c>
      <c r="BQ342" s="130" t="str">
        <f t="shared" si="112"/>
        <v/>
      </c>
    </row>
    <row r="343" spans="1:69" ht="16.5" x14ac:dyDescent="0.45">
      <c r="A343" s="84" t="str">
        <f>IF(B343="","",MAX(A$1:A342)+1)</f>
        <v/>
      </c>
      <c r="B343" s="84" t="str">
        <f>IF(Affected_Source!C365="","",Affected_Source!C365)</f>
        <v/>
      </c>
      <c r="C343" s="84" t="str">
        <f t="shared" si="95"/>
        <v/>
      </c>
      <c r="E343" t="str">
        <f>IF(F343="","",MAX(E$1:E342)+1)</f>
        <v/>
      </c>
      <c r="F343" t="str">
        <f>IF(Landfill_Gas_ID!C365="","",Landfill_Gas_ID!C365)</f>
        <v/>
      </c>
      <c r="G343" t="str">
        <f t="shared" si="96"/>
        <v/>
      </c>
      <c r="I343" t="str">
        <f>IF(J343="","",MAX(I$1:I342)+1)</f>
        <v/>
      </c>
      <c r="J343" t="str">
        <f>IF(Distillate_Oil!C365="","",Distillate_Oil!C365)</f>
        <v/>
      </c>
      <c r="K343" t="str">
        <f t="shared" si="97"/>
        <v/>
      </c>
      <c r="AA343" t="str">
        <f>+IF(AE343="","",MAX(AA$1:AA342)+1)</f>
        <v/>
      </c>
      <c r="AB343" t="str">
        <f>IF(Deviation_Limits!B365="","",Deviation_Limits!B365)</f>
        <v/>
      </c>
      <c r="AC343" t="str">
        <f>IF(Deviation_Limits!C365="","",Deviation_Limits!C365)</f>
        <v/>
      </c>
      <c r="AD343" t="str">
        <f t="shared" si="105"/>
        <v/>
      </c>
      <c r="AE343" s="144" t="str">
        <f>IF(COUNTIF(AC$2:AC343,AC343)=1,AC343,"")</f>
        <v/>
      </c>
      <c r="AF343" t="str">
        <f t="shared" si="106"/>
        <v/>
      </c>
      <c r="AG343" t="str">
        <f t="shared" si="107"/>
        <v/>
      </c>
      <c r="AO343" t="str">
        <f>+IF(AT343="","",MAX(AO$1:AO342)+1)</f>
        <v/>
      </c>
      <c r="AP343" t="str">
        <f>IF(Deviation_Limits!B365="","",Deviation_Limits!B365)</f>
        <v/>
      </c>
      <c r="AQ343" t="str">
        <f>IF(Deviation_Limits!C365="","",Deviation_Limits!C365)</f>
        <v/>
      </c>
      <c r="AR343" t="str">
        <f>IF(Deviation_Limits!D365="","",Deviation_Limits!D365)</f>
        <v/>
      </c>
      <c r="AS343" t="str">
        <f t="shared" si="108"/>
        <v/>
      </c>
      <c r="AT343" s="144" t="str">
        <f>IF(COUNTIF(AQ$2:AQ343,AQ343)=1,AQ343,"")</f>
        <v/>
      </c>
      <c r="AU343" t="str">
        <f t="shared" si="98"/>
        <v/>
      </c>
      <c r="AV343" t="str">
        <f t="shared" si="99"/>
        <v/>
      </c>
      <c r="AW343" t="str">
        <f t="shared" si="100"/>
        <v/>
      </c>
      <c r="AY343" t="str">
        <f>+IF(BD343="","",MAX(AY$1:AY342)+1)</f>
        <v/>
      </c>
      <c r="AZ343" t="str">
        <f>IF(Deviation_CEM_CPMS!B365="","",Deviation_CEM_CPMS!B365)</f>
        <v/>
      </c>
      <c r="BA343" t="str">
        <f>IF(Deviation_CEM_CPMS!C365="","",Deviation_CEM_CPMS!C365)</f>
        <v/>
      </c>
      <c r="BB343" t="str">
        <f>IF(Deviation_CEM_CPMS!D365="","",Deviation_CEM_CPMS!D365)</f>
        <v/>
      </c>
      <c r="BC343" t="str">
        <f t="shared" si="101"/>
        <v/>
      </c>
      <c r="BD343" s="144" t="str">
        <f>IF(COUNTIF(BA$2:BA343,BA343)=1,BA343,"")</f>
        <v/>
      </c>
      <c r="BE343" t="str">
        <f t="shared" si="102"/>
        <v/>
      </c>
      <c r="BF343" t="str">
        <f t="shared" si="103"/>
        <v/>
      </c>
      <c r="BG343" t="str">
        <f t="shared" si="104"/>
        <v/>
      </c>
      <c r="BI343" s="130" t="str">
        <f>+IF(BN343="","",MAX(BI$1:BI342)+1)</f>
        <v/>
      </c>
      <c r="BJ343" s="130" t="str">
        <f>IF(Affected_Source!B365="","",Affected_Source!B365)</f>
        <v/>
      </c>
      <c r="BK343" s="130" t="str">
        <f>IF(Affected_Source!C365="","",Affected_Source!C365)</f>
        <v/>
      </c>
      <c r="BL343" s="130" t="str">
        <f>IF(Affected_Source!D365="","",Affected_Source!D365)</f>
        <v/>
      </c>
      <c r="BM343" s="130" t="str">
        <f t="shared" si="109"/>
        <v/>
      </c>
      <c r="BN343" s="300" t="str">
        <f>IF(COUNTIF(BK$2:BK343,BK343)=1,BM343,"")</f>
        <v/>
      </c>
      <c r="BO343" s="130" t="str">
        <f t="shared" si="110"/>
        <v/>
      </c>
      <c r="BP343" s="130" t="str">
        <f t="shared" si="111"/>
        <v/>
      </c>
      <c r="BQ343" s="130" t="str">
        <f t="shared" si="112"/>
        <v/>
      </c>
    </row>
    <row r="344" spans="1:69" ht="16.5" x14ac:dyDescent="0.45">
      <c r="A344" s="84" t="str">
        <f>IF(B344="","",MAX(A$1:A343)+1)</f>
        <v/>
      </c>
      <c r="B344" s="84" t="str">
        <f>IF(Affected_Source!C366="","",Affected_Source!C366)</f>
        <v/>
      </c>
      <c r="C344" s="84" t="str">
        <f t="shared" si="95"/>
        <v/>
      </c>
      <c r="E344" t="str">
        <f>IF(F344="","",MAX(E$1:E343)+1)</f>
        <v/>
      </c>
      <c r="F344" t="str">
        <f>IF(Landfill_Gas_ID!C366="","",Landfill_Gas_ID!C366)</f>
        <v/>
      </c>
      <c r="G344" t="str">
        <f t="shared" si="96"/>
        <v/>
      </c>
      <c r="I344" t="str">
        <f>IF(J344="","",MAX(I$1:I343)+1)</f>
        <v/>
      </c>
      <c r="J344" t="str">
        <f>IF(Distillate_Oil!C366="","",Distillate_Oil!C366)</f>
        <v/>
      </c>
      <c r="K344" t="str">
        <f t="shared" si="97"/>
        <v/>
      </c>
      <c r="AA344" t="str">
        <f>+IF(AE344="","",MAX(AA$1:AA343)+1)</f>
        <v/>
      </c>
      <c r="AB344" t="str">
        <f>IF(Deviation_Limits!B366="","",Deviation_Limits!B366)</f>
        <v/>
      </c>
      <c r="AC344" t="str">
        <f>IF(Deviation_Limits!C366="","",Deviation_Limits!C366)</f>
        <v/>
      </c>
      <c r="AD344" t="str">
        <f t="shared" si="105"/>
        <v/>
      </c>
      <c r="AE344" s="144" t="str">
        <f>IF(COUNTIF(AC$2:AC344,AC344)=1,AC344,"")</f>
        <v/>
      </c>
      <c r="AF344" t="str">
        <f t="shared" si="106"/>
        <v/>
      </c>
      <c r="AG344" t="str">
        <f t="shared" si="107"/>
        <v/>
      </c>
      <c r="AO344" t="str">
        <f>+IF(AT344="","",MAX(AO$1:AO343)+1)</f>
        <v/>
      </c>
      <c r="AP344" t="str">
        <f>IF(Deviation_Limits!B366="","",Deviation_Limits!B366)</f>
        <v/>
      </c>
      <c r="AQ344" t="str">
        <f>IF(Deviation_Limits!C366="","",Deviation_Limits!C366)</f>
        <v/>
      </c>
      <c r="AR344" t="str">
        <f>IF(Deviation_Limits!D366="","",Deviation_Limits!D366)</f>
        <v/>
      </c>
      <c r="AS344" t="str">
        <f t="shared" si="108"/>
        <v/>
      </c>
      <c r="AT344" s="144" t="str">
        <f>IF(COUNTIF(AQ$2:AQ344,AQ344)=1,AQ344,"")</f>
        <v/>
      </c>
      <c r="AU344" t="str">
        <f t="shared" si="98"/>
        <v/>
      </c>
      <c r="AV344" t="str">
        <f t="shared" si="99"/>
        <v/>
      </c>
      <c r="AW344" t="str">
        <f t="shared" si="100"/>
        <v/>
      </c>
      <c r="AY344" t="str">
        <f>+IF(BD344="","",MAX(AY$1:AY343)+1)</f>
        <v/>
      </c>
      <c r="AZ344" t="str">
        <f>IF(Deviation_CEM_CPMS!B366="","",Deviation_CEM_CPMS!B366)</f>
        <v/>
      </c>
      <c r="BA344" t="str">
        <f>IF(Deviation_CEM_CPMS!C366="","",Deviation_CEM_CPMS!C366)</f>
        <v/>
      </c>
      <c r="BB344" t="str">
        <f>IF(Deviation_CEM_CPMS!D366="","",Deviation_CEM_CPMS!D366)</f>
        <v/>
      </c>
      <c r="BC344" t="str">
        <f t="shared" si="101"/>
        <v/>
      </c>
      <c r="BD344" s="144" t="str">
        <f>IF(COUNTIF(BA$2:BA344,BA344)=1,BA344,"")</f>
        <v/>
      </c>
      <c r="BE344" t="str">
        <f t="shared" si="102"/>
        <v/>
      </c>
      <c r="BF344" t="str">
        <f t="shared" si="103"/>
        <v/>
      </c>
      <c r="BG344" t="str">
        <f t="shared" si="104"/>
        <v/>
      </c>
      <c r="BI344" s="130" t="str">
        <f>+IF(BN344="","",MAX(BI$1:BI343)+1)</f>
        <v/>
      </c>
      <c r="BJ344" s="130" t="str">
        <f>IF(Affected_Source!B366="","",Affected_Source!B366)</f>
        <v/>
      </c>
      <c r="BK344" s="130" t="str">
        <f>IF(Affected_Source!C366="","",Affected_Source!C366)</f>
        <v/>
      </c>
      <c r="BL344" s="130" t="str">
        <f>IF(Affected_Source!D366="","",Affected_Source!D366)</f>
        <v/>
      </c>
      <c r="BM344" s="130" t="str">
        <f t="shared" si="109"/>
        <v/>
      </c>
      <c r="BN344" s="300" t="str">
        <f>IF(COUNTIF(BK$2:BK344,BK344)=1,BM344,"")</f>
        <v/>
      </c>
      <c r="BO344" s="130" t="str">
        <f t="shared" si="110"/>
        <v/>
      </c>
      <c r="BP344" s="130" t="str">
        <f t="shared" si="111"/>
        <v/>
      </c>
      <c r="BQ344" s="130" t="str">
        <f t="shared" si="112"/>
        <v/>
      </c>
    </row>
    <row r="345" spans="1:69" ht="16.5" x14ac:dyDescent="0.45">
      <c r="A345" s="84" t="str">
        <f>IF(B345="","",MAX(A$1:A344)+1)</f>
        <v/>
      </c>
      <c r="B345" s="84" t="str">
        <f>IF(Affected_Source!C367="","",Affected_Source!C367)</f>
        <v/>
      </c>
      <c r="C345" s="84" t="str">
        <f t="shared" si="95"/>
        <v/>
      </c>
      <c r="E345" t="str">
        <f>IF(F345="","",MAX(E$1:E344)+1)</f>
        <v/>
      </c>
      <c r="F345" t="str">
        <f>IF(Landfill_Gas_ID!C367="","",Landfill_Gas_ID!C367)</f>
        <v/>
      </c>
      <c r="G345" t="str">
        <f t="shared" si="96"/>
        <v/>
      </c>
      <c r="I345" t="str">
        <f>IF(J345="","",MAX(I$1:I344)+1)</f>
        <v/>
      </c>
      <c r="J345" t="str">
        <f>IF(Distillate_Oil!C367="","",Distillate_Oil!C367)</f>
        <v/>
      </c>
      <c r="K345" t="str">
        <f t="shared" si="97"/>
        <v/>
      </c>
      <c r="AA345" t="str">
        <f>+IF(AE345="","",MAX(AA$1:AA344)+1)</f>
        <v/>
      </c>
      <c r="AB345" t="str">
        <f>IF(Deviation_Limits!B367="","",Deviation_Limits!B367)</f>
        <v/>
      </c>
      <c r="AC345" t="str">
        <f>IF(Deviation_Limits!C367="","",Deviation_Limits!C367)</f>
        <v/>
      </c>
      <c r="AD345" t="str">
        <f t="shared" si="105"/>
        <v/>
      </c>
      <c r="AE345" s="144" t="str">
        <f>IF(COUNTIF(AC$2:AC345,AC345)=1,AC345,"")</f>
        <v/>
      </c>
      <c r="AF345" t="str">
        <f t="shared" si="106"/>
        <v/>
      </c>
      <c r="AG345" t="str">
        <f t="shared" si="107"/>
        <v/>
      </c>
      <c r="AO345" t="str">
        <f>+IF(AT345="","",MAX(AO$1:AO344)+1)</f>
        <v/>
      </c>
      <c r="AP345" t="str">
        <f>IF(Deviation_Limits!B367="","",Deviation_Limits!B367)</f>
        <v/>
      </c>
      <c r="AQ345" t="str">
        <f>IF(Deviation_Limits!C367="","",Deviation_Limits!C367)</f>
        <v/>
      </c>
      <c r="AR345" t="str">
        <f>IF(Deviation_Limits!D367="","",Deviation_Limits!D367)</f>
        <v/>
      </c>
      <c r="AS345" t="str">
        <f t="shared" si="108"/>
        <v/>
      </c>
      <c r="AT345" s="144" t="str">
        <f>IF(COUNTIF(AQ$2:AQ345,AQ345)=1,AQ345,"")</f>
        <v/>
      </c>
      <c r="AU345" t="str">
        <f t="shared" si="98"/>
        <v/>
      </c>
      <c r="AV345" t="str">
        <f t="shared" si="99"/>
        <v/>
      </c>
      <c r="AW345" t="str">
        <f t="shared" si="100"/>
        <v/>
      </c>
      <c r="AY345" t="str">
        <f>+IF(BD345="","",MAX(AY$1:AY344)+1)</f>
        <v/>
      </c>
      <c r="AZ345" t="str">
        <f>IF(Deviation_CEM_CPMS!B367="","",Deviation_CEM_CPMS!B367)</f>
        <v/>
      </c>
      <c r="BA345" t="str">
        <f>IF(Deviation_CEM_CPMS!C367="","",Deviation_CEM_CPMS!C367)</f>
        <v/>
      </c>
      <c r="BB345" t="str">
        <f>IF(Deviation_CEM_CPMS!D367="","",Deviation_CEM_CPMS!D367)</f>
        <v/>
      </c>
      <c r="BC345" t="str">
        <f t="shared" si="101"/>
        <v/>
      </c>
      <c r="BD345" s="144" t="str">
        <f>IF(COUNTIF(BA$2:BA345,BA345)=1,BA345,"")</f>
        <v/>
      </c>
      <c r="BE345" t="str">
        <f t="shared" si="102"/>
        <v/>
      </c>
      <c r="BF345" t="str">
        <f t="shared" si="103"/>
        <v/>
      </c>
      <c r="BG345" t="str">
        <f t="shared" si="104"/>
        <v/>
      </c>
      <c r="BI345" s="130" t="str">
        <f>+IF(BN345="","",MAX(BI$1:BI344)+1)</f>
        <v/>
      </c>
      <c r="BJ345" s="130" t="str">
        <f>IF(Affected_Source!B367="","",Affected_Source!B367)</f>
        <v/>
      </c>
      <c r="BK345" s="130" t="str">
        <f>IF(Affected_Source!C367="","",Affected_Source!C367)</f>
        <v/>
      </c>
      <c r="BL345" s="130" t="str">
        <f>IF(Affected_Source!D367="","",Affected_Source!D367)</f>
        <v/>
      </c>
      <c r="BM345" s="130" t="str">
        <f t="shared" si="109"/>
        <v/>
      </c>
      <c r="BN345" s="300" t="str">
        <f>IF(COUNTIF(BK$2:BK345,BK345)=1,BM345,"")</f>
        <v/>
      </c>
      <c r="BO345" s="130" t="str">
        <f t="shared" si="110"/>
        <v/>
      </c>
      <c r="BP345" s="130" t="str">
        <f t="shared" si="111"/>
        <v/>
      </c>
      <c r="BQ345" s="130" t="str">
        <f t="shared" si="112"/>
        <v/>
      </c>
    </row>
    <row r="346" spans="1:69" ht="16.5" x14ac:dyDescent="0.45">
      <c r="A346" s="84" t="str">
        <f>IF(B346="","",MAX(A$1:A345)+1)</f>
        <v/>
      </c>
      <c r="B346" s="84" t="str">
        <f>IF(Affected_Source!C368="","",Affected_Source!C368)</f>
        <v/>
      </c>
      <c r="C346" s="84" t="str">
        <f t="shared" si="95"/>
        <v/>
      </c>
      <c r="E346" t="str">
        <f>IF(F346="","",MAX(E$1:E345)+1)</f>
        <v/>
      </c>
      <c r="F346" t="str">
        <f>IF(Landfill_Gas_ID!C368="","",Landfill_Gas_ID!C368)</f>
        <v/>
      </c>
      <c r="G346" t="str">
        <f t="shared" si="96"/>
        <v/>
      </c>
      <c r="I346" t="str">
        <f>IF(J346="","",MAX(I$1:I345)+1)</f>
        <v/>
      </c>
      <c r="J346" t="str">
        <f>IF(Distillate_Oil!C368="","",Distillate_Oil!C368)</f>
        <v/>
      </c>
      <c r="K346" t="str">
        <f t="shared" si="97"/>
        <v/>
      </c>
      <c r="AA346" t="str">
        <f>+IF(AE346="","",MAX(AA$1:AA345)+1)</f>
        <v/>
      </c>
      <c r="AB346" t="str">
        <f>IF(Deviation_Limits!B368="","",Deviation_Limits!B368)</f>
        <v/>
      </c>
      <c r="AC346" t="str">
        <f>IF(Deviation_Limits!C368="","",Deviation_Limits!C368)</f>
        <v/>
      </c>
      <c r="AD346" t="str">
        <f t="shared" si="105"/>
        <v/>
      </c>
      <c r="AE346" s="144" t="str">
        <f>IF(COUNTIF(AC$2:AC346,AC346)=1,AC346,"")</f>
        <v/>
      </c>
      <c r="AF346" t="str">
        <f t="shared" si="106"/>
        <v/>
      </c>
      <c r="AG346" t="str">
        <f t="shared" si="107"/>
        <v/>
      </c>
      <c r="AO346" t="str">
        <f>+IF(AT346="","",MAX(AO$1:AO345)+1)</f>
        <v/>
      </c>
      <c r="AP346" t="str">
        <f>IF(Deviation_Limits!B368="","",Deviation_Limits!B368)</f>
        <v/>
      </c>
      <c r="AQ346" t="str">
        <f>IF(Deviation_Limits!C368="","",Deviation_Limits!C368)</f>
        <v/>
      </c>
      <c r="AR346" t="str">
        <f>IF(Deviation_Limits!D368="","",Deviation_Limits!D368)</f>
        <v/>
      </c>
      <c r="AS346" t="str">
        <f t="shared" si="108"/>
        <v/>
      </c>
      <c r="AT346" s="144" t="str">
        <f>IF(COUNTIF(AQ$2:AQ346,AQ346)=1,AQ346,"")</f>
        <v/>
      </c>
      <c r="AU346" t="str">
        <f t="shared" si="98"/>
        <v/>
      </c>
      <c r="AV346" t="str">
        <f t="shared" si="99"/>
        <v/>
      </c>
      <c r="AW346" t="str">
        <f t="shared" si="100"/>
        <v/>
      </c>
      <c r="AY346" t="str">
        <f>+IF(BD346="","",MAX(AY$1:AY345)+1)</f>
        <v/>
      </c>
      <c r="AZ346" t="str">
        <f>IF(Deviation_CEM_CPMS!B368="","",Deviation_CEM_CPMS!B368)</f>
        <v/>
      </c>
      <c r="BA346" t="str">
        <f>IF(Deviation_CEM_CPMS!C368="","",Deviation_CEM_CPMS!C368)</f>
        <v/>
      </c>
      <c r="BB346" t="str">
        <f>IF(Deviation_CEM_CPMS!D368="","",Deviation_CEM_CPMS!D368)</f>
        <v/>
      </c>
      <c r="BC346" t="str">
        <f t="shared" si="101"/>
        <v/>
      </c>
      <c r="BD346" s="144" t="str">
        <f>IF(COUNTIF(BA$2:BA346,BA346)=1,BA346,"")</f>
        <v/>
      </c>
      <c r="BE346" t="str">
        <f t="shared" si="102"/>
        <v/>
      </c>
      <c r="BF346" t="str">
        <f t="shared" si="103"/>
        <v/>
      </c>
      <c r="BG346" t="str">
        <f t="shared" si="104"/>
        <v/>
      </c>
      <c r="BI346" s="130" t="str">
        <f>+IF(BN346="","",MAX(BI$1:BI345)+1)</f>
        <v/>
      </c>
      <c r="BJ346" s="130" t="str">
        <f>IF(Affected_Source!B368="","",Affected_Source!B368)</f>
        <v/>
      </c>
      <c r="BK346" s="130" t="str">
        <f>IF(Affected_Source!C368="","",Affected_Source!C368)</f>
        <v/>
      </c>
      <c r="BL346" s="130" t="str">
        <f>IF(Affected_Source!D368="","",Affected_Source!D368)</f>
        <v/>
      </c>
      <c r="BM346" s="130" t="str">
        <f t="shared" si="109"/>
        <v/>
      </c>
      <c r="BN346" s="300" t="str">
        <f>IF(COUNTIF(BK$2:BK346,BK346)=1,BM346,"")</f>
        <v/>
      </c>
      <c r="BO346" s="130" t="str">
        <f t="shared" si="110"/>
        <v/>
      </c>
      <c r="BP346" s="130" t="str">
        <f t="shared" si="111"/>
        <v/>
      </c>
      <c r="BQ346" s="130" t="str">
        <f t="shared" si="112"/>
        <v/>
      </c>
    </row>
    <row r="347" spans="1:69" ht="16.5" x14ac:dyDescent="0.45">
      <c r="A347" s="84" t="str">
        <f>IF(B347="","",MAX(A$1:A346)+1)</f>
        <v/>
      </c>
      <c r="B347" s="84" t="str">
        <f>IF(Affected_Source!C369="","",Affected_Source!C369)</f>
        <v/>
      </c>
      <c r="C347" s="84" t="str">
        <f t="shared" si="95"/>
        <v/>
      </c>
      <c r="E347" t="str">
        <f>IF(F347="","",MAX(E$1:E346)+1)</f>
        <v/>
      </c>
      <c r="F347" t="str">
        <f>IF(Landfill_Gas_ID!C369="","",Landfill_Gas_ID!C369)</f>
        <v/>
      </c>
      <c r="G347" t="str">
        <f t="shared" si="96"/>
        <v/>
      </c>
      <c r="I347" t="str">
        <f>IF(J347="","",MAX(I$1:I346)+1)</f>
        <v/>
      </c>
      <c r="J347" t="str">
        <f>IF(Distillate_Oil!C369="","",Distillate_Oil!C369)</f>
        <v/>
      </c>
      <c r="K347" t="str">
        <f t="shared" si="97"/>
        <v/>
      </c>
      <c r="AA347" t="str">
        <f>+IF(AE347="","",MAX(AA$1:AA346)+1)</f>
        <v/>
      </c>
      <c r="AB347" t="str">
        <f>IF(Deviation_Limits!B369="","",Deviation_Limits!B369)</f>
        <v/>
      </c>
      <c r="AC347" t="str">
        <f>IF(Deviation_Limits!C369="","",Deviation_Limits!C369)</f>
        <v/>
      </c>
      <c r="AD347" t="str">
        <f t="shared" si="105"/>
        <v/>
      </c>
      <c r="AE347" s="144" t="str">
        <f>IF(COUNTIF(AC$2:AC347,AC347)=1,AC347,"")</f>
        <v/>
      </c>
      <c r="AF347" t="str">
        <f t="shared" si="106"/>
        <v/>
      </c>
      <c r="AG347" t="str">
        <f t="shared" si="107"/>
        <v/>
      </c>
      <c r="AO347" t="str">
        <f>+IF(AT347="","",MAX(AO$1:AO346)+1)</f>
        <v/>
      </c>
      <c r="AP347" t="str">
        <f>IF(Deviation_Limits!B369="","",Deviation_Limits!B369)</f>
        <v/>
      </c>
      <c r="AQ347" t="str">
        <f>IF(Deviation_Limits!C369="","",Deviation_Limits!C369)</f>
        <v/>
      </c>
      <c r="AR347" t="str">
        <f>IF(Deviation_Limits!D369="","",Deviation_Limits!D369)</f>
        <v/>
      </c>
      <c r="AS347" t="str">
        <f t="shared" si="108"/>
        <v/>
      </c>
      <c r="AT347" s="144" t="str">
        <f>IF(COUNTIF(AQ$2:AQ347,AQ347)=1,AQ347,"")</f>
        <v/>
      </c>
      <c r="AU347" t="str">
        <f t="shared" si="98"/>
        <v/>
      </c>
      <c r="AV347" t="str">
        <f t="shared" si="99"/>
        <v/>
      </c>
      <c r="AW347" t="str">
        <f t="shared" si="100"/>
        <v/>
      </c>
      <c r="AY347" t="str">
        <f>+IF(BD347="","",MAX(AY$1:AY346)+1)</f>
        <v/>
      </c>
      <c r="AZ347" t="str">
        <f>IF(Deviation_CEM_CPMS!B369="","",Deviation_CEM_CPMS!B369)</f>
        <v/>
      </c>
      <c r="BA347" t="str">
        <f>IF(Deviation_CEM_CPMS!C369="","",Deviation_CEM_CPMS!C369)</f>
        <v/>
      </c>
      <c r="BB347" t="str">
        <f>IF(Deviation_CEM_CPMS!D369="","",Deviation_CEM_CPMS!D369)</f>
        <v/>
      </c>
      <c r="BC347" t="str">
        <f t="shared" si="101"/>
        <v/>
      </c>
      <c r="BD347" s="144" t="str">
        <f>IF(COUNTIF(BA$2:BA347,BA347)=1,BA347,"")</f>
        <v/>
      </c>
      <c r="BE347" t="str">
        <f t="shared" si="102"/>
        <v/>
      </c>
      <c r="BF347" t="str">
        <f t="shared" si="103"/>
        <v/>
      </c>
      <c r="BG347" t="str">
        <f t="shared" si="104"/>
        <v/>
      </c>
      <c r="BI347" s="130" t="str">
        <f>+IF(BN347="","",MAX(BI$1:BI346)+1)</f>
        <v/>
      </c>
      <c r="BJ347" s="130" t="str">
        <f>IF(Affected_Source!B369="","",Affected_Source!B369)</f>
        <v/>
      </c>
      <c r="BK347" s="130" t="str">
        <f>IF(Affected_Source!C369="","",Affected_Source!C369)</f>
        <v/>
      </c>
      <c r="BL347" s="130" t="str">
        <f>IF(Affected_Source!D369="","",Affected_Source!D369)</f>
        <v/>
      </c>
      <c r="BM347" s="130" t="str">
        <f t="shared" si="109"/>
        <v/>
      </c>
      <c r="BN347" s="300" t="str">
        <f>IF(COUNTIF(BK$2:BK347,BK347)=1,BM347,"")</f>
        <v/>
      </c>
      <c r="BO347" s="130" t="str">
        <f t="shared" si="110"/>
        <v/>
      </c>
      <c r="BP347" s="130" t="str">
        <f t="shared" si="111"/>
        <v/>
      </c>
      <c r="BQ347" s="130" t="str">
        <f t="shared" si="112"/>
        <v/>
      </c>
    </row>
    <row r="348" spans="1:69" ht="16.5" x14ac:dyDescent="0.45">
      <c r="A348" s="84" t="str">
        <f>IF(B348="","",MAX(A$1:A347)+1)</f>
        <v/>
      </c>
      <c r="B348" s="84" t="str">
        <f>IF(Affected_Source!C370="","",Affected_Source!C370)</f>
        <v/>
      </c>
      <c r="C348" s="84" t="str">
        <f t="shared" si="95"/>
        <v/>
      </c>
      <c r="E348" t="str">
        <f>IF(F348="","",MAX(E$1:E347)+1)</f>
        <v/>
      </c>
      <c r="F348" t="str">
        <f>IF(Landfill_Gas_ID!C370="","",Landfill_Gas_ID!C370)</f>
        <v/>
      </c>
      <c r="G348" t="str">
        <f t="shared" si="96"/>
        <v/>
      </c>
      <c r="I348" t="str">
        <f>IF(J348="","",MAX(I$1:I347)+1)</f>
        <v/>
      </c>
      <c r="J348" t="str">
        <f>IF(Distillate_Oil!C370="","",Distillate_Oil!C370)</f>
        <v/>
      </c>
      <c r="K348" t="str">
        <f t="shared" si="97"/>
        <v/>
      </c>
      <c r="AA348" t="str">
        <f>+IF(AE348="","",MAX(AA$1:AA347)+1)</f>
        <v/>
      </c>
      <c r="AB348" t="str">
        <f>IF(Deviation_Limits!B370="","",Deviation_Limits!B370)</f>
        <v/>
      </c>
      <c r="AC348" t="str">
        <f>IF(Deviation_Limits!C370="","",Deviation_Limits!C370)</f>
        <v/>
      </c>
      <c r="AD348" t="str">
        <f t="shared" si="105"/>
        <v/>
      </c>
      <c r="AE348" s="144" t="str">
        <f>IF(COUNTIF(AC$2:AC348,AC348)=1,AC348,"")</f>
        <v/>
      </c>
      <c r="AF348" t="str">
        <f t="shared" si="106"/>
        <v/>
      </c>
      <c r="AG348" t="str">
        <f t="shared" si="107"/>
        <v/>
      </c>
      <c r="AO348" t="str">
        <f>+IF(AT348="","",MAX(AO$1:AO347)+1)</f>
        <v/>
      </c>
      <c r="AP348" t="str">
        <f>IF(Deviation_Limits!B370="","",Deviation_Limits!B370)</f>
        <v/>
      </c>
      <c r="AQ348" t="str">
        <f>IF(Deviation_Limits!C370="","",Deviation_Limits!C370)</f>
        <v/>
      </c>
      <c r="AR348" t="str">
        <f>IF(Deviation_Limits!D370="","",Deviation_Limits!D370)</f>
        <v/>
      </c>
      <c r="AS348" t="str">
        <f t="shared" si="108"/>
        <v/>
      </c>
      <c r="AT348" s="144" t="str">
        <f>IF(COUNTIF(AQ$2:AQ348,AQ348)=1,AQ348,"")</f>
        <v/>
      </c>
      <c r="AU348" t="str">
        <f t="shared" si="98"/>
        <v/>
      </c>
      <c r="AV348" t="str">
        <f t="shared" si="99"/>
        <v/>
      </c>
      <c r="AW348" t="str">
        <f t="shared" si="100"/>
        <v/>
      </c>
      <c r="AY348" t="str">
        <f>+IF(BD348="","",MAX(AY$1:AY347)+1)</f>
        <v/>
      </c>
      <c r="AZ348" t="str">
        <f>IF(Deviation_CEM_CPMS!B370="","",Deviation_CEM_CPMS!B370)</f>
        <v/>
      </c>
      <c r="BA348" t="str">
        <f>IF(Deviation_CEM_CPMS!C370="","",Deviation_CEM_CPMS!C370)</f>
        <v/>
      </c>
      <c r="BB348" t="str">
        <f>IF(Deviation_CEM_CPMS!D370="","",Deviation_CEM_CPMS!D370)</f>
        <v/>
      </c>
      <c r="BC348" t="str">
        <f t="shared" si="101"/>
        <v/>
      </c>
      <c r="BD348" s="144" t="str">
        <f>IF(COUNTIF(BA$2:BA348,BA348)=1,BA348,"")</f>
        <v/>
      </c>
      <c r="BE348" t="str">
        <f t="shared" si="102"/>
        <v/>
      </c>
      <c r="BF348" t="str">
        <f t="shared" si="103"/>
        <v/>
      </c>
      <c r="BG348" t="str">
        <f t="shared" si="104"/>
        <v/>
      </c>
      <c r="BI348" s="130" t="str">
        <f>+IF(BN348="","",MAX(BI$1:BI347)+1)</f>
        <v/>
      </c>
      <c r="BJ348" s="130" t="str">
        <f>IF(Affected_Source!B370="","",Affected_Source!B370)</f>
        <v/>
      </c>
      <c r="BK348" s="130" t="str">
        <f>IF(Affected_Source!C370="","",Affected_Source!C370)</f>
        <v/>
      </c>
      <c r="BL348" s="130" t="str">
        <f>IF(Affected_Source!D370="","",Affected_Source!D370)</f>
        <v/>
      </c>
      <c r="BM348" s="130" t="str">
        <f t="shared" si="109"/>
        <v/>
      </c>
      <c r="BN348" s="300" t="str">
        <f>IF(COUNTIF(BK$2:BK348,BK348)=1,BM348,"")</f>
        <v/>
      </c>
      <c r="BO348" s="130" t="str">
        <f t="shared" si="110"/>
        <v/>
      </c>
      <c r="BP348" s="130" t="str">
        <f t="shared" si="111"/>
        <v/>
      </c>
      <c r="BQ348" s="130" t="str">
        <f t="shared" si="112"/>
        <v/>
      </c>
    </row>
    <row r="349" spans="1:69" ht="16.5" x14ac:dyDescent="0.45">
      <c r="A349" s="84" t="str">
        <f>IF(B349="","",MAX(A$1:A348)+1)</f>
        <v/>
      </c>
      <c r="B349" s="84" t="str">
        <f>IF(Affected_Source!C371="","",Affected_Source!C371)</f>
        <v/>
      </c>
      <c r="C349" s="84" t="str">
        <f t="shared" si="95"/>
        <v/>
      </c>
      <c r="E349" t="str">
        <f>IF(F349="","",MAX(E$1:E348)+1)</f>
        <v/>
      </c>
      <c r="F349" t="str">
        <f>IF(Landfill_Gas_ID!C371="","",Landfill_Gas_ID!C371)</f>
        <v/>
      </c>
      <c r="G349" t="str">
        <f t="shared" si="96"/>
        <v/>
      </c>
      <c r="I349" t="str">
        <f>IF(J349="","",MAX(I$1:I348)+1)</f>
        <v/>
      </c>
      <c r="J349" t="str">
        <f>IF(Distillate_Oil!C371="","",Distillate_Oil!C371)</f>
        <v/>
      </c>
      <c r="K349" t="str">
        <f t="shared" si="97"/>
        <v/>
      </c>
      <c r="AA349" t="str">
        <f>+IF(AE349="","",MAX(AA$1:AA348)+1)</f>
        <v/>
      </c>
      <c r="AB349" t="str">
        <f>IF(Deviation_Limits!B371="","",Deviation_Limits!B371)</f>
        <v/>
      </c>
      <c r="AC349" t="str">
        <f>IF(Deviation_Limits!C371="","",Deviation_Limits!C371)</f>
        <v/>
      </c>
      <c r="AD349" t="str">
        <f t="shared" si="105"/>
        <v/>
      </c>
      <c r="AE349" s="144" t="str">
        <f>IF(COUNTIF(AC$2:AC349,AC349)=1,AC349,"")</f>
        <v/>
      </c>
      <c r="AF349" t="str">
        <f t="shared" si="106"/>
        <v/>
      </c>
      <c r="AG349" t="str">
        <f t="shared" si="107"/>
        <v/>
      </c>
      <c r="AO349" t="str">
        <f>+IF(AT349="","",MAX(AO$1:AO348)+1)</f>
        <v/>
      </c>
      <c r="AP349" t="str">
        <f>IF(Deviation_Limits!B371="","",Deviation_Limits!B371)</f>
        <v/>
      </c>
      <c r="AQ349" t="str">
        <f>IF(Deviation_Limits!C371="","",Deviation_Limits!C371)</f>
        <v/>
      </c>
      <c r="AR349" t="str">
        <f>IF(Deviation_Limits!D371="","",Deviation_Limits!D371)</f>
        <v/>
      </c>
      <c r="AS349" t="str">
        <f t="shared" si="108"/>
        <v/>
      </c>
      <c r="AT349" s="144" t="str">
        <f>IF(COUNTIF(AQ$2:AQ349,AQ349)=1,AQ349,"")</f>
        <v/>
      </c>
      <c r="AU349" t="str">
        <f t="shared" si="98"/>
        <v/>
      </c>
      <c r="AV349" t="str">
        <f t="shared" si="99"/>
        <v/>
      </c>
      <c r="AW349" t="str">
        <f t="shared" si="100"/>
        <v/>
      </c>
      <c r="AY349" t="str">
        <f>+IF(BD349="","",MAX(AY$1:AY348)+1)</f>
        <v/>
      </c>
      <c r="AZ349" t="str">
        <f>IF(Deviation_CEM_CPMS!B371="","",Deviation_CEM_CPMS!B371)</f>
        <v/>
      </c>
      <c r="BA349" t="str">
        <f>IF(Deviation_CEM_CPMS!C371="","",Deviation_CEM_CPMS!C371)</f>
        <v/>
      </c>
      <c r="BB349" t="str">
        <f>IF(Deviation_CEM_CPMS!D371="","",Deviation_CEM_CPMS!D371)</f>
        <v/>
      </c>
      <c r="BC349" t="str">
        <f t="shared" si="101"/>
        <v/>
      </c>
      <c r="BD349" s="144" t="str">
        <f>IF(COUNTIF(BA$2:BA349,BA349)=1,BA349,"")</f>
        <v/>
      </c>
      <c r="BE349" t="str">
        <f t="shared" si="102"/>
        <v/>
      </c>
      <c r="BF349" t="str">
        <f t="shared" si="103"/>
        <v/>
      </c>
      <c r="BG349" t="str">
        <f t="shared" si="104"/>
        <v/>
      </c>
      <c r="BI349" s="130" t="str">
        <f>+IF(BN349="","",MAX(BI$1:BI348)+1)</f>
        <v/>
      </c>
      <c r="BJ349" s="130" t="str">
        <f>IF(Affected_Source!B371="","",Affected_Source!B371)</f>
        <v/>
      </c>
      <c r="BK349" s="130" t="str">
        <f>IF(Affected_Source!C371="","",Affected_Source!C371)</f>
        <v/>
      </c>
      <c r="BL349" s="130" t="str">
        <f>IF(Affected_Source!D371="","",Affected_Source!D371)</f>
        <v/>
      </c>
      <c r="BM349" s="130" t="str">
        <f t="shared" si="109"/>
        <v/>
      </c>
      <c r="BN349" s="300" t="str">
        <f>IF(COUNTIF(BK$2:BK349,BK349)=1,BM349,"")</f>
        <v/>
      </c>
      <c r="BO349" s="130" t="str">
        <f t="shared" si="110"/>
        <v/>
      </c>
      <c r="BP349" s="130" t="str">
        <f t="shared" si="111"/>
        <v/>
      </c>
      <c r="BQ349" s="130" t="str">
        <f t="shared" si="112"/>
        <v/>
      </c>
    </row>
    <row r="350" spans="1:69" ht="16.5" x14ac:dyDescent="0.45">
      <c r="A350" s="84" t="str">
        <f>IF(B350="","",MAX(A$1:A349)+1)</f>
        <v/>
      </c>
      <c r="B350" s="84" t="str">
        <f>IF(Affected_Source!C372="","",Affected_Source!C372)</f>
        <v/>
      </c>
      <c r="C350" s="84" t="str">
        <f t="shared" si="95"/>
        <v/>
      </c>
      <c r="E350" t="str">
        <f>IF(F350="","",MAX(E$1:E349)+1)</f>
        <v/>
      </c>
      <c r="F350" t="str">
        <f>IF(Landfill_Gas_ID!C372="","",Landfill_Gas_ID!C372)</f>
        <v/>
      </c>
      <c r="G350" t="str">
        <f t="shared" si="96"/>
        <v/>
      </c>
      <c r="I350" t="str">
        <f>IF(J350="","",MAX(I$1:I349)+1)</f>
        <v/>
      </c>
      <c r="J350" t="str">
        <f>IF(Distillate_Oil!C372="","",Distillate_Oil!C372)</f>
        <v/>
      </c>
      <c r="K350" t="str">
        <f t="shared" si="97"/>
        <v/>
      </c>
      <c r="AA350" t="str">
        <f>+IF(AE350="","",MAX(AA$1:AA349)+1)</f>
        <v/>
      </c>
      <c r="AB350" t="str">
        <f>IF(Deviation_Limits!B372="","",Deviation_Limits!B372)</f>
        <v/>
      </c>
      <c r="AC350" t="str">
        <f>IF(Deviation_Limits!C372="","",Deviation_Limits!C372)</f>
        <v/>
      </c>
      <c r="AD350" t="str">
        <f t="shared" si="105"/>
        <v/>
      </c>
      <c r="AE350" s="144" t="str">
        <f>IF(COUNTIF(AC$2:AC350,AC350)=1,AC350,"")</f>
        <v/>
      </c>
      <c r="AF350" t="str">
        <f t="shared" si="106"/>
        <v/>
      </c>
      <c r="AG350" t="str">
        <f t="shared" si="107"/>
        <v/>
      </c>
      <c r="AO350" t="str">
        <f>+IF(AT350="","",MAX(AO$1:AO349)+1)</f>
        <v/>
      </c>
      <c r="AP350" t="str">
        <f>IF(Deviation_Limits!B372="","",Deviation_Limits!B372)</f>
        <v/>
      </c>
      <c r="AQ350" t="str">
        <f>IF(Deviation_Limits!C372="","",Deviation_Limits!C372)</f>
        <v/>
      </c>
      <c r="AR350" t="str">
        <f>IF(Deviation_Limits!D372="","",Deviation_Limits!D372)</f>
        <v/>
      </c>
      <c r="AS350" t="str">
        <f t="shared" si="108"/>
        <v/>
      </c>
      <c r="AT350" s="144" t="str">
        <f>IF(COUNTIF(AQ$2:AQ350,AQ350)=1,AQ350,"")</f>
        <v/>
      </c>
      <c r="AU350" t="str">
        <f t="shared" si="98"/>
        <v/>
      </c>
      <c r="AV350" t="str">
        <f t="shared" si="99"/>
        <v/>
      </c>
      <c r="AW350" t="str">
        <f t="shared" si="100"/>
        <v/>
      </c>
      <c r="AY350" t="str">
        <f>+IF(BD350="","",MAX(AY$1:AY349)+1)</f>
        <v/>
      </c>
      <c r="AZ350" t="str">
        <f>IF(Deviation_CEM_CPMS!B372="","",Deviation_CEM_CPMS!B372)</f>
        <v/>
      </c>
      <c r="BA350" t="str">
        <f>IF(Deviation_CEM_CPMS!C372="","",Deviation_CEM_CPMS!C372)</f>
        <v/>
      </c>
      <c r="BB350" t="str">
        <f>IF(Deviation_CEM_CPMS!D372="","",Deviation_CEM_CPMS!D372)</f>
        <v/>
      </c>
      <c r="BC350" t="str">
        <f t="shared" si="101"/>
        <v/>
      </c>
      <c r="BD350" s="144" t="str">
        <f>IF(COUNTIF(BA$2:BA350,BA350)=1,BA350,"")</f>
        <v/>
      </c>
      <c r="BE350" t="str">
        <f t="shared" si="102"/>
        <v/>
      </c>
      <c r="BF350" t="str">
        <f t="shared" si="103"/>
        <v/>
      </c>
      <c r="BG350" t="str">
        <f t="shared" si="104"/>
        <v/>
      </c>
      <c r="BI350" s="130" t="str">
        <f>+IF(BN350="","",MAX(BI$1:BI349)+1)</f>
        <v/>
      </c>
      <c r="BJ350" s="130" t="str">
        <f>IF(Affected_Source!B372="","",Affected_Source!B372)</f>
        <v/>
      </c>
      <c r="BK350" s="130" t="str">
        <f>IF(Affected_Source!C372="","",Affected_Source!C372)</f>
        <v/>
      </c>
      <c r="BL350" s="130" t="str">
        <f>IF(Affected_Source!D372="","",Affected_Source!D372)</f>
        <v/>
      </c>
      <c r="BM350" s="130" t="str">
        <f t="shared" si="109"/>
        <v/>
      </c>
      <c r="BN350" s="300" t="str">
        <f>IF(COUNTIF(BK$2:BK350,BK350)=1,BM350,"")</f>
        <v/>
      </c>
      <c r="BO350" s="130" t="str">
        <f t="shared" si="110"/>
        <v/>
      </c>
      <c r="BP350" s="130" t="str">
        <f t="shared" si="111"/>
        <v/>
      </c>
      <c r="BQ350" s="130" t="str">
        <f t="shared" si="112"/>
        <v/>
      </c>
    </row>
    <row r="351" spans="1:69" ht="16.5" x14ac:dyDescent="0.45">
      <c r="A351" s="84" t="str">
        <f>IF(B351="","",MAX(A$1:A350)+1)</f>
        <v/>
      </c>
      <c r="B351" s="84" t="str">
        <f>IF(Affected_Source!C373="","",Affected_Source!C373)</f>
        <v/>
      </c>
      <c r="C351" s="84" t="str">
        <f t="shared" si="95"/>
        <v/>
      </c>
      <c r="E351" t="str">
        <f>IF(F351="","",MAX(E$1:E350)+1)</f>
        <v/>
      </c>
      <c r="F351" t="str">
        <f>IF(Landfill_Gas_ID!C373="","",Landfill_Gas_ID!C373)</f>
        <v/>
      </c>
      <c r="G351" t="str">
        <f t="shared" si="96"/>
        <v/>
      </c>
      <c r="I351" t="str">
        <f>IF(J351="","",MAX(I$1:I350)+1)</f>
        <v/>
      </c>
      <c r="J351" t="str">
        <f>IF(Distillate_Oil!C373="","",Distillate_Oil!C373)</f>
        <v/>
      </c>
      <c r="K351" t="str">
        <f t="shared" si="97"/>
        <v/>
      </c>
      <c r="AA351" t="str">
        <f>+IF(AE351="","",MAX(AA$1:AA350)+1)</f>
        <v/>
      </c>
      <c r="AB351" t="str">
        <f>IF(Deviation_Limits!B373="","",Deviation_Limits!B373)</f>
        <v/>
      </c>
      <c r="AC351" t="str">
        <f>IF(Deviation_Limits!C373="","",Deviation_Limits!C373)</f>
        <v/>
      </c>
      <c r="AD351" t="str">
        <f t="shared" si="105"/>
        <v/>
      </c>
      <c r="AE351" s="144" t="str">
        <f>IF(COUNTIF(AC$2:AC351,AC351)=1,AC351,"")</f>
        <v/>
      </c>
      <c r="AF351" t="str">
        <f t="shared" si="106"/>
        <v/>
      </c>
      <c r="AG351" t="str">
        <f t="shared" si="107"/>
        <v/>
      </c>
      <c r="AO351" t="str">
        <f>+IF(AT351="","",MAX(AO$1:AO350)+1)</f>
        <v/>
      </c>
      <c r="AP351" t="str">
        <f>IF(Deviation_Limits!B373="","",Deviation_Limits!B373)</f>
        <v/>
      </c>
      <c r="AQ351" t="str">
        <f>IF(Deviation_Limits!C373="","",Deviation_Limits!C373)</f>
        <v/>
      </c>
      <c r="AR351" t="str">
        <f>IF(Deviation_Limits!D373="","",Deviation_Limits!D373)</f>
        <v/>
      </c>
      <c r="AS351" t="str">
        <f t="shared" si="108"/>
        <v/>
      </c>
      <c r="AT351" s="144" t="str">
        <f>IF(COUNTIF(AQ$2:AQ351,AQ351)=1,AQ351,"")</f>
        <v/>
      </c>
      <c r="AU351" t="str">
        <f t="shared" si="98"/>
        <v/>
      </c>
      <c r="AV351" t="str">
        <f t="shared" si="99"/>
        <v/>
      </c>
      <c r="AW351" t="str">
        <f t="shared" si="100"/>
        <v/>
      </c>
      <c r="AY351" t="str">
        <f>+IF(BD351="","",MAX(AY$1:AY350)+1)</f>
        <v/>
      </c>
      <c r="AZ351" t="str">
        <f>IF(Deviation_CEM_CPMS!B373="","",Deviation_CEM_CPMS!B373)</f>
        <v/>
      </c>
      <c r="BA351" t="str">
        <f>IF(Deviation_CEM_CPMS!C373="","",Deviation_CEM_CPMS!C373)</f>
        <v/>
      </c>
      <c r="BB351" t="str">
        <f>IF(Deviation_CEM_CPMS!D373="","",Deviation_CEM_CPMS!D373)</f>
        <v/>
      </c>
      <c r="BC351" t="str">
        <f t="shared" si="101"/>
        <v/>
      </c>
      <c r="BD351" s="144" t="str">
        <f>IF(COUNTIF(BA$2:BA351,BA351)=1,BA351,"")</f>
        <v/>
      </c>
      <c r="BE351" t="str">
        <f t="shared" si="102"/>
        <v/>
      </c>
      <c r="BF351" t="str">
        <f t="shared" si="103"/>
        <v/>
      </c>
      <c r="BG351" t="str">
        <f t="shared" si="104"/>
        <v/>
      </c>
      <c r="BI351" s="130" t="str">
        <f>+IF(BN351="","",MAX(BI$1:BI350)+1)</f>
        <v/>
      </c>
      <c r="BJ351" s="130" t="str">
        <f>IF(Affected_Source!B373="","",Affected_Source!B373)</f>
        <v/>
      </c>
      <c r="BK351" s="130" t="str">
        <f>IF(Affected_Source!C373="","",Affected_Source!C373)</f>
        <v/>
      </c>
      <c r="BL351" s="130" t="str">
        <f>IF(Affected_Source!D373="","",Affected_Source!D373)</f>
        <v/>
      </c>
      <c r="BM351" s="130" t="str">
        <f t="shared" si="109"/>
        <v/>
      </c>
      <c r="BN351" s="300" t="str">
        <f>IF(COUNTIF(BK$2:BK351,BK351)=1,BM351,"")</f>
        <v/>
      </c>
      <c r="BO351" s="130" t="str">
        <f t="shared" si="110"/>
        <v/>
      </c>
      <c r="BP351" s="130" t="str">
        <f t="shared" si="111"/>
        <v/>
      </c>
      <c r="BQ351" s="130" t="str">
        <f t="shared" si="112"/>
        <v/>
      </c>
    </row>
    <row r="352" spans="1:69" ht="16.5" x14ac:dyDescent="0.45">
      <c r="A352" s="84" t="str">
        <f>IF(B352="","",MAX(A$1:A351)+1)</f>
        <v/>
      </c>
      <c r="B352" s="84" t="str">
        <f>IF(Affected_Source!C374="","",Affected_Source!C374)</f>
        <v/>
      </c>
      <c r="C352" s="84" t="str">
        <f t="shared" si="95"/>
        <v/>
      </c>
      <c r="E352" t="str">
        <f>IF(F352="","",MAX(E$1:E351)+1)</f>
        <v/>
      </c>
      <c r="F352" t="str">
        <f>IF(Landfill_Gas_ID!C374="","",Landfill_Gas_ID!C374)</f>
        <v/>
      </c>
      <c r="G352" t="str">
        <f t="shared" si="96"/>
        <v/>
      </c>
      <c r="I352" t="str">
        <f>IF(J352="","",MAX(I$1:I351)+1)</f>
        <v/>
      </c>
      <c r="J352" t="str">
        <f>IF(Distillate_Oil!C374="","",Distillate_Oil!C374)</f>
        <v/>
      </c>
      <c r="K352" t="str">
        <f t="shared" si="97"/>
        <v/>
      </c>
      <c r="AA352" t="str">
        <f>+IF(AE352="","",MAX(AA$1:AA351)+1)</f>
        <v/>
      </c>
      <c r="AB352" t="str">
        <f>IF(Deviation_Limits!B374="","",Deviation_Limits!B374)</f>
        <v/>
      </c>
      <c r="AC352" t="str">
        <f>IF(Deviation_Limits!C374="","",Deviation_Limits!C374)</f>
        <v/>
      </c>
      <c r="AD352" t="str">
        <f t="shared" si="105"/>
        <v/>
      </c>
      <c r="AE352" s="144" t="str">
        <f>IF(COUNTIF(AC$2:AC352,AC352)=1,AC352,"")</f>
        <v/>
      </c>
      <c r="AF352" t="str">
        <f t="shared" si="106"/>
        <v/>
      </c>
      <c r="AG352" t="str">
        <f t="shared" si="107"/>
        <v/>
      </c>
      <c r="AO352" t="str">
        <f>+IF(AT352="","",MAX(AO$1:AO351)+1)</f>
        <v/>
      </c>
      <c r="AP352" t="str">
        <f>IF(Deviation_Limits!B374="","",Deviation_Limits!B374)</f>
        <v/>
      </c>
      <c r="AQ352" t="str">
        <f>IF(Deviation_Limits!C374="","",Deviation_Limits!C374)</f>
        <v/>
      </c>
      <c r="AR352" t="str">
        <f>IF(Deviation_Limits!D374="","",Deviation_Limits!D374)</f>
        <v/>
      </c>
      <c r="AS352" t="str">
        <f t="shared" si="108"/>
        <v/>
      </c>
      <c r="AT352" s="144" t="str">
        <f>IF(COUNTIF(AQ$2:AQ352,AQ352)=1,AQ352,"")</f>
        <v/>
      </c>
      <c r="AU352" t="str">
        <f t="shared" si="98"/>
        <v/>
      </c>
      <c r="AV352" t="str">
        <f t="shared" si="99"/>
        <v/>
      </c>
      <c r="AW352" t="str">
        <f t="shared" si="100"/>
        <v/>
      </c>
      <c r="AY352" t="str">
        <f>+IF(BD352="","",MAX(AY$1:AY351)+1)</f>
        <v/>
      </c>
      <c r="AZ352" t="str">
        <f>IF(Deviation_CEM_CPMS!B374="","",Deviation_CEM_CPMS!B374)</f>
        <v/>
      </c>
      <c r="BA352" t="str">
        <f>IF(Deviation_CEM_CPMS!C374="","",Deviation_CEM_CPMS!C374)</f>
        <v/>
      </c>
      <c r="BB352" t="str">
        <f>IF(Deviation_CEM_CPMS!D374="","",Deviation_CEM_CPMS!D374)</f>
        <v/>
      </c>
      <c r="BC352" t="str">
        <f t="shared" si="101"/>
        <v/>
      </c>
      <c r="BD352" s="144" t="str">
        <f>IF(COUNTIF(BA$2:BA352,BA352)=1,BA352,"")</f>
        <v/>
      </c>
      <c r="BE352" t="str">
        <f t="shared" si="102"/>
        <v/>
      </c>
      <c r="BF352" t="str">
        <f t="shared" si="103"/>
        <v/>
      </c>
      <c r="BG352" t="str">
        <f t="shared" si="104"/>
        <v/>
      </c>
      <c r="BI352" s="130" t="str">
        <f>+IF(BN352="","",MAX(BI$1:BI351)+1)</f>
        <v/>
      </c>
      <c r="BJ352" s="130" t="str">
        <f>IF(Affected_Source!B374="","",Affected_Source!B374)</f>
        <v/>
      </c>
      <c r="BK352" s="130" t="str">
        <f>IF(Affected_Source!C374="","",Affected_Source!C374)</f>
        <v/>
      </c>
      <c r="BL352" s="130" t="str">
        <f>IF(Affected_Source!D374="","",Affected_Source!D374)</f>
        <v/>
      </c>
      <c r="BM352" s="130" t="str">
        <f t="shared" si="109"/>
        <v/>
      </c>
      <c r="BN352" s="300" t="str">
        <f>IF(COUNTIF(BK$2:BK352,BK352)=1,BM352,"")</f>
        <v/>
      </c>
      <c r="BO352" s="130" t="str">
        <f t="shared" si="110"/>
        <v/>
      </c>
      <c r="BP352" s="130" t="str">
        <f t="shared" si="111"/>
        <v/>
      </c>
      <c r="BQ352" s="130" t="str">
        <f t="shared" si="112"/>
        <v/>
      </c>
    </row>
    <row r="353" spans="1:69" ht="16.5" x14ac:dyDescent="0.45">
      <c r="A353" s="84" t="str">
        <f>IF(B353="","",MAX(A$1:A352)+1)</f>
        <v/>
      </c>
      <c r="B353" s="84" t="str">
        <f>IF(Affected_Source!C375="","",Affected_Source!C375)</f>
        <v/>
      </c>
      <c r="C353" s="84" t="str">
        <f t="shared" si="95"/>
        <v/>
      </c>
      <c r="E353" t="str">
        <f>IF(F353="","",MAX(E$1:E352)+1)</f>
        <v/>
      </c>
      <c r="F353" t="str">
        <f>IF(Landfill_Gas_ID!C375="","",Landfill_Gas_ID!C375)</f>
        <v/>
      </c>
      <c r="G353" t="str">
        <f t="shared" si="96"/>
        <v/>
      </c>
      <c r="I353" t="str">
        <f>IF(J353="","",MAX(I$1:I352)+1)</f>
        <v/>
      </c>
      <c r="J353" t="str">
        <f>IF(Distillate_Oil!C375="","",Distillate_Oil!C375)</f>
        <v/>
      </c>
      <c r="K353" t="str">
        <f t="shared" si="97"/>
        <v/>
      </c>
      <c r="AA353" t="str">
        <f>+IF(AE353="","",MAX(AA$1:AA352)+1)</f>
        <v/>
      </c>
      <c r="AB353" t="str">
        <f>IF(Deviation_Limits!B375="","",Deviation_Limits!B375)</f>
        <v/>
      </c>
      <c r="AC353" t="str">
        <f>IF(Deviation_Limits!C375="","",Deviation_Limits!C375)</f>
        <v/>
      </c>
      <c r="AD353" t="str">
        <f t="shared" si="105"/>
        <v/>
      </c>
      <c r="AE353" s="144" t="str">
        <f>IF(COUNTIF(AC$2:AC353,AC353)=1,AC353,"")</f>
        <v/>
      </c>
      <c r="AF353" t="str">
        <f t="shared" si="106"/>
        <v/>
      </c>
      <c r="AG353" t="str">
        <f t="shared" si="107"/>
        <v/>
      </c>
      <c r="AO353" t="str">
        <f>+IF(AT353="","",MAX(AO$1:AO352)+1)</f>
        <v/>
      </c>
      <c r="AP353" t="str">
        <f>IF(Deviation_Limits!B375="","",Deviation_Limits!B375)</f>
        <v/>
      </c>
      <c r="AQ353" t="str">
        <f>IF(Deviation_Limits!C375="","",Deviation_Limits!C375)</f>
        <v/>
      </c>
      <c r="AR353" t="str">
        <f>IF(Deviation_Limits!D375="","",Deviation_Limits!D375)</f>
        <v/>
      </c>
      <c r="AS353" t="str">
        <f t="shared" si="108"/>
        <v/>
      </c>
      <c r="AT353" s="144" t="str">
        <f>IF(COUNTIF(AQ$2:AQ353,AQ353)=1,AQ353,"")</f>
        <v/>
      </c>
      <c r="AU353" t="str">
        <f t="shared" si="98"/>
        <v/>
      </c>
      <c r="AV353" t="str">
        <f t="shared" si="99"/>
        <v/>
      </c>
      <c r="AW353" t="str">
        <f t="shared" si="100"/>
        <v/>
      </c>
      <c r="AY353" t="str">
        <f>+IF(BD353="","",MAX(AY$1:AY352)+1)</f>
        <v/>
      </c>
      <c r="AZ353" t="str">
        <f>IF(Deviation_CEM_CPMS!B375="","",Deviation_CEM_CPMS!B375)</f>
        <v/>
      </c>
      <c r="BA353" t="str">
        <f>IF(Deviation_CEM_CPMS!C375="","",Deviation_CEM_CPMS!C375)</f>
        <v/>
      </c>
      <c r="BB353" t="str">
        <f>IF(Deviation_CEM_CPMS!D375="","",Deviation_CEM_CPMS!D375)</f>
        <v/>
      </c>
      <c r="BC353" t="str">
        <f t="shared" si="101"/>
        <v/>
      </c>
      <c r="BD353" s="144" t="str">
        <f>IF(COUNTIF(BA$2:BA353,BA353)=1,BA353,"")</f>
        <v/>
      </c>
      <c r="BE353" t="str">
        <f t="shared" si="102"/>
        <v/>
      </c>
      <c r="BF353" t="str">
        <f t="shared" si="103"/>
        <v/>
      </c>
      <c r="BG353" t="str">
        <f t="shared" si="104"/>
        <v/>
      </c>
      <c r="BI353" s="130" t="str">
        <f>+IF(BN353="","",MAX(BI$1:BI352)+1)</f>
        <v/>
      </c>
      <c r="BJ353" s="130" t="str">
        <f>IF(Affected_Source!B375="","",Affected_Source!B375)</f>
        <v/>
      </c>
      <c r="BK353" s="130" t="str">
        <f>IF(Affected_Source!C375="","",Affected_Source!C375)</f>
        <v/>
      </c>
      <c r="BL353" s="130" t="str">
        <f>IF(Affected_Source!D375="","",Affected_Source!D375)</f>
        <v/>
      </c>
      <c r="BM353" s="130" t="str">
        <f t="shared" si="109"/>
        <v/>
      </c>
      <c r="BN353" s="300" t="str">
        <f>IF(COUNTIF(BK$2:BK353,BK353)=1,BM353,"")</f>
        <v/>
      </c>
      <c r="BO353" s="130" t="str">
        <f t="shared" si="110"/>
        <v/>
      </c>
      <c r="BP353" s="130" t="str">
        <f t="shared" si="111"/>
        <v/>
      </c>
      <c r="BQ353" s="130" t="str">
        <f t="shared" si="112"/>
        <v/>
      </c>
    </row>
    <row r="354" spans="1:69" ht="16.5" x14ac:dyDescent="0.45">
      <c r="A354" s="84" t="str">
        <f>IF(B354="","",MAX(A$1:A353)+1)</f>
        <v/>
      </c>
      <c r="B354" s="84" t="str">
        <f>IF(Affected_Source!C376="","",Affected_Source!C376)</f>
        <v/>
      </c>
      <c r="C354" s="84" t="str">
        <f t="shared" si="95"/>
        <v/>
      </c>
      <c r="E354" t="str">
        <f>IF(F354="","",MAX(E$1:E353)+1)</f>
        <v/>
      </c>
      <c r="F354" t="str">
        <f>IF(Landfill_Gas_ID!C376="","",Landfill_Gas_ID!C376)</f>
        <v/>
      </c>
      <c r="G354" t="str">
        <f t="shared" si="96"/>
        <v/>
      </c>
      <c r="I354" t="str">
        <f>IF(J354="","",MAX(I$1:I353)+1)</f>
        <v/>
      </c>
      <c r="J354" t="str">
        <f>IF(Distillate_Oil!C376="","",Distillate_Oil!C376)</f>
        <v/>
      </c>
      <c r="K354" t="str">
        <f t="shared" si="97"/>
        <v/>
      </c>
      <c r="AA354" t="str">
        <f>+IF(AE354="","",MAX(AA$1:AA353)+1)</f>
        <v/>
      </c>
      <c r="AB354" t="str">
        <f>IF(Deviation_Limits!B376="","",Deviation_Limits!B376)</f>
        <v/>
      </c>
      <c r="AC354" t="str">
        <f>IF(Deviation_Limits!C376="","",Deviation_Limits!C376)</f>
        <v/>
      </c>
      <c r="AD354" t="str">
        <f t="shared" si="105"/>
        <v/>
      </c>
      <c r="AE354" s="144" t="str">
        <f>IF(COUNTIF(AC$2:AC354,AC354)=1,AC354,"")</f>
        <v/>
      </c>
      <c r="AF354" t="str">
        <f t="shared" si="106"/>
        <v/>
      </c>
      <c r="AG354" t="str">
        <f t="shared" si="107"/>
        <v/>
      </c>
      <c r="AO354" t="str">
        <f>+IF(AT354="","",MAX(AO$1:AO353)+1)</f>
        <v/>
      </c>
      <c r="AP354" t="str">
        <f>IF(Deviation_Limits!B376="","",Deviation_Limits!B376)</f>
        <v/>
      </c>
      <c r="AQ354" t="str">
        <f>IF(Deviation_Limits!C376="","",Deviation_Limits!C376)</f>
        <v/>
      </c>
      <c r="AR354" t="str">
        <f>IF(Deviation_Limits!D376="","",Deviation_Limits!D376)</f>
        <v/>
      </c>
      <c r="AS354" t="str">
        <f t="shared" si="108"/>
        <v/>
      </c>
      <c r="AT354" s="144" t="str">
        <f>IF(COUNTIF(AQ$2:AQ354,AQ354)=1,AQ354,"")</f>
        <v/>
      </c>
      <c r="AU354" t="str">
        <f t="shared" si="98"/>
        <v/>
      </c>
      <c r="AV354" t="str">
        <f t="shared" si="99"/>
        <v/>
      </c>
      <c r="AW354" t="str">
        <f t="shared" si="100"/>
        <v/>
      </c>
      <c r="AY354" t="str">
        <f>+IF(BD354="","",MAX(AY$1:AY353)+1)</f>
        <v/>
      </c>
      <c r="AZ354" t="str">
        <f>IF(Deviation_CEM_CPMS!B376="","",Deviation_CEM_CPMS!B376)</f>
        <v/>
      </c>
      <c r="BA354" t="str">
        <f>IF(Deviation_CEM_CPMS!C376="","",Deviation_CEM_CPMS!C376)</f>
        <v/>
      </c>
      <c r="BB354" t="str">
        <f>IF(Deviation_CEM_CPMS!D376="","",Deviation_CEM_CPMS!D376)</f>
        <v/>
      </c>
      <c r="BC354" t="str">
        <f t="shared" si="101"/>
        <v/>
      </c>
      <c r="BD354" s="144" t="str">
        <f>IF(COUNTIF(BA$2:BA354,BA354)=1,BA354,"")</f>
        <v/>
      </c>
      <c r="BE354" t="str">
        <f t="shared" si="102"/>
        <v/>
      </c>
      <c r="BF354" t="str">
        <f t="shared" si="103"/>
        <v/>
      </c>
      <c r="BG354" t="str">
        <f t="shared" si="104"/>
        <v/>
      </c>
      <c r="BI354" s="130" t="str">
        <f>+IF(BN354="","",MAX(BI$1:BI353)+1)</f>
        <v/>
      </c>
      <c r="BJ354" s="130" t="str">
        <f>IF(Affected_Source!B376="","",Affected_Source!B376)</f>
        <v/>
      </c>
      <c r="BK354" s="130" t="str">
        <f>IF(Affected_Source!C376="","",Affected_Source!C376)</f>
        <v/>
      </c>
      <c r="BL354" s="130" t="str">
        <f>IF(Affected_Source!D376="","",Affected_Source!D376)</f>
        <v/>
      </c>
      <c r="BM354" s="130" t="str">
        <f t="shared" si="109"/>
        <v/>
      </c>
      <c r="BN354" s="300" t="str">
        <f>IF(COUNTIF(BK$2:BK354,BK354)=1,BM354,"")</f>
        <v/>
      </c>
      <c r="BO354" s="130" t="str">
        <f t="shared" si="110"/>
        <v/>
      </c>
      <c r="BP354" s="130" t="str">
        <f t="shared" si="111"/>
        <v/>
      </c>
      <c r="BQ354" s="130" t="str">
        <f t="shared" si="112"/>
        <v/>
      </c>
    </row>
    <row r="355" spans="1:69" ht="16.5" x14ac:dyDescent="0.45">
      <c r="A355" s="84" t="str">
        <f>IF(B355="","",MAX(A$1:A354)+1)</f>
        <v/>
      </c>
      <c r="B355" s="84" t="str">
        <f>IF(Affected_Source!C377="","",Affected_Source!C377)</f>
        <v/>
      </c>
      <c r="C355" s="84" t="str">
        <f t="shared" si="95"/>
        <v/>
      </c>
      <c r="E355" t="str">
        <f>IF(F355="","",MAX(E$1:E354)+1)</f>
        <v/>
      </c>
      <c r="F355" t="str">
        <f>IF(Landfill_Gas_ID!C377="","",Landfill_Gas_ID!C377)</f>
        <v/>
      </c>
      <c r="G355" t="str">
        <f t="shared" si="96"/>
        <v/>
      </c>
      <c r="I355" t="str">
        <f>IF(J355="","",MAX(I$1:I354)+1)</f>
        <v/>
      </c>
      <c r="J355" t="str">
        <f>IF(Distillate_Oil!C377="","",Distillate_Oil!C377)</f>
        <v/>
      </c>
      <c r="K355" t="str">
        <f t="shared" si="97"/>
        <v/>
      </c>
      <c r="AA355" t="str">
        <f>+IF(AE355="","",MAX(AA$1:AA354)+1)</f>
        <v/>
      </c>
      <c r="AB355" t="str">
        <f>IF(Deviation_Limits!B377="","",Deviation_Limits!B377)</f>
        <v/>
      </c>
      <c r="AC355" t="str">
        <f>IF(Deviation_Limits!C377="","",Deviation_Limits!C377)</f>
        <v/>
      </c>
      <c r="AD355" t="str">
        <f t="shared" si="105"/>
        <v/>
      </c>
      <c r="AE355" s="144" t="str">
        <f>IF(COUNTIF(AC$2:AC355,AC355)=1,AC355,"")</f>
        <v/>
      </c>
      <c r="AF355" t="str">
        <f t="shared" si="106"/>
        <v/>
      </c>
      <c r="AG355" t="str">
        <f t="shared" si="107"/>
        <v/>
      </c>
      <c r="AO355" t="str">
        <f>+IF(AT355="","",MAX(AO$1:AO354)+1)</f>
        <v/>
      </c>
      <c r="AP355" t="str">
        <f>IF(Deviation_Limits!B377="","",Deviation_Limits!B377)</f>
        <v/>
      </c>
      <c r="AQ355" t="str">
        <f>IF(Deviation_Limits!C377="","",Deviation_Limits!C377)</f>
        <v/>
      </c>
      <c r="AR355" t="str">
        <f>IF(Deviation_Limits!D377="","",Deviation_Limits!D377)</f>
        <v/>
      </c>
      <c r="AS355" t="str">
        <f t="shared" si="108"/>
        <v/>
      </c>
      <c r="AT355" s="144" t="str">
        <f>IF(COUNTIF(AQ$2:AQ355,AQ355)=1,AQ355,"")</f>
        <v/>
      </c>
      <c r="AU355" t="str">
        <f t="shared" si="98"/>
        <v/>
      </c>
      <c r="AV355" t="str">
        <f t="shared" si="99"/>
        <v/>
      </c>
      <c r="AW355" t="str">
        <f t="shared" si="100"/>
        <v/>
      </c>
      <c r="AY355" t="str">
        <f>+IF(BD355="","",MAX(AY$1:AY354)+1)</f>
        <v/>
      </c>
      <c r="AZ355" t="str">
        <f>IF(Deviation_CEM_CPMS!B377="","",Deviation_CEM_CPMS!B377)</f>
        <v/>
      </c>
      <c r="BA355" t="str">
        <f>IF(Deviation_CEM_CPMS!C377="","",Deviation_CEM_CPMS!C377)</f>
        <v/>
      </c>
      <c r="BB355" t="str">
        <f>IF(Deviation_CEM_CPMS!D377="","",Deviation_CEM_CPMS!D377)</f>
        <v/>
      </c>
      <c r="BC355" t="str">
        <f t="shared" si="101"/>
        <v/>
      </c>
      <c r="BD355" s="144" t="str">
        <f>IF(COUNTIF(BA$2:BA355,BA355)=1,BA355,"")</f>
        <v/>
      </c>
      <c r="BE355" t="str">
        <f t="shared" si="102"/>
        <v/>
      </c>
      <c r="BF355" t="str">
        <f t="shared" si="103"/>
        <v/>
      </c>
      <c r="BG355" t="str">
        <f t="shared" si="104"/>
        <v/>
      </c>
      <c r="BI355" s="130" t="str">
        <f>+IF(BN355="","",MAX(BI$1:BI354)+1)</f>
        <v/>
      </c>
      <c r="BJ355" s="130" t="str">
        <f>IF(Affected_Source!B377="","",Affected_Source!B377)</f>
        <v/>
      </c>
      <c r="BK355" s="130" t="str">
        <f>IF(Affected_Source!C377="","",Affected_Source!C377)</f>
        <v/>
      </c>
      <c r="BL355" s="130" t="str">
        <f>IF(Affected_Source!D377="","",Affected_Source!D377)</f>
        <v/>
      </c>
      <c r="BM355" s="130" t="str">
        <f t="shared" si="109"/>
        <v/>
      </c>
      <c r="BN355" s="300" t="str">
        <f>IF(COUNTIF(BK$2:BK355,BK355)=1,BM355,"")</f>
        <v/>
      </c>
      <c r="BO355" s="130" t="str">
        <f t="shared" si="110"/>
        <v/>
      </c>
      <c r="BP355" s="130" t="str">
        <f t="shared" si="111"/>
        <v/>
      </c>
      <c r="BQ355" s="130" t="str">
        <f t="shared" si="112"/>
        <v/>
      </c>
    </row>
    <row r="356" spans="1:69" ht="16.5" x14ac:dyDescent="0.45">
      <c r="A356" s="84" t="str">
        <f>IF(B356="","",MAX(A$1:A355)+1)</f>
        <v/>
      </c>
      <c r="B356" s="84" t="str">
        <f>IF(Affected_Source!C378="","",Affected_Source!C378)</f>
        <v/>
      </c>
      <c r="C356" s="84" t="str">
        <f t="shared" si="95"/>
        <v/>
      </c>
      <c r="E356" t="str">
        <f>IF(F356="","",MAX(E$1:E355)+1)</f>
        <v/>
      </c>
      <c r="F356" t="str">
        <f>IF(Landfill_Gas_ID!C378="","",Landfill_Gas_ID!C378)</f>
        <v/>
      </c>
      <c r="G356" t="str">
        <f t="shared" si="96"/>
        <v/>
      </c>
      <c r="I356" t="str">
        <f>IF(J356="","",MAX(I$1:I355)+1)</f>
        <v/>
      </c>
      <c r="J356" t="str">
        <f>IF(Distillate_Oil!C378="","",Distillate_Oil!C378)</f>
        <v/>
      </c>
      <c r="K356" t="str">
        <f t="shared" si="97"/>
        <v/>
      </c>
      <c r="AA356" t="str">
        <f>+IF(AE356="","",MAX(AA$1:AA355)+1)</f>
        <v/>
      </c>
      <c r="AB356" t="str">
        <f>IF(Deviation_Limits!B378="","",Deviation_Limits!B378)</f>
        <v/>
      </c>
      <c r="AC356" t="str">
        <f>IF(Deviation_Limits!C378="","",Deviation_Limits!C378)</f>
        <v/>
      </c>
      <c r="AD356" t="str">
        <f t="shared" si="105"/>
        <v/>
      </c>
      <c r="AE356" s="144" t="str">
        <f>IF(COUNTIF(AC$2:AC356,AC356)=1,AC356,"")</f>
        <v/>
      </c>
      <c r="AF356" t="str">
        <f t="shared" si="106"/>
        <v/>
      </c>
      <c r="AG356" t="str">
        <f t="shared" si="107"/>
        <v/>
      </c>
      <c r="AO356" t="str">
        <f>+IF(AT356="","",MAX(AO$1:AO355)+1)</f>
        <v/>
      </c>
      <c r="AP356" t="str">
        <f>IF(Deviation_Limits!B378="","",Deviation_Limits!B378)</f>
        <v/>
      </c>
      <c r="AQ356" t="str">
        <f>IF(Deviation_Limits!C378="","",Deviation_Limits!C378)</f>
        <v/>
      </c>
      <c r="AR356" t="str">
        <f>IF(Deviation_Limits!D378="","",Deviation_Limits!D378)</f>
        <v/>
      </c>
      <c r="AS356" t="str">
        <f t="shared" si="108"/>
        <v/>
      </c>
      <c r="AT356" s="144" t="str">
        <f>IF(COUNTIF(AQ$2:AQ356,AQ356)=1,AQ356,"")</f>
        <v/>
      </c>
      <c r="AU356" t="str">
        <f t="shared" si="98"/>
        <v/>
      </c>
      <c r="AV356" t="str">
        <f t="shared" si="99"/>
        <v/>
      </c>
      <c r="AW356" t="str">
        <f t="shared" si="100"/>
        <v/>
      </c>
      <c r="AY356" t="str">
        <f>+IF(BD356="","",MAX(AY$1:AY355)+1)</f>
        <v/>
      </c>
      <c r="AZ356" t="str">
        <f>IF(Deviation_CEM_CPMS!B378="","",Deviation_CEM_CPMS!B378)</f>
        <v/>
      </c>
      <c r="BA356" t="str">
        <f>IF(Deviation_CEM_CPMS!C378="","",Deviation_CEM_CPMS!C378)</f>
        <v/>
      </c>
      <c r="BB356" t="str">
        <f>IF(Deviation_CEM_CPMS!D378="","",Deviation_CEM_CPMS!D378)</f>
        <v/>
      </c>
      <c r="BC356" t="str">
        <f t="shared" si="101"/>
        <v/>
      </c>
      <c r="BD356" s="144" t="str">
        <f>IF(COUNTIF(BA$2:BA356,BA356)=1,BA356,"")</f>
        <v/>
      </c>
      <c r="BE356" t="str">
        <f t="shared" si="102"/>
        <v/>
      </c>
      <c r="BF356" t="str">
        <f t="shared" si="103"/>
        <v/>
      </c>
      <c r="BG356" t="str">
        <f t="shared" si="104"/>
        <v/>
      </c>
      <c r="BI356" s="130" t="str">
        <f>+IF(BN356="","",MAX(BI$1:BI355)+1)</f>
        <v/>
      </c>
      <c r="BJ356" s="130" t="str">
        <f>IF(Affected_Source!B378="","",Affected_Source!B378)</f>
        <v/>
      </c>
      <c r="BK356" s="130" t="str">
        <f>IF(Affected_Source!C378="","",Affected_Source!C378)</f>
        <v/>
      </c>
      <c r="BL356" s="130" t="str">
        <f>IF(Affected_Source!D378="","",Affected_Source!D378)</f>
        <v/>
      </c>
      <c r="BM356" s="130" t="str">
        <f t="shared" si="109"/>
        <v/>
      </c>
      <c r="BN356" s="300" t="str">
        <f>IF(COUNTIF(BK$2:BK356,BK356)=1,BM356,"")</f>
        <v/>
      </c>
      <c r="BO356" s="130" t="str">
        <f t="shared" si="110"/>
        <v/>
      </c>
      <c r="BP356" s="130" t="str">
        <f t="shared" si="111"/>
        <v/>
      </c>
      <c r="BQ356" s="130" t="str">
        <f t="shared" si="112"/>
        <v/>
      </c>
    </row>
    <row r="357" spans="1:69" ht="16.5" x14ac:dyDescent="0.45">
      <c r="A357" s="84" t="str">
        <f>IF(B357="","",MAX(A$1:A356)+1)</f>
        <v/>
      </c>
      <c r="B357" s="84" t="str">
        <f>IF(Affected_Source!C379="","",Affected_Source!C379)</f>
        <v/>
      </c>
      <c r="C357" s="84" t="str">
        <f t="shared" si="95"/>
        <v/>
      </c>
      <c r="E357" t="str">
        <f>IF(F357="","",MAX(E$1:E356)+1)</f>
        <v/>
      </c>
      <c r="F357" t="str">
        <f>IF(Landfill_Gas_ID!C379="","",Landfill_Gas_ID!C379)</f>
        <v/>
      </c>
      <c r="G357" t="str">
        <f t="shared" si="96"/>
        <v/>
      </c>
      <c r="I357" t="str">
        <f>IF(J357="","",MAX(I$1:I356)+1)</f>
        <v/>
      </c>
      <c r="J357" t="str">
        <f>IF(Distillate_Oil!C379="","",Distillate_Oil!C379)</f>
        <v/>
      </c>
      <c r="K357" t="str">
        <f t="shared" si="97"/>
        <v/>
      </c>
      <c r="AA357" t="str">
        <f>+IF(AE357="","",MAX(AA$1:AA356)+1)</f>
        <v/>
      </c>
      <c r="AB357" t="str">
        <f>IF(Deviation_Limits!B379="","",Deviation_Limits!B379)</f>
        <v/>
      </c>
      <c r="AC357" t="str">
        <f>IF(Deviation_Limits!C379="","",Deviation_Limits!C379)</f>
        <v/>
      </c>
      <c r="AD357" t="str">
        <f t="shared" si="105"/>
        <v/>
      </c>
      <c r="AE357" s="144" t="str">
        <f>IF(COUNTIF(AC$2:AC357,AC357)=1,AC357,"")</f>
        <v/>
      </c>
      <c r="AF357" t="str">
        <f t="shared" si="106"/>
        <v/>
      </c>
      <c r="AG357" t="str">
        <f t="shared" si="107"/>
        <v/>
      </c>
      <c r="AO357" t="str">
        <f>+IF(AT357="","",MAX(AO$1:AO356)+1)</f>
        <v/>
      </c>
      <c r="AP357" t="str">
        <f>IF(Deviation_Limits!B379="","",Deviation_Limits!B379)</f>
        <v/>
      </c>
      <c r="AQ357" t="str">
        <f>IF(Deviation_Limits!C379="","",Deviation_Limits!C379)</f>
        <v/>
      </c>
      <c r="AR357" t="str">
        <f>IF(Deviation_Limits!D379="","",Deviation_Limits!D379)</f>
        <v/>
      </c>
      <c r="AS357" t="str">
        <f t="shared" si="108"/>
        <v/>
      </c>
      <c r="AT357" s="144" t="str">
        <f>IF(COUNTIF(AQ$2:AQ357,AQ357)=1,AQ357,"")</f>
        <v/>
      </c>
      <c r="AU357" t="str">
        <f t="shared" si="98"/>
        <v/>
      </c>
      <c r="AV357" t="str">
        <f t="shared" si="99"/>
        <v/>
      </c>
      <c r="AW357" t="str">
        <f t="shared" si="100"/>
        <v/>
      </c>
      <c r="AY357" t="str">
        <f>+IF(BD357="","",MAX(AY$1:AY356)+1)</f>
        <v/>
      </c>
      <c r="AZ357" t="str">
        <f>IF(Deviation_CEM_CPMS!B379="","",Deviation_CEM_CPMS!B379)</f>
        <v/>
      </c>
      <c r="BA357" t="str">
        <f>IF(Deviation_CEM_CPMS!C379="","",Deviation_CEM_CPMS!C379)</f>
        <v/>
      </c>
      <c r="BB357" t="str">
        <f>IF(Deviation_CEM_CPMS!D379="","",Deviation_CEM_CPMS!D379)</f>
        <v/>
      </c>
      <c r="BC357" t="str">
        <f t="shared" si="101"/>
        <v/>
      </c>
      <c r="BD357" s="144" t="str">
        <f>IF(COUNTIF(BA$2:BA357,BA357)=1,BA357,"")</f>
        <v/>
      </c>
      <c r="BE357" t="str">
        <f t="shared" si="102"/>
        <v/>
      </c>
      <c r="BF357" t="str">
        <f t="shared" si="103"/>
        <v/>
      </c>
      <c r="BG357" t="str">
        <f t="shared" si="104"/>
        <v/>
      </c>
      <c r="BI357" s="130" t="str">
        <f>+IF(BN357="","",MAX(BI$1:BI356)+1)</f>
        <v/>
      </c>
      <c r="BJ357" s="130" t="str">
        <f>IF(Affected_Source!B379="","",Affected_Source!B379)</f>
        <v/>
      </c>
      <c r="BK357" s="130" t="str">
        <f>IF(Affected_Source!C379="","",Affected_Source!C379)</f>
        <v/>
      </c>
      <c r="BL357" s="130" t="str">
        <f>IF(Affected_Source!D379="","",Affected_Source!D379)</f>
        <v/>
      </c>
      <c r="BM357" s="130" t="str">
        <f t="shared" si="109"/>
        <v/>
      </c>
      <c r="BN357" s="300" t="str">
        <f>IF(COUNTIF(BK$2:BK357,BK357)=1,BM357,"")</f>
        <v/>
      </c>
      <c r="BO357" s="130" t="str">
        <f t="shared" si="110"/>
        <v/>
      </c>
      <c r="BP357" s="130" t="str">
        <f t="shared" si="111"/>
        <v/>
      </c>
      <c r="BQ357" s="130" t="str">
        <f t="shared" si="112"/>
        <v/>
      </c>
    </row>
    <row r="358" spans="1:69" ht="16.5" x14ac:dyDescent="0.45">
      <c r="A358" s="84" t="str">
        <f>IF(B358="","",MAX(A$1:A357)+1)</f>
        <v/>
      </c>
      <c r="B358" s="84" t="str">
        <f>IF(Affected_Source!C380="","",Affected_Source!C380)</f>
        <v/>
      </c>
      <c r="C358" s="84" t="str">
        <f t="shared" si="95"/>
        <v/>
      </c>
      <c r="E358" t="str">
        <f>IF(F358="","",MAX(E$1:E357)+1)</f>
        <v/>
      </c>
      <c r="F358" t="str">
        <f>IF(Landfill_Gas_ID!C380="","",Landfill_Gas_ID!C380)</f>
        <v/>
      </c>
      <c r="G358" t="str">
        <f t="shared" si="96"/>
        <v/>
      </c>
      <c r="I358" t="str">
        <f>IF(J358="","",MAX(I$1:I357)+1)</f>
        <v/>
      </c>
      <c r="J358" t="str">
        <f>IF(Distillate_Oil!C380="","",Distillate_Oil!C380)</f>
        <v/>
      </c>
      <c r="K358" t="str">
        <f t="shared" si="97"/>
        <v/>
      </c>
      <c r="AA358" t="str">
        <f>+IF(AE358="","",MAX(AA$1:AA357)+1)</f>
        <v/>
      </c>
      <c r="AB358" t="str">
        <f>IF(Deviation_Limits!B380="","",Deviation_Limits!B380)</f>
        <v/>
      </c>
      <c r="AC358" t="str">
        <f>IF(Deviation_Limits!C380="","",Deviation_Limits!C380)</f>
        <v/>
      </c>
      <c r="AD358" t="str">
        <f t="shared" si="105"/>
        <v/>
      </c>
      <c r="AE358" s="144" t="str">
        <f>IF(COUNTIF(AC$2:AC358,AC358)=1,AC358,"")</f>
        <v/>
      </c>
      <c r="AF358" t="str">
        <f t="shared" si="106"/>
        <v/>
      </c>
      <c r="AG358" t="str">
        <f t="shared" si="107"/>
        <v/>
      </c>
      <c r="AO358" t="str">
        <f>+IF(AT358="","",MAX(AO$1:AO357)+1)</f>
        <v/>
      </c>
      <c r="AP358" t="str">
        <f>IF(Deviation_Limits!B380="","",Deviation_Limits!B380)</f>
        <v/>
      </c>
      <c r="AQ358" t="str">
        <f>IF(Deviation_Limits!C380="","",Deviation_Limits!C380)</f>
        <v/>
      </c>
      <c r="AR358" t="str">
        <f>IF(Deviation_Limits!D380="","",Deviation_Limits!D380)</f>
        <v/>
      </c>
      <c r="AS358" t="str">
        <f t="shared" si="108"/>
        <v/>
      </c>
      <c r="AT358" s="144" t="str">
        <f>IF(COUNTIF(AQ$2:AQ358,AQ358)=1,AQ358,"")</f>
        <v/>
      </c>
      <c r="AU358" t="str">
        <f t="shared" si="98"/>
        <v/>
      </c>
      <c r="AV358" t="str">
        <f t="shared" si="99"/>
        <v/>
      </c>
      <c r="AW358" t="str">
        <f t="shared" si="100"/>
        <v/>
      </c>
      <c r="AY358" t="str">
        <f>+IF(BD358="","",MAX(AY$1:AY357)+1)</f>
        <v/>
      </c>
      <c r="AZ358" t="str">
        <f>IF(Deviation_CEM_CPMS!B380="","",Deviation_CEM_CPMS!B380)</f>
        <v/>
      </c>
      <c r="BA358" t="str">
        <f>IF(Deviation_CEM_CPMS!C380="","",Deviation_CEM_CPMS!C380)</f>
        <v/>
      </c>
      <c r="BB358" t="str">
        <f>IF(Deviation_CEM_CPMS!D380="","",Deviation_CEM_CPMS!D380)</f>
        <v/>
      </c>
      <c r="BC358" t="str">
        <f t="shared" si="101"/>
        <v/>
      </c>
      <c r="BD358" s="144" t="str">
        <f>IF(COUNTIF(BA$2:BA358,BA358)=1,BA358,"")</f>
        <v/>
      </c>
      <c r="BE358" t="str">
        <f t="shared" si="102"/>
        <v/>
      </c>
      <c r="BF358" t="str">
        <f t="shared" si="103"/>
        <v/>
      </c>
      <c r="BG358" t="str">
        <f t="shared" si="104"/>
        <v/>
      </c>
      <c r="BI358" s="130" t="str">
        <f>+IF(BN358="","",MAX(BI$1:BI357)+1)</f>
        <v/>
      </c>
      <c r="BJ358" s="130" t="str">
        <f>IF(Affected_Source!B380="","",Affected_Source!B380)</f>
        <v/>
      </c>
      <c r="BK358" s="130" t="str">
        <f>IF(Affected_Source!C380="","",Affected_Source!C380)</f>
        <v/>
      </c>
      <c r="BL358" s="130" t="str">
        <f>IF(Affected_Source!D380="","",Affected_Source!D380)</f>
        <v/>
      </c>
      <c r="BM358" s="130" t="str">
        <f t="shared" si="109"/>
        <v/>
      </c>
      <c r="BN358" s="300" t="str">
        <f>IF(COUNTIF(BK$2:BK358,BK358)=1,BM358,"")</f>
        <v/>
      </c>
      <c r="BO358" s="130" t="str">
        <f t="shared" si="110"/>
        <v/>
      </c>
      <c r="BP358" s="130" t="str">
        <f t="shared" si="111"/>
        <v/>
      </c>
      <c r="BQ358" s="130" t="str">
        <f t="shared" si="112"/>
        <v/>
      </c>
    </row>
    <row r="359" spans="1:69" ht="16.5" x14ac:dyDescent="0.45">
      <c r="A359" s="84" t="str">
        <f>IF(B359="","",MAX(A$1:A358)+1)</f>
        <v/>
      </c>
      <c r="B359" s="84" t="str">
        <f>IF(Affected_Source!C381="","",Affected_Source!C381)</f>
        <v/>
      </c>
      <c r="C359" s="84" t="str">
        <f t="shared" si="95"/>
        <v/>
      </c>
      <c r="E359" t="str">
        <f>IF(F359="","",MAX(E$1:E358)+1)</f>
        <v/>
      </c>
      <c r="F359" t="str">
        <f>IF(Landfill_Gas_ID!C381="","",Landfill_Gas_ID!C381)</f>
        <v/>
      </c>
      <c r="G359" t="str">
        <f t="shared" si="96"/>
        <v/>
      </c>
      <c r="I359" t="str">
        <f>IF(J359="","",MAX(I$1:I358)+1)</f>
        <v/>
      </c>
      <c r="J359" t="str">
        <f>IF(Distillate_Oil!C381="","",Distillate_Oil!C381)</f>
        <v/>
      </c>
      <c r="K359" t="str">
        <f t="shared" si="97"/>
        <v/>
      </c>
      <c r="AA359" t="str">
        <f>+IF(AE359="","",MAX(AA$1:AA358)+1)</f>
        <v/>
      </c>
      <c r="AB359" t="str">
        <f>IF(Deviation_Limits!B381="","",Deviation_Limits!B381)</f>
        <v/>
      </c>
      <c r="AC359" t="str">
        <f>IF(Deviation_Limits!C381="","",Deviation_Limits!C381)</f>
        <v/>
      </c>
      <c r="AD359" t="str">
        <f t="shared" si="105"/>
        <v/>
      </c>
      <c r="AE359" s="144" t="str">
        <f>IF(COUNTIF(AC$2:AC359,AC359)=1,AC359,"")</f>
        <v/>
      </c>
      <c r="AF359" t="str">
        <f t="shared" si="106"/>
        <v/>
      </c>
      <c r="AG359" t="str">
        <f t="shared" si="107"/>
        <v/>
      </c>
      <c r="AO359" t="str">
        <f>+IF(AT359="","",MAX(AO$1:AO358)+1)</f>
        <v/>
      </c>
      <c r="AP359" t="str">
        <f>IF(Deviation_Limits!B381="","",Deviation_Limits!B381)</f>
        <v/>
      </c>
      <c r="AQ359" t="str">
        <f>IF(Deviation_Limits!C381="","",Deviation_Limits!C381)</f>
        <v/>
      </c>
      <c r="AR359" t="str">
        <f>IF(Deviation_Limits!D381="","",Deviation_Limits!D381)</f>
        <v/>
      </c>
      <c r="AS359" t="str">
        <f t="shared" si="108"/>
        <v/>
      </c>
      <c r="AT359" s="144" t="str">
        <f>IF(COUNTIF(AQ$2:AQ359,AQ359)=1,AQ359,"")</f>
        <v/>
      </c>
      <c r="AU359" t="str">
        <f t="shared" si="98"/>
        <v/>
      </c>
      <c r="AV359" t="str">
        <f t="shared" si="99"/>
        <v/>
      </c>
      <c r="AW359" t="str">
        <f t="shared" si="100"/>
        <v/>
      </c>
      <c r="AY359" t="str">
        <f>+IF(BD359="","",MAX(AY$1:AY358)+1)</f>
        <v/>
      </c>
      <c r="AZ359" t="str">
        <f>IF(Deviation_CEM_CPMS!B381="","",Deviation_CEM_CPMS!B381)</f>
        <v/>
      </c>
      <c r="BA359" t="str">
        <f>IF(Deviation_CEM_CPMS!C381="","",Deviation_CEM_CPMS!C381)</f>
        <v/>
      </c>
      <c r="BB359" t="str">
        <f>IF(Deviation_CEM_CPMS!D381="","",Deviation_CEM_CPMS!D381)</f>
        <v/>
      </c>
      <c r="BC359" t="str">
        <f t="shared" si="101"/>
        <v/>
      </c>
      <c r="BD359" s="144" t="str">
        <f>IF(COUNTIF(BA$2:BA359,BA359)=1,BA359,"")</f>
        <v/>
      </c>
      <c r="BE359" t="str">
        <f t="shared" si="102"/>
        <v/>
      </c>
      <c r="BF359" t="str">
        <f t="shared" si="103"/>
        <v/>
      </c>
      <c r="BG359" t="str">
        <f t="shared" si="104"/>
        <v/>
      </c>
      <c r="BI359" s="130" t="str">
        <f>+IF(BN359="","",MAX(BI$1:BI358)+1)</f>
        <v/>
      </c>
      <c r="BJ359" s="130" t="str">
        <f>IF(Affected_Source!B381="","",Affected_Source!B381)</f>
        <v/>
      </c>
      <c r="BK359" s="130" t="str">
        <f>IF(Affected_Source!C381="","",Affected_Source!C381)</f>
        <v/>
      </c>
      <c r="BL359" s="130" t="str">
        <f>IF(Affected_Source!D381="","",Affected_Source!D381)</f>
        <v/>
      </c>
      <c r="BM359" s="130" t="str">
        <f t="shared" si="109"/>
        <v/>
      </c>
      <c r="BN359" s="300" t="str">
        <f>IF(COUNTIF(BK$2:BK359,BK359)=1,BM359,"")</f>
        <v/>
      </c>
      <c r="BO359" s="130" t="str">
        <f t="shared" si="110"/>
        <v/>
      </c>
      <c r="BP359" s="130" t="str">
        <f t="shared" si="111"/>
        <v/>
      </c>
      <c r="BQ359" s="130" t="str">
        <f t="shared" si="112"/>
        <v/>
      </c>
    </row>
    <row r="360" spans="1:69" ht="16.5" x14ac:dyDescent="0.45">
      <c r="A360" s="84" t="str">
        <f>IF(B360="","",MAX(A$1:A359)+1)</f>
        <v/>
      </c>
      <c r="B360" s="84" t="str">
        <f>IF(Affected_Source!C382="","",Affected_Source!C382)</f>
        <v/>
      </c>
      <c r="C360" s="84" t="str">
        <f t="shared" si="95"/>
        <v/>
      </c>
      <c r="E360" t="str">
        <f>IF(F360="","",MAX(E$1:E359)+1)</f>
        <v/>
      </c>
      <c r="F360" t="str">
        <f>IF(Landfill_Gas_ID!C382="","",Landfill_Gas_ID!C382)</f>
        <v/>
      </c>
      <c r="G360" t="str">
        <f t="shared" si="96"/>
        <v/>
      </c>
      <c r="I360" t="str">
        <f>IF(J360="","",MAX(I$1:I359)+1)</f>
        <v/>
      </c>
      <c r="J360" t="str">
        <f>IF(Distillate_Oil!C382="","",Distillate_Oil!C382)</f>
        <v/>
      </c>
      <c r="K360" t="str">
        <f t="shared" si="97"/>
        <v/>
      </c>
      <c r="AA360" t="str">
        <f>+IF(AE360="","",MAX(AA$1:AA359)+1)</f>
        <v/>
      </c>
      <c r="AB360" t="str">
        <f>IF(Deviation_Limits!B382="","",Deviation_Limits!B382)</f>
        <v/>
      </c>
      <c r="AC360" t="str">
        <f>IF(Deviation_Limits!C382="","",Deviation_Limits!C382)</f>
        <v/>
      </c>
      <c r="AD360" t="str">
        <f t="shared" si="105"/>
        <v/>
      </c>
      <c r="AE360" s="144" t="str">
        <f>IF(COUNTIF(AC$2:AC360,AC360)=1,AC360,"")</f>
        <v/>
      </c>
      <c r="AF360" t="str">
        <f t="shared" si="106"/>
        <v/>
      </c>
      <c r="AG360" t="str">
        <f t="shared" si="107"/>
        <v/>
      </c>
      <c r="AO360" t="str">
        <f>+IF(AT360="","",MAX(AO$1:AO359)+1)</f>
        <v/>
      </c>
      <c r="AP360" t="str">
        <f>IF(Deviation_Limits!B382="","",Deviation_Limits!B382)</f>
        <v/>
      </c>
      <c r="AQ360" t="str">
        <f>IF(Deviation_Limits!C382="","",Deviation_Limits!C382)</f>
        <v/>
      </c>
      <c r="AR360" t="str">
        <f>IF(Deviation_Limits!D382="","",Deviation_Limits!D382)</f>
        <v/>
      </c>
      <c r="AS360" t="str">
        <f t="shared" si="108"/>
        <v/>
      </c>
      <c r="AT360" s="144" t="str">
        <f>IF(COUNTIF(AQ$2:AQ360,AQ360)=1,AQ360,"")</f>
        <v/>
      </c>
      <c r="AU360" t="str">
        <f t="shared" si="98"/>
        <v/>
      </c>
      <c r="AV360" t="str">
        <f t="shared" si="99"/>
        <v/>
      </c>
      <c r="AW360" t="str">
        <f t="shared" si="100"/>
        <v/>
      </c>
      <c r="AY360" t="str">
        <f>+IF(BD360="","",MAX(AY$1:AY359)+1)</f>
        <v/>
      </c>
      <c r="AZ360" t="str">
        <f>IF(Deviation_CEM_CPMS!B382="","",Deviation_CEM_CPMS!B382)</f>
        <v/>
      </c>
      <c r="BA360" t="str">
        <f>IF(Deviation_CEM_CPMS!C382="","",Deviation_CEM_CPMS!C382)</f>
        <v/>
      </c>
      <c r="BB360" t="str">
        <f>IF(Deviation_CEM_CPMS!D382="","",Deviation_CEM_CPMS!D382)</f>
        <v/>
      </c>
      <c r="BC360" t="str">
        <f t="shared" si="101"/>
        <v/>
      </c>
      <c r="BD360" s="144" t="str">
        <f>IF(COUNTIF(BA$2:BA360,BA360)=1,BA360,"")</f>
        <v/>
      </c>
      <c r="BE360" t="str">
        <f t="shared" si="102"/>
        <v/>
      </c>
      <c r="BF360" t="str">
        <f t="shared" si="103"/>
        <v/>
      </c>
      <c r="BG360" t="str">
        <f t="shared" si="104"/>
        <v/>
      </c>
      <c r="BI360" s="130" t="str">
        <f>+IF(BN360="","",MAX(BI$1:BI359)+1)</f>
        <v/>
      </c>
      <c r="BJ360" s="130" t="str">
        <f>IF(Affected_Source!B382="","",Affected_Source!B382)</f>
        <v/>
      </c>
      <c r="BK360" s="130" t="str">
        <f>IF(Affected_Source!C382="","",Affected_Source!C382)</f>
        <v/>
      </c>
      <c r="BL360" s="130" t="str">
        <f>IF(Affected_Source!D382="","",Affected_Source!D382)</f>
        <v/>
      </c>
      <c r="BM360" s="130" t="str">
        <f t="shared" si="109"/>
        <v/>
      </c>
      <c r="BN360" s="300" t="str">
        <f>IF(COUNTIF(BK$2:BK360,BK360)=1,BM360,"")</f>
        <v/>
      </c>
      <c r="BO360" s="130" t="str">
        <f t="shared" si="110"/>
        <v/>
      </c>
      <c r="BP360" s="130" t="str">
        <f t="shared" si="111"/>
        <v/>
      </c>
      <c r="BQ360" s="130" t="str">
        <f t="shared" si="112"/>
        <v/>
      </c>
    </row>
    <row r="361" spans="1:69" ht="16.5" x14ac:dyDescent="0.45">
      <c r="A361" s="84" t="str">
        <f>IF(B361="","",MAX(A$1:A360)+1)</f>
        <v/>
      </c>
      <c r="B361" s="84" t="str">
        <f>IF(Affected_Source!C383="","",Affected_Source!C383)</f>
        <v/>
      </c>
      <c r="C361" s="84" t="str">
        <f t="shared" si="95"/>
        <v/>
      </c>
      <c r="E361" t="str">
        <f>IF(F361="","",MAX(E$1:E360)+1)</f>
        <v/>
      </c>
      <c r="F361" t="str">
        <f>IF(Landfill_Gas_ID!C383="","",Landfill_Gas_ID!C383)</f>
        <v/>
      </c>
      <c r="G361" t="str">
        <f t="shared" si="96"/>
        <v/>
      </c>
      <c r="I361" t="str">
        <f>IF(J361="","",MAX(I$1:I360)+1)</f>
        <v/>
      </c>
      <c r="J361" t="str">
        <f>IF(Distillate_Oil!C383="","",Distillate_Oil!C383)</f>
        <v/>
      </c>
      <c r="K361" t="str">
        <f t="shared" si="97"/>
        <v/>
      </c>
      <c r="AA361" t="str">
        <f>+IF(AE361="","",MAX(AA$1:AA360)+1)</f>
        <v/>
      </c>
      <c r="AB361" t="str">
        <f>IF(Deviation_Limits!B383="","",Deviation_Limits!B383)</f>
        <v/>
      </c>
      <c r="AC361" t="str">
        <f>IF(Deviation_Limits!C383="","",Deviation_Limits!C383)</f>
        <v/>
      </c>
      <c r="AD361" t="str">
        <f t="shared" si="105"/>
        <v/>
      </c>
      <c r="AE361" s="144" t="str">
        <f>IF(COUNTIF(AC$2:AC361,AC361)=1,AC361,"")</f>
        <v/>
      </c>
      <c r="AF361" t="str">
        <f t="shared" si="106"/>
        <v/>
      </c>
      <c r="AG361" t="str">
        <f t="shared" si="107"/>
        <v/>
      </c>
      <c r="AO361" t="str">
        <f>+IF(AT361="","",MAX(AO$1:AO360)+1)</f>
        <v/>
      </c>
      <c r="AP361" t="str">
        <f>IF(Deviation_Limits!B383="","",Deviation_Limits!B383)</f>
        <v/>
      </c>
      <c r="AQ361" t="str">
        <f>IF(Deviation_Limits!C383="","",Deviation_Limits!C383)</f>
        <v/>
      </c>
      <c r="AR361" t="str">
        <f>IF(Deviation_Limits!D383="","",Deviation_Limits!D383)</f>
        <v/>
      </c>
      <c r="AS361" t="str">
        <f t="shared" si="108"/>
        <v/>
      </c>
      <c r="AT361" s="144" t="str">
        <f>IF(COUNTIF(AQ$2:AQ361,AQ361)=1,AQ361,"")</f>
        <v/>
      </c>
      <c r="AU361" t="str">
        <f t="shared" si="98"/>
        <v/>
      </c>
      <c r="AV361" t="str">
        <f t="shared" si="99"/>
        <v/>
      </c>
      <c r="AW361" t="str">
        <f t="shared" si="100"/>
        <v/>
      </c>
      <c r="AY361" t="str">
        <f>+IF(BD361="","",MAX(AY$1:AY360)+1)</f>
        <v/>
      </c>
      <c r="AZ361" t="str">
        <f>IF(Deviation_CEM_CPMS!B383="","",Deviation_CEM_CPMS!B383)</f>
        <v/>
      </c>
      <c r="BA361" t="str">
        <f>IF(Deviation_CEM_CPMS!C383="","",Deviation_CEM_CPMS!C383)</f>
        <v/>
      </c>
      <c r="BB361" t="str">
        <f>IF(Deviation_CEM_CPMS!D383="","",Deviation_CEM_CPMS!D383)</f>
        <v/>
      </c>
      <c r="BC361" t="str">
        <f t="shared" si="101"/>
        <v/>
      </c>
      <c r="BD361" s="144" t="str">
        <f>IF(COUNTIF(BA$2:BA361,BA361)=1,BA361,"")</f>
        <v/>
      </c>
      <c r="BE361" t="str">
        <f t="shared" si="102"/>
        <v/>
      </c>
      <c r="BF361" t="str">
        <f t="shared" si="103"/>
        <v/>
      </c>
      <c r="BG361" t="str">
        <f t="shared" si="104"/>
        <v/>
      </c>
      <c r="BI361" s="130" t="str">
        <f>+IF(BN361="","",MAX(BI$1:BI360)+1)</f>
        <v/>
      </c>
      <c r="BJ361" s="130" t="str">
        <f>IF(Affected_Source!B383="","",Affected_Source!B383)</f>
        <v/>
      </c>
      <c r="BK361" s="130" t="str">
        <f>IF(Affected_Source!C383="","",Affected_Source!C383)</f>
        <v/>
      </c>
      <c r="BL361" s="130" t="str">
        <f>IF(Affected_Source!D383="","",Affected_Source!D383)</f>
        <v/>
      </c>
      <c r="BM361" s="130" t="str">
        <f t="shared" si="109"/>
        <v/>
      </c>
      <c r="BN361" s="300" t="str">
        <f>IF(COUNTIF(BK$2:BK361,BK361)=1,BM361,"")</f>
        <v/>
      </c>
      <c r="BO361" s="130" t="str">
        <f t="shared" si="110"/>
        <v/>
      </c>
      <c r="BP361" s="130" t="str">
        <f t="shared" si="111"/>
        <v/>
      </c>
      <c r="BQ361" s="130" t="str">
        <f t="shared" si="112"/>
        <v/>
      </c>
    </row>
    <row r="362" spans="1:69" ht="16.5" x14ac:dyDescent="0.45">
      <c r="A362" s="84" t="str">
        <f>IF(B362="","",MAX(A$1:A361)+1)</f>
        <v/>
      </c>
      <c r="B362" s="84" t="str">
        <f>IF(Affected_Source!C384="","",Affected_Source!C384)</f>
        <v/>
      </c>
      <c r="C362" s="84" t="str">
        <f t="shared" si="95"/>
        <v/>
      </c>
      <c r="E362" t="str">
        <f>IF(F362="","",MAX(E$1:E361)+1)</f>
        <v/>
      </c>
      <c r="F362" t="str">
        <f>IF(Landfill_Gas_ID!C384="","",Landfill_Gas_ID!C384)</f>
        <v/>
      </c>
      <c r="G362" t="str">
        <f t="shared" si="96"/>
        <v/>
      </c>
      <c r="I362" t="str">
        <f>IF(J362="","",MAX(I$1:I361)+1)</f>
        <v/>
      </c>
      <c r="J362" t="str">
        <f>IF(Distillate_Oil!C384="","",Distillate_Oil!C384)</f>
        <v/>
      </c>
      <c r="K362" t="str">
        <f t="shared" si="97"/>
        <v/>
      </c>
      <c r="AA362" t="str">
        <f>+IF(AE362="","",MAX(AA$1:AA361)+1)</f>
        <v/>
      </c>
      <c r="AB362" t="str">
        <f>IF(Deviation_Limits!B384="","",Deviation_Limits!B384)</f>
        <v/>
      </c>
      <c r="AC362" t="str">
        <f>IF(Deviation_Limits!C384="","",Deviation_Limits!C384)</f>
        <v/>
      </c>
      <c r="AD362" t="str">
        <f t="shared" si="105"/>
        <v/>
      </c>
      <c r="AE362" s="144" t="str">
        <f>IF(COUNTIF(AC$2:AC362,AC362)=1,AC362,"")</f>
        <v/>
      </c>
      <c r="AF362" t="str">
        <f t="shared" si="106"/>
        <v/>
      </c>
      <c r="AG362" t="str">
        <f t="shared" si="107"/>
        <v/>
      </c>
      <c r="AO362" t="str">
        <f>+IF(AT362="","",MAX(AO$1:AO361)+1)</f>
        <v/>
      </c>
      <c r="AP362" t="str">
        <f>IF(Deviation_Limits!B384="","",Deviation_Limits!B384)</f>
        <v/>
      </c>
      <c r="AQ362" t="str">
        <f>IF(Deviation_Limits!C384="","",Deviation_Limits!C384)</f>
        <v/>
      </c>
      <c r="AR362" t="str">
        <f>IF(Deviation_Limits!D384="","",Deviation_Limits!D384)</f>
        <v/>
      </c>
      <c r="AS362" t="str">
        <f t="shared" si="108"/>
        <v/>
      </c>
      <c r="AT362" s="144" t="str">
        <f>IF(COUNTIF(AQ$2:AQ362,AQ362)=1,AQ362,"")</f>
        <v/>
      </c>
      <c r="AU362" t="str">
        <f t="shared" si="98"/>
        <v/>
      </c>
      <c r="AV362" t="str">
        <f t="shared" si="99"/>
        <v/>
      </c>
      <c r="AW362" t="str">
        <f t="shared" si="100"/>
        <v/>
      </c>
      <c r="AY362" t="str">
        <f>+IF(BD362="","",MAX(AY$1:AY361)+1)</f>
        <v/>
      </c>
      <c r="AZ362" t="str">
        <f>IF(Deviation_CEM_CPMS!B384="","",Deviation_CEM_CPMS!B384)</f>
        <v/>
      </c>
      <c r="BA362" t="str">
        <f>IF(Deviation_CEM_CPMS!C384="","",Deviation_CEM_CPMS!C384)</f>
        <v/>
      </c>
      <c r="BB362" t="str">
        <f>IF(Deviation_CEM_CPMS!D384="","",Deviation_CEM_CPMS!D384)</f>
        <v/>
      </c>
      <c r="BC362" t="str">
        <f t="shared" si="101"/>
        <v/>
      </c>
      <c r="BD362" s="144" t="str">
        <f>IF(COUNTIF(BA$2:BA362,BA362)=1,BA362,"")</f>
        <v/>
      </c>
      <c r="BE362" t="str">
        <f t="shared" si="102"/>
        <v/>
      </c>
      <c r="BF362" t="str">
        <f t="shared" si="103"/>
        <v/>
      </c>
      <c r="BG362" t="str">
        <f t="shared" si="104"/>
        <v/>
      </c>
      <c r="BI362" s="130" t="str">
        <f>+IF(BN362="","",MAX(BI$1:BI361)+1)</f>
        <v/>
      </c>
      <c r="BJ362" s="130" t="str">
        <f>IF(Affected_Source!B384="","",Affected_Source!B384)</f>
        <v/>
      </c>
      <c r="BK362" s="130" t="str">
        <f>IF(Affected_Source!C384="","",Affected_Source!C384)</f>
        <v/>
      </c>
      <c r="BL362" s="130" t="str">
        <f>IF(Affected_Source!D384="","",Affected_Source!D384)</f>
        <v/>
      </c>
      <c r="BM362" s="130" t="str">
        <f t="shared" si="109"/>
        <v/>
      </c>
      <c r="BN362" s="300" t="str">
        <f>IF(COUNTIF(BK$2:BK362,BK362)=1,BM362,"")</f>
        <v/>
      </c>
      <c r="BO362" s="130" t="str">
        <f t="shared" si="110"/>
        <v/>
      </c>
      <c r="BP362" s="130" t="str">
        <f t="shared" si="111"/>
        <v/>
      </c>
      <c r="BQ362" s="130" t="str">
        <f t="shared" si="112"/>
        <v/>
      </c>
    </row>
    <row r="363" spans="1:69" ht="16.5" x14ac:dyDescent="0.45">
      <c r="A363" s="84" t="str">
        <f>IF(B363="","",MAX(A$1:A362)+1)</f>
        <v/>
      </c>
      <c r="B363" s="84" t="str">
        <f>IF(Affected_Source!C385="","",Affected_Source!C385)</f>
        <v/>
      </c>
      <c r="C363" s="84" t="str">
        <f t="shared" si="95"/>
        <v/>
      </c>
      <c r="E363" t="str">
        <f>IF(F363="","",MAX(E$1:E362)+1)</f>
        <v/>
      </c>
      <c r="F363" t="str">
        <f>IF(Landfill_Gas_ID!C385="","",Landfill_Gas_ID!C385)</f>
        <v/>
      </c>
      <c r="G363" t="str">
        <f t="shared" si="96"/>
        <v/>
      </c>
      <c r="I363" t="str">
        <f>IF(J363="","",MAX(I$1:I362)+1)</f>
        <v/>
      </c>
      <c r="J363" t="str">
        <f>IF(Distillate_Oil!C385="","",Distillate_Oil!C385)</f>
        <v/>
      </c>
      <c r="K363" t="str">
        <f t="shared" si="97"/>
        <v/>
      </c>
      <c r="AA363" t="str">
        <f>+IF(AE363="","",MAX(AA$1:AA362)+1)</f>
        <v/>
      </c>
      <c r="AB363" t="str">
        <f>IF(Deviation_Limits!B385="","",Deviation_Limits!B385)</f>
        <v/>
      </c>
      <c r="AC363" t="str">
        <f>IF(Deviation_Limits!C385="","",Deviation_Limits!C385)</f>
        <v/>
      </c>
      <c r="AD363" t="str">
        <f t="shared" si="105"/>
        <v/>
      </c>
      <c r="AE363" s="144" t="str">
        <f>IF(COUNTIF(AC$2:AC363,AC363)=1,AC363,"")</f>
        <v/>
      </c>
      <c r="AF363" t="str">
        <f t="shared" si="106"/>
        <v/>
      </c>
      <c r="AG363" t="str">
        <f t="shared" si="107"/>
        <v/>
      </c>
      <c r="AO363" t="str">
        <f>+IF(AT363="","",MAX(AO$1:AO362)+1)</f>
        <v/>
      </c>
      <c r="AP363" t="str">
        <f>IF(Deviation_Limits!B385="","",Deviation_Limits!B385)</f>
        <v/>
      </c>
      <c r="AQ363" t="str">
        <f>IF(Deviation_Limits!C385="","",Deviation_Limits!C385)</f>
        <v/>
      </c>
      <c r="AR363" t="str">
        <f>IF(Deviation_Limits!D385="","",Deviation_Limits!D385)</f>
        <v/>
      </c>
      <c r="AS363" t="str">
        <f t="shared" si="108"/>
        <v/>
      </c>
      <c r="AT363" s="144" t="str">
        <f>IF(COUNTIF(AQ$2:AQ363,AQ363)=1,AQ363,"")</f>
        <v/>
      </c>
      <c r="AU363" t="str">
        <f t="shared" si="98"/>
        <v/>
      </c>
      <c r="AV363" t="str">
        <f t="shared" si="99"/>
        <v/>
      </c>
      <c r="AW363" t="str">
        <f t="shared" si="100"/>
        <v/>
      </c>
      <c r="AY363" t="str">
        <f>+IF(BD363="","",MAX(AY$1:AY362)+1)</f>
        <v/>
      </c>
      <c r="AZ363" t="str">
        <f>IF(Deviation_CEM_CPMS!B385="","",Deviation_CEM_CPMS!B385)</f>
        <v/>
      </c>
      <c r="BA363" t="str">
        <f>IF(Deviation_CEM_CPMS!C385="","",Deviation_CEM_CPMS!C385)</f>
        <v/>
      </c>
      <c r="BB363" t="str">
        <f>IF(Deviation_CEM_CPMS!D385="","",Deviation_CEM_CPMS!D385)</f>
        <v/>
      </c>
      <c r="BC363" t="str">
        <f t="shared" si="101"/>
        <v/>
      </c>
      <c r="BD363" s="144" t="str">
        <f>IF(COUNTIF(BA$2:BA363,BA363)=1,BA363,"")</f>
        <v/>
      </c>
      <c r="BE363" t="str">
        <f t="shared" si="102"/>
        <v/>
      </c>
      <c r="BF363" t="str">
        <f t="shared" si="103"/>
        <v/>
      </c>
      <c r="BG363" t="str">
        <f t="shared" si="104"/>
        <v/>
      </c>
      <c r="BI363" s="130" t="str">
        <f>+IF(BN363="","",MAX(BI$1:BI362)+1)</f>
        <v/>
      </c>
      <c r="BJ363" s="130" t="str">
        <f>IF(Affected_Source!B385="","",Affected_Source!B385)</f>
        <v/>
      </c>
      <c r="BK363" s="130" t="str">
        <f>IF(Affected_Source!C385="","",Affected_Source!C385)</f>
        <v/>
      </c>
      <c r="BL363" s="130" t="str">
        <f>IF(Affected_Source!D385="","",Affected_Source!D385)</f>
        <v/>
      </c>
      <c r="BM363" s="130" t="str">
        <f t="shared" si="109"/>
        <v/>
      </c>
      <c r="BN363" s="300" t="str">
        <f>IF(COUNTIF(BK$2:BK363,BK363)=1,BM363,"")</f>
        <v/>
      </c>
      <c r="BO363" s="130" t="str">
        <f t="shared" si="110"/>
        <v/>
      </c>
      <c r="BP363" s="130" t="str">
        <f t="shared" si="111"/>
        <v/>
      </c>
      <c r="BQ363" s="130" t="str">
        <f t="shared" si="112"/>
        <v/>
      </c>
    </row>
    <row r="364" spans="1:69" ht="16.5" x14ac:dyDescent="0.45">
      <c r="A364" s="84" t="str">
        <f>IF(B364="","",MAX(A$1:A363)+1)</f>
        <v/>
      </c>
      <c r="B364" s="84" t="str">
        <f>IF(Affected_Source!C386="","",Affected_Source!C386)</f>
        <v/>
      </c>
      <c r="C364" s="84" t="str">
        <f t="shared" si="95"/>
        <v/>
      </c>
      <c r="E364" t="str">
        <f>IF(F364="","",MAX(E$1:E363)+1)</f>
        <v/>
      </c>
      <c r="F364" t="str">
        <f>IF(Landfill_Gas_ID!C386="","",Landfill_Gas_ID!C386)</f>
        <v/>
      </c>
      <c r="G364" t="str">
        <f t="shared" si="96"/>
        <v/>
      </c>
      <c r="I364" t="str">
        <f>IF(J364="","",MAX(I$1:I363)+1)</f>
        <v/>
      </c>
      <c r="J364" t="str">
        <f>IF(Distillate_Oil!C386="","",Distillate_Oil!C386)</f>
        <v/>
      </c>
      <c r="K364" t="str">
        <f t="shared" si="97"/>
        <v/>
      </c>
      <c r="AA364" t="str">
        <f>+IF(AE364="","",MAX(AA$1:AA363)+1)</f>
        <v/>
      </c>
      <c r="AB364" t="str">
        <f>IF(Deviation_Limits!B386="","",Deviation_Limits!B386)</f>
        <v/>
      </c>
      <c r="AC364" t="str">
        <f>IF(Deviation_Limits!C386="","",Deviation_Limits!C386)</f>
        <v/>
      </c>
      <c r="AD364" t="str">
        <f t="shared" si="105"/>
        <v/>
      </c>
      <c r="AE364" s="144" t="str">
        <f>IF(COUNTIF(AC$2:AC364,AC364)=1,AC364,"")</f>
        <v/>
      </c>
      <c r="AF364" t="str">
        <f t="shared" si="106"/>
        <v/>
      </c>
      <c r="AG364" t="str">
        <f t="shared" si="107"/>
        <v/>
      </c>
      <c r="AO364" t="str">
        <f>+IF(AT364="","",MAX(AO$1:AO363)+1)</f>
        <v/>
      </c>
      <c r="AP364" t="str">
        <f>IF(Deviation_Limits!B386="","",Deviation_Limits!B386)</f>
        <v/>
      </c>
      <c r="AQ364" t="str">
        <f>IF(Deviation_Limits!C386="","",Deviation_Limits!C386)</f>
        <v/>
      </c>
      <c r="AR364" t="str">
        <f>IF(Deviation_Limits!D386="","",Deviation_Limits!D386)</f>
        <v/>
      </c>
      <c r="AS364" t="str">
        <f t="shared" si="108"/>
        <v/>
      </c>
      <c r="AT364" s="144" t="str">
        <f>IF(COUNTIF(AQ$2:AQ364,AQ364)=1,AQ364,"")</f>
        <v/>
      </c>
      <c r="AU364" t="str">
        <f t="shared" si="98"/>
        <v/>
      </c>
      <c r="AV364" t="str">
        <f t="shared" si="99"/>
        <v/>
      </c>
      <c r="AW364" t="str">
        <f t="shared" si="100"/>
        <v/>
      </c>
      <c r="AY364" t="str">
        <f>+IF(BD364="","",MAX(AY$1:AY363)+1)</f>
        <v/>
      </c>
      <c r="AZ364" t="str">
        <f>IF(Deviation_CEM_CPMS!B386="","",Deviation_CEM_CPMS!B386)</f>
        <v/>
      </c>
      <c r="BA364" t="str">
        <f>IF(Deviation_CEM_CPMS!C386="","",Deviation_CEM_CPMS!C386)</f>
        <v/>
      </c>
      <c r="BB364" t="str">
        <f>IF(Deviation_CEM_CPMS!D386="","",Deviation_CEM_CPMS!D386)</f>
        <v/>
      </c>
      <c r="BC364" t="str">
        <f t="shared" si="101"/>
        <v/>
      </c>
      <c r="BD364" s="144" t="str">
        <f>IF(COUNTIF(BA$2:BA364,BA364)=1,BA364,"")</f>
        <v/>
      </c>
      <c r="BE364" t="str">
        <f t="shared" si="102"/>
        <v/>
      </c>
      <c r="BF364" t="str">
        <f t="shared" si="103"/>
        <v/>
      </c>
      <c r="BG364" t="str">
        <f t="shared" si="104"/>
        <v/>
      </c>
      <c r="BI364" s="130" t="str">
        <f>+IF(BN364="","",MAX(BI$1:BI363)+1)</f>
        <v/>
      </c>
      <c r="BJ364" s="130" t="str">
        <f>IF(Affected_Source!B386="","",Affected_Source!B386)</f>
        <v/>
      </c>
      <c r="BK364" s="130" t="str">
        <f>IF(Affected_Source!C386="","",Affected_Source!C386)</f>
        <v/>
      </c>
      <c r="BL364" s="130" t="str">
        <f>IF(Affected_Source!D386="","",Affected_Source!D386)</f>
        <v/>
      </c>
      <c r="BM364" s="130" t="str">
        <f t="shared" si="109"/>
        <v/>
      </c>
      <c r="BN364" s="300" t="str">
        <f>IF(COUNTIF(BK$2:BK364,BK364)=1,BM364,"")</f>
        <v/>
      </c>
      <c r="BO364" s="130" t="str">
        <f t="shared" si="110"/>
        <v/>
      </c>
      <c r="BP364" s="130" t="str">
        <f t="shared" si="111"/>
        <v/>
      </c>
      <c r="BQ364" s="130" t="str">
        <f t="shared" si="112"/>
        <v/>
      </c>
    </row>
    <row r="365" spans="1:69" ht="16.5" x14ac:dyDescent="0.45">
      <c r="A365" s="84" t="str">
        <f>IF(B365="","",MAX(A$1:A364)+1)</f>
        <v/>
      </c>
      <c r="B365" s="84" t="str">
        <f>IF(Affected_Source!C387="","",Affected_Source!C387)</f>
        <v/>
      </c>
      <c r="C365" s="84" t="str">
        <f t="shared" si="95"/>
        <v/>
      </c>
      <c r="E365" t="str">
        <f>IF(F365="","",MAX(E$1:E364)+1)</f>
        <v/>
      </c>
      <c r="F365" t="str">
        <f>IF(Landfill_Gas_ID!C387="","",Landfill_Gas_ID!C387)</f>
        <v/>
      </c>
      <c r="G365" t="str">
        <f t="shared" si="96"/>
        <v/>
      </c>
      <c r="I365" t="str">
        <f>IF(J365="","",MAX(I$1:I364)+1)</f>
        <v/>
      </c>
      <c r="J365" t="str">
        <f>IF(Distillate_Oil!C387="","",Distillate_Oil!C387)</f>
        <v/>
      </c>
      <c r="K365" t="str">
        <f t="shared" si="97"/>
        <v/>
      </c>
      <c r="AA365" t="str">
        <f>+IF(AE365="","",MAX(AA$1:AA364)+1)</f>
        <v/>
      </c>
      <c r="AB365" t="str">
        <f>IF(Deviation_Limits!B387="","",Deviation_Limits!B387)</f>
        <v/>
      </c>
      <c r="AC365" t="str">
        <f>IF(Deviation_Limits!C387="","",Deviation_Limits!C387)</f>
        <v/>
      </c>
      <c r="AD365" t="str">
        <f t="shared" si="105"/>
        <v/>
      </c>
      <c r="AE365" s="144" t="str">
        <f>IF(COUNTIF(AC$2:AC365,AC365)=1,AC365,"")</f>
        <v/>
      </c>
      <c r="AF365" t="str">
        <f t="shared" si="106"/>
        <v/>
      </c>
      <c r="AG365" t="str">
        <f t="shared" si="107"/>
        <v/>
      </c>
      <c r="AO365" t="str">
        <f>+IF(AT365="","",MAX(AO$1:AO364)+1)</f>
        <v/>
      </c>
      <c r="AP365" t="str">
        <f>IF(Deviation_Limits!B387="","",Deviation_Limits!B387)</f>
        <v/>
      </c>
      <c r="AQ365" t="str">
        <f>IF(Deviation_Limits!C387="","",Deviation_Limits!C387)</f>
        <v/>
      </c>
      <c r="AR365" t="str">
        <f>IF(Deviation_Limits!D387="","",Deviation_Limits!D387)</f>
        <v/>
      </c>
      <c r="AS365" t="str">
        <f t="shared" si="108"/>
        <v/>
      </c>
      <c r="AT365" s="144" t="str">
        <f>IF(COUNTIF(AQ$2:AQ365,AQ365)=1,AQ365,"")</f>
        <v/>
      </c>
      <c r="AU365" t="str">
        <f t="shared" si="98"/>
        <v/>
      </c>
      <c r="AV365" t="str">
        <f t="shared" si="99"/>
        <v/>
      </c>
      <c r="AW365" t="str">
        <f t="shared" si="100"/>
        <v/>
      </c>
      <c r="AY365" t="str">
        <f>+IF(BD365="","",MAX(AY$1:AY364)+1)</f>
        <v/>
      </c>
      <c r="AZ365" t="str">
        <f>IF(Deviation_CEM_CPMS!B387="","",Deviation_CEM_CPMS!B387)</f>
        <v/>
      </c>
      <c r="BA365" t="str">
        <f>IF(Deviation_CEM_CPMS!C387="","",Deviation_CEM_CPMS!C387)</f>
        <v/>
      </c>
      <c r="BB365" t="str">
        <f>IF(Deviation_CEM_CPMS!D387="","",Deviation_CEM_CPMS!D387)</f>
        <v/>
      </c>
      <c r="BC365" t="str">
        <f t="shared" si="101"/>
        <v/>
      </c>
      <c r="BD365" s="144" t="str">
        <f>IF(COUNTIF(BA$2:BA365,BA365)=1,BA365,"")</f>
        <v/>
      </c>
      <c r="BE365" t="str">
        <f t="shared" si="102"/>
        <v/>
      </c>
      <c r="BF365" t="str">
        <f t="shared" si="103"/>
        <v/>
      </c>
      <c r="BG365" t="str">
        <f t="shared" si="104"/>
        <v/>
      </c>
      <c r="BI365" s="130" t="str">
        <f>+IF(BN365="","",MAX(BI$1:BI364)+1)</f>
        <v/>
      </c>
      <c r="BJ365" s="130" t="str">
        <f>IF(Affected_Source!B387="","",Affected_Source!B387)</f>
        <v/>
      </c>
      <c r="BK365" s="130" t="str">
        <f>IF(Affected_Source!C387="","",Affected_Source!C387)</f>
        <v/>
      </c>
      <c r="BL365" s="130" t="str">
        <f>IF(Affected_Source!D387="","",Affected_Source!D387)</f>
        <v/>
      </c>
      <c r="BM365" s="130" t="str">
        <f t="shared" si="109"/>
        <v/>
      </c>
      <c r="BN365" s="300" t="str">
        <f>IF(COUNTIF(BK$2:BK365,BK365)=1,BM365,"")</f>
        <v/>
      </c>
      <c r="BO365" s="130" t="str">
        <f t="shared" si="110"/>
        <v/>
      </c>
      <c r="BP365" s="130" t="str">
        <f t="shared" si="111"/>
        <v/>
      </c>
      <c r="BQ365" s="130" t="str">
        <f t="shared" si="112"/>
        <v/>
      </c>
    </row>
    <row r="366" spans="1:69" ht="16.5" x14ac:dyDescent="0.45">
      <c r="A366" s="84" t="str">
        <f>IF(B366="","",MAX(A$1:A365)+1)</f>
        <v/>
      </c>
      <c r="B366" s="84" t="str">
        <f>IF(Affected_Source!C388="","",Affected_Source!C388)</f>
        <v/>
      </c>
      <c r="C366" s="84" t="str">
        <f t="shared" si="95"/>
        <v/>
      </c>
      <c r="E366" t="str">
        <f>IF(F366="","",MAX(E$1:E365)+1)</f>
        <v/>
      </c>
      <c r="F366" t="str">
        <f>IF(Landfill_Gas_ID!C388="","",Landfill_Gas_ID!C388)</f>
        <v/>
      </c>
      <c r="G366" t="str">
        <f t="shared" si="96"/>
        <v/>
      </c>
      <c r="I366" t="str">
        <f>IF(J366="","",MAX(I$1:I365)+1)</f>
        <v/>
      </c>
      <c r="J366" t="str">
        <f>IF(Distillate_Oil!C388="","",Distillate_Oil!C388)</f>
        <v/>
      </c>
      <c r="K366" t="str">
        <f t="shared" si="97"/>
        <v/>
      </c>
      <c r="AA366" t="str">
        <f>+IF(AE366="","",MAX(AA$1:AA365)+1)</f>
        <v/>
      </c>
      <c r="AB366" t="str">
        <f>IF(Deviation_Limits!B388="","",Deviation_Limits!B388)</f>
        <v/>
      </c>
      <c r="AC366" t="str">
        <f>IF(Deviation_Limits!C388="","",Deviation_Limits!C388)</f>
        <v/>
      </c>
      <c r="AD366" t="str">
        <f t="shared" si="105"/>
        <v/>
      </c>
      <c r="AE366" s="144" t="str">
        <f>IF(COUNTIF(AC$2:AC366,AC366)=1,AC366,"")</f>
        <v/>
      </c>
      <c r="AF366" t="str">
        <f t="shared" si="106"/>
        <v/>
      </c>
      <c r="AG366" t="str">
        <f t="shared" si="107"/>
        <v/>
      </c>
      <c r="AO366" t="str">
        <f>+IF(AT366="","",MAX(AO$1:AO365)+1)</f>
        <v/>
      </c>
      <c r="AP366" t="str">
        <f>IF(Deviation_Limits!B388="","",Deviation_Limits!B388)</f>
        <v/>
      </c>
      <c r="AQ366" t="str">
        <f>IF(Deviation_Limits!C388="","",Deviation_Limits!C388)</f>
        <v/>
      </c>
      <c r="AR366" t="str">
        <f>IF(Deviation_Limits!D388="","",Deviation_Limits!D388)</f>
        <v/>
      </c>
      <c r="AS366" t="str">
        <f t="shared" si="108"/>
        <v/>
      </c>
      <c r="AT366" s="144" t="str">
        <f>IF(COUNTIF(AQ$2:AQ366,AQ366)=1,AQ366,"")</f>
        <v/>
      </c>
      <c r="AU366" t="str">
        <f t="shared" si="98"/>
        <v/>
      </c>
      <c r="AV366" t="str">
        <f t="shared" si="99"/>
        <v/>
      </c>
      <c r="AW366" t="str">
        <f t="shared" si="100"/>
        <v/>
      </c>
      <c r="AY366" t="str">
        <f>+IF(BD366="","",MAX(AY$1:AY365)+1)</f>
        <v/>
      </c>
      <c r="AZ366" t="str">
        <f>IF(Deviation_CEM_CPMS!B388="","",Deviation_CEM_CPMS!B388)</f>
        <v/>
      </c>
      <c r="BA366" t="str">
        <f>IF(Deviation_CEM_CPMS!C388="","",Deviation_CEM_CPMS!C388)</f>
        <v/>
      </c>
      <c r="BB366" t="str">
        <f>IF(Deviation_CEM_CPMS!D388="","",Deviation_CEM_CPMS!D388)</f>
        <v/>
      </c>
      <c r="BC366" t="str">
        <f t="shared" si="101"/>
        <v/>
      </c>
      <c r="BD366" s="144" t="str">
        <f>IF(COUNTIF(BA$2:BA366,BA366)=1,BA366,"")</f>
        <v/>
      </c>
      <c r="BE366" t="str">
        <f t="shared" si="102"/>
        <v/>
      </c>
      <c r="BF366" t="str">
        <f t="shared" si="103"/>
        <v/>
      </c>
      <c r="BG366" t="str">
        <f t="shared" si="104"/>
        <v/>
      </c>
      <c r="BI366" s="130" t="str">
        <f>+IF(BN366="","",MAX(BI$1:BI365)+1)</f>
        <v/>
      </c>
      <c r="BJ366" s="130" t="str">
        <f>IF(Affected_Source!B388="","",Affected_Source!B388)</f>
        <v/>
      </c>
      <c r="BK366" s="130" t="str">
        <f>IF(Affected_Source!C388="","",Affected_Source!C388)</f>
        <v/>
      </c>
      <c r="BL366" s="130" t="str">
        <f>IF(Affected_Source!D388="","",Affected_Source!D388)</f>
        <v/>
      </c>
      <c r="BM366" s="130" t="str">
        <f t="shared" si="109"/>
        <v/>
      </c>
      <c r="BN366" s="300" t="str">
        <f>IF(COUNTIF(BK$2:BK366,BK366)=1,BM366,"")</f>
        <v/>
      </c>
      <c r="BO366" s="130" t="str">
        <f t="shared" si="110"/>
        <v/>
      </c>
      <c r="BP366" s="130" t="str">
        <f t="shared" si="111"/>
        <v/>
      </c>
      <c r="BQ366" s="130" t="str">
        <f t="shared" si="112"/>
        <v/>
      </c>
    </row>
    <row r="367" spans="1:69" ht="16.5" x14ac:dyDescent="0.45">
      <c r="A367" s="84" t="str">
        <f>IF(B367="","",MAX(A$1:A366)+1)</f>
        <v/>
      </c>
      <c r="B367" s="84" t="str">
        <f>IF(Affected_Source!C389="","",Affected_Source!C389)</f>
        <v/>
      </c>
      <c r="C367" s="84" t="str">
        <f t="shared" si="95"/>
        <v/>
      </c>
      <c r="E367" t="str">
        <f>IF(F367="","",MAX(E$1:E366)+1)</f>
        <v/>
      </c>
      <c r="F367" t="str">
        <f>IF(Landfill_Gas_ID!C389="","",Landfill_Gas_ID!C389)</f>
        <v/>
      </c>
      <c r="G367" t="str">
        <f t="shared" si="96"/>
        <v/>
      </c>
      <c r="I367" t="str">
        <f>IF(J367="","",MAX(I$1:I366)+1)</f>
        <v/>
      </c>
      <c r="J367" t="str">
        <f>IF(Distillate_Oil!C389="","",Distillate_Oil!C389)</f>
        <v/>
      </c>
      <c r="K367" t="str">
        <f t="shared" si="97"/>
        <v/>
      </c>
      <c r="AA367" t="str">
        <f>+IF(AE367="","",MAX(AA$1:AA366)+1)</f>
        <v/>
      </c>
      <c r="AB367" t="str">
        <f>IF(Deviation_Limits!B389="","",Deviation_Limits!B389)</f>
        <v/>
      </c>
      <c r="AC367" t="str">
        <f>IF(Deviation_Limits!C389="","",Deviation_Limits!C389)</f>
        <v/>
      </c>
      <c r="AD367" t="str">
        <f t="shared" si="105"/>
        <v/>
      </c>
      <c r="AE367" s="144" t="str">
        <f>IF(COUNTIF(AC$2:AC367,AC367)=1,AC367,"")</f>
        <v/>
      </c>
      <c r="AF367" t="str">
        <f t="shared" si="106"/>
        <v/>
      </c>
      <c r="AG367" t="str">
        <f t="shared" si="107"/>
        <v/>
      </c>
      <c r="AO367" t="str">
        <f>+IF(AT367="","",MAX(AO$1:AO366)+1)</f>
        <v/>
      </c>
      <c r="AP367" t="str">
        <f>IF(Deviation_Limits!B389="","",Deviation_Limits!B389)</f>
        <v/>
      </c>
      <c r="AQ367" t="str">
        <f>IF(Deviation_Limits!C389="","",Deviation_Limits!C389)</f>
        <v/>
      </c>
      <c r="AR367" t="str">
        <f>IF(Deviation_Limits!D389="","",Deviation_Limits!D389)</f>
        <v/>
      </c>
      <c r="AS367" t="str">
        <f t="shared" si="108"/>
        <v/>
      </c>
      <c r="AT367" s="144" t="str">
        <f>IF(COUNTIF(AQ$2:AQ367,AQ367)=1,AQ367,"")</f>
        <v/>
      </c>
      <c r="AU367" t="str">
        <f t="shared" si="98"/>
        <v/>
      </c>
      <c r="AV367" t="str">
        <f t="shared" si="99"/>
        <v/>
      </c>
      <c r="AW367" t="str">
        <f t="shared" si="100"/>
        <v/>
      </c>
      <c r="AY367" t="str">
        <f>+IF(BD367="","",MAX(AY$1:AY366)+1)</f>
        <v/>
      </c>
      <c r="AZ367" t="str">
        <f>IF(Deviation_CEM_CPMS!B389="","",Deviation_CEM_CPMS!B389)</f>
        <v/>
      </c>
      <c r="BA367" t="str">
        <f>IF(Deviation_CEM_CPMS!C389="","",Deviation_CEM_CPMS!C389)</f>
        <v/>
      </c>
      <c r="BB367" t="str">
        <f>IF(Deviation_CEM_CPMS!D389="","",Deviation_CEM_CPMS!D389)</f>
        <v/>
      </c>
      <c r="BC367" t="str">
        <f t="shared" si="101"/>
        <v/>
      </c>
      <c r="BD367" s="144" t="str">
        <f>IF(COUNTIF(BA$2:BA367,BA367)=1,BA367,"")</f>
        <v/>
      </c>
      <c r="BE367" t="str">
        <f t="shared" si="102"/>
        <v/>
      </c>
      <c r="BF367" t="str">
        <f t="shared" si="103"/>
        <v/>
      </c>
      <c r="BG367" t="str">
        <f t="shared" si="104"/>
        <v/>
      </c>
      <c r="BI367" s="130" t="str">
        <f>+IF(BN367="","",MAX(BI$1:BI366)+1)</f>
        <v/>
      </c>
      <c r="BJ367" s="130" t="str">
        <f>IF(Affected_Source!B389="","",Affected_Source!B389)</f>
        <v/>
      </c>
      <c r="BK367" s="130" t="str">
        <f>IF(Affected_Source!C389="","",Affected_Source!C389)</f>
        <v/>
      </c>
      <c r="BL367" s="130" t="str">
        <f>IF(Affected_Source!D389="","",Affected_Source!D389)</f>
        <v/>
      </c>
      <c r="BM367" s="130" t="str">
        <f t="shared" si="109"/>
        <v/>
      </c>
      <c r="BN367" s="300" t="str">
        <f>IF(COUNTIF(BK$2:BK367,BK367)=1,BM367,"")</f>
        <v/>
      </c>
      <c r="BO367" s="130" t="str">
        <f t="shared" si="110"/>
        <v/>
      </c>
      <c r="BP367" s="130" t="str">
        <f t="shared" si="111"/>
        <v/>
      </c>
      <c r="BQ367" s="130" t="str">
        <f t="shared" si="112"/>
        <v/>
      </c>
    </row>
    <row r="368" spans="1:69" ht="16.5" x14ac:dyDescent="0.45">
      <c r="A368" s="84" t="str">
        <f>IF(B368="","",MAX(A$1:A367)+1)</f>
        <v/>
      </c>
      <c r="B368" s="84" t="str">
        <f>IF(Affected_Source!C390="","",Affected_Source!C390)</f>
        <v/>
      </c>
      <c r="C368" s="84" t="str">
        <f t="shared" si="95"/>
        <v/>
      </c>
      <c r="E368" t="str">
        <f>IF(F368="","",MAX(E$1:E367)+1)</f>
        <v/>
      </c>
      <c r="F368" t="str">
        <f>IF(Landfill_Gas_ID!C390="","",Landfill_Gas_ID!C390)</f>
        <v/>
      </c>
      <c r="G368" t="str">
        <f t="shared" si="96"/>
        <v/>
      </c>
      <c r="I368" t="str">
        <f>IF(J368="","",MAX(I$1:I367)+1)</f>
        <v/>
      </c>
      <c r="J368" t="str">
        <f>IF(Distillate_Oil!C390="","",Distillate_Oil!C390)</f>
        <v/>
      </c>
      <c r="K368" t="str">
        <f t="shared" si="97"/>
        <v/>
      </c>
      <c r="AA368" t="str">
        <f>+IF(AE368="","",MAX(AA$1:AA367)+1)</f>
        <v/>
      </c>
      <c r="AB368" t="str">
        <f>IF(Deviation_Limits!B390="","",Deviation_Limits!B390)</f>
        <v/>
      </c>
      <c r="AC368" t="str">
        <f>IF(Deviation_Limits!C390="","",Deviation_Limits!C390)</f>
        <v/>
      </c>
      <c r="AD368" t="str">
        <f t="shared" si="105"/>
        <v/>
      </c>
      <c r="AE368" s="144" t="str">
        <f>IF(COUNTIF(AC$2:AC368,AC368)=1,AC368,"")</f>
        <v/>
      </c>
      <c r="AF368" t="str">
        <f t="shared" si="106"/>
        <v/>
      </c>
      <c r="AG368" t="str">
        <f t="shared" si="107"/>
        <v/>
      </c>
      <c r="AO368" t="str">
        <f>+IF(AT368="","",MAX(AO$1:AO367)+1)</f>
        <v/>
      </c>
      <c r="AP368" t="str">
        <f>IF(Deviation_Limits!B390="","",Deviation_Limits!B390)</f>
        <v/>
      </c>
      <c r="AQ368" t="str">
        <f>IF(Deviation_Limits!C390="","",Deviation_Limits!C390)</f>
        <v/>
      </c>
      <c r="AR368" t="str">
        <f>IF(Deviation_Limits!D390="","",Deviation_Limits!D390)</f>
        <v/>
      </c>
      <c r="AS368" t="str">
        <f t="shared" si="108"/>
        <v/>
      </c>
      <c r="AT368" s="144" t="str">
        <f>IF(COUNTIF(AQ$2:AQ368,AQ368)=1,AQ368,"")</f>
        <v/>
      </c>
      <c r="AU368" t="str">
        <f t="shared" si="98"/>
        <v/>
      </c>
      <c r="AV368" t="str">
        <f t="shared" si="99"/>
        <v/>
      </c>
      <c r="AW368" t="str">
        <f t="shared" si="100"/>
        <v/>
      </c>
      <c r="AY368" t="str">
        <f>+IF(BD368="","",MAX(AY$1:AY367)+1)</f>
        <v/>
      </c>
      <c r="AZ368" t="str">
        <f>IF(Deviation_CEM_CPMS!B390="","",Deviation_CEM_CPMS!B390)</f>
        <v/>
      </c>
      <c r="BA368" t="str">
        <f>IF(Deviation_CEM_CPMS!C390="","",Deviation_CEM_CPMS!C390)</f>
        <v/>
      </c>
      <c r="BB368" t="str">
        <f>IF(Deviation_CEM_CPMS!D390="","",Deviation_CEM_CPMS!D390)</f>
        <v/>
      </c>
      <c r="BC368" t="str">
        <f t="shared" si="101"/>
        <v/>
      </c>
      <c r="BD368" s="144" t="str">
        <f>IF(COUNTIF(BA$2:BA368,BA368)=1,BA368,"")</f>
        <v/>
      </c>
      <c r="BE368" t="str">
        <f t="shared" si="102"/>
        <v/>
      </c>
      <c r="BF368" t="str">
        <f t="shared" si="103"/>
        <v/>
      </c>
      <c r="BG368" t="str">
        <f t="shared" si="104"/>
        <v/>
      </c>
      <c r="BI368" s="130" t="str">
        <f>+IF(BN368="","",MAX(BI$1:BI367)+1)</f>
        <v/>
      </c>
      <c r="BJ368" s="130" t="str">
        <f>IF(Affected_Source!B390="","",Affected_Source!B390)</f>
        <v/>
      </c>
      <c r="BK368" s="130" t="str">
        <f>IF(Affected_Source!C390="","",Affected_Source!C390)</f>
        <v/>
      </c>
      <c r="BL368" s="130" t="str">
        <f>IF(Affected_Source!D390="","",Affected_Source!D390)</f>
        <v/>
      </c>
      <c r="BM368" s="130" t="str">
        <f t="shared" si="109"/>
        <v/>
      </c>
      <c r="BN368" s="300" t="str">
        <f>IF(COUNTIF(BK$2:BK368,BK368)=1,BM368,"")</f>
        <v/>
      </c>
      <c r="BO368" s="130" t="str">
        <f t="shared" si="110"/>
        <v/>
      </c>
      <c r="BP368" s="130" t="str">
        <f t="shared" si="111"/>
        <v/>
      </c>
      <c r="BQ368" s="130" t="str">
        <f t="shared" si="112"/>
        <v/>
      </c>
    </row>
    <row r="369" spans="1:69" ht="16.5" x14ac:dyDescent="0.45">
      <c r="A369" s="84" t="str">
        <f>IF(B369="","",MAX(A$1:A368)+1)</f>
        <v/>
      </c>
      <c r="B369" s="84" t="str">
        <f>IF(Affected_Source!C391="","",Affected_Source!C391)</f>
        <v/>
      </c>
      <c r="C369" s="84" t="str">
        <f t="shared" si="95"/>
        <v/>
      </c>
      <c r="E369" t="str">
        <f>IF(F369="","",MAX(E$1:E368)+1)</f>
        <v/>
      </c>
      <c r="F369" t="str">
        <f>IF(Landfill_Gas_ID!C391="","",Landfill_Gas_ID!C391)</f>
        <v/>
      </c>
      <c r="G369" t="str">
        <f t="shared" si="96"/>
        <v/>
      </c>
      <c r="I369" t="str">
        <f>IF(J369="","",MAX(I$1:I368)+1)</f>
        <v/>
      </c>
      <c r="J369" t="str">
        <f>IF(Distillate_Oil!C391="","",Distillate_Oil!C391)</f>
        <v/>
      </c>
      <c r="K369" t="str">
        <f t="shared" si="97"/>
        <v/>
      </c>
      <c r="AA369" t="str">
        <f>+IF(AE369="","",MAX(AA$1:AA368)+1)</f>
        <v/>
      </c>
      <c r="AB369" t="str">
        <f>IF(Deviation_Limits!B391="","",Deviation_Limits!B391)</f>
        <v/>
      </c>
      <c r="AC369" t="str">
        <f>IF(Deviation_Limits!C391="","",Deviation_Limits!C391)</f>
        <v/>
      </c>
      <c r="AD369" t="str">
        <f t="shared" si="105"/>
        <v/>
      </c>
      <c r="AE369" s="144" t="str">
        <f>IF(COUNTIF(AC$2:AC369,AC369)=1,AC369,"")</f>
        <v/>
      </c>
      <c r="AF369" t="str">
        <f t="shared" si="106"/>
        <v/>
      </c>
      <c r="AG369" t="str">
        <f t="shared" si="107"/>
        <v/>
      </c>
      <c r="AO369" t="str">
        <f>+IF(AT369="","",MAX(AO$1:AO368)+1)</f>
        <v/>
      </c>
      <c r="AP369" t="str">
        <f>IF(Deviation_Limits!B391="","",Deviation_Limits!B391)</f>
        <v/>
      </c>
      <c r="AQ369" t="str">
        <f>IF(Deviation_Limits!C391="","",Deviation_Limits!C391)</f>
        <v/>
      </c>
      <c r="AR369" t="str">
        <f>IF(Deviation_Limits!D391="","",Deviation_Limits!D391)</f>
        <v/>
      </c>
      <c r="AS369" t="str">
        <f t="shared" si="108"/>
        <v/>
      </c>
      <c r="AT369" s="144" t="str">
        <f>IF(COUNTIF(AQ$2:AQ369,AQ369)=1,AQ369,"")</f>
        <v/>
      </c>
      <c r="AU369" t="str">
        <f t="shared" si="98"/>
        <v/>
      </c>
      <c r="AV369" t="str">
        <f t="shared" si="99"/>
        <v/>
      </c>
      <c r="AW369" t="str">
        <f t="shared" si="100"/>
        <v/>
      </c>
      <c r="AY369" t="str">
        <f>+IF(BD369="","",MAX(AY$1:AY368)+1)</f>
        <v/>
      </c>
      <c r="AZ369" t="str">
        <f>IF(Deviation_CEM_CPMS!B391="","",Deviation_CEM_CPMS!B391)</f>
        <v/>
      </c>
      <c r="BA369" t="str">
        <f>IF(Deviation_CEM_CPMS!C391="","",Deviation_CEM_CPMS!C391)</f>
        <v/>
      </c>
      <c r="BB369" t="str">
        <f>IF(Deviation_CEM_CPMS!D391="","",Deviation_CEM_CPMS!D391)</f>
        <v/>
      </c>
      <c r="BC369" t="str">
        <f t="shared" si="101"/>
        <v/>
      </c>
      <c r="BD369" s="144" t="str">
        <f>IF(COUNTIF(BA$2:BA369,BA369)=1,BA369,"")</f>
        <v/>
      </c>
      <c r="BE369" t="str">
        <f t="shared" si="102"/>
        <v/>
      </c>
      <c r="BF369" t="str">
        <f t="shared" si="103"/>
        <v/>
      </c>
      <c r="BG369" t="str">
        <f t="shared" si="104"/>
        <v/>
      </c>
      <c r="BI369" s="130" t="str">
        <f>+IF(BN369="","",MAX(BI$1:BI368)+1)</f>
        <v/>
      </c>
      <c r="BJ369" s="130" t="str">
        <f>IF(Affected_Source!B391="","",Affected_Source!B391)</f>
        <v/>
      </c>
      <c r="BK369" s="130" t="str">
        <f>IF(Affected_Source!C391="","",Affected_Source!C391)</f>
        <v/>
      </c>
      <c r="BL369" s="130" t="str">
        <f>IF(Affected_Source!D391="","",Affected_Source!D391)</f>
        <v/>
      </c>
      <c r="BM369" s="130" t="str">
        <f t="shared" si="109"/>
        <v/>
      </c>
      <c r="BN369" s="300" t="str">
        <f>IF(COUNTIF(BK$2:BK369,BK369)=1,BM369,"")</f>
        <v/>
      </c>
      <c r="BO369" s="130" t="str">
        <f t="shared" si="110"/>
        <v/>
      </c>
      <c r="BP369" s="130" t="str">
        <f t="shared" si="111"/>
        <v/>
      </c>
      <c r="BQ369" s="130" t="str">
        <f t="shared" si="112"/>
        <v/>
      </c>
    </row>
    <row r="370" spans="1:69" ht="16.5" x14ac:dyDescent="0.45">
      <c r="A370" s="84" t="str">
        <f>IF(B370="","",MAX(A$1:A369)+1)</f>
        <v/>
      </c>
      <c r="B370" s="84" t="str">
        <f>IF(Affected_Source!C392="","",Affected_Source!C392)</f>
        <v/>
      </c>
      <c r="C370" s="84" t="str">
        <f t="shared" si="95"/>
        <v/>
      </c>
      <c r="E370" t="str">
        <f>IF(F370="","",MAX(E$1:E369)+1)</f>
        <v/>
      </c>
      <c r="F370" t="str">
        <f>IF(Landfill_Gas_ID!C392="","",Landfill_Gas_ID!C392)</f>
        <v/>
      </c>
      <c r="G370" t="str">
        <f t="shared" si="96"/>
        <v/>
      </c>
      <c r="I370" t="str">
        <f>IF(J370="","",MAX(I$1:I369)+1)</f>
        <v/>
      </c>
      <c r="J370" t="str">
        <f>IF(Distillate_Oil!C392="","",Distillate_Oil!C392)</f>
        <v/>
      </c>
      <c r="K370" t="str">
        <f t="shared" si="97"/>
        <v/>
      </c>
      <c r="AA370" t="str">
        <f>+IF(AE370="","",MAX(AA$1:AA369)+1)</f>
        <v/>
      </c>
      <c r="AB370" t="str">
        <f>IF(Deviation_Limits!B392="","",Deviation_Limits!B392)</f>
        <v/>
      </c>
      <c r="AC370" t="str">
        <f>IF(Deviation_Limits!C392="","",Deviation_Limits!C392)</f>
        <v/>
      </c>
      <c r="AD370" t="str">
        <f t="shared" si="105"/>
        <v/>
      </c>
      <c r="AE370" s="144" t="str">
        <f>IF(COUNTIF(AC$2:AC370,AC370)=1,AC370,"")</f>
        <v/>
      </c>
      <c r="AF370" t="str">
        <f t="shared" si="106"/>
        <v/>
      </c>
      <c r="AG370" t="str">
        <f t="shared" si="107"/>
        <v/>
      </c>
      <c r="AO370" t="str">
        <f>+IF(AT370="","",MAX(AO$1:AO369)+1)</f>
        <v/>
      </c>
      <c r="AP370" t="str">
        <f>IF(Deviation_Limits!B392="","",Deviation_Limits!B392)</f>
        <v/>
      </c>
      <c r="AQ370" t="str">
        <f>IF(Deviation_Limits!C392="","",Deviation_Limits!C392)</f>
        <v/>
      </c>
      <c r="AR370" t="str">
        <f>IF(Deviation_Limits!D392="","",Deviation_Limits!D392)</f>
        <v/>
      </c>
      <c r="AS370" t="str">
        <f t="shared" si="108"/>
        <v/>
      </c>
      <c r="AT370" s="144" t="str">
        <f>IF(COUNTIF(AQ$2:AQ370,AQ370)=1,AQ370,"")</f>
        <v/>
      </c>
      <c r="AU370" t="str">
        <f t="shared" si="98"/>
        <v/>
      </c>
      <c r="AV370" t="str">
        <f t="shared" si="99"/>
        <v/>
      </c>
      <c r="AW370" t="str">
        <f t="shared" si="100"/>
        <v/>
      </c>
      <c r="AY370" t="str">
        <f>+IF(BD370="","",MAX(AY$1:AY369)+1)</f>
        <v/>
      </c>
      <c r="AZ370" t="str">
        <f>IF(Deviation_CEM_CPMS!B392="","",Deviation_CEM_CPMS!B392)</f>
        <v/>
      </c>
      <c r="BA370" t="str">
        <f>IF(Deviation_CEM_CPMS!C392="","",Deviation_CEM_CPMS!C392)</f>
        <v/>
      </c>
      <c r="BB370" t="str">
        <f>IF(Deviation_CEM_CPMS!D392="","",Deviation_CEM_CPMS!D392)</f>
        <v/>
      </c>
      <c r="BC370" t="str">
        <f t="shared" si="101"/>
        <v/>
      </c>
      <c r="BD370" s="144" t="str">
        <f>IF(COUNTIF(BA$2:BA370,BA370)=1,BA370,"")</f>
        <v/>
      </c>
      <c r="BE370" t="str">
        <f t="shared" si="102"/>
        <v/>
      </c>
      <c r="BF370" t="str">
        <f t="shared" si="103"/>
        <v/>
      </c>
      <c r="BG370" t="str">
        <f t="shared" si="104"/>
        <v/>
      </c>
      <c r="BI370" s="130" t="str">
        <f>+IF(BN370="","",MAX(BI$1:BI369)+1)</f>
        <v/>
      </c>
      <c r="BJ370" s="130" t="str">
        <f>IF(Affected_Source!B392="","",Affected_Source!B392)</f>
        <v/>
      </c>
      <c r="BK370" s="130" t="str">
        <f>IF(Affected_Source!C392="","",Affected_Source!C392)</f>
        <v/>
      </c>
      <c r="BL370" s="130" t="str">
        <f>IF(Affected_Source!D392="","",Affected_Source!D392)</f>
        <v/>
      </c>
      <c r="BM370" s="130" t="str">
        <f t="shared" si="109"/>
        <v/>
      </c>
      <c r="BN370" s="300" t="str">
        <f>IF(COUNTIF(BK$2:BK370,BK370)=1,BM370,"")</f>
        <v/>
      </c>
      <c r="BO370" s="130" t="str">
        <f t="shared" si="110"/>
        <v/>
      </c>
      <c r="BP370" s="130" t="str">
        <f t="shared" si="111"/>
        <v/>
      </c>
      <c r="BQ370" s="130" t="str">
        <f t="shared" si="112"/>
        <v/>
      </c>
    </row>
    <row r="371" spans="1:69" ht="16.5" x14ac:dyDescent="0.45">
      <c r="A371" s="84" t="str">
        <f>IF(B371="","",MAX(A$1:A370)+1)</f>
        <v/>
      </c>
      <c r="B371" s="84" t="str">
        <f>IF(Affected_Source!C393="","",Affected_Source!C393)</f>
        <v/>
      </c>
      <c r="C371" s="84" t="str">
        <f t="shared" si="95"/>
        <v/>
      </c>
      <c r="E371" t="str">
        <f>IF(F371="","",MAX(E$1:E370)+1)</f>
        <v/>
      </c>
      <c r="F371" t="str">
        <f>IF(Landfill_Gas_ID!C393="","",Landfill_Gas_ID!C393)</f>
        <v/>
      </c>
      <c r="G371" t="str">
        <f t="shared" si="96"/>
        <v/>
      </c>
      <c r="I371" t="str">
        <f>IF(J371="","",MAX(I$1:I370)+1)</f>
        <v/>
      </c>
      <c r="J371" t="str">
        <f>IF(Distillate_Oil!C393="","",Distillate_Oil!C393)</f>
        <v/>
      </c>
      <c r="K371" t="str">
        <f t="shared" si="97"/>
        <v/>
      </c>
      <c r="AA371" t="str">
        <f>+IF(AE371="","",MAX(AA$1:AA370)+1)</f>
        <v/>
      </c>
      <c r="AB371" t="str">
        <f>IF(Deviation_Limits!B393="","",Deviation_Limits!B393)</f>
        <v/>
      </c>
      <c r="AC371" t="str">
        <f>IF(Deviation_Limits!C393="","",Deviation_Limits!C393)</f>
        <v/>
      </c>
      <c r="AD371" t="str">
        <f t="shared" si="105"/>
        <v/>
      </c>
      <c r="AE371" s="144" t="str">
        <f>IF(COUNTIF(AC$2:AC371,AC371)=1,AC371,"")</f>
        <v/>
      </c>
      <c r="AF371" t="str">
        <f t="shared" si="106"/>
        <v/>
      </c>
      <c r="AG371" t="str">
        <f t="shared" si="107"/>
        <v/>
      </c>
      <c r="AO371" t="str">
        <f>+IF(AT371="","",MAX(AO$1:AO370)+1)</f>
        <v/>
      </c>
      <c r="AP371" t="str">
        <f>IF(Deviation_Limits!B393="","",Deviation_Limits!B393)</f>
        <v/>
      </c>
      <c r="AQ371" t="str">
        <f>IF(Deviation_Limits!C393="","",Deviation_Limits!C393)</f>
        <v/>
      </c>
      <c r="AR371" t="str">
        <f>IF(Deviation_Limits!D393="","",Deviation_Limits!D393)</f>
        <v/>
      </c>
      <c r="AS371" t="str">
        <f t="shared" si="108"/>
        <v/>
      </c>
      <c r="AT371" s="144" t="str">
        <f>IF(COUNTIF(AQ$2:AQ371,AQ371)=1,AQ371,"")</f>
        <v/>
      </c>
      <c r="AU371" t="str">
        <f t="shared" si="98"/>
        <v/>
      </c>
      <c r="AV371" t="str">
        <f t="shared" si="99"/>
        <v/>
      </c>
      <c r="AW371" t="str">
        <f t="shared" si="100"/>
        <v/>
      </c>
      <c r="AY371" t="str">
        <f>+IF(BD371="","",MAX(AY$1:AY370)+1)</f>
        <v/>
      </c>
      <c r="AZ371" t="str">
        <f>IF(Deviation_CEM_CPMS!B393="","",Deviation_CEM_CPMS!B393)</f>
        <v/>
      </c>
      <c r="BA371" t="str">
        <f>IF(Deviation_CEM_CPMS!C393="","",Deviation_CEM_CPMS!C393)</f>
        <v/>
      </c>
      <c r="BB371" t="str">
        <f>IF(Deviation_CEM_CPMS!D393="","",Deviation_CEM_CPMS!D393)</f>
        <v/>
      </c>
      <c r="BC371" t="str">
        <f t="shared" si="101"/>
        <v/>
      </c>
      <c r="BD371" s="144" t="str">
        <f>IF(COUNTIF(BA$2:BA371,BA371)=1,BA371,"")</f>
        <v/>
      </c>
      <c r="BE371" t="str">
        <f t="shared" si="102"/>
        <v/>
      </c>
      <c r="BF371" t="str">
        <f t="shared" si="103"/>
        <v/>
      </c>
      <c r="BG371" t="str">
        <f t="shared" si="104"/>
        <v/>
      </c>
      <c r="BI371" s="130" t="str">
        <f>+IF(BN371="","",MAX(BI$1:BI370)+1)</f>
        <v/>
      </c>
      <c r="BJ371" s="130" t="str">
        <f>IF(Affected_Source!B393="","",Affected_Source!B393)</f>
        <v/>
      </c>
      <c r="BK371" s="130" t="str">
        <f>IF(Affected_Source!C393="","",Affected_Source!C393)</f>
        <v/>
      </c>
      <c r="BL371" s="130" t="str">
        <f>IF(Affected_Source!D393="","",Affected_Source!D393)</f>
        <v/>
      </c>
      <c r="BM371" s="130" t="str">
        <f t="shared" si="109"/>
        <v/>
      </c>
      <c r="BN371" s="300" t="str">
        <f>IF(COUNTIF(BK$2:BK371,BK371)=1,BM371,"")</f>
        <v/>
      </c>
      <c r="BO371" s="130" t="str">
        <f t="shared" si="110"/>
        <v/>
      </c>
      <c r="BP371" s="130" t="str">
        <f t="shared" si="111"/>
        <v/>
      </c>
      <c r="BQ371" s="130" t="str">
        <f t="shared" si="112"/>
        <v/>
      </c>
    </row>
    <row r="372" spans="1:69" ht="16.5" x14ac:dyDescent="0.45">
      <c r="A372" s="84" t="str">
        <f>IF(B372="","",MAX(A$1:A371)+1)</f>
        <v/>
      </c>
      <c r="B372" s="84" t="str">
        <f>IF(Affected_Source!C394="","",Affected_Source!C394)</f>
        <v/>
      </c>
      <c r="C372" s="84" t="str">
        <f t="shared" si="95"/>
        <v/>
      </c>
      <c r="E372" t="str">
        <f>IF(F372="","",MAX(E$1:E371)+1)</f>
        <v/>
      </c>
      <c r="F372" t="str">
        <f>IF(Landfill_Gas_ID!C394="","",Landfill_Gas_ID!C394)</f>
        <v/>
      </c>
      <c r="G372" t="str">
        <f t="shared" si="96"/>
        <v/>
      </c>
      <c r="I372" t="str">
        <f>IF(J372="","",MAX(I$1:I371)+1)</f>
        <v/>
      </c>
      <c r="J372" t="str">
        <f>IF(Distillate_Oil!C394="","",Distillate_Oil!C394)</f>
        <v/>
      </c>
      <c r="K372" t="str">
        <f t="shared" si="97"/>
        <v/>
      </c>
      <c r="AA372" t="str">
        <f>+IF(AE372="","",MAX(AA$1:AA371)+1)</f>
        <v/>
      </c>
      <c r="AB372" t="str">
        <f>IF(Deviation_Limits!B394="","",Deviation_Limits!B394)</f>
        <v/>
      </c>
      <c r="AC372" t="str">
        <f>IF(Deviation_Limits!C394="","",Deviation_Limits!C394)</f>
        <v/>
      </c>
      <c r="AD372" t="str">
        <f t="shared" si="105"/>
        <v/>
      </c>
      <c r="AE372" s="144" t="str">
        <f>IF(COUNTIF(AC$2:AC372,AC372)=1,AC372,"")</f>
        <v/>
      </c>
      <c r="AF372" t="str">
        <f t="shared" si="106"/>
        <v/>
      </c>
      <c r="AG372" t="str">
        <f t="shared" si="107"/>
        <v/>
      </c>
      <c r="AO372" t="str">
        <f>+IF(AT372="","",MAX(AO$1:AO371)+1)</f>
        <v/>
      </c>
      <c r="AP372" t="str">
        <f>IF(Deviation_Limits!B394="","",Deviation_Limits!B394)</f>
        <v/>
      </c>
      <c r="AQ372" t="str">
        <f>IF(Deviation_Limits!C394="","",Deviation_Limits!C394)</f>
        <v/>
      </c>
      <c r="AR372" t="str">
        <f>IF(Deviation_Limits!D394="","",Deviation_Limits!D394)</f>
        <v/>
      </c>
      <c r="AS372" t="str">
        <f t="shared" si="108"/>
        <v/>
      </c>
      <c r="AT372" s="144" t="str">
        <f>IF(COUNTIF(AQ$2:AQ372,AQ372)=1,AQ372,"")</f>
        <v/>
      </c>
      <c r="AU372" t="str">
        <f t="shared" si="98"/>
        <v/>
      </c>
      <c r="AV372" t="str">
        <f t="shared" si="99"/>
        <v/>
      </c>
      <c r="AW372" t="str">
        <f t="shared" si="100"/>
        <v/>
      </c>
      <c r="AY372" t="str">
        <f>+IF(BD372="","",MAX(AY$1:AY371)+1)</f>
        <v/>
      </c>
      <c r="AZ372" t="str">
        <f>IF(Deviation_CEM_CPMS!B394="","",Deviation_CEM_CPMS!B394)</f>
        <v/>
      </c>
      <c r="BA372" t="str">
        <f>IF(Deviation_CEM_CPMS!C394="","",Deviation_CEM_CPMS!C394)</f>
        <v/>
      </c>
      <c r="BB372" t="str">
        <f>IF(Deviation_CEM_CPMS!D394="","",Deviation_CEM_CPMS!D394)</f>
        <v/>
      </c>
      <c r="BC372" t="str">
        <f t="shared" si="101"/>
        <v/>
      </c>
      <c r="BD372" s="144" t="str">
        <f>IF(COUNTIF(BA$2:BA372,BA372)=1,BA372,"")</f>
        <v/>
      </c>
      <c r="BE372" t="str">
        <f t="shared" si="102"/>
        <v/>
      </c>
      <c r="BF372" t="str">
        <f t="shared" si="103"/>
        <v/>
      </c>
      <c r="BG372" t="str">
        <f t="shared" si="104"/>
        <v/>
      </c>
      <c r="BI372" s="130" t="str">
        <f>+IF(BN372="","",MAX(BI$1:BI371)+1)</f>
        <v/>
      </c>
      <c r="BJ372" s="130" t="str">
        <f>IF(Affected_Source!B394="","",Affected_Source!B394)</f>
        <v/>
      </c>
      <c r="BK372" s="130" t="str">
        <f>IF(Affected_Source!C394="","",Affected_Source!C394)</f>
        <v/>
      </c>
      <c r="BL372" s="130" t="str">
        <f>IF(Affected_Source!D394="","",Affected_Source!D394)</f>
        <v/>
      </c>
      <c r="BM372" s="130" t="str">
        <f t="shared" si="109"/>
        <v/>
      </c>
      <c r="BN372" s="300" t="str">
        <f>IF(COUNTIF(BK$2:BK372,BK372)=1,BM372,"")</f>
        <v/>
      </c>
      <c r="BO372" s="130" t="str">
        <f t="shared" si="110"/>
        <v/>
      </c>
      <c r="BP372" s="130" t="str">
        <f t="shared" si="111"/>
        <v/>
      </c>
      <c r="BQ372" s="130" t="str">
        <f t="shared" si="112"/>
        <v/>
      </c>
    </row>
    <row r="373" spans="1:69" ht="16.5" x14ac:dyDescent="0.45">
      <c r="A373" s="84" t="str">
        <f>IF(B373="","",MAX(A$1:A372)+1)</f>
        <v/>
      </c>
      <c r="B373" s="84" t="str">
        <f>IF(Affected_Source!C395="","",Affected_Source!C395)</f>
        <v/>
      </c>
      <c r="C373" s="84" t="str">
        <f t="shared" si="95"/>
        <v/>
      </c>
      <c r="E373" t="str">
        <f>IF(F373="","",MAX(E$1:E372)+1)</f>
        <v/>
      </c>
      <c r="F373" t="str">
        <f>IF(Landfill_Gas_ID!C395="","",Landfill_Gas_ID!C395)</f>
        <v/>
      </c>
      <c r="G373" t="str">
        <f t="shared" si="96"/>
        <v/>
      </c>
      <c r="I373" t="str">
        <f>IF(J373="","",MAX(I$1:I372)+1)</f>
        <v/>
      </c>
      <c r="J373" t="str">
        <f>IF(Distillate_Oil!C395="","",Distillate_Oil!C395)</f>
        <v/>
      </c>
      <c r="K373" t="str">
        <f t="shared" si="97"/>
        <v/>
      </c>
      <c r="AA373" t="str">
        <f>+IF(AE373="","",MAX(AA$1:AA372)+1)</f>
        <v/>
      </c>
      <c r="AB373" t="str">
        <f>IF(Deviation_Limits!B395="","",Deviation_Limits!B395)</f>
        <v/>
      </c>
      <c r="AC373" t="str">
        <f>IF(Deviation_Limits!C395="","",Deviation_Limits!C395)</f>
        <v/>
      </c>
      <c r="AD373" t="str">
        <f t="shared" si="105"/>
        <v/>
      </c>
      <c r="AE373" s="144" t="str">
        <f>IF(COUNTIF(AC$2:AC373,AC373)=1,AC373,"")</f>
        <v/>
      </c>
      <c r="AF373" t="str">
        <f t="shared" si="106"/>
        <v/>
      </c>
      <c r="AG373" t="str">
        <f t="shared" si="107"/>
        <v/>
      </c>
      <c r="AO373" t="str">
        <f>+IF(AT373="","",MAX(AO$1:AO372)+1)</f>
        <v/>
      </c>
      <c r="AP373" t="str">
        <f>IF(Deviation_Limits!B395="","",Deviation_Limits!B395)</f>
        <v/>
      </c>
      <c r="AQ373" t="str">
        <f>IF(Deviation_Limits!C395="","",Deviation_Limits!C395)</f>
        <v/>
      </c>
      <c r="AR373" t="str">
        <f>IF(Deviation_Limits!D395="","",Deviation_Limits!D395)</f>
        <v/>
      </c>
      <c r="AS373" t="str">
        <f t="shared" si="108"/>
        <v/>
      </c>
      <c r="AT373" s="144" t="str">
        <f>IF(COUNTIF(AQ$2:AQ373,AQ373)=1,AQ373,"")</f>
        <v/>
      </c>
      <c r="AU373" t="str">
        <f t="shared" si="98"/>
        <v/>
      </c>
      <c r="AV373" t="str">
        <f t="shared" si="99"/>
        <v/>
      </c>
      <c r="AW373" t="str">
        <f t="shared" si="100"/>
        <v/>
      </c>
      <c r="AY373" t="str">
        <f>+IF(BD373="","",MAX(AY$1:AY372)+1)</f>
        <v/>
      </c>
      <c r="AZ373" t="str">
        <f>IF(Deviation_CEM_CPMS!B395="","",Deviation_CEM_CPMS!B395)</f>
        <v/>
      </c>
      <c r="BA373" t="str">
        <f>IF(Deviation_CEM_CPMS!C395="","",Deviation_CEM_CPMS!C395)</f>
        <v/>
      </c>
      <c r="BB373" t="str">
        <f>IF(Deviation_CEM_CPMS!D395="","",Deviation_CEM_CPMS!D395)</f>
        <v/>
      </c>
      <c r="BC373" t="str">
        <f t="shared" si="101"/>
        <v/>
      </c>
      <c r="BD373" s="144" t="str">
        <f>IF(COUNTIF(BA$2:BA373,BA373)=1,BA373,"")</f>
        <v/>
      </c>
      <c r="BE373" t="str">
        <f t="shared" si="102"/>
        <v/>
      </c>
      <c r="BF373" t="str">
        <f t="shared" si="103"/>
        <v/>
      </c>
      <c r="BG373" t="str">
        <f t="shared" si="104"/>
        <v/>
      </c>
      <c r="BI373" s="130" t="str">
        <f>+IF(BN373="","",MAX(BI$1:BI372)+1)</f>
        <v/>
      </c>
      <c r="BJ373" s="130" t="str">
        <f>IF(Affected_Source!B395="","",Affected_Source!B395)</f>
        <v/>
      </c>
      <c r="BK373" s="130" t="str">
        <f>IF(Affected_Source!C395="","",Affected_Source!C395)</f>
        <v/>
      </c>
      <c r="BL373" s="130" t="str">
        <f>IF(Affected_Source!D395="","",Affected_Source!D395)</f>
        <v/>
      </c>
      <c r="BM373" s="130" t="str">
        <f t="shared" si="109"/>
        <v/>
      </c>
      <c r="BN373" s="300" t="str">
        <f>IF(COUNTIF(BK$2:BK373,BK373)=1,BM373,"")</f>
        <v/>
      </c>
      <c r="BO373" s="130" t="str">
        <f t="shared" si="110"/>
        <v/>
      </c>
      <c r="BP373" s="130" t="str">
        <f t="shared" si="111"/>
        <v/>
      </c>
      <c r="BQ373" s="130" t="str">
        <f t="shared" si="112"/>
        <v/>
      </c>
    </row>
    <row r="374" spans="1:69" ht="16.5" x14ac:dyDescent="0.45">
      <c r="A374" s="84" t="str">
        <f>IF(B374="","",MAX(A$1:A373)+1)</f>
        <v/>
      </c>
      <c r="B374" s="84" t="str">
        <f>IF(Affected_Source!C396="","",Affected_Source!C396)</f>
        <v/>
      </c>
      <c r="C374" s="84" t="str">
        <f t="shared" si="95"/>
        <v/>
      </c>
      <c r="E374" t="str">
        <f>IF(F374="","",MAX(E$1:E373)+1)</f>
        <v/>
      </c>
      <c r="F374" t="str">
        <f>IF(Landfill_Gas_ID!C396="","",Landfill_Gas_ID!C396)</f>
        <v/>
      </c>
      <c r="G374" t="str">
        <f t="shared" si="96"/>
        <v/>
      </c>
      <c r="I374" t="str">
        <f>IF(J374="","",MAX(I$1:I373)+1)</f>
        <v/>
      </c>
      <c r="J374" t="str">
        <f>IF(Distillate_Oil!C396="","",Distillate_Oil!C396)</f>
        <v/>
      </c>
      <c r="K374" t="str">
        <f t="shared" si="97"/>
        <v/>
      </c>
      <c r="AA374" t="str">
        <f>+IF(AE374="","",MAX(AA$1:AA373)+1)</f>
        <v/>
      </c>
      <c r="AB374" t="str">
        <f>IF(Deviation_Limits!B396="","",Deviation_Limits!B396)</f>
        <v/>
      </c>
      <c r="AC374" t="str">
        <f>IF(Deviation_Limits!C396="","",Deviation_Limits!C396)</f>
        <v/>
      </c>
      <c r="AD374" t="str">
        <f t="shared" si="105"/>
        <v/>
      </c>
      <c r="AE374" s="144" t="str">
        <f>IF(COUNTIF(AC$2:AC374,AC374)=1,AC374,"")</f>
        <v/>
      </c>
      <c r="AF374" t="str">
        <f t="shared" si="106"/>
        <v/>
      </c>
      <c r="AG374" t="str">
        <f t="shared" si="107"/>
        <v/>
      </c>
      <c r="AO374" t="str">
        <f>+IF(AT374="","",MAX(AO$1:AO373)+1)</f>
        <v/>
      </c>
      <c r="AP374" t="str">
        <f>IF(Deviation_Limits!B396="","",Deviation_Limits!B396)</f>
        <v/>
      </c>
      <c r="AQ374" t="str">
        <f>IF(Deviation_Limits!C396="","",Deviation_Limits!C396)</f>
        <v/>
      </c>
      <c r="AR374" t="str">
        <f>IF(Deviation_Limits!D396="","",Deviation_Limits!D396)</f>
        <v/>
      </c>
      <c r="AS374" t="str">
        <f t="shared" si="108"/>
        <v/>
      </c>
      <c r="AT374" s="144" t="str">
        <f>IF(COUNTIF(AQ$2:AQ374,AQ374)=1,AQ374,"")</f>
        <v/>
      </c>
      <c r="AU374" t="str">
        <f t="shared" si="98"/>
        <v/>
      </c>
      <c r="AV374" t="str">
        <f t="shared" si="99"/>
        <v/>
      </c>
      <c r="AW374" t="str">
        <f t="shared" si="100"/>
        <v/>
      </c>
      <c r="AY374" t="str">
        <f>+IF(BD374="","",MAX(AY$1:AY373)+1)</f>
        <v/>
      </c>
      <c r="AZ374" t="str">
        <f>IF(Deviation_CEM_CPMS!B396="","",Deviation_CEM_CPMS!B396)</f>
        <v/>
      </c>
      <c r="BA374" t="str">
        <f>IF(Deviation_CEM_CPMS!C396="","",Deviation_CEM_CPMS!C396)</f>
        <v/>
      </c>
      <c r="BB374" t="str">
        <f>IF(Deviation_CEM_CPMS!D396="","",Deviation_CEM_CPMS!D396)</f>
        <v/>
      </c>
      <c r="BC374" t="str">
        <f t="shared" si="101"/>
        <v/>
      </c>
      <c r="BD374" s="144" t="str">
        <f>IF(COUNTIF(BA$2:BA374,BA374)=1,BA374,"")</f>
        <v/>
      </c>
      <c r="BE374" t="str">
        <f t="shared" si="102"/>
        <v/>
      </c>
      <c r="BF374" t="str">
        <f t="shared" si="103"/>
        <v/>
      </c>
      <c r="BG374" t="str">
        <f t="shared" si="104"/>
        <v/>
      </c>
      <c r="BI374" s="130" t="str">
        <f>+IF(BN374="","",MAX(BI$1:BI373)+1)</f>
        <v/>
      </c>
      <c r="BJ374" s="130" t="str">
        <f>IF(Affected_Source!B396="","",Affected_Source!B396)</f>
        <v/>
      </c>
      <c r="BK374" s="130" t="str">
        <f>IF(Affected_Source!C396="","",Affected_Source!C396)</f>
        <v/>
      </c>
      <c r="BL374" s="130" t="str">
        <f>IF(Affected_Source!D396="","",Affected_Source!D396)</f>
        <v/>
      </c>
      <c r="BM374" s="130" t="str">
        <f t="shared" si="109"/>
        <v/>
      </c>
      <c r="BN374" s="300" t="str">
        <f>IF(COUNTIF(BK$2:BK374,BK374)=1,BM374,"")</f>
        <v/>
      </c>
      <c r="BO374" s="130" t="str">
        <f t="shared" si="110"/>
        <v/>
      </c>
      <c r="BP374" s="130" t="str">
        <f t="shared" si="111"/>
        <v/>
      </c>
      <c r="BQ374" s="130" t="str">
        <f t="shared" si="112"/>
        <v/>
      </c>
    </row>
    <row r="375" spans="1:69" ht="16.5" x14ac:dyDescent="0.45">
      <c r="A375" s="84" t="str">
        <f>IF(B375="","",MAX(A$1:A374)+1)</f>
        <v/>
      </c>
      <c r="B375" s="84" t="str">
        <f>IF(Affected_Source!C397="","",Affected_Source!C397)</f>
        <v/>
      </c>
      <c r="C375" s="84" t="str">
        <f t="shared" si="95"/>
        <v/>
      </c>
      <c r="E375" t="str">
        <f>IF(F375="","",MAX(E$1:E374)+1)</f>
        <v/>
      </c>
      <c r="F375" t="str">
        <f>IF(Landfill_Gas_ID!C397="","",Landfill_Gas_ID!C397)</f>
        <v/>
      </c>
      <c r="G375" t="str">
        <f t="shared" si="96"/>
        <v/>
      </c>
      <c r="I375" t="str">
        <f>IF(J375="","",MAX(I$1:I374)+1)</f>
        <v/>
      </c>
      <c r="J375" t="str">
        <f>IF(Distillate_Oil!C397="","",Distillate_Oil!C397)</f>
        <v/>
      </c>
      <c r="K375" t="str">
        <f t="shared" si="97"/>
        <v/>
      </c>
      <c r="AA375" t="str">
        <f>+IF(AE375="","",MAX(AA$1:AA374)+1)</f>
        <v/>
      </c>
      <c r="AB375" t="str">
        <f>IF(Deviation_Limits!B397="","",Deviation_Limits!B397)</f>
        <v/>
      </c>
      <c r="AC375" t="str">
        <f>IF(Deviation_Limits!C397="","",Deviation_Limits!C397)</f>
        <v/>
      </c>
      <c r="AD375" t="str">
        <f t="shared" si="105"/>
        <v/>
      </c>
      <c r="AE375" s="144" t="str">
        <f>IF(COUNTIF(AC$2:AC375,AC375)=1,AC375,"")</f>
        <v/>
      </c>
      <c r="AF375" t="str">
        <f t="shared" si="106"/>
        <v/>
      </c>
      <c r="AG375" t="str">
        <f t="shared" si="107"/>
        <v/>
      </c>
      <c r="AO375" t="str">
        <f>+IF(AT375="","",MAX(AO$1:AO374)+1)</f>
        <v/>
      </c>
      <c r="AP375" t="str">
        <f>IF(Deviation_Limits!B397="","",Deviation_Limits!B397)</f>
        <v/>
      </c>
      <c r="AQ375" t="str">
        <f>IF(Deviation_Limits!C397="","",Deviation_Limits!C397)</f>
        <v/>
      </c>
      <c r="AR375" t="str">
        <f>IF(Deviation_Limits!D397="","",Deviation_Limits!D397)</f>
        <v/>
      </c>
      <c r="AS375" t="str">
        <f t="shared" si="108"/>
        <v/>
      </c>
      <c r="AT375" s="144" t="str">
        <f>IF(COUNTIF(AQ$2:AQ375,AQ375)=1,AQ375,"")</f>
        <v/>
      </c>
      <c r="AU375" t="str">
        <f t="shared" si="98"/>
        <v/>
      </c>
      <c r="AV375" t="str">
        <f t="shared" si="99"/>
        <v/>
      </c>
      <c r="AW375" t="str">
        <f t="shared" si="100"/>
        <v/>
      </c>
      <c r="AY375" t="str">
        <f>+IF(BD375="","",MAX(AY$1:AY374)+1)</f>
        <v/>
      </c>
      <c r="AZ375" t="str">
        <f>IF(Deviation_CEM_CPMS!B397="","",Deviation_CEM_CPMS!B397)</f>
        <v/>
      </c>
      <c r="BA375" t="str">
        <f>IF(Deviation_CEM_CPMS!C397="","",Deviation_CEM_CPMS!C397)</f>
        <v/>
      </c>
      <c r="BB375" t="str">
        <f>IF(Deviation_CEM_CPMS!D397="","",Deviation_CEM_CPMS!D397)</f>
        <v/>
      </c>
      <c r="BC375" t="str">
        <f t="shared" si="101"/>
        <v/>
      </c>
      <c r="BD375" s="144" t="str">
        <f>IF(COUNTIF(BA$2:BA375,BA375)=1,BA375,"")</f>
        <v/>
      </c>
      <c r="BE375" t="str">
        <f t="shared" si="102"/>
        <v/>
      </c>
      <c r="BF375" t="str">
        <f t="shared" si="103"/>
        <v/>
      </c>
      <c r="BG375" t="str">
        <f t="shared" si="104"/>
        <v/>
      </c>
      <c r="BI375" s="130" t="str">
        <f>+IF(BN375="","",MAX(BI$1:BI374)+1)</f>
        <v/>
      </c>
      <c r="BJ375" s="130" t="str">
        <f>IF(Affected_Source!B397="","",Affected_Source!B397)</f>
        <v/>
      </c>
      <c r="BK375" s="130" t="str">
        <f>IF(Affected_Source!C397="","",Affected_Source!C397)</f>
        <v/>
      </c>
      <c r="BL375" s="130" t="str">
        <f>IF(Affected_Source!D397="","",Affected_Source!D397)</f>
        <v/>
      </c>
      <c r="BM375" s="130" t="str">
        <f t="shared" si="109"/>
        <v/>
      </c>
      <c r="BN375" s="300" t="str">
        <f>IF(COUNTIF(BK$2:BK375,BK375)=1,BM375,"")</f>
        <v/>
      </c>
      <c r="BO375" s="130" t="str">
        <f t="shared" si="110"/>
        <v/>
      </c>
      <c r="BP375" s="130" t="str">
        <f t="shared" si="111"/>
        <v/>
      </c>
      <c r="BQ375" s="130" t="str">
        <f t="shared" si="112"/>
        <v/>
      </c>
    </row>
    <row r="376" spans="1:69" ht="16.5" x14ac:dyDescent="0.45">
      <c r="A376" s="84" t="str">
        <f>IF(B376="","",MAX(A$1:A375)+1)</f>
        <v/>
      </c>
      <c r="B376" s="84" t="str">
        <f>IF(Affected_Source!C398="","",Affected_Source!C398)</f>
        <v/>
      </c>
      <c r="C376" s="84" t="str">
        <f t="shared" si="95"/>
        <v/>
      </c>
      <c r="E376" t="str">
        <f>IF(F376="","",MAX(E$1:E375)+1)</f>
        <v/>
      </c>
      <c r="F376" t="str">
        <f>IF(Landfill_Gas_ID!C398="","",Landfill_Gas_ID!C398)</f>
        <v/>
      </c>
      <c r="G376" t="str">
        <f t="shared" si="96"/>
        <v/>
      </c>
      <c r="I376" t="str">
        <f>IF(J376="","",MAX(I$1:I375)+1)</f>
        <v/>
      </c>
      <c r="J376" t="str">
        <f>IF(Distillate_Oil!C398="","",Distillate_Oil!C398)</f>
        <v/>
      </c>
      <c r="K376" t="str">
        <f t="shared" si="97"/>
        <v/>
      </c>
      <c r="AA376" t="str">
        <f>+IF(AE376="","",MAX(AA$1:AA375)+1)</f>
        <v/>
      </c>
      <c r="AB376" t="str">
        <f>IF(Deviation_Limits!B398="","",Deviation_Limits!B398)</f>
        <v/>
      </c>
      <c r="AC376" t="str">
        <f>IF(Deviation_Limits!C398="","",Deviation_Limits!C398)</f>
        <v/>
      </c>
      <c r="AD376" t="str">
        <f t="shared" si="105"/>
        <v/>
      </c>
      <c r="AE376" s="144" t="str">
        <f>IF(COUNTIF(AC$2:AC376,AC376)=1,AC376,"")</f>
        <v/>
      </c>
      <c r="AF376" t="str">
        <f t="shared" si="106"/>
        <v/>
      </c>
      <c r="AG376" t="str">
        <f t="shared" si="107"/>
        <v/>
      </c>
      <c r="AO376" t="str">
        <f>+IF(AT376="","",MAX(AO$1:AO375)+1)</f>
        <v/>
      </c>
      <c r="AP376" t="str">
        <f>IF(Deviation_Limits!B398="","",Deviation_Limits!B398)</f>
        <v/>
      </c>
      <c r="AQ376" t="str">
        <f>IF(Deviation_Limits!C398="","",Deviation_Limits!C398)</f>
        <v/>
      </c>
      <c r="AR376" t="str">
        <f>IF(Deviation_Limits!D398="","",Deviation_Limits!D398)</f>
        <v/>
      </c>
      <c r="AS376" t="str">
        <f t="shared" si="108"/>
        <v/>
      </c>
      <c r="AT376" s="144" t="str">
        <f>IF(COUNTIF(AQ$2:AQ376,AQ376)=1,AQ376,"")</f>
        <v/>
      </c>
      <c r="AU376" t="str">
        <f t="shared" si="98"/>
        <v/>
      </c>
      <c r="AV376" t="str">
        <f t="shared" si="99"/>
        <v/>
      </c>
      <c r="AW376" t="str">
        <f t="shared" si="100"/>
        <v/>
      </c>
      <c r="AY376" t="str">
        <f>+IF(BD376="","",MAX(AY$1:AY375)+1)</f>
        <v/>
      </c>
      <c r="AZ376" t="str">
        <f>IF(Deviation_CEM_CPMS!B398="","",Deviation_CEM_CPMS!B398)</f>
        <v/>
      </c>
      <c r="BA376" t="str">
        <f>IF(Deviation_CEM_CPMS!C398="","",Deviation_CEM_CPMS!C398)</f>
        <v/>
      </c>
      <c r="BB376" t="str">
        <f>IF(Deviation_CEM_CPMS!D398="","",Deviation_CEM_CPMS!D398)</f>
        <v/>
      </c>
      <c r="BC376" t="str">
        <f t="shared" si="101"/>
        <v/>
      </c>
      <c r="BD376" s="144" t="str">
        <f>IF(COUNTIF(BA$2:BA376,BA376)=1,BA376,"")</f>
        <v/>
      </c>
      <c r="BE376" t="str">
        <f t="shared" si="102"/>
        <v/>
      </c>
      <c r="BF376" t="str">
        <f t="shared" si="103"/>
        <v/>
      </c>
      <c r="BG376" t="str">
        <f t="shared" si="104"/>
        <v/>
      </c>
      <c r="BI376" s="130" t="str">
        <f>+IF(BN376="","",MAX(BI$1:BI375)+1)</f>
        <v/>
      </c>
      <c r="BJ376" s="130" t="str">
        <f>IF(Affected_Source!B398="","",Affected_Source!B398)</f>
        <v/>
      </c>
      <c r="BK376" s="130" t="str">
        <f>IF(Affected_Source!C398="","",Affected_Source!C398)</f>
        <v/>
      </c>
      <c r="BL376" s="130" t="str">
        <f>IF(Affected_Source!D398="","",Affected_Source!D398)</f>
        <v/>
      </c>
      <c r="BM376" s="130" t="str">
        <f t="shared" si="109"/>
        <v/>
      </c>
      <c r="BN376" s="300" t="str">
        <f>IF(COUNTIF(BK$2:BK376,BK376)=1,BM376,"")</f>
        <v/>
      </c>
      <c r="BO376" s="130" t="str">
        <f t="shared" si="110"/>
        <v/>
      </c>
      <c r="BP376" s="130" t="str">
        <f t="shared" si="111"/>
        <v/>
      </c>
      <c r="BQ376" s="130" t="str">
        <f t="shared" si="112"/>
        <v/>
      </c>
    </row>
    <row r="377" spans="1:69" ht="16.5" x14ac:dyDescent="0.45">
      <c r="A377" s="84" t="str">
        <f>IF(B377="","",MAX(A$1:A376)+1)</f>
        <v/>
      </c>
      <c r="B377" s="84" t="str">
        <f>IF(Affected_Source!C399="","",Affected_Source!C399)</f>
        <v/>
      </c>
      <c r="C377" s="84" t="str">
        <f t="shared" si="95"/>
        <v/>
      </c>
      <c r="E377" t="str">
        <f>IF(F377="","",MAX(E$1:E376)+1)</f>
        <v/>
      </c>
      <c r="F377" t="str">
        <f>IF(Landfill_Gas_ID!C399="","",Landfill_Gas_ID!C399)</f>
        <v/>
      </c>
      <c r="G377" t="str">
        <f t="shared" si="96"/>
        <v/>
      </c>
      <c r="I377" t="str">
        <f>IF(J377="","",MAX(I$1:I376)+1)</f>
        <v/>
      </c>
      <c r="J377" t="str">
        <f>IF(Distillate_Oil!C399="","",Distillate_Oil!C399)</f>
        <v/>
      </c>
      <c r="K377" t="str">
        <f t="shared" si="97"/>
        <v/>
      </c>
      <c r="AA377" t="str">
        <f>+IF(AE377="","",MAX(AA$1:AA376)+1)</f>
        <v/>
      </c>
      <c r="AB377" t="str">
        <f>IF(Deviation_Limits!B399="","",Deviation_Limits!B399)</f>
        <v/>
      </c>
      <c r="AC377" t="str">
        <f>IF(Deviation_Limits!C399="","",Deviation_Limits!C399)</f>
        <v/>
      </c>
      <c r="AD377" t="str">
        <f t="shared" si="105"/>
        <v/>
      </c>
      <c r="AE377" s="144" t="str">
        <f>IF(COUNTIF(AC$2:AC377,AC377)=1,AC377,"")</f>
        <v/>
      </c>
      <c r="AF377" t="str">
        <f t="shared" si="106"/>
        <v/>
      </c>
      <c r="AG377" t="str">
        <f t="shared" si="107"/>
        <v/>
      </c>
      <c r="AO377" t="str">
        <f>+IF(AT377="","",MAX(AO$1:AO376)+1)</f>
        <v/>
      </c>
      <c r="AP377" t="str">
        <f>IF(Deviation_Limits!B399="","",Deviation_Limits!B399)</f>
        <v/>
      </c>
      <c r="AQ377" t="str">
        <f>IF(Deviation_Limits!C399="","",Deviation_Limits!C399)</f>
        <v/>
      </c>
      <c r="AR377" t="str">
        <f>IF(Deviation_Limits!D399="","",Deviation_Limits!D399)</f>
        <v/>
      </c>
      <c r="AS377" t="str">
        <f t="shared" si="108"/>
        <v/>
      </c>
      <c r="AT377" s="144" t="str">
        <f>IF(COUNTIF(AQ$2:AQ377,AQ377)=1,AQ377,"")</f>
        <v/>
      </c>
      <c r="AU377" t="str">
        <f t="shared" si="98"/>
        <v/>
      </c>
      <c r="AV377" t="str">
        <f t="shared" si="99"/>
        <v/>
      </c>
      <c r="AW377" t="str">
        <f t="shared" si="100"/>
        <v/>
      </c>
      <c r="AY377" t="str">
        <f>+IF(BD377="","",MAX(AY$1:AY376)+1)</f>
        <v/>
      </c>
      <c r="AZ377" t="str">
        <f>IF(Deviation_CEM_CPMS!B399="","",Deviation_CEM_CPMS!B399)</f>
        <v/>
      </c>
      <c r="BA377" t="str">
        <f>IF(Deviation_CEM_CPMS!C399="","",Deviation_CEM_CPMS!C399)</f>
        <v/>
      </c>
      <c r="BB377" t="str">
        <f>IF(Deviation_CEM_CPMS!D399="","",Deviation_CEM_CPMS!D399)</f>
        <v/>
      </c>
      <c r="BC377" t="str">
        <f t="shared" si="101"/>
        <v/>
      </c>
      <c r="BD377" s="144" t="str">
        <f>IF(COUNTIF(BA$2:BA377,BA377)=1,BA377,"")</f>
        <v/>
      </c>
      <c r="BE377" t="str">
        <f t="shared" si="102"/>
        <v/>
      </c>
      <c r="BF377" t="str">
        <f t="shared" si="103"/>
        <v/>
      </c>
      <c r="BG377" t="str">
        <f t="shared" si="104"/>
        <v/>
      </c>
      <c r="BI377" s="130" t="str">
        <f>+IF(BN377="","",MAX(BI$1:BI376)+1)</f>
        <v/>
      </c>
      <c r="BJ377" s="130" t="str">
        <f>IF(Affected_Source!B399="","",Affected_Source!B399)</f>
        <v/>
      </c>
      <c r="BK377" s="130" t="str">
        <f>IF(Affected_Source!C399="","",Affected_Source!C399)</f>
        <v/>
      </c>
      <c r="BL377" s="130" t="str">
        <f>IF(Affected_Source!D399="","",Affected_Source!D399)</f>
        <v/>
      </c>
      <c r="BM377" s="130" t="str">
        <f t="shared" si="109"/>
        <v/>
      </c>
      <c r="BN377" s="300" t="str">
        <f>IF(COUNTIF(BK$2:BK377,BK377)=1,BM377,"")</f>
        <v/>
      </c>
      <c r="BO377" s="130" t="str">
        <f t="shared" si="110"/>
        <v/>
      </c>
      <c r="BP377" s="130" t="str">
        <f t="shared" si="111"/>
        <v/>
      </c>
      <c r="BQ377" s="130" t="str">
        <f t="shared" si="112"/>
        <v/>
      </c>
    </row>
    <row r="378" spans="1:69" ht="16.5" x14ac:dyDescent="0.45">
      <c r="A378" s="84" t="str">
        <f>IF(B378="","",MAX(A$1:A377)+1)</f>
        <v/>
      </c>
      <c r="B378" s="84" t="str">
        <f>IF(Affected_Source!C400="","",Affected_Source!C400)</f>
        <v/>
      </c>
      <c r="C378" s="84" t="str">
        <f t="shared" si="95"/>
        <v/>
      </c>
      <c r="E378" t="str">
        <f>IF(F378="","",MAX(E$1:E377)+1)</f>
        <v/>
      </c>
      <c r="F378" t="str">
        <f>IF(Landfill_Gas_ID!C400="","",Landfill_Gas_ID!C400)</f>
        <v/>
      </c>
      <c r="G378" t="str">
        <f t="shared" si="96"/>
        <v/>
      </c>
      <c r="I378" t="str">
        <f>IF(J378="","",MAX(I$1:I377)+1)</f>
        <v/>
      </c>
      <c r="J378" t="str">
        <f>IF(Distillate_Oil!C400="","",Distillate_Oil!C400)</f>
        <v/>
      </c>
      <c r="K378" t="str">
        <f t="shared" si="97"/>
        <v/>
      </c>
      <c r="AA378" t="str">
        <f>+IF(AE378="","",MAX(AA$1:AA377)+1)</f>
        <v/>
      </c>
      <c r="AB378" t="str">
        <f>IF(Deviation_Limits!B400="","",Deviation_Limits!B400)</f>
        <v/>
      </c>
      <c r="AC378" t="str">
        <f>IF(Deviation_Limits!C400="","",Deviation_Limits!C400)</f>
        <v/>
      </c>
      <c r="AD378" t="str">
        <f t="shared" si="105"/>
        <v/>
      </c>
      <c r="AE378" s="144" t="str">
        <f>IF(COUNTIF(AC$2:AC378,AC378)=1,AC378,"")</f>
        <v/>
      </c>
      <c r="AF378" t="str">
        <f t="shared" si="106"/>
        <v/>
      </c>
      <c r="AG378" t="str">
        <f t="shared" si="107"/>
        <v/>
      </c>
      <c r="AO378" t="str">
        <f>+IF(AT378="","",MAX(AO$1:AO377)+1)</f>
        <v/>
      </c>
      <c r="AP378" t="str">
        <f>IF(Deviation_Limits!B400="","",Deviation_Limits!B400)</f>
        <v/>
      </c>
      <c r="AQ378" t="str">
        <f>IF(Deviation_Limits!C400="","",Deviation_Limits!C400)</f>
        <v/>
      </c>
      <c r="AR378" t="str">
        <f>IF(Deviation_Limits!D400="","",Deviation_Limits!D400)</f>
        <v/>
      </c>
      <c r="AS378" t="str">
        <f t="shared" si="108"/>
        <v/>
      </c>
      <c r="AT378" s="144" t="str">
        <f>IF(COUNTIF(AQ$2:AQ378,AQ378)=1,AQ378,"")</f>
        <v/>
      </c>
      <c r="AU378" t="str">
        <f t="shared" si="98"/>
        <v/>
      </c>
      <c r="AV378" t="str">
        <f t="shared" si="99"/>
        <v/>
      </c>
      <c r="AW378" t="str">
        <f t="shared" si="100"/>
        <v/>
      </c>
      <c r="AY378" t="str">
        <f>+IF(BD378="","",MAX(AY$1:AY377)+1)</f>
        <v/>
      </c>
      <c r="AZ378" t="str">
        <f>IF(Deviation_CEM_CPMS!B400="","",Deviation_CEM_CPMS!B400)</f>
        <v/>
      </c>
      <c r="BA378" t="str">
        <f>IF(Deviation_CEM_CPMS!C400="","",Deviation_CEM_CPMS!C400)</f>
        <v/>
      </c>
      <c r="BB378" t="str">
        <f>IF(Deviation_CEM_CPMS!D400="","",Deviation_CEM_CPMS!D400)</f>
        <v/>
      </c>
      <c r="BC378" t="str">
        <f t="shared" si="101"/>
        <v/>
      </c>
      <c r="BD378" s="144" t="str">
        <f>IF(COUNTIF(BA$2:BA378,BA378)=1,BA378,"")</f>
        <v/>
      </c>
      <c r="BE378" t="str">
        <f t="shared" si="102"/>
        <v/>
      </c>
      <c r="BF378" t="str">
        <f t="shared" si="103"/>
        <v/>
      </c>
      <c r="BG378" t="str">
        <f t="shared" si="104"/>
        <v/>
      </c>
      <c r="BI378" s="130" t="str">
        <f>+IF(BN378="","",MAX(BI$1:BI377)+1)</f>
        <v/>
      </c>
      <c r="BJ378" s="130" t="str">
        <f>IF(Affected_Source!B400="","",Affected_Source!B400)</f>
        <v/>
      </c>
      <c r="BK378" s="130" t="str">
        <f>IF(Affected_Source!C400="","",Affected_Source!C400)</f>
        <v/>
      </c>
      <c r="BL378" s="130" t="str">
        <f>IF(Affected_Source!D400="","",Affected_Source!D400)</f>
        <v/>
      </c>
      <c r="BM378" s="130" t="str">
        <f t="shared" si="109"/>
        <v/>
      </c>
      <c r="BN378" s="300" t="str">
        <f>IF(COUNTIF(BK$2:BK378,BK378)=1,BM378,"")</f>
        <v/>
      </c>
      <c r="BO378" s="130" t="str">
        <f t="shared" si="110"/>
        <v/>
      </c>
      <c r="BP378" s="130" t="str">
        <f t="shared" si="111"/>
        <v/>
      </c>
      <c r="BQ378" s="130" t="str">
        <f t="shared" si="112"/>
        <v/>
      </c>
    </row>
    <row r="379" spans="1:69" ht="16.5" x14ac:dyDescent="0.45">
      <c r="A379" s="84" t="str">
        <f>IF(B379="","",MAX(A$1:A378)+1)</f>
        <v/>
      </c>
      <c r="B379" s="84" t="str">
        <f>IF(Affected_Source!C401="","",Affected_Source!C401)</f>
        <v/>
      </c>
      <c r="C379" s="84" t="str">
        <f t="shared" si="95"/>
        <v/>
      </c>
      <c r="E379" t="str">
        <f>IF(F379="","",MAX(E$1:E378)+1)</f>
        <v/>
      </c>
      <c r="F379" t="str">
        <f>IF(Landfill_Gas_ID!C401="","",Landfill_Gas_ID!C401)</f>
        <v/>
      </c>
      <c r="G379" t="str">
        <f t="shared" si="96"/>
        <v/>
      </c>
      <c r="I379" t="str">
        <f>IF(J379="","",MAX(I$1:I378)+1)</f>
        <v/>
      </c>
      <c r="J379" t="str">
        <f>IF(Distillate_Oil!C401="","",Distillate_Oil!C401)</f>
        <v/>
      </c>
      <c r="K379" t="str">
        <f t="shared" si="97"/>
        <v/>
      </c>
      <c r="AA379" t="str">
        <f>+IF(AE379="","",MAX(AA$1:AA378)+1)</f>
        <v/>
      </c>
      <c r="AB379" t="str">
        <f>IF(Deviation_Limits!B401="","",Deviation_Limits!B401)</f>
        <v/>
      </c>
      <c r="AC379" t="str">
        <f>IF(Deviation_Limits!C401="","",Deviation_Limits!C401)</f>
        <v/>
      </c>
      <c r="AD379" t="str">
        <f t="shared" si="105"/>
        <v/>
      </c>
      <c r="AE379" s="144" t="str">
        <f>IF(COUNTIF(AC$2:AC379,AC379)=1,AC379,"")</f>
        <v/>
      </c>
      <c r="AF379" t="str">
        <f t="shared" si="106"/>
        <v/>
      </c>
      <c r="AG379" t="str">
        <f t="shared" si="107"/>
        <v/>
      </c>
      <c r="AO379" t="str">
        <f>+IF(AT379="","",MAX(AO$1:AO378)+1)</f>
        <v/>
      </c>
      <c r="AP379" t="str">
        <f>IF(Deviation_Limits!B401="","",Deviation_Limits!B401)</f>
        <v/>
      </c>
      <c r="AQ379" t="str">
        <f>IF(Deviation_Limits!C401="","",Deviation_Limits!C401)</f>
        <v/>
      </c>
      <c r="AR379" t="str">
        <f>IF(Deviation_Limits!D401="","",Deviation_Limits!D401)</f>
        <v/>
      </c>
      <c r="AS379" t="str">
        <f t="shared" si="108"/>
        <v/>
      </c>
      <c r="AT379" s="144" t="str">
        <f>IF(COUNTIF(AQ$2:AQ379,AQ379)=1,AQ379,"")</f>
        <v/>
      </c>
      <c r="AU379" t="str">
        <f t="shared" si="98"/>
        <v/>
      </c>
      <c r="AV379" t="str">
        <f t="shared" si="99"/>
        <v/>
      </c>
      <c r="AW379" t="str">
        <f t="shared" si="100"/>
        <v/>
      </c>
      <c r="AY379" t="str">
        <f>+IF(BD379="","",MAX(AY$1:AY378)+1)</f>
        <v/>
      </c>
      <c r="AZ379" t="str">
        <f>IF(Deviation_CEM_CPMS!B401="","",Deviation_CEM_CPMS!B401)</f>
        <v/>
      </c>
      <c r="BA379" t="str">
        <f>IF(Deviation_CEM_CPMS!C401="","",Deviation_CEM_CPMS!C401)</f>
        <v/>
      </c>
      <c r="BB379" t="str">
        <f>IF(Deviation_CEM_CPMS!D401="","",Deviation_CEM_CPMS!D401)</f>
        <v/>
      </c>
      <c r="BC379" t="str">
        <f t="shared" si="101"/>
        <v/>
      </c>
      <c r="BD379" s="144" t="str">
        <f>IF(COUNTIF(BA$2:BA379,BA379)=1,BA379,"")</f>
        <v/>
      </c>
      <c r="BE379" t="str">
        <f t="shared" si="102"/>
        <v/>
      </c>
      <c r="BF379" t="str">
        <f t="shared" si="103"/>
        <v/>
      </c>
      <c r="BG379" t="str">
        <f t="shared" si="104"/>
        <v/>
      </c>
      <c r="BI379" s="130" t="str">
        <f>+IF(BN379="","",MAX(BI$1:BI378)+1)</f>
        <v/>
      </c>
      <c r="BJ379" s="130" t="str">
        <f>IF(Affected_Source!B401="","",Affected_Source!B401)</f>
        <v/>
      </c>
      <c r="BK379" s="130" t="str">
        <f>IF(Affected_Source!C401="","",Affected_Source!C401)</f>
        <v/>
      </c>
      <c r="BL379" s="130" t="str">
        <f>IF(Affected_Source!D401="","",Affected_Source!D401)</f>
        <v/>
      </c>
      <c r="BM379" s="130" t="str">
        <f t="shared" si="109"/>
        <v/>
      </c>
      <c r="BN379" s="300" t="str">
        <f>IF(COUNTIF(BK$2:BK379,BK379)=1,BM379,"")</f>
        <v/>
      </c>
      <c r="BO379" s="130" t="str">
        <f t="shared" si="110"/>
        <v/>
      </c>
      <c r="BP379" s="130" t="str">
        <f t="shared" si="111"/>
        <v/>
      </c>
      <c r="BQ379" s="130" t="str">
        <f t="shared" si="112"/>
        <v/>
      </c>
    </row>
    <row r="380" spans="1:69" ht="16.5" x14ac:dyDescent="0.45">
      <c r="A380" s="84" t="str">
        <f>IF(B380="","",MAX(A$1:A379)+1)</f>
        <v/>
      </c>
      <c r="B380" s="84" t="str">
        <f>IF(Affected_Source!C402="","",Affected_Source!C402)</f>
        <v/>
      </c>
      <c r="C380" s="84" t="str">
        <f t="shared" si="95"/>
        <v/>
      </c>
      <c r="E380" t="str">
        <f>IF(F380="","",MAX(E$1:E379)+1)</f>
        <v/>
      </c>
      <c r="F380" t="str">
        <f>IF(Landfill_Gas_ID!C402="","",Landfill_Gas_ID!C402)</f>
        <v/>
      </c>
      <c r="G380" t="str">
        <f t="shared" si="96"/>
        <v/>
      </c>
      <c r="I380" t="str">
        <f>IF(J380="","",MAX(I$1:I379)+1)</f>
        <v/>
      </c>
      <c r="J380" t="str">
        <f>IF(Distillate_Oil!C402="","",Distillate_Oil!C402)</f>
        <v/>
      </c>
      <c r="K380" t="str">
        <f t="shared" si="97"/>
        <v/>
      </c>
      <c r="AA380" t="str">
        <f>+IF(AE380="","",MAX(AA$1:AA379)+1)</f>
        <v/>
      </c>
      <c r="AB380" t="str">
        <f>IF(Deviation_Limits!B402="","",Deviation_Limits!B402)</f>
        <v/>
      </c>
      <c r="AC380" t="str">
        <f>IF(Deviation_Limits!C402="","",Deviation_Limits!C402)</f>
        <v/>
      </c>
      <c r="AD380" t="str">
        <f t="shared" si="105"/>
        <v/>
      </c>
      <c r="AE380" s="144" t="str">
        <f>IF(COUNTIF(AC$2:AC380,AC380)=1,AC380,"")</f>
        <v/>
      </c>
      <c r="AF380" t="str">
        <f t="shared" si="106"/>
        <v/>
      </c>
      <c r="AG380" t="str">
        <f t="shared" si="107"/>
        <v/>
      </c>
      <c r="AO380" t="str">
        <f>+IF(AT380="","",MAX(AO$1:AO379)+1)</f>
        <v/>
      </c>
      <c r="AP380" t="str">
        <f>IF(Deviation_Limits!B402="","",Deviation_Limits!B402)</f>
        <v/>
      </c>
      <c r="AQ380" t="str">
        <f>IF(Deviation_Limits!C402="","",Deviation_Limits!C402)</f>
        <v/>
      </c>
      <c r="AR380" t="str">
        <f>IF(Deviation_Limits!D402="","",Deviation_Limits!D402)</f>
        <v/>
      </c>
      <c r="AS380" t="str">
        <f t="shared" si="108"/>
        <v/>
      </c>
      <c r="AT380" s="144" t="str">
        <f>IF(COUNTIF(AQ$2:AQ380,AQ380)=1,AQ380,"")</f>
        <v/>
      </c>
      <c r="AU380" t="str">
        <f t="shared" si="98"/>
        <v/>
      </c>
      <c r="AV380" t="str">
        <f t="shared" si="99"/>
        <v/>
      </c>
      <c r="AW380" t="str">
        <f t="shared" si="100"/>
        <v/>
      </c>
      <c r="AY380" t="str">
        <f>+IF(BD380="","",MAX(AY$1:AY379)+1)</f>
        <v/>
      </c>
      <c r="AZ380" t="str">
        <f>IF(Deviation_CEM_CPMS!B402="","",Deviation_CEM_CPMS!B402)</f>
        <v/>
      </c>
      <c r="BA380" t="str">
        <f>IF(Deviation_CEM_CPMS!C402="","",Deviation_CEM_CPMS!C402)</f>
        <v/>
      </c>
      <c r="BB380" t="str">
        <f>IF(Deviation_CEM_CPMS!D402="","",Deviation_CEM_CPMS!D402)</f>
        <v/>
      </c>
      <c r="BC380" t="str">
        <f t="shared" si="101"/>
        <v/>
      </c>
      <c r="BD380" s="144" t="str">
        <f>IF(COUNTIF(BA$2:BA380,BA380)=1,BA380,"")</f>
        <v/>
      </c>
      <c r="BE380" t="str">
        <f t="shared" si="102"/>
        <v/>
      </c>
      <c r="BF380" t="str">
        <f t="shared" si="103"/>
        <v/>
      </c>
      <c r="BG380" t="str">
        <f t="shared" si="104"/>
        <v/>
      </c>
      <c r="BI380" s="130" t="str">
        <f>+IF(BN380="","",MAX(BI$1:BI379)+1)</f>
        <v/>
      </c>
      <c r="BJ380" s="130" t="str">
        <f>IF(Affected_Source!B402="","",Affected_Source!B402)</f>
        <v/>
      </c>
      <c r="BK380" s="130" t="str">
        <f>IF(Affected_Source!C402="","",Affected_Source!C402)</f>
        <v/>
      </c>
      <c r="BL380" s="130" t="str">
        <f>IF(Affected_Source!D402="","",Affected_Source!D402)</f>
        <v/>
      </c>
      <c r="BM380" s="130" t="str">
        <f t="shared" si="109"/>
        <v/>
      </c>
      <c r="BN380" s="300" t="str">
        <f>IF(COUNTIF(BK$2:BK380,BK380)=1,BM380,"")</f>
        <v/>
      </c>
      <c r="BO380" s="130" t="str">
        <f t="shared" si="110"/>
        <v/>
      </c>
      <c r="BP380" s="130" t="str">
        <f t="shared" si="111"/>
        <v/>
      </c>
      <c r="BQ380" s="130" t="str">
        <f t="shared" si="112"/>
        <v/>
      </c>
    </row>
    <row r="381" spans="1:69" ht="16.5" x14ac:dyDescent="0.45">
      <c r="A381" s="84" t="str">
        <f>IF(B381="","",MAX(A$1:A380)+1)</f>
        <v/>
      </c>
      <c r="B381" s="84" t="str">
        <f>IF(Affected_Source!C403="","",Affected_Source!C403)</f>
        <v/>
      </c>
      <c r="C381" s="84" t="str">
        <f t="shared" si="95"/>
        <v/>
      </c>
      <c r="E381" t="str">
        <f>IF(F381="","",MAX(E$1:E380)+1)</f>
        <v/>
      </c>
      <c r="F381" t="str">
        <f>IF(Landfill_Gas_ID!C403="","",Landfill_Gas_ID!C403)</f>
        <v/>
      </c>
      <c r="G381" t="str">
        <f t="shared" si="96"/>
        <v/>
      </c>
      <c r="I381" t="str">
        <f>IF(J381="","",MAX(I$1:I380)+1)</f>
        <v/>
      </c>
      <c r="J381" t="str">
        <f>IF(Distillate_Oil!C403="","",Distillate_Oil!C403)</f>
        <v/>
      </c>
      <c r="K381" t="str">
        <f t="shared" si="97"/>
        <v/>
      </c>
      <c r="AA381" t="str">
        <f>+IF(AE381="","",MAX(AA$1:AA380)+1)</f>
        <v/>
      </c>
      <c r="AB381" t="str">
        <f>IF(Deviation_Limits!B403="","",Deviation_Limits!B403)</f>
        <v/>
      </c>
      <c r="AC381" t="str">
        <f>IF(Deviation_Limits!C403="","",Deviation_Limits!C403)</f>
        <v/>
      </c>
      <c r="AD381" t="str">
        <f t="shared" si="105"/>
        <v/>
      </c>
      <c r="AE381" s="144" t="str">
        <f>IF(COUNTIF(AC$2:AC381,AC381)=1,AC381,"")</f>
        <v/>
      </c>
      <c r="AF381" t="str">
        <f t="shared" si="106"/>
        <v/>
      </c>
      <c r="AG381" t="str">
        <f t="shared" si="107"/>
        <v/>
      </c>
      <c r="AO381" t="str">
        <f>+IF(AT381="","",MAX(AO$1:AO380)+1)</f>
        <v/>
      </c>
      <c r="AP381" t="str">
        <f>IF(Deviation_Limits!B403="","",Deviation_Limits!B403)</f>
        <v/>
      </c>
      <c r="AQ381" t="str">
        <f>IF(Deviation_Limits!C403="","",Deviation_Limits!C403)</f>
        <v/>
      </c>
      <c r="AR381" t="str">
        <f>IF(Deviation_Limits!D403="","",Deviation_Limits!D403)</f>
        <v/>
      </c>
      <c r="AS381" t="str">
        <f t="shared" si="108"/>
        <v/>
      </c>
      <c r="AT381" s="144" t="str">
        <f>IF(COUNTIF(AQ$2:AQ381,AQ381)=1,AQ381,"")</f>
        <v/>
      </c>
      <c r="AU381" t="str">
        <f t="shared" si="98"/>
        <v/>
      </c>
      <c r="AV381" t="str">
        <f t="shared" si="99"/>
        <v/>
      </c>
      <c r="AW381" t="str">
        <f t="shared" si="100"/>
        <v/>
      </c>
      <c r="AY381" t="str">
        <f>+IF(BD381="","",MAX(AY$1:AY380)+1)</f>
        <v/>
      </c>
      <c r="AZ381" t="str">
        <f>IF(Deviation_CEM_CPMS!B403="","",Deviation_CEM_CPMS!B403)</f>
        <v/>
      </c>
      <c r="BA381" t="str">
        <f>IF(Deviation_CEM_CPMS!C403="","",Deviation_CEM_CPMS!C403)</f>
        <v/>
      </c>
      <c r="BB381" t="str">
        <f>IF(Deviation_CEM_CPMS!D403="","",Deviation_CEM_CPMS!D403)</f>
        <v/>
      </c>
      <c r="BC381" t="str">
        <f t="shared" si="101"/>
        <v/>
      </c>
      <c r="BD381" s="144" t="str">
        <f>IF(COUNTIF(BA$2:BA381,BA381)=1,BA381,"")</f>
        <v/>
      </c>
      <c r="BE381" t="str">
        <f t="shared" si="102"/>
        <v/>
      </c>
      <c r="BF381" t="str">
        <f t="shared" si="103"/>
        <v/>
      </c>
      <c r="BG381" t="str">
        <f t="shared" si="104"/>
        <v/>
      </c>
      <c r="BI381" s="130" t="str">
        <f>+IF(BN381="","",MAX(BI$1:BI380)+1)</f>
        <v/>
      </c>
      <c r="BJ381" s="130" t="str">
        <f>IF(Affected_Source!B403="","",Affected_Source!B403)</f>
        <v/>
      </c>
      <c r="BK381" s="130" t="str">
        <f>IF(Affected_Source!C403="","",Affected_Source!C403)</f>
        <v/>
      </c>
      <c r="BL381" s="130" t="str">
        <f>IF(Affected_Source!D403="","",Affected_Source!D403)</f>
        <v/>
      </c>
      <c r="BM381" s="130" t="str">
        <f t="shared" si="109"/>
        <v/>
      </c>
      <c r="BN381" s="300" t="str">
        <f>IF(COUNTIF(BK$2:BK381,BK381)=1,BM381,"")</f>
        <v/>
      </c>
      <c r="BO381" s="130" t="str">
        <f t="shared" si="110"/>
        <v/>
      </c>
      <c r="BP381" s="130" t="str">
        <f t="shared" si="111"/>
        <v/>
      </c>
      <c r="BQ381" s="130" t="str">
        <f t="shared" si="112"/>
        <v/>
      </c>
    </row>
    <row r="382" spans="1:69" ht="16.5" x14ac:dyDescent="0.45">
      <c r="A382" s="84" t="str">
        <f>IF(B382="","",MAX(A$1:A381)+1)</f>
        <v/>
      </c>
      <c r="B382" s="84" t="str">
        <f>IF(Affected_Source!C404="","",Affected_Source!C404)</f>
        <v/>
      </c>
      <c r="C382" s="84" t="str">
        <f t="shared" si="95"/>
        <v/>
      </c>
      <c r="E382" t="str">
        <f>IF(F382="","",MAX(E$1:E381)+1)</f>
        <v/>
      </c>
      <c r="F382" t="str">
        <f>IF(Landfill_Gas_ID!C404="","",Landfill_Gas_ID!C404)</f>
        <v/>
      </c>
      <c r="G382" t="str">
        <f t="shared" si="96"/>
        <v/>
      </c>
      <c r="I382" t="str">
        <f>IF(J382="","",MAX(I$1:I381)+1)</f>
        <v/>
      </c>
      <c r="J382" t="str">
        <f>IF(Distillate_Oil!C404="","",Distillate_Oil!C404)</f>
        <v/>
      </c>
      <c r="K382" t="str">
        <f t="shared" si="97"/>
        <v/>
      </c>
      <c r="AA382" t="str">
        <f>+IF(AE382="","",MAX(AA$1:AA381)+1)</f>
        <v/>
      </c>
      <c r="AB382" t="str">
        <f>IF(Deviation_Limits!B404="","",Deviation_Limits!B404)</f>
        <v/>
      </c>
      <c r="AC382" t="str">
        <f>IF(Deviation_Limits!C404="","",Deviation_Limits!C404)</f>
        <v/>
      </c>
      <c r="AD382" t="str">
        <f t="shared" si="105"/>
        <v/>
      </c>
      <c r="AE382" s="144" t="str">
        <f>IF(COUNTIF(AC$2:AC382,AC382)=1,AC382,"")</f>
        <v/>
      </c>
      <c r="AF382" t="str">
        <f t="shared" si="106"/>
        <v/>
      </c>
      <c r="AG382" t="str">
        <f t="shared" si="107"/>
        <v/>
      </c>
      <c r="AO382" t="str">
        <f>+IF(AT382="","",MAX(AO$1:AO381)+1)</f>
        <v/>
      </c>
      <c r="AP382" t="str">
        <f>IF(Deviation_Limits!B404="","",Deviation_Limits!B404)</f>
        <v/>
      </c>
      <c r="AQ382" t="str">
        <f>IF(Deviation_Limits!C404="","",Deviation_Limits!C404)</f>
        <v/>
      </c>
      <c r="AR382" t="str">
        <f>IF(Deviation_Limits!D404="","",Deviation_Limits!D404)</f>
        <v/>
      </c>
      <c r="AS382" t="str">
        <f t="shared" si="108"/>
        <v/>
      </c>
      <c r="AT382" s="144" t="str">
        <f>IF(COUNTIF(AQ$2:AQ382,AQ382)=1,AQ382,"")</f>
        <v/>
      </c>
      <c r="AU382" t="str">
        <f t="shared" si="98"/>
        <v/>
      </c>
      <c r="AV382" t="str">
        <f t="shared" si="99"/>
        <v/>
      </c>
      <c r="AW382" t="str">
        <f t="shared" si="100"/>
        <v/>
      </c>
      <c r="AY382" t="str">
        <f>+IF(BD382="","",MAX(AY$1:AY381)+1)</f>
        <v/>
      </c>
      <c r="AZ382" t="str">
        <f>IF(Deviation_CEM_CPMS!B404="","",Deviation_CEM_CPMS!B404)</f>
        <v/>
      </c>
      <c r="BA382" t="str">
        <f>IF(Deviation_CEM_CPMS!C404="","",Deviation_CEM_CPMS!C404)</f>
        <v/>
      </c>
      <c r="BB382" t="str">
        <f>IF(Deviation_CEM_CPMS!D404="","",Deviation_CEM_CPMS!D404)</f>
        <v/>
      </c>
      <c r="BC382" t="str">
        <f t="shared" si="101"/>
        <v/>
      </c>
      <c r="BD382" s="144" t="str">
        <f>IF(COUNTIF(BA$2:BA382,BA382)=1,BA382,"")</f>
        <v/>
      </c>
      <c r="BE382" t="str">
        <f t="shared" si="102"/>
        <v/>
      </c>
      <c r="BF382" t="str">
        <f t="shared" si="103"/>
        <v/>
      </c>
      <c r="BG382" t="str">
        <f t="shared" si="104"/>
        <v/>
      </c>
      <c r="BI382" s="130" t="str">
        <f>+IF(BN382="","",MAX(BI$1:BI381)+1)</f>
        <v/>
      </c>
      <c r="BJ382" s="130" t="str">
        <f>IF(Affected_Source!B404="","",Affected_Source!B404)</f>
        <v/>
      </c>
      <c r="BK382" s="130" t="str">
        <f>IF(Affected_Source!C404="","",Affected_Source!C404)</f>
        <v/>
      </c>
      <c r="BL382" s="130" t="str">
        <f>IF(Affected_Source!D404="","",Affected_Source!D404)</f>
        <v/>
      </c>
      <c r="BM382" s="130" t="str">
        <f t="shared" si="109"/>
        <v/>
      </c>
      <c r="BN382" s="300" t="str">
        <f>IF(COUNTIF(BK$2:BK382,BK382)=1,BM382,"")</f>
        <v/>
      </c>
      <c r="BO382" s="130" t="str">
        <f t="shared" si="110"/>
        <v/>
      </c>
      <c r="BP382" s="130" t="str">
        <f t="shared" si="111"/>
        <v/>
      </c>
      <c r="BQ382" s="130" t="str">
        <f t="shared" si="112"/>
        <v/>
      </c>
    </row>
    <row r="383" spans="1:69" ht="16.5" x14ac:dyDescent="0.45">
      <c r="A383" s="84" t="str">
        <f>IF(B383="","",MAX(A$1:A382)+1)</f>
        <v/>
      </c>
      <c r="B383" s="84" t="str">
        <f>IF(Affected_Source!C405="","",Affected_Source!C405)</f>
        <v/>
      </c>
      <c r="C383" s="84" t="str">
        <f t="shared" si="95"/>
        <v/>
      </c>
      <c r="E383" t="str">
        <f>IF(F383="","",MAX(E$1:E382)+1)</f>
        <v/>
      </c>
      <c r="F383" t="str">
        <f>IF(Landfill_Gas_ID!C405="","",Landfill_Gas_ID!C405)</f>
        <v/>
      </c>
      <c r="G383" t="str">
        <f t="shared" si="96"/>
        <v/>
      </c>
      <c r="I383" t="str">
        <f>IF(J383="","",MAX(I$1:I382)+1)</f>
        <v/>
      </c>
      <c r="J383" t="str">
        <f>IF(Distillate_Oil!C405="","",Distillate_Oil!C405)</f>
        <v/>
      </c>
      <c r="K383" t="str">
        <f t="shared" si="97"/>
        <v/>
      </c>
      <c r="AA383" t="str">
        <f>+IF(AE383="","",MAX(AA$1:AA382)+1)</f>
        <v/>
      </c>
      <c r="AB383" t="str">
        <f>IF(Deviation_Limits!B405="","",Deviation_Limits!B405)</f>
        <v/>
      </c>
      <c r="AC383" t="str">
        <f>IF(Deviation_Limits!C405="","",Deviation_Limits!C405)</f>
        <v/>
      </c>
      <c r="AD383" t="str">
        <f t="shared" si="105"/>
        <v/>
      </c>
      <c r="AE383" s="144" t="str">
        <f>IF(COUNTIF(AC$2:AC383,AC383)=1,AC383,"")</f>
        <v/>
      </c>
      <c r="AF383" t="str">
        <f t="shared" si="106"/>
        <v/>
      </c>
      <c r="AG383" t="str">
        <f t="shared" si="107"/>
        <v/>
      </c>
      <c r="AO383" t="str">
        <f>+IF(AT383="","",MAX(AO$1:AO382)+1)</f>
        <v/>
      </c>
      <c r="AP383" t="str">
        <f>IF(Deviation_Limits!B405="","",Deviation_Limits!B405)</f>
        <v/>
      </c>
      <c r="AQ383" t="str">
        <f>IF(Deviation_Limits!C405="","",Deviation_Limits!C405)</f>
        <v/>
      </c>
      <c r="AR383" t="str">
        <f>IF(Deviation_Limits!D405="","",Deviation_Limits!D405)</f>
        <v/>
      </c>
      <c r="AS383" t="str">
        <f t="shared" si="108"/>
        <v/>
      </c>
      <c r="AT383" s="144" t="str">
        <f>IF(COUNTIF(AQ$2:AQ383,AQ383)=1,AQ383,"")</f>
        <v/>
      </c>
      <c r="AU383" t="str">
        <f t="shared" si="98"/>
        <v/>
      </c>
      <c r="AV383" t="str">
        <f t="shared" si="99"/>
        <v/>
      </c>
      <c r="AW383" t="str">
        <f t="shared" si="100"/>
        <v/>
      </c>
      <c r="AY383" t="str">
        <f>+IF(BD383="","",MAX(AY$1:AY382)+1)</f>
        <v/>
      </c>
      <c r="AZ383" t="str">
        <f>IF(Deviation_CEM_CPMS!B405="","",Deviation_CEM_CPMS!B405)</f>
        <v/>
      </c>
      <c r="BA383" t="str">
        <f>IF(Deviation_CEM_CPMS!C405="","",Deviation_CEM_CPMS!C405)</f>
        <v/>
      </c>
      <c r="BB383" t="str">
        <f>IF(Deviation_CEM_CPMS!D405="","",Deviation_CEM_CPMS!D405)</f>
        <v/>
      </c>
      <c r="BC383" t="str">
        <f t="shared" si="101"/>
        <v/>
      </c>
      <c r="BD383" s="144" t="str">
        <f>IF(COUNTIF(BA$2:BA383,BA383)=1,BA383,"")</f>
        <v/>
      </c>
      <c r="BE383" t="str">
        <f t="shared" si="102"/>
        <v/>
      </c>
      <c r="BF383" t="str">
        <f t="shared" si="103"/>
        <v/>
      </c>
      <c r="BG383" t="str">
        <f t="shared" si="104"/>
        <v/>
      </c>
      <c r="BI383" s="130" t="str">
        <f>+IF(BN383="","",MAX(BI$1:BI382)+1)</f>
        <v/>
      </c>
      <c r="BJ383" s="130" t="str">
        <f>IF(Affected_Source!B405="","",Affected_Source!B405)</f>
        <v/>
      </c>
      <c r="BK383" s="130" t="str">
        <f>IF(Affected_Source!C405="","",Affected_Source!C405)</f>
        <v/>
      </c>
      <c r="BL383" s="130" t="str">
        <f>IF(Affected_Source!D405="","",Affected_Source!D405)</f>
        <v/>
      </c>
      <c r="BM383" s="130" t="str">
        <f t="shared" si="109"/>
        <v/>
      </c>
      <c r="BN383" s="300" t="str">
        <f>IF(COUNTIF(BK$2:BK383,BK383)=1,BM383,"")</f>
        <v/>
      </c>
      <c r="BO383" s="130" t="str">
        <f t="shared" si="110"/>
        <v/>
      </c>
      <c r="BP383" s="130" t="str">
        <f t="shared" si="111"/>
        <v/>
      </c>
      <c r="BQ383" s="130" t="str">
        <f t="shared" si="112"/>
        <v/>
      </c>
    </row>
    <row r="384" spans="1:69" ht="16.5" x14ac:dyDescent="0.45">
      <c r="A384" s="84" t="str">
        <f>IF(B384="","",MAX(A$1:A383)+1)</f>
        <v/>
      </c>
      <c r="B384" s="84" t="str">
        <f>IF(Affected_Source!C406="","",Affected_Source!C406)</f>
        <v/>
      </c>
      <c r="C384" s="84" t="str">
        <f t="shared" si="95"/>
        <v/>
      </c>
      <c r="E384" t="str">
        <f>IF(F384="","",MAX(E$1:E383)+1)</f>
        <v/>
      </c>
      <c r="F384" t="str">
        <f>IF(Landfill_Gas_ID!C406="","",Landfill_Gas_ID!C406)</f>
        <v/>
      </c>
      <c r="G384" t="str">
        <f t="shared" si="96"/>
        <v/>
      </c>
      <c r="I384" t="str">
        <f>IF(J384="","",MAX(I$1:I383)+1)</f>
        <v/>
      </c>
      <c r="J384" t="str">
        <f>IF(Distillate_Oil!C406="","",Distillate_Oil!C406)</f>
        <v/>
      </c>
      <c r="K384" t="str">
        <f t="shared" si="97"/>
        <v/>
      </c>
      <c r="AA384" t="str">
        <f>+IF(AE384="","",MAX(AA$1:AA383)+1)</f>
        <v/>
      </c>
      <c r="AB384" t="str">
        <f>IF(Deviation_Limits!B406="","",Deviation_Limits!B406)</f>
        <v/>
      </c>
      <c r="AC384" t="str">
        <f>IF(Deviation_Limits!C406="","",Deviation_Limits!C406)</f>
        <v/>
      </c>
      <c r="AD384" t="str">
        <f t="shared" si="105"/>
        <v/>
      </c>
      <c r="AE384" s="144" t="str">
        <f>IF(COUNTIF(AC$2:AC384,AC384)=1,AC384,"")</f>
        <v/>
      </c>
      <c r="AF384" t="str">
        <f t="shared" si="106"/>
        <v/>
      </c>
      <c r="AG384" t="str">
        <f t="shared" si="107"/>
        <v/>
      </c>
      <c r="AO384" t="str">
        <f>+IF(AT384="","",MAX(AO$1:AO383)+1)</f>
        <v/>
      </c>
      <c r="AP384" t="str">
        <f>IF(Deviation_Limits!B406="","",Deviation_Limits!B406)</f>
        <v/>
      </c>
      <c r="AQ384" t="str">
        <f>IF(Deviation_Limits!C406="","",Deviation_Limits!C406)</f>
        <v/>
      </c>
      <c r="AR384" t="str">
        <f>IF(Deviation_Limits!D406="","",Deviation_Limits!D406)</f>
        <v/>
      </c>
      <c r="AS384" t="str">
        <f t="shared" si="108"/>
        <v/>
      </c>
      <c r="AT384" s="144" t="str">
        <f>IF(COUNTIF(AQ$2:AQ384,AQ384)=1,AQ384,"")</f>
        <v/>
      </c>
      <c r="AU384" t="str">
        <f t="shared" si="98"/>
        <v/>
      </c>
      <c r="AV384" t="str">
        <f t="shared" si="99"/>
        <v/>
      </c>
      <c r="AW384" t="str">
        <f t="shared" si="100"/>
        <v/>
      </c>
      <c r="AY384" t="str">
        <f>+IF(BD384="","",MAX(AY$1:AY383)+1)</f>
        <v/>
      </c>
      <c r="AZ384" t="str">
        <f>IF(Deviation_CEM_CPMS!B406="","",Deviation_CEM_CPMS!B406)</f>
        <v/>
      </c>
      <c r="BA384" t="str">
        <f>IF(Deviation_CEM_CPMS!C406="","",Deviation_CEM_CPMS!C406)</f>
        <v/>
      </c>
      <c r="BB384" t="str">
        <f>IF(Deviation_CEM_CPMS!D406="","",Deviation_CEM_CPMS!D406)</f>
        <v/>
      </c>
      <c r="BC384" t="str">
        <f t="shared" si="101"/>
        <v/>
      </c>
      <c r="BD384" s="144" t="str">
        <f>IF(COUNTIF(BA$2:BA384,BA384)=1,BA384,"")</f>
        <v/>
      </c>
      <c r="BE384" t="str">
        <f t="shared" si="102"/>
        <v/>
      </c>
      <c r="BF384" t="str">
        <f t="shared" si="103"/>
        <v/>
      </c>
      <c r="BG384" t="str">
        <f t="shared" si="104"/>
        <v/>
      </c>
      <c r="BI384" s="130" t="str">
        <f>+IF(BN384="","",MAX(BI$1:BI383)+1)</f>
        <v/>
      </c>
      <c r="BJ384" s="130" t="str">
        <f>IF(Affected_Source!B406="","",Affected_Source!B406)</f>
        <v/>
      </c>
      <c r="BK384" s="130" t="str">
        <f>IF(Affected_Source!C406="","",Affected_Source!C406)</f>
        <v/>
      </c>
      <c r="BL384" s="130" t="str">
        <f>IF(Affected_Source!D406="","",Affected_Source!D406)</f>
        <v/>
      </c>
      <c r="BM384" s="130" t="str">
        <f t="shared" si="109"/>
        <v/>
      </c>
      <c r="BN384" s="300" t="str">
        <f>IF(COUNTIF(BK$2:BK384,BK384)=1,BM384,"")</f>
        <v/>
      </c>
      <c r="BO384" s="130" t="str">
        <f t="shared" si="110"/>
        <v/>
      </c>
      <c r="BP384" s="130" t="str">
        <f t="shared" si="111"/>
        <v/>
      </c>
      <c r="BQ384" s="130" t="str">
        <f t="shared" si="112"/>
        <v/>
      </c>
    </row>
    <row r="385" spans="1:69" ht="16.5" x14ac:dyDescent="0.45">
      <c r="A385" s="84" t="str">
        <f>IF(B385="","",MAX(A$1:A384)+1)</f>
        <v/>
      </c>
      <c r="B385" s="84" t="str">
        <f>IF(Affected_Source!C407="","",Affected_Source!C407)</f>
        <v/>
      </c>
      <c r="C385" s="84" t="str">
        <f t="shared" si="95"/>
        <v/>
      </c>
      <c r="E385" t="str">
        <f>IF(F385="","",MAX(E$1:E384)+1)</f>
        <v/>
      </c>
      <c r="F385" t="str">
        <f>IF(Landfill_Gas_ID!C407="","",Landfill_Gas_ID!C407)</f>
        <v/>
      </c>
      <c r="G385" t="str">
        <f t="shared" si="96"/>
        <v/>
      </c>
      <c r="I385" t="str">
        <f>IF(J385="","",MAX(I$1:I384)+1)</f>
        <v/>
      </c>
      <c r="J385" t="str">
        <f>IF(Distillate_Oil!C407="","",Distillate_Oil!C407)</f>
        <v/>
      </c>
      <c r="K385" t="str">
        <f t="shared" si="97"/>
        <v/>
      </c>
      <c r="AA385" t="str">
        <f>+IF(AE385="","",MAX(AA$1:AA384)+1)</f>
        <v/>
      </c>
      <c r="AB385" t="str">
        <f>IF(Deviation_Limits!B407="","",Deviation_Limits!B407)</f>
        <v/>
      </c>
      <c r="AC385" t="str">
        <f>IF(Deviation_Limits!C407="","",Deviation_Limits!C407)</f>
        <v/>
      </c>
      <c r="AD385" t="str">
        <f t="shared" si="105"/>
        <v/>
      </c>
      <c r="AE385" s="144" t="str">
        <f>IF(COUNTIF(AC$2:AC385,AC385)=1,AC385,"")</f>
        <v/>
      </c>
      <c r="AF385" t="str">
        <f t="shared" si="106"/>
        <v/>
      </c>
      <c r="AG385" t="str">
        <f t="shared" si="107"/>
        <v/>
      </c>
      <c r="AO385" t="str">
        <f>+IF(AT385="","",MAX(AO$1:AO384)+1)</f>
        <v/>
      </c>
      <c r="AP385" t="str">
        <f>IF(Deviation_Limits!B407="","",Deviation_Limits!B407)</f>
        <v/>
      </c>
      <c r="AQ385" t="str">
        <f>IF(Deviation_Limits!C407="","",Deviation_Limits!C407)</f>
        <v/>
      </c>
      <c r="AR385" t="str">
        <f>IF(Deviation_Limits!D407="","",Deviation_Limits!D407)</f>
        <v/>
      </c>
      <c r="AS385" t="str">
        <f t="shared" si="108"/>
        <v/>
      </c>
      <c r="AT385" s="144" t="str">
        <f>IF(COUNTIF(AQ$2:AQ385,AQ385)=1,AQ385,"")</f>
        <v/>
      </c>
      <c r="AU385" t="str">
        <f t="shared" si="98"/>
        <v/>
      </c>
      <c r="AV385" t="str">
        <f t="shared" si="99"/>
        <v/>
      </c>
      <c r="AW385" t="str">
        <f t="shared" si="100"/>
        <v/>
      </c>
      <c r="AY385" t="str">
        <f>+IF(BD385="","",MAX(AY$1:AY384)+1)</f>
        <v/>
      </c>
      <c r="AZ385" t="str">
        <f>IF(Deviation_CEM_CPMS!B407="","",Deviation_CEM_CPMS!B407)</f>
        <v/>
      </c>
      <c r="BA385" t="str">
        <f>IF(Deviation_CEM_CPMS!C407="","",Deviation_CEM_CPMS!C407)</f>
        <v/>
      </c>
      <c r="BB385" t="str">
        <f>IF(Deviation_CEM_CPMS!D407="","",Deviation_CEM_CPMS!D407)</f>
        <v/>
      </c>
      <c r="BC385" t="str">
        <f t="shared" si="101"/>
        <v/>
      </c>
      <c r="BD385" s="144" t="str">
        <f>IF(COUNTIF(BA$2:BA385,BA385)=1,BA385,"")</f>
        <v/>
      </c>
      <c r="BE385" t="str">
        <f t="shared" si="102"/>
        <v/>
      </c>
      <c r="BF385" t="str">
        <f t="shared" si="103"/>
        <v/>
      </c>
      <c r="BG385" t="str">
        <f t="shared" si="104"/>
        <v/>
      </c>
      <c r="BI385" s="130" t="str">
        <f>+IF(BN385="","",MAX(BI$1:BI384)+1)</f>
        <v/>
      </c>
      <c r="BJ385" s="130" t="str">
        <f>IF(Affected_Source!B407="","",Affected_Source!B407)</f>
        <v/>
      </c>
      <c r="BK385" s="130" t="str">
        <f>IF(Affected_Source!C407="","",Affected_Source!C407)</f>
        <v/>
      </c>
      <c r="BL385" s="130" t="str">
        <f>IF(Affected_Source!D407="","",Affected_Source!D407)</f>
        <v/>
      </c>
      <c r="BM385" s="130" t="str">
        <f t="shared" si="109"/>
        <v/>
      </c>
      <c r="BN385" s="300" t="str">
        <f>IF(COUNTIF(BK$2:BK385,BK385)=1,BM385,"")</f>
        <v/>
      </c>
      <c r="BO385" s="130" t="str">
        <f t="shared" si="110"/>
        <v/>
      </c>
      <c r="BP385" s="130" t="str">
        <f t="shared" si="111"/>
        <v/>
      </c>
      <c r="BQ385" s="130" t="str">
        <f t="shared" si="112"/>
        <v/>
      </c>
    </row>
    <row r="386" spans="1:69" ht="16.5" x14ac:dyDescent="0.45">
      <c r="A386" s="84" t="str">
        <f>IF(B386="","",MAX(A$1:A385)+1)</f>
        <v/>
      </c>
      <c r="B386" s="84" t="str">
        <f>IF(Affected_Source!C408="","",Affected_Source!C408)</f>
        <v/>
      </c>
      <c r="C386" s="84" t="str">
        <f t="shared" ref="C386:C449" si="113">+IFERROR(INDEX($B$2:$B$500,MATCH(ROW()-ROW($C$1),$A$2:$A$500,0)),"")</f>
        <v/>
      </c>
      <c r="E386" t="str">
        <f>IF(F386="","",MAX(E$1:E385)+1)</f>
        <v/>
      </c>
      <c r="F386" t="str">
        <f>IF(Landfill_Gas_ID!C408="","",Landfill_Gas_ID!C408)</f>
        <v/>
      </c>
      <c r="G386" t="str">
        <f t="shared" ref="G386:G449" si="114">+IFERROR(INDEX($F$2:$F$500,MATCH(ROW()-ROW($G$1),$E$2:$E$500,0)),"")</f>
        <v/>
      </c>
      <c r="I386" t="str">
        <f>IF(J386="","",MAX(I$1:I385)+1)</f>
        <v/>
      </c>
      <c r="J386" t="str">
        <f>IF(Distillate_Oil!C408="","",Distillate_Oil!C408)</f>
        <v/>
      </c>
      <c r="K386" t="str">
        <f t="shared" ref="K386:K449" si="115">+IFERROR(INDEX($J$2:$J$500,MATCH(ROW()-ROW($K$1),$I$2:$I$500,0)),"")</f>
        <v/>
      </c>
      <c r="AA386" t="str">
        <f>+IF(AE386="","",MAX(AA$1:AA385)+1)</f>
        <v/>
      </c>
      <c r="AB386" t="str">
        <f>IF(Deviation_Limits!B408="","",Deviation_Limits!B408)</f>
        <v/>
      </c>
      <c r="AC386" t="str">
        <f>IF(Deviation_Limits!C408="","",Deviation_Limits!C408)</f>
        <v/>
      </c>
      <c r="AD386" t="str">
        <f t="shared" si="105"/>
        <v/>
      </c>
      <c r="AE386" s="144" t="str">
        <f>IF(COUNTIF(AC$2:AC386,AC386)=1,AC386,"")</f>
        <v/>
      </c>
      <c r="AF386" t="str">
        <f t="shared" si="106"/>
        <v/>
      </c>
      <c r="AG386" t="str">
        <f t="shared" si="107"/>
        <v/>
      </c>
      <c r="AO386" t="str">
        <f>+IF(AT386="","",MAX(AO$1:AO385)+1)</f>
        <v/>
      </c>
      <c r="AP386" t="str">
        <f>IF(Deviation_Limits!B408="","",Deviation_Limits!B408)</f>
        <v/>
      </c>
      <c r="AQ386" t="str">
        <f>IF(Deviation_Limits!C408="","",Deviation_Limits!C408)</f>
        <v/>
      </c>
      <c r="AR386" t="str">
        <f>IF(Deviation_Limits!D408="","",Deviation_Limits!D408)</f>
        <v/>
      </c>
      <c r="AS386" t="str">
        <f t="shared" si="108"/>
        <v/>
      </c>
      <c r="AT386" s="144" t="str">
        <f>IF(COUNTIF(AQ$2:AQ386,AQ386)=1,AQ386,"")</f>
        <v/>
      </c>
      <c r="AU386" t="str">
        <f t="shared" ref="AU386:AU449" si="116">+IFERROR(INDEX(AP$2:AP$500,MATCH(ROW()-ROW(AU$1),$AO$2:$AO$500,0)),"")</f>
        <v/>
      </c>
      <c r="AV386" t="str">
        <f t="shared" ref="AV386:AV449" si="117">+IFERROR(INDEX(AQ$2:AQ$500,MATCH(ROW()-ROW(AU$1),$AO$2:$AO$500,0)),"")</f>
        <v/>
      </c>
      <c r="AW386" t="str">
        <f t="shared" ref="AW386:AW449" si="118">+IFERROR(INDEX(AR$2:AR$500,MATCH(ROW()-ROW(AU$1),$AO$2:$AO$500,0)),"")</f>
        <v/>
      </c>
      <c r="AY386" t="str">
        <f>+IF(BD386="","",MAX(AY$1:AY385)+1)</f>
        <v/>
      </c>
      <c r="AZ386" t="str">
        <f>IF(Deviation_CEM_CPMS!B408="","",Deviation_CEM_CPMS!B408)</f>
        <v/>
      </c>
      <c r="BA386" t="str">
        <f>IF(Deviation_CEM_CPMS!C408="","",Deviation_CEM_CPMS!C408)</f>
        <v/>
      </c>
      <c r="BB386" t="str">
        <f>IF(Deviation_CEM_CPMS!D408="","",Deviation_CEM_CPMS!D408)</f>
        <v/>
      </c>
      <c r="BC386" t="str">
        <f t="shared" ref="BC386:BC449" si="119">+AZ386&amp;BA386&amp;BB386</f>
        <v/>
      </c>
      <c r="BD386" s="144" t="str">
        <f>IF(COUNTIF(BA$2:BA386,BA386)=1,BA386,"")</f>
        <v/>
      </c>
      <c r="BE386" t="str">
        <f t="shared" ref="BE386:BE449" si="120">+IFERROR(INDEX(AZ$2:AZ$500,MATCH(ROW()-ROW(BE$1),$AY$2:$AY$500,0)),"")</f>
        <v/>
      </c>
      <c r="BF386" t="str">
        <f t="shared" ref="BF386:BF449" si="121">+IFERROR(INDEX(BA$2:BA$500,MATCH(ROW()-ROW(BE$1),$AY$2:$AY$500,0)),"")</f>
        <v/>
      </c>
      <c r="BG386" t="str">
        <f t="shared" ref="BG386:BG449" si="122">+IFERROR(INDEX(BB$2:BB$500,MATCH(ROW()-ROW(BE$1),$AY$2:$AY$500,0)),"")</f>
        <v/>
      </c>
      <c r="BI386" s="130" t="str">
        <f>+IF(BN386="","",MAX(BI$1:BI385)+1)</f>
        <v/>
      </c>
      <c r="BJ386" s="130" t="str">
        <f>IF(Affected_Source!B408="","",Affected_Source!B408)</f>
        <v/>
      </c>
      <c r="BK386" s="130" t="str">
        <f>IF(Affected_Source!C408="","",Affected_Source!C408)</f>
        <v/>
      </c>
      <c r="BL386" s="130" t="str">
        <f>IF(Affected_Source!D408="","",Affected_Source!D408)</f>
        <v/>
      </c>
      <c r="BM386" s="130" t="str">
        <f t="shared" si="109"/>
        <v/>
      </c>
      <c r="BN386" s="300" t="str">
        <f>IF(COUNTIF(BK$2:BK386,BK386)=1,BM386,"")</f>
        <v/>
      </c>
      <c r="BO386" s="130" t="str">
        <f t="shared" si="110"/>
        <v/>
      </c>
      <c r="BP386" s="130" t="str">
        <f t="shared" si="111"/>
        <v/>
      </c>
      <c r="BQ386" s="130" t="str">
        <f t="shared" si="112"/>
        <v/>
      </c>
    </row>
    <row r="387" spans="1:69" ht="16.5" x14ac:dyDescent="0.45">
      <c r="A387" s="84" t="str">
        <f>IF(B387="","",MAX(A$1:A386)+1)</f>
        <v/>
      </c>
      <c r="B387" s="84" t="str">
        <f>IF(Affected_Source!C409="","",Affected_Source!C409)</f>
        <v/>
      </c>
      <c r="C387" s="84" t="str">
        <f t="shared" si="113"/>
        <v/>
      </c>
      <c r="E387" t="str">
        <f>IF(F387="","",MAX(E$1:E386)+1)</f>
        <v/>
      </c>
      <c r="F387" t="str">
        <f>IF(Landfill_Gas_ID!C409="","",Landfill_Gas_ID!C409)</f>
        <v/>
      </c>
      <c r="G387" t="str">
        <f t="shared" si="114"/>
        <v/>
      </c>
      <c r="I387" t="str">
        <f>IF(J387="","",MAX(I$1:I386)+1)</f>
        <v/>
      </c>
      <c r="J387" t="str">
        <f>IF(Distillate_Oil!C409="","",Distillate_Oil!C409)</f>
        <v/>
      </c>
      <c r="K387" t="str">
        <f t="shared" si="115"/>
        <v/>
      </c>
      <c r="AA387" t="str">
        <f>+IF(AE387="","",MAX(AA$1:AA386)+1)</f>
        <v/>
      </c>
      <c r="AB387" t="str">
        <f>IF(Deviation_Limits!B409="","",Deviation_Limits!B409)</f>
        <v/>
      </c>
      <c r="AC387" t="str">
        <f>IF(Deviation_Limits!C409="","",Deviation_Limits!C409)</f>
        <v/>
      </c>
      <c r="AD387" t="str">
        <f t="shared" ref="AD387:AD450" si="123">+AB387&amp;AC387</f>
        <v/>
      </c>
      <c r="AE387" s="144" t="str">
        <f>IF(COUNTIF(AC$2:AC387,AC387)=1,AC387,"")</f>
        <v/>
      </c>
      <c r="AF387" t="str">
        <f t="shared" ref="AF387:AF450" si="124">+IFERROR(INDEX(AB$2:AB$500,MATCH(ROW()-ROW($AF$1),$AA$2:$AA$500,0)),"")</f>
        <v/>
      </c>
      <c r="AG387" t="str">
        <f t="shared" ref="AG387:AG450" si="125">+IFERROR(INDEX(AC$2:AC$500,MATCH(ROW()-ROW($AF$1),$AA$2:$AA$500,0)),"")</f>
        <v/>
      </c>
      <c r="AO387" t="str">
        <f>+IF(AT387="","",MAX(AO$1:AO386)+1)</f>
        <v/>
      </c>
      <c r="AP387" t="str">
        <f>IF(Deviation_Limits!B409="","",Deviation_Limits!B409)</f>
        <v/>
      </c>
      <c r="AQ387" t="str">
        <f>IF(Deviation_Limits!C409="","",Deviation_Limits!C409)</f>
        <v/>
      </c>
      <c r="AR387" t="str">
        <f>IF(Deviation_Limits!D409="","",Deviation_Limits!D409)</f>
        <v/>
      </c>
      <c r="AS387" t="str">
        <f t="shared" ref="AS387:AS450" si="126">+AP387&amp;AQ387&amp;C387</f>
        <v/>
      </c>
      <c r="AT387" s="144" t="str">
        <f>IF(COUNTIF(AQ$2:AQ387,AQ387)=1,AQ387,"")</f>
        <v/>
      </c>
      <c r="AU387" t="str">
        <f t="shared" si="116"/>
        <v/>
      </c>
      <c r="AV387" t="str">
        <f t="shared" si="117"/>
        <v/>
      </c>
      <c r="AW387" t="str">
        <f t="shared" si="118"/>
        <v/>
      </c>
      <c r="AY387" t="str">
        <f>+IF(BD387="","",MAX(AY$1:AY386)+1)</f>
        <v/>
      </c>
      <c r="AZ387" t="str">
        <f>IF(Deviation_CEM_CPMS!B409="","",Deviation_CEM_CPMS!B409)</f>
        <v/>
      </c>
      <c r="BA387" t="str">
        <f>IF(Deviation_CEM_CPMS!C409="","",Deviation_CEM_CPMS!C409)</f>
        <v/>
      </c>
      <c r="BB387" t="str">
        <f>IF(Deviation_CEM_CPMS!D409="","",Deviation_CEM_CPMS!D409)</f>
        <v/>
      </c>
      <c r="BC387" t="str">
        <f t="shared" si="119"/>
        <v/>
      </c>
      <c r="BD387" s="144" t="str">
        <f>IF(COUNTIF(BA$2:BA387,BA387)=1,BA387,"")</f>
        <v/>
      </c>
      <c r="BE387" t="str">
        <f t="shared" si="120"/>
        <v/>
      </c>
      <c r="BF387" t="str">
        <f t="shared" si="121"/>
        <v/>
      </c>
      <c r="BG387" t="str">
        <f t="shared" si="122"/>
        <v/>
      </c>
      <c r="BI387" s="130" t="str">
        <f>+IF(BN387="","",MAX(BI$1:BI386)+1)</f>
        <v/>
      </c>
      <c r="BJ387" s="130" t="str">
        <f>IF(Affected_Source!B409="","",Affected_Source!B409)</f>
        <v/>
      </c>
      <c r="BK387" s="130" t="str">
        <f>IF(Affected_Source!C409="","",Affected_Source!C409)</f>
        <v/>
      </c>
      <c r="BL387" s="130" t="str">
        <f>IF(Affected_Source!D409="","",Affected_Source!D409)</f>
        <v/>
      </c>
      <c r="BM387" s="130" t="str">
        <f t="shared" ref="BM387:BM450" si="127">+BJ387&amp;BK387</f>
        <v/>
      </c>
      <c r="BN387" s="300" t="str">
        <f>IF(COUNTIF(BK$2:BK387,BK387)=1,BM387,"")</f>
        <v/>
      </c>
      <c r="BO387" s="130" t="str">
        <f t="shared" ref="BO387:BO450" si="128">+IFERROR(INDEX(BJ$2:BJ$500,MATCH(ROW()-ROW($BO$1),$BI$2:$BI$500,0)),"")</f>
        <v/>
      </c>
      <c r="BP387" s="130" t="str">
        <f t="shared" ref="BP387:BP450" si="129">+IFERROR(INDEX(BK$2:BK$500,MATCH(ROW()-ROW($BO$1),$BI$2:$BI$500,0)),"")</f>
        <v/>
      </c>
      <c r="BQ387" s="130" t="str">
        <f t="shared" ref="BQ387:BQ450" si="130">+IFERROR(INDEX(BL$2:BL$500,MATCH(ROW()-ROW($BO$1),$BI$2:$BI$500,0)),"")</f>
        <v/>
      </c>
    </row>
    <row r="388" spans="1:69" ht="16.5" x14ac:dyDescent="0.45">
      <c r="A388" s="84" t="str">
        <f>IF(B388="","",MAX(A$1:A387)+1)</f>
        <v/>
      </c>
      <c r="B388" s="84" t="str">
        <f>IF(Affected_Source!C410="","",Affected_Source!C410)</f>
        <v/>
      </c>
      <c r="C388" s="84" t="str">
        <f t="shared" si="113"/>
        <v/>
      </c>
      <c r="E388" t="str">
        <f>IF(F388="","",MAX(E$1:E387)+1)</f>
        <v/>
      </c>
      <c r="F388" t="str">
        <f>IF(Landfill_Gas_ID!C410="","",Landfill_Gas_ID!C410)</f>
        <v/>
      </c>
      <c r="G388" t="str">
        <f t="shared" si="114"/>
        <v/>
      </c>
      <c r="I388" t="str">
        <f>IF(J388="","",MAX(I$1:I387)+1)</f>
        <v/>
      </c>
      <c r="J388" t="str">
        <f>IF(Distillate_Oil!C410="","",Distillate_Oil!C410)</f>
        <v/>
      </c>
      <c r="K388" t="str">
        <f t="shared" si="115"/>
        <v/>
      </c>
      <c r="AA388" t="str">
        <f>+IF(AE388="","",MAX(AA$1:AA387)+1)</f>
        <v/>
      </c>
      <c r="AB388" t="str">
        <f>IF(Deviation_Limits!B410="","",Deviation_Limits!B410)</f>
        <v/>
      </c>
      <c r="AC388" t="str">
        <f>IF(Deviation_Limits!C410="","",Deviation_Limits!C410)</f>
        <v/>
      </c>
      <c r="AD388" t="str">
        <f t="shared" si="123"/>
        <v/>
      </c>
      <c r="AE388" s="144" t="str">
        <f>IF(COUNTIF(AC$2:AC388,AC388)=1,AC388,"")</f>
        <v/>
      </c>
      <c r="AF388" t="str">
        <f t="shared" si="124"/>
        <v/>
      </c>
      <c r="AG388" t="str">
        <f t="shared" si="125"/>
        <v/>
      </c>
      <c r="AO388" t="str">
        <f>+IF(AT388="","",MAX(AO$1:AO387)+1)</f>
        <v/>
      </c>
      <c r="AP388" t="str">
        <f>IF(Deviation_Limits!B410="","",Deviation_Limits!B410)</f>
        <v/>
      </c>
      <c r="AQ388" t="str">
        <f>IF(Deviation_Limits!C410="","",Deviation_Limits!C410)</f>
        <v/>
      </c>
      <c r="AR388" t="str">
        <f>IF(Deviation_Limits!D410="","",Deviation_Limits!D410)</f>
        <v/>
      </c>
      <c r="AS388" t="str">
        <f t="shared" si="126"/>
        <v/>
      </c>
      <c r="AT388" s="144" t="str">
        <f>IF(COUNTIF(AQ$2:AQ388,AQ388)=1,AQ388,"")</f>
        <v/>
      </c>
      <c r="AU388" t="str">
        <f t="shared" si="116"/>
        <v/>
      </c>
      <c r="AV388" t="str">
        <f t="shared" si="117"/>
        <v/>
      </c>
      <c r="AW388" t="str">
        <f t="shared" si="118"/>
        <v/>
      </c>
      <c r="AY388" t="str">
        <f>+IF(BD388="","",MAX(AY$1:AY387)+1)</f>
        <v/>
      </c>
      <c r="AZ388" t="str">
        <f>IF(Deviation_CEM_CPMS!B410="","",Deviation_CEM_CPMS!B410)</f>
        <v/>
      </c>
      <c r="BA388" t="str">
        <f>IF(Deviation_CEM_CPMS!C410="","",Deviation_CEM_CPMS!C410)</f>
        <v/>
      </c>
      <c r="BB388" t="str">
        <f>IF(Deviation_CEM_CPMS!D410="","",Deviation_CEM_CPMS!D410)</f>
        <v/>
      </c>
      <c r="BC388" t="str">
        <f t="shared" si="119"/>
        <v/>
      </c>
      <c r="BD388" s="144" t="str">
        <f>IF(COUNTIF(BA$2:BA388,BA388)=1,BA388,"")</f>
        <v/>
      </c>
      <c r="BE388" t="str">
        <f t="shared" si="120"/>
        <v/>
      </c>
      <c r="BF388" t="str">
        <f t="shared" si="121"/>
        <v/>
      </c>
      <c r="BG388" t="str">
        <f t="shared" si="122"/>
        <v/>
      </c>
      <c r="BI388" s="130" t="str">
        <f>+IF(BN388="","",MAX(BI$1:BI387)+1)</f>
        <v/>
      </c>
      <c r="BJ388" s="130" t="str">
        <f>IF(Affected_Source!B410="","",Affected_Source!B410)</f>
        <v/>
      </c>
      <c r="BK388" s="130" t="str">
        <f>IF(Affected_Source!C410="","",Affected_Source!C410)</f>
        <v/>
      </c>
      <c r="BL388" s="130" t="str">
        <f>IF(Affected_Source!D410="","",Affected_Source!D410)</f>
        <v/>
      </c>
      <c r="BM388" s="130" t="str">
        <f t="shared" si="127"/>
        <v/>
      </c>
      <c r="BN388" s="300" t="str">
        <f>IF(COUNTIF(BK$2:BK388,BK388)=1,BM388,"")</f>
        <v/>
      </c>
      <c r="BO388" s="130" t="str">
        <f t="shared" si="128"/>
        <v/>
      </c>
      <c r="BP388" s="130" t="str">
        <f t="shared" si="129"/>
        <v/>
      </c>
      <c r="BQ388" s="130" t="str">
        <f t="shared" si="130"/>
        <v/>
      </c>
    </row>
    <row r="389" spans="1:69" ht="16.5" x14ac:dyDescent="0.45">
      <c r="A389" s="84" t="str">
        <f>IF(B389="","",MAX(A$1:A388)+1)</f>
        <v/>
      </c>
      <c r="B389" s="84" t="str">
        <f>IF(Affected_Source!C411="","",Affected_Source!C411)</f>
        <v/>
      </c>
      <c r="C389" s="84" t="str">
        <f t="shared" si="113"/>
        <v/>
      </c>
      <c r="E389" t="str">
        <f>IF(F389="","",MAX(E$1:E388)+1)</f>
        <v/>
      </c>
      <c r="F389" t="str">
        <f>IF(Landfill_Gas_ID!C411="","",Landfill_Gas_ID!C411)</f>
        <v/>
      </c>
      <c r="G389" t="str">
        <f t="shared" si="114"/>
        <v/>
      </c>
      <c r="I389" t="str">
        <f>IF(J389="","",MAX(I$1:I388)+1)</f>
        <v/>
      </c>
      <c r="J389" t="str">
        <f>IF(Distillate_Oil!C411="","",Distillate_Oil!C411)</f>
        <v/>
      </c>
      <c r="K389" t="str">
        <f t="shared" si="115"/>
        <v/>
      </c>
      <c r="AA389" t="str">
        <f>+IF(AE389="","",MAX(AA$1:AA388)+1)</f>
        <v/>
      </c>
      <c r="AB389" t="str">
        <f>IF(Deviation_Limits!B411="","",Deviation_Limits!B411)</f>
        <v/>
      </c>
      <c r="AC389" t="str">
        <f>IF(Deviation_Limits!C411="","",Deviation_Limits!C411)</f>
        <v/>
      </c>
      <c r="AD389" t="str">
        <f t="shared" si="123"/>
        <v/>
      </c>
      <c r="AE389" s="144" t="str">
        <f>IF(COUNTIF(AC$2:AC389,AC389)=1,AC389,"")</f>
        <v/>
      </c>
      <c r="AF389" t="str">
        <f t="shared" si="124"/>
        <v/>
      </c>
      <c r="AG389" t="str">
        <f t="shared" si="125"/>
        <v/>
      </c>
      <c r="AO389" t="str">
        <f>+IF(AT389="","",MAX(AO$1:AO388)+1)</f>
        <v/>
      </c>
      <c r="AP389" t="str">
        <f>IF(Deviation_Limits!B411="","",Deviation_Limits!B411)</f>
        <v/>
      </c>
      <c r="AQ389" t="str">
        <f>IF(Deviation_Limits!C411="","",Deviation_Limits!C411)</f>
        <v/>
      </c>
      <c r="AR389" t="str">
        <f>IF(Deviation_Limits!D411="","",Deviation_Limits!D411)</f>
        <v/>
      </c>
      <c r="AS389" t="str">
        <f t="shared" si="126"/>
        <v/>
      </c>
      <c r="AT389" s="144" t="str">
        <f>IF(COUNTIF(AQ$2:AQ389,AQ389)=1,AQ389,"")</f>
        <v/>
      </c>
      <c r="AU389" t="str">
        <f t="shared" si="116"/>
        <v/>
      </c>
      <c r="AV389" t="str">
        <f t="shared" si="117"/>
        <v/>
      </c>
      <c r="AW389" t="str">
        <f t="shared" si="118"/>
        <v/>
      </c>
      <c r="AY389" t="str">
        <f>+IF(BD389="","",MAX(AY$1:AY388)+1)</f>
        <v/>
      </c>
      <c r="AZ389" t="str">
        <f>IF(Deviation_CEM_CPMS!B411="","",Deviation_CEM_CPMS!B411)</f>
        <v/>
      </c>
      <c r="BA389" t="str">
        <f>IF(Deviation_CEM_CPMS!C411="","",Deviation_CEM_CPMS!C411)</f>
        <v/>
      </c>
      <c r="BB389" t="str">
        <f>IF(Deviation_CEM_CPMS!D411="","",Deviation_CEM_CPMS!D411)</f>
        <v/>
      </c>
      <c r="BC389" t="str">
        <f t="shared" si="119"/>
        <v/>
      </c>
      <c r="BD389" s="144" t="str">
        <f>IF(COUNTIF(BA$2:BA389,BA389)=1,BA389,"")</f>
        <v/>
      </c>
      <c r="BE389" t="str">
        <f t="shared" si="120"/>
        <v/>
      </c>
      <c r="BF389" t="str">
        <f t="shared" si="121"/>
        <v/>
      </c>
      <c r="BG389" t="str">
        <f t="shared" si="122"/>
        <v/>
      </c>
      <c r="BI389" s="130" t="str">
        <f>+IF(BN389="","",MAX(BI$1:BI388)+1)</f>
        <v/>
      </c>
      <c r="BJ389" s="130" t="str">
        <f>IF(Affected_Source!B411="","",Affected_Source!B411)</f>
        <v/>
      </c>
      <c r="BK389" s="130" t="str">
        <f>IF(Affected_Source!C411="","",Affected_Source!C411)</f>
        <v/>
      </c>
      <c r="BL389" s="130" t="str">
        <f>IF(Affected_Source!D411="","",Affected_Source!D411)</f>
        <v/>
      </c>
      <c r="BM389" s="130" t="str">
        <f t="shared" si="127"/>
        <v/>
      </c>
      <c r="BN389" s="300" t="str">
        <f>IF(COUNTIF(BK$2:BK389,BK389)=1,BM389,"")</f>
        <v/>
      </c>
      <c r="BO389" s="130" t="str">
        <f t="shared" si="128"/>
        <v/>
      </c>
      <c r="BP389" s="130" t="str">
        <f t="shared" si="129"/>
        <v/>
      </c>
      <c r="BQ389" s="130" t="str">
        <f t="shared" si="130"/>
        <v/>
      </c>
    </row>
    <row r="390" spans="1:69" ht="16.5" x14ac:dyDescent="0.45">
      <c r="A390" s="84" t="str">
        <f>IF(B390="","",MAX(A$1:A389)+1)</f>
        <v/>
      </c>
      <c r="B390" s="84" t="str">
        <f>IF(Affected_Source!C412="","",Affected_Source!C412)</f>
        <v/>
      </c>
      <c r="C390" s="84" t="str">
        <f t="shared" si="113"/>
        <v/>
      </c>
      <c r="E390" t="str">
        <f>IF(F390="","",MAX(E$1:E389)+1)</f>
        <v/>
      </c>
      <c r="F390" t="str">
        <f>IF(Landfill_Gas_ID!C412="","",Landfill_Gas_ID!C412)</f>
        <v/>
      </c>
      <c r="G390" t="str">
        <f t="shared" si="114"/>
        <v/>
      </c>
      <c r="I390" t="str">
        <f>IF(J390="","",MAX(I$1:I389)+1)</f>
        <v/>
      </c>
      <c r="J390" t="str">
        <f>IF(Distillate_Oil!C412="","",Distillate_Oil!C412)</f>
        <v/>
      </c>
      <c r="K390" t="str">
        <f t="shared" si="115"/>
        <v/>
      </c>
      <c r="AA390" t="str">
        <f>+IF(AE390="","",MAX(AA$1:AA389)+1)</f>
        <v/>
      </c>
      <c r="AB390" t="str">
        <f>IF(Deviation_Limits!B412="","",Deviation_Limits!B412)</f>
        <v/>
      </c>
      <c r="AC390" t="str">
        <f>IF(Deviation_Limits!C412="","",Deviation_Limits!C412)</f>
        <v/>
      </c>
      <c r="AD390" t="str">
        <f t="shared" si="123"/>
        <v/>
      </c>
      <c r="AE390" s="144" t="str">
        <f>IF(COUNTIF(AC$2:AC390,AC390)=1,AC390,"")</f>
        <v/>
      </c>
      <c r="AF390" t="str">
        <f t="shared" si="124"/>
        <v/>
      </c>
      <c r="AG390" t="str">
        <f t="shared" si="125"/>
        <v/>
      </c>
      <c r="AO390" t="str">
        <f>+IF(AT390="","",MAX(AO$1:AO389)+1)</f>
        <v/>
      </c>
      <c r="AP390" t="str">
        <f>IF(Deviation_Limits!B412="","",Deviation_Limits!B412)</f>
        <v/>
      </c>
      <c r="AQ390" t="str">
        <f>IF(Deviation_Limits!C412="","",Deviation_Limits!C412)</f>
        <v/>
      </c>
      <c r="AR390" t="str">
        <f>IF(Deviation_Limits!D412="","",Deviation_Limits!D412)</f>
        <v/>
      </c>
      <c r="AS390" t="str">
        <f t="shared" si="126"/>
        <v/>
      </c>
      <c r="AT390" s="144" t="str">
        <f>IF(COUNTIF(AQ$2:AQ390,AQ390)=1,AQ390,"")</f>
        <v/>
      </c>
      <c r="AU390" t="str">
        <f t="shared" si="116"/>
        <v/>
      </c>
      <c r="AV390" t="str">
        <f t="shared" si="117"/>
        <v/>
      </c>
      <c r="AW390" t="str">
        <f t="shared" si="118"/>
        <v/>
      </c>
      <c r="AY390" t="str">
        <f>+IF(BD390="","",MAX(AY$1:AY389)+1)</f>
        <v/>
      </c>
      <c r="AZ390" t="str">
        <f>IF(Deviation_CEM_CPMS!B412="","",Deviation_CEM_CPMS!B412)</f>
        <v/>
      </c>
      <c r="BA390" t="str">
        <f>IF(Deviation_CEM_CPMS!C412="","",Deviation_CEM_CPMS!C412)</f>
        <v/>
      </c>
      <c r="BB390" t="str">
        <f>IF(Deviation_CEM_CPMS!D412="","",Deviation_CEM_CPMS!D412)</f>
        <v/>
      </c>
      <c r="BC390" t="str">
        <f t="shared" si="119"/>
        <v/>
      </c>
      <c r="BD390" s="144" t="str">
        <f>IF(COUNTIF(BA$2:BA390,BA390)=1,BA390,"")</f>
        <v/>
      </c>
      <c r="BE390" t="str">
        <f t="shared" si="120"/>
        <v/>
      </c>
      <c r="BF390" t="str">
        <f t="shared" si="121"/>
        <v/>
      </c>
      <c r="BG390" t="str">
        <f t="shared" si="122"/>
        <v/>
      </c>
      <c r="BI390" s="130" t="str">
        <f>+IF(BN390="","",MAX(BI$1:BI389)+1)</f>
        <v/>
      </c>
      <c r="BJ390" s="130" t="str">
        <f>IF(Affected_Source!B412="","",Affected_Source!B412)</f>
        <v/>
      </c>
      <c r="BK390" s="130" t="str">
        <f>IF(Affected_Source!C412="","",Affected_Source!C412)</f>
        <v/>
      </c>
      <c r="BL390" s="130" t="str">
        <f>IF(Affected_Source!D412="","",Affected_Source!D412)</f>
        <v/>
      </c>
      <c r="BM390" s="130" t="str">
        <f t="shared" si="127"/>
        <v/>
      </c>
      <c r="BN390" s="300" t="str">
        <f>IF(COUNTIF(BK$2:BK390,BK390)=1,BM390,"")</f>
        <v/>
      </c>
      <c r="BO390" s="130" t="str">
        <f t="shared" si="128"/>
        <v/>
      </c>
      <c r="BP390" s="130" t="str">
        <f t="shared" si="129"/>
        <v/>
      </c>
      <c r="BQ390" s="130" t="str">
        <f t="shared" si="130"/>
        <v/>
      </c>
    </row>
    <row r="391" spans="1:69" ht="16.5" x14ac:dyDescent="0.45">
      <c r="A391" s="84" t="str">
        <f>IF(B391="","",MAX(A$1:A390)+1)</f>
        <v/>
      </c>
      <c r="B391" s="84" t="str">
        <f>IF(Affected_Source!C413="","",Affected_Source!C413)</f>
        <v/>
      </c>
      <c r="C391" s="84" t="str">
        <f t="shared" si="113"/>
        <v/>
      </c>
      <c r="E391" t="str">
        <f>IF(F391="","",MAX(E$1:E390)+1)</f>
        <v/>
      </c>
      <c r="F391" t="str">
        <f>IF(Landfill_Gas_ID!C413="","",Landfill_Gas_ID!C413)</f>
        <v/>
      </c>
      <c r="G391" t="str">
        <f t="shared" si="114"/>
        <v/>
      </c>
      <c r="I391" t="str">
        <f>IF(J391="","",MAX(I$1:I390)+1)</f>
        <v/>
      </c>
      <c r="J391" t="str">
        <f>IF(Distillate_Oil!C413="","",Distillate_Oil!C413)</f>
        <v/>
      </c>
      <c r="K391" t="str">
        <f t="shared" si="115"/>
        <v/>
      </c>
      <c r="AA391" t="str">
        <f>+IF(AE391="","",MAX(AA$1:AA390)+1)</f>
        <v/>
      </c>
      <c r="AB391" t="str">
        <f>IF(Deviation_Limits!B413="","",Deviation_Limits!B413)</f>
        <v/>
      </c>
      <c r="AC391" t="str">
        <f>IF(Deviation_Limits!C413="","",Deviation_Limits!C413)</f>
        <v/>
      </c>
      <c r="AD391" t="str">
        <f t="shared" si="123"/>
        <v/>
      </c>
      <c r="AE391" s="144" t="str">
        <f>IF(COUNTIF(AC$2:AC391,AC391)=1,AC391,"")</f>
        <v/>
      </c>
      <c r="AF391" t="str">
        <f t="shared" si="124"/>
        <v/>
      </c>
      <c r="AG391" t="str">
        <f t="shared" si="125"/>
        <v/>
      </c>
      <c r="AO391" t="str">
        <f>+IF(AT391="","",MAX(AO$1:AO390)+1)</f>
        <v/>
      </c>
      <c r="AP391" t="str">
        <f>IF(Deviation_Limits!B413="","",Deviation_Limits!B413)</f>
        <v/>
      </c>
      <c r="AQ391" t="str">
        <f>IF(Deviation_Limits!C413="","",Deviation_Limits!C413)</f>
        <v/>
      </c>
      <c r="AR391" t="str">
        <f>IF(Deviation_Limits!D413="","",Deviation_Limits!D413)</f>
        <v/>
      </c>
      <c r="AS391" t="str">
        <f t="shared" si="126"/>
        <v/>
      </c>
      <c r="AT391" s="144" t="str">
        <f>IF(COUNTIF(AQ$2:AQ391,AQ391)=1,AQ391,"")</f>
        <v/>
      </c>
      <c r="AU391" t="str">
        <f t="shared" si="116"/>
        <v/>
      </c>
      <c r="AV391" t="str">
        <f t="shared" si="117"/>
        <v/>
      </c>
      <c r="AW391" t="str">
        <f t="shared" si="118"/>
        <v/>
      </c>
      <c r="AY391" t="str">
        <f>+IF(BD391="","",MAX(AY$1:AY390)+1)</f>
        <v/>
      </c>
      <c r="AZ391" t="str">
        <f>IF(Deviation_CEM_CPMS!B413="","",Deviation_CEM_CPMS!B413)</f>
        <v/>
      </c>
      <c r="BA391" t="str">
        <f>IF(Deviation_CEM_CPMS!C413="","",Deviation_CEM_CPMS!C413)</f>
        <v/>
      </c>
      <c r="BB391" t="str">
        <f>IF(Deviation_CEM_CPMS!D413="","",Deviation_CEM_CPMS!D413)</f>
        <v/>
      </c>
      <c r="BC391" t="str">
        <f t="shared" si="119"/>
        <v/>
      </c>
      <c r="BD391" s="144" t="str">
        <f>IF(COUNTIF(BA$2:BA391,BA391)=1,BA391,"")</f>
        <v/>
      </c>
      <c r="BE391" t="str">
        <f t="shared" si="120"/>
        <v/>
      </c>
      <c r="BF391" t="str">
        <f t="shared" si="121"/>
        <v/>
      </c>
      <c r="BG391" t="str">
        <f t="shared" si="122"/>
        <v/>
      </c>
      <c r="BI391" s="130" t="str">
        <f>+IF(BN391="","",MAX(BI$1:BI390)+1)</f>
        <v/>
      </c>
      <c r="BJ391" s="130" t="str">
        <f>IF(Affected_Source!B413="","",Affected_Source!B413)</f>
        <v/>
      </c>
      <c r="BK391" s="130" t="str">
        <f>IF(Affected_Source!C413="","",Affected_Source!C413)</f>
        <v/>
      </c>
      <c r="BL391" s="130" t="str">
        <f>IF(Affected_Source!D413="","",Affected_Source!D413)</f>
        <v/>
      </c>
      <c r="BM391" s="130" t="str">
        <f t="shared" si="127"/>
        <v/>
      </c>
      <c r="BN391" s="300" t="str">
        <f>IF(COUNTIF(BK$2:BK391,BK391)=1,BM391,"")</f>
        <v/>
      </c>
      <c r="BO391" s="130" t="str">
        <f t="shared" si="128"/>
        <v/>
      </c>
      <c r="BP391" s="130" t="str">
        <f t="shared" si="129"/>
        <v/>
      </c>
      <c r="BQ391" s="130" t="str">
        <f t="shared" si="130"/>
        <v/>
      </c>
    </row>
    <row r="392" spans="1:69" ht="16.5" x14ac:dyDescent="0.45">
      <c r="A392" s="84" t="str">
        <f>IF(B392="","",MAX(A$1:A391)+1)</f>
        <v/>
      </c>
      <c r="B392" s="84" t="str">
        <f>IF(Affected_Source!C414="","",Affected_Source!C414)</f>
        <v/>
      </c>
      <c r="C392" s="84" t="str">
        <f t="shared" si="113"/>
        <v/>
      </c>
      <c r="E392" t="str">
        <f>IF(F392="","",MAX(E$1:E391)+1)</f>
        <v/>
      </c>
      <c r="F392" t="str">
        <f>IF(Landfill_Gas_ID!C414="","",Landfill_Gas_ID!C414)</f>
        <v/>
      </c>
      <c r="G392" t="str">
        <f t="shared" si="114"/>
        <v/>
      </c>
      <c r="I392" t="str">
        <f>IF(J392="","",MAX(I$1:I391)+1)</f>
        <v/>
      </c>
      <c r="J392" t="str">
        <f>IF(Distillate_Oil!C414="","",Distillate_Oil!C414)</f>
        <v/>
      </c>
      <c r="K392" t="str">
        <f t="shared" si="115"/>
        <v/>
      </c>
      <c r="AA392" t="str">
        <f>+IF(AE392="","",MAX(AA$1:AA391)+1)</f>
        <v/>
      </c>
      <c r="AB392" t="str">
        <f>IF(Deviation_Limits!B414="","",Deviation_Limits!B414)</f>
        <v/>
      </c>
      <c r="AC392" t="str">
        <f>IF(Deviation_Limits!C414="","",Deviation_Limits!C414)</f>
        <v/>
      </c>
      <c r="AD392" t="str">
        <f t="shared" si="123"/>
        <v/>
      </c>
      <c r="AE392" s="144" t="str">
        <f>IF(COUNTIF(AC$2:AC392,AC392)=1,AC392,"")</f>
        <v/>
      </c>
      <c r="AF392" t="str">
        <f t="shared" si="124"/>
        <v/>
      </c>
      <c r="AG392" t="str">
        <f t="shared" si="125"/>
        <v/>
      </c>
      <c r="AO392" t="str">
        <f>+IF(AT392="","",MAX(AO$1:AO391)+1)</f>
        <v/>
      </c>
      <c r="AP392" t="str">
        <f>IF(Deviation_Limits!B414="","",Deviation_Limits!B414)</f>
        <v/>
      </c>
      <c r="AQ392" t="str">
        <f>IF(Deviation_Limits!C414="","",Deviation_Limits!C414)</f>
        <v/>
      </c>
      <c r="AR392" t="str">
        <f>IF(Deviation_Limits!D414="","",Deviation_Limits!D414)</f>
        <v/>
      </c>
      <c r="AS392" t="str">
        <f t="shared" si="126"/>
        <v/>
      </c>
      <c r="AT392" s="144" t="str">
        <f>IF(COUNTIF(AQ$2:AQ392,AQ392)=1,AQ392,"")</f>
        <v/>
      </c>
      <c r="AU392" t="str">
        <f t="shared" si="116"/>
        <v/>
      </c>
      <c r="AV392" t="str">
        <f t="shared" si="117"/>
        <v/>
      </c>
      <c r="AW392" t="str">
        <f t="shared" si="118"/>
        <v/>
      </c>
      <c r="AY392" t="str">
        <f>+IF(BD392="","",MAX(AY$1:AY391)+1)</f>
        <v/>
      </c>
      <c r="AZ392" t="str">
        <f>IF(Deviation_CEM_CPMS!B414="","",Deviation_CEM_CPMS!B414)</f>
        <v/>
      </c>
      <c r="BA392" t="str">
        <f>IF(Deviation_CEM_CPMS!C414="","",Deviation_CEM_CPMS!C414)</f>
        <v/>
      </c>
      <c r="BB392" t="str">
        <f>IF(Deviation_CEM_CPMS!D414="","",Deviation_CEM_CPMS!D414)</f>
        <v/>
      </c>
      <c r="BC392" t="str">
        <f t="shared" si="119"/>
        <v/>
      </c>
      <c r="BD392" s="144" t="str">
        <f>IF(COUNTIF(BA$2:BA392,BA392)=1,BA392,"")</f>
        <v/>
      </c>
      <c r="BE392" t="str">
        <f t="shared" si="120"/>
        <v/>
      </c>
      <c r="BF392" t="str">
        <f t="shared" si="121"/>
        <v/>
      </c>
      <c r="BG392" t="str">
        <f t="shared" si="122"/>
        <v/>
      </c>
      <c r="BI392" s="130" t="str">
        <f>+IF(BN392="","",MAX(BI$1:BI391)+1)</f>
        <v/>
      </c>
      <c r="BJ392" s="130" t="str">
        <f>IF(Affected_Source!B414="","",Affected_Source!B414)</f>
        <v/>
      </c>
      <c r="BK392" s="130" t="str">
        <f>IF(Affected_Source!C414="","",Affected_Source!C414)</f>
        <v/>
      </c>
      <c r="BL392" s="130" t="str">
        <f>IF(Affected_Source!D414="","",Affected_Source!D414)</f>
        <v/>
      </c>
      <c r="BM392" s="130" t="str">
        <f t="shared" si="127"/>
        <v/>
      </c>
      <c r="BN392" s="300" t="str">
        <f>IF(COUNTIF(BK$2:BK392,BK392)=1,BM392,"")</f>
        <v/>
      </c>
      <c r="BO392" s="130" t="str">
        <f t="shared" si="128"/>
        <v/>
      </c>
      <c r="BP392" s="130" t="str">
        <f t="shared" si="129"/>
        <v/>
      </c>
      <c r="BQ392" s="130" t="str">
        <f t="shared" si="130"/>
        <v/>
      </c>
    </row>
    <row r="393" spans="1:69" ht="16.5" x14ac:dyDescent="0.45">
      <c r="A393" s="84" t="str">
        <f>IF(B393="","",MAX(A$1:A392)+1)</f>
        <v/>
      </c>
      <c r="B393" s="84" t="str">
        <f>IF(Affected_Source!C415="","",Affected_Source!C415)</f>
        <v/>
      </c>
      <c r="C393" s="84" t="str">
        <f t="shared" si="113"/>
        <v/>
      </c>
      <c r="E393" t="str">
        <f>IF(F393="","",MAX(E$1:E392)+1)</f>
        <v/>
      </c>
      <c r="F393" t="str">
        <f>IF(Landfill_Gas_ID!C415="","",Landfill_Gas_ID!C415)</f>
        <v/>
      </c>
      <c r="G393" t="str">
        <f t="shared" si="114"/>
        <v/>
      </c>
      <c r="I393" t="str">
        <f>IF(J393="","",MAX(I$1:I392)+1)</f>
        <v/>
      </c>
      <c r="J393" t="str">
        <f>IF(Distillate_Oil!C415="","",Distillate_Oil!C415)</f>
        <v/>
      </c>
      <c r="K393" t="str">
        <f t="shared" si="115"/>
        <v/>
      </c>
      <c r="AA393" t="str">
        <f>+IF(AE393="","",MAX(AA$1:AA392)+1)</f>
        <v/>
      </c>
      <c r="AB393" t="str">
        <f>IF(Deviation_Limits!B415="","",Deviation_Limits!B415)</f>
        <v/>
      </c>
      <c r="AC393" t="str">
        <f>IF(Deviation_Limits!C415="","",Deviation_Limits!C415)</f>
        <v/>
      </c>
      <c r="AD393" t="str">
        <f t="shared" si="123"/>
        <v/>
      </c>
      <c r="AE393" s="144" t="str">
        <f>IF(COUNTIF(AC$2:AC393,AC393)=1,AC393,"")</f>
        <v/>
      </c>
      <c r="AF393" t="str">
        <f t="shared" si="124"/>
        <v/>
      </c>
      <c r="AG393" t="str">
        <f t="shared" si="125"/>
        <v/>
      </c>
      <c r="AO393" t="str">
        <f>+IF(AT393="","",MAX(AO$1:AO392)+1)</f>
        <v/>
      </c>
      <c r="AP393" t="str">
        <f>IF(Deviation_Limits!B415="","",Deviation_Limits!B415)</f>
        <v/>
      </c>
      <c r="AQ393" t="str">
        <f>IF(Deviation_Limits!C415="","",Deviation_Limits!C415)</f>
        <v/>
      </c>
      <c r="AR393" t="str">
        <f>IF(Deviation_Limits!D415="","",Deviation_Limits!D415)</f>
        <v/>
      </c>
      <c r="AS393" t="str">
        <f t="shared" si="126"/>
        <v/>
      </c>
      <c r="AT393" s="144" t="str">
        <f>IF(COUNTIF(AQ$2:AQ393,AQ393)=1,AQ393,"")</f>
        <v/>
      </c>
      <c r="AU393" t="str">
        <f t="shared" si="116"/>
        <v/>
      </c>
      <c r="AV393" t="str">
        <f t="shared" si="117"/>
        <v/>
      </c>
      <c r="AW393" t="str">
        <f t="shared" si="118"/>
        <v/>
      </c>
      <c r="AY393" t="str">
        <f>+IF(BD393="","",MAX(AY$1:AY392)+1)</f>
        <v/>
      </c>
      <c r="AZ393" t="str">
        <f>IF(Deviation_CEM_CPMS!B415="","",Deviation_CEM_CPMS!B415)</f>
        <v/>
      </c>
      <c r="BA393" t="str">
        <f>IF(Deviation_CEM_CPMS!C415="","",Deviation_CEM_CPMS!C415)</f>
        <v/>
      </c>
      <c r="BB393" t="str">
        <f>IF(Deviation_CEM_CPMS!D415="","",Deviation_CEM_CPMS!D415)</f>
        <v/>
      </c>
      <c r="BC393" t="str">
        <f t="shared" si="119"/>
        <v/>
      </c>
      <c r="BD393" s="144" t="str">
        <f>IF(COUNTIF(BA$2:BA393,BA393)=1,BA393,"")</f>
        <v/>
      </c>
      <c r="BE393" t="str">
        <f t="shared" si="120"/>
        <v/>
      </c>
      <c r="BF393" t="str">
        <f t="shared" si="121"/>
        <v/>
      </c>
      <c r="BG393" t="str">
        <f t="shared" si="122"/>
        <v/>
      </c>
      <c r="BI393" s="130" t="str">
        <f>+IF(BN393="","",MAX(BI$1:BI392)+1)</f>
        <v/>
      </c>
      <c r="BJ393" s="130" t="str">
        <f>IF(Affected_Source!B415="","",Affected_Source!B415)</f>
        <v/>
      </c>
      <c r="BK393" s="130" t="str">
        <f>IF(Affected_Source!C415="","",Affected_Source!C415)</f>
        <v/>
      </c>
      <c r="BL393" s="130" t="str">
        <f>IF(Affected_Source!D415="","",Affected_Source!D415)</f>
        <v/>
      </c>
      <c r="BM393" s="130" t="str">
        <f t="shared" si="127"/>
        <v/>
      </c>
      <c r="BN393" s="300" t="str">
        <f>IF(COUNTIF(BK$2:BK393,BK393)=1,BM393,"")</f>
        <v/>
      </c>
      <c r="BO393" s="130" t="str">
        <f t="shared" si="128"/>
        <v/>
      </c>
      <c r="BP393" s="130" t="str">
        <f t="shared" si="129"/>
        <v/>
      </c>
      <c r="BQ393" s="130" t="str">
        <f t="shared" si="130"/>
        <v/>
      </c>
    </row>
    <row r="394" spans="1:69" ht="16.5" x14ac:dyDescent="0.45">
      <c r="A394" s="84" t="str">
        <f>IF(B394="","",MAX(A$1:A393)+1)</f>
        <v/>
      </c>
      <c r="B394" s="84" t="str">
        <f>IF(Affected_Source!C416="","",Affected_Source!C416)</f>
        <v/>
      </c>
      <c r="C394" s="84" t="str">
        <f t="shared" si="113"/>
        <v/>
      </c>
      <c r="E394" t="str">
        <f>IF(F394="","",MAX(E$1:E393)+1)</f>
        <v/>
      </c>
      <c r="F394" t="str">
        <f>IF(Landfill_Gas_ID!C416="","",Landfill_Gas_ID!C416)</f>
        <v/>
      </c>
      <c r="G394" t="str">
        <f t="shared" si="114"/>
        <v/>
      </c>
      <c r="I394" t="str">
        <f>IF(J394="","",MAX(I$1:I393)+1)</f>
        <v/>
      </c>
      <c r="J394" t="str">
        <f>IF(Distillate_Oil!C416="","",Distillate_Oil!C416)</f>
        <v/>
      </c>
      <c r="K394" t="str">
        <f t="shared" si="115"/>
        <v/>
      </c>
      <c r="AA394" t="str">
        <f>+IF(AE394="","",MAX(AA$1:AA393)+1)</f>
        <v/>
      </c>
      <c r="AB394" t="str">
        <f>IF(Deviation_Limits!B416="","",Deviation_Limits!B416)</f>
        <v/>
      </c>
      <c r="AC394" t="str">
        <f>IF(Deviation_Limits!C416="","",Deviation_Limits!C416)</f>
        <v/>
      </c>
      <c r="AD394" t="str">
        <f t="shared" si="123"/>
        <v/>
      </c>
      <c r="AE394" s="144" t="str">
        <f>IF(COUNTIF(AC$2:AC394,AC394)=1,AC394,"")</f>
        <v/>
      </c>
      <c r="AF394" t="str">
        <f t="shared" si="124"/>
        <v/>
      </c>
      <c r="AG394" t="str">
        <f t="shared" si="125"/>
        <v/>
      </c>
      <c r="AO394" t="str">
        <f>+IF(AT394="","",MAX(AO$1:AO393)+1)</f>
        <v/>
      </c>
      <c r="AP394" t="str">
        <f>IF(Deviation_Limits!B416="","",Deviation_Limits!B416)</f>
        <v/>
      </c>
      <c r="AQ394" t="str">
        <f>IF(Deviation_Limits!C416="","",Deviation_Limits!C416)</f>
        <v/>
      </c>
      <c r="AR394" t="str">
        <f>IF(Deviation_Limits!D416="","",Deviation_Limits!D416)</f>
        <v/>
      </c>
      <c r="AS394" t="str">
        <f t="shared" si="126"/>
        <v/>
      </c>
      <c r="AT394" s="144" t="str">
        <f>IF(COUNTIF(AQ$2:AQ394,AQ394)=1,AQ394,"")</f>
        <v/>
      </c>
      <c r="AU394" t="str">
        <f t="shared" si="116"/>
        <v/>
      </c>
      <c r="AV394" t="str">
        <f t="shared" si="117"/>
        <v/>
      </c>
      <c r="AW394" t="str">
        <f t="shared" si="118"/>
        <v/>
      </c>
      <c r="AY394" t="str">
        <f>+IF(BD394="","",MAX(AY$1:AY393)+1)</f>
        <v/>
      </c>
      <c r="AZ394" t="str">
        <f>IF(Deviation_CEM_CPMS!B416="","",Deviation_CEM_CPMS!B416)</f>
        <v/>
      </c>
      <c r="BA394" t="str">
        <f>IF(Deviation_CEM_CPMS!C416="","",Deviation_CEM_CPMS!C416)</f>
        <v/>
      </c>
      <c r="BB394" t="str">
        <f>IF(Deviation_CEM_CPMS!D416="","",Deviation_CEM_CPMS!D416)</f>
        <v/>
      </c>
      <c r="BC394" t="str">
        <f t="shared" si="119"/>
        <v/>
      </c>
      <c r="BD394" s="144" t="str">
        <f>IF(COUNTIF(BA$2:BA394,BA394)=1,BA394,"")</f>
        <v/>
      </c>
      <c r="BE394" t="str">
        <f t="shared" si="120"/>
        <v/>
      </c>
      <c r="BF394" t="str">
        <f t="shared" si="121"/>
        <v/>
      </c>
      <c r="BG394" t="str">
        <f t="shared" si="122"/>
        <v/>
      </c>
      <c r="BI394" s="130" t="str">
        <f>+IF(BN394="","",MAX(BI$1:BI393)+1)</f>
        <v/>
      </c>
      <c r="BJ394" s="130" t="str">
        <f>IF(Affected_Source!B416="","",Affected_Source!B416)</f>
        <v/>
      </c>
      <c r="BK394" s="130" t="str">
        <f>IF(Affected_Source!C416="","",Affected_Source!C416)</f>
        <v/>
      </c>
      <c r="BL394" s="130" t="str">
        <f>IF(Affected_Source!D416="","",Affected_Source!D416)</f>
        <v/>
      </c>
      <c r="BM394" s="130" t="str">
        <f t="shared" si="127"/>
        <v/>
      </c>
      <c r="BN394" s="300" t="str">
        <f>IF(COUNTIF(BK$2:BK394,BK394)=1,BM394,"")</f>
        <v/>
      </c>
      <c r="BO394" s="130" t="str">
        <f t="shared" si="128"/>
        <v/>
      </c>
      <c r="BP394" s="130" t="str">
        <f t="shared" si="129"/>
        <v/>
      </c>
      <c r="BQ394" s="130" t="str">
        <f t="shared" si="130"/>
        <v/>
      </c>
    </row>
    <row r="395" spans="1:69" ht="16.5" x14ac:dyDescent="0.45">
      <c r="A395" s="84" t="str">
        <f>IF(B395="","",MAX(A$1:A394)+1)</f>
        <v/>
      </c>
      <c r="B395" s="84" t="str">
        <f>IF(Affected_Source!C417="","",Affected_Source!C417)</f>
        <v/>
      </c>
      <c r="C395" s="84" t="str">
        <f t="shared" si="113"/>
        <v/>
      </c>
      <c r="E395" t="str">
        <f>IF(F395="","",MAX(E$1:E394)+1)</f>
        <v/>
      </c>
      <c r="F395" t="str">
        <f>IF(Landfill_Gas_ID!C417="","",Landfill_Gas_ID!C417)</f>
        <v/>
      </c>
      <c r="G395" t="str">
        <f t="shared" si="114"/>
        <v/>
      </c>
      <c r="I395" t="str">
        <f>IF(J395="","",MAX(I$1:I394)+1)</f>
        <v/>
      </c>
      <c r="J395" t="str">
        <f>IF(Distillate_Oil!C417="","",Distillate_Oil!C417)</f>
        <v/>
      </c>
      <c r="K395" t="str">
        <f t="shared" si="115"/>
        <v/>
      </c>
      <c r="AA395" t="str">
        <f>+IF(AE395="","",MAX(AA$1:AA394)+1)</f>
        <v/>
      </c>
      <c r="AB395" t="str">
        <f>IF(Deviation_Limits!B417="","",Deviation_Limits!B417)</f>
        <v/>
      </c>
      <c r="AC395" t="str">
        <f>IF(Deviation_Limits!C417="","",Deviation_Limits!C417)</f>
        <v/>
      </c>
      <c r="AD395" t="str">
        <f t="shared" si="123"/>
        <v/>
      </c>
      <c r="AE395" s="144" t="str">
        <f>IF(COUNTIF(AC$2:AC395,AC395)=1,AC395,"")</f>
        <v/>
      </c>
      <c r="AF395" t="str">
        <f t="shared" si="124"/>
        <v/>
      </c>
      <c r="AG395" t="str">
        <f t="shared" si="125"/>
        <v/>
      </c>
      <c r="AO395" t="str">
        <f>+IF(AT395="","",MAX(AO$1:AO394)+1)</f>
        <v/>
      </c>
      <c r="AP395" t="str">
        <f>IF(Deviation_Limits!B417="","",Deviation_Limits!B417)</f>
        <v/>
      </c>
      <c r="AQ395" t="str">
        <f>IF(Deviation_Limits!C417="","",Deviation_Limits!C417)</f>
        <v/>
      </c>
      <c r="AR395" t="str">
        <f>IF(Deviation_Limits!D417="","",Deviation_Limits!D417)</f>
        <v/>
      </c>
      <c r="AS395" t="str">
        <f t="shared" si="126"/>
        <v/>
      </c>
      <c r="AT395" s="144" t="str">
        <f>IF(COUNTIF(AQ$2:AQ395,AQ395)=1,AQ395,"")</f>
        <v/>
      </c>
      <c r="AU395" t="str">
        <f t="shared" si="116"/>
        <v/>
      </c>
      <c r="AV395" t="str">
        <f t="shared" si="117"/>
        <v/>
      </c>
      <c r="AW395" t="str">
        <f t="shared" si="118"/>
        <v/>
      </c>
      <c r="AY395" t="str">
        <f>+IF(BD395="","",MAX(AY$1:AY394)+1)</f>
        <v/>
      </c>
      <c r="AZ395" t="str">
        <f>IF(Deviation_CEM_CPMS!B417="","",Deviation_CEM_CPMS!B417)</f>
        <v/>
      </c>
      <c r="BA395" t="str">
        <f>IF(Deviation_CEM_CPMS!C417="","",Deviation_CEM_CPMS!C417)</f>
        <v/>
      </c>
      <c r="BB395" t="str">
        <f>IF(Deviation_CEM_CPMS!D417="","",Deviation_CEM_CPMS!D417)</f>
        <v/>
      </c>
      <c r="BC395" t="str">
        <f t="shared" si="119"/>
        <v/>
      </c>
      <c r="BD395" s="144" t="str">
        <f>IF(COUNTIF(BA$2:BA395,BA395)=1,BA395,"")</f>
        <v/>
      </c>
      <c r="BE395" t="str">
        <f t="shared" si="120"/>
        <v/>
      </c>
      <c r="BF395" t="str">
        <f t="shared" si="121"/>
        <v/>
      </c>
      <c r="BG395" t="str">
        <f t="shared" si="122"/>
        <v/>
      </c>
      <c r="BI395" s="130" t="str">
        <f>+IF(BN395="","",MAX(BI$1:BI394)+1)</f>
        <v/>
      </c>
      <c r="BJ395" s="130" t="str">
        <f>IF(Affected_Source!B417="","",Affected_Source!B417)</f>
        <v/>
      </c>
      <c r="BK395" s="130" t="str">
        <f>IF(Affected_Source!C417="","",Affected_Source!C417)</f>
        <v/>
      </c>
      <c r="BL395" s="130" t="str">
        <f>IF(Affected_Source!D417="","",Affected_Source!D417)</f>
        <v/>
      </c>
      <c r="BM395" s="130" t="str">
        <f t="shared" si="127"/>
        <v/>
      </c>
      <c r="BN395" s="300" t="str">
        <f>IF(COUNTIF(BK$2:BK395,BK395)=1,BM395,"")</f>
        <v/>
      </c>
      <c r="BO395" s="130" t="str">
        <f t="shared" si="128"/>
        <v/>
      </c>
      <c r="BP395" s="130" t="str">
        <f t="shared" si="129"/>
        <v/>
      </c>
      <c r="BQ395" s="130" t="str">
        <f t="shared" si="130"/>
        <v/>
      </c>
    </row>
    <row r="396" spans="1:69" ht="16.5" x14ac:dyDescent="0.45">
      <c r="A396" s="84" t="str">
        <f>IF(B396="","",MAX(A$1:A395)+1)</f>
        <v/>
      </c>
      <c r="B396" s="84" t="str">
        <f>IF(Affected_Source!C418="","",Affected_Source!C418)</f>
        <v/>
      </c>
      <c r="C396" s="84" t="str">
        <f t="shared" si="113"/>
        <v/>
      </c>
      <c r="E396" t="str">
        <f>IF(F396="","",MAX(E$1:E395)+1)</f>
        <v/>
      </c>
      <c r="F396" t="str">
        <f>IF(Landfill_Gas_ID!C418="","",Landfill_Gas_ID!C418)</f>
        <v/>
      </c>
      <c r="G396" t="str">
        <f t="shared" si="114"/>
        <v/>
      </c>
      <c r="I396" t="str">
        <f>IF(J396="","",MAX(I$1:I395)+1)</f>
        <v/>
      </c>
      <c r="J396" t="str">
        <f>IF(Distillate_Oil!C418="","",Distillate_Oil!C418)</f>
        <v/>
      </c>
      <c r="K396" t="str">
        <f t="shared" si="115"/>
        <v/>
      </c>
      <c r="AA396" t="str">
        <f>+IF(AE396="","",MAX(AA$1:AA395)+1)</f>
        <v/>
      </c>
      <c r="AB396" t="str">
        <f>IF(Deviation_Limits!B418="","",Deviation_Limits!B418)</f>
        <v/>
      </c>
      <c r="AC396" t="str">
        <f>IF(Deviation_Limits!C418="","",Deviation_Limits!C418)</f>
        <v/>
      </c>
      <c r="AD396" t="str">
        <f t="shared" si="123"/>
        <v/>
      </c>
      <c r="AE396" s="144" t="str">
        <f>IF(COUNTIF(AC$2:AC396,AC396)=1,AC396,"")</f>
        <v/>
      </c>
      <c r="AF396" t="str">
        <f t="shared" si="124"/>
        <v/>
      </c>
      <c r="AG396" t="str">
        <f t="shared" si="125"/>
        <v/>
      </c>
      <c r="AO396" t="str">
        <f>+IF(AT396="","",MAX(AO$1:AO395)+1)</f>
        <v/>
      </c>
      <c r="AP396" t="str">
        <f>IF(Deviation_Limits!B418="","",Deviation_Limits!B418)</f>
        <v/>
      </c>
      <c r="AQ396" t="str">
        <f>IF(Deviation_Limits!C418="","",Deviation_Limits!C418)</f>
        <v/>
      </c>
      <c r="AR396" t="str">
        <f>IF(Deviation_Limits!D418="","",Deviation_Limits!D418)</f>
        <v/>
      </c>
      <c r="AS396" t="str">
        <f t="shared" si="126"/>
        <v/>
      </c>
      <c r="AT396" s="144" t="str">
        <f>IF(COUNTIF(AQ$2:AQ396,AQ396)=1,AQ396,"")</f>
        <v/>
      </c>
      <c r="AU396" t="str">
        <f t="shared" si="116"/>
        <v/>
      </c>
      <c r="AV396" t="str">
        <f t="shared" si="117"/>
        <v/>
      </c>
      <c r="AW396" t="str">
        <f t="shared" si="118"/>
        <v/>
      </c>
      <c r="AY396" t="str">
        <f>+IF(BD396="","",MAX(AY$1:AY395)+1)</f>
        <v/>
      </c>
      <c r="AZ396" t="str">
        <f>IF(Deviation_CEM_CPMS!B418="","",Deviation_CEM_CPMS!B418)</f>
        <v/>
      </c>
      <c r="BA396" t="str">
        <f>IF(Deviation_CEM_CPMS!C418="","",Deviation_CEM_CPMS!C418)</f>
        <v/>
      </c>
      <c r="BB396" t="str">
        <f>IF(Deviation_CEM_CPMS!D418="","",Deviation_CEM_CPMS!D418)</f>
        <v/>
      </c>
      <c r="BC396" t="str">
        <f t="shared" si="119"/>
        <v/>
      </c>
      <c r="BD396" s="144" t="str">
        <f>IF(COUNTIF(BA$2:BA396,BA396)=1,BA396,"")</f>
        <v/>
      </c>
      <c r="BE396" t="str">
        <f t="shared" si="120"/>
        <v/>
      </c>
      <c r="BF396" t="str">
        <f t="shared" si="121"/>
        <v/>
      </c>
      <c r="BG396" t="str">
        <f t="shared" si="122"/>
        <v/>
      </c>
      <c r="BI396" s="130" t="str">
        <f>+IF(BN396="","",MAX(BI$1:BI395)+1)</f>
        <v/>
      </c>
      <c r="BJ396" s="130" t="str">
        <f>IF(Affected_Source!B418="","",Affected_Source!B418)</f>
        <v/>
      </c>
      <c r="BK396" s="130" t="str">
        <f>IF(Affected_Source!C418="","",Affected_Source!C418)</f>
        <v/>
      </c>
      <c r="BL396" s="130" t="str">
        <f>IF(Affected_Source!D418="","",Affected_Source!D418)</f>
        <v/>
      </c>
      <c r="BM396" s="130" t="str">
        <f t="shared" si="127"/>
        <v/>
      </c>
      <c r="BN396" s="300" t="str">
        <f>IF(COUNTIF(BK$2:BK396,BK396)=1,BM396,"")</f>
        <v/>
      </c>
      <c r="BO396" s="130" t="str">
        <f t="shared" si="128"/>
        <v/>
      </c>
      <c r="BP396" s="130" t="str">
        <f t="shared" si="129"/>
        <v/>
      </c>
      <c r="BQ396" s="130" t="str">
        <f t="shared" si="130"/>
        <v/>
      </c>
    </row>
    <row r="397" spans="1:69" ht="16.5" x14ac:dyDescent="0.45">
      <c r="A397" s="84" t="str">
        <f>IF(B397="","",MAX(A$1:A396)+1)</f>
        <v/>
      </c>
      <c r="B397" s="84" t="str">
        <f>IF(Affected_Source!C419="","",Affected_Source!C419)</f>
        <v/>
      </c>
      <c r="C397" s="84" t="str">
        <f t="shared" si="113"/>
        <v/>
      </c>
      <c r="E397" t="str">
        <f>IF(F397="","",MAX(E$1:E396)+1)</f>
        <v/>
      </c>
      <c r="F397" t="str">
        <f>IF(Landfill_Gas_ID!C419="","",Landfill_Gas_ID!C419)</f>
        <v/>
      </c>
      <c r="G397" t="str">
        <f t="shared" si="114"/>
        <v/>
      </c>
      <c r="I397" t="str">
        <f>IF(J397="","",MAX(I$1:I396)+1)</f>
        <v/>
      </c>
      <c r="J397" t="str">
        <f>IF(Distillate_Oil!C419="","",Distillate_Oil!C419)</f>
        <v/>
      </c>
      <c r="K397" t="str">
        <f t="shared" si="115"/>
        <v/>
      </c>
      <c r="AA397" t="str">
        <f>+IF(AE397="","",MAX(AA$1:AA396)+1)</f>
        <v/>
      </c>
      <c r="AB397" t="str">
        <f>IF(Deviation_Limits!B419="","",Deviation_Limits!B419)</f>
        <v/>
      </c>
      <c r="AC397" t="str">
        <f>IF(Deviation_Limits!C419="","",Deviation_Limits!C419)</f>
        <v/>
      </c>
      <c r="AD397" t="str">
        <f t="shared" si="123"/>
        <v/>
      </c>
      <c r="AE397" s="144" t="str">
        <f>IF(COUNTIF(AC$2:AC397,AC397)=1,AC397,"")</f>
        <v/>
      </c>
      <c r="AF397" t="str">
        <f t="shared" si="124"/>
        <v/>
      </c>
      <c r="AG397" t="str">
        <f t="shared" si="125"/>
        <v/>
      </c>
      <c r="AO397" t="str">
        <f>+IF(AT397="","",MAX(AO$1:AO396)+1)</f>
        <v/>
      </c>
      <c r="AP397" t="str">
        <f>IF(Deviation_Limits!B419="","",Deviation_Limits!B419)</f>
        <v/>
      </c>
      <c r="AQ397" t="str">
        <f>IF(Deviation_Limits!C419="","",Deviation_Limits!C419)</f>
        <v/>
      </c>
      <c r="AR397" t="str">
        <f>IF(Deviation_Limits!D419="","",Deviation_Limits!D419)</f>
        <v/>
      </c>
      <c r="AS397" t="str">
        <f t="shared" si="126"/>
        <v/>
      </c>
      <c r="AT397" s="144" t="str">
        <f>IF(COUNTIF(AQ$2:AQ397,AQ397)=1,AQ397,"")</f>
        <v/>
      </c>
      <c r="AU397" t="str">
        <f t="shared" si="116"/>
        <v/>
      </c>
      <c r="AV397" t="str">
        <f t="shared" si="117"/>
        <v/>
      </c>
      <c r="AW397" t="str">
        <f t="shared" si="118"/>
        <v/>
      </c>
      <c r="AY397" t="str">
        <f>+IF(BD397="","",MAX(AY$1:AY396)+1)</f>
        <v/>
      </c>
      <c r="AZ397" t="str">
        <f>IF(Deviation_CEM_CPMS!B419="","",Deviation_CEM_CPMS!B419)</f>
        <v/>
      </c>
      <c r="BA397" t="str">
        <f>IF(Deviation_CEM_CPMS!C419="","",Deviation_CEM_CPMS!C419)</f>
        <v/>
      </c>
      <c r="BB397" t="str">
        <f>IF(Deviation_CEM_CPMS!D419="","",Deviation_CEM_CPMS!D419)</f>
        <v/>
      </c>
      <c r="BC397" t="str">
        <f t="shared" si="119"/>
        <v/>
      </c>
      <c r="BD397" s="144" t="str">
        <f>IF(COUNTIF(BA$2:BA397,BA397)=1,BA397,"")</f>
        <v/>
      </c>
      <c r="BE397" t="str">
        <f t="shared" si="120"/>
        <v/>
      </c>
      <c r="BF397" t="str">
        <f t="shared" si="121"/>
        <v/>
      </c>
      <c r="BG397" t="str">
        <f t="shared" si="122"/>
        <v/>
      </c>
      <c r="BI397" s="130" t="str">
        <f>+IF(BN397="","",MAX(BI$1:BI396)+1)</f>
        <v/>
      </c>
      <c r="BJ397" s="130" t="str">
        <f>IF(Affected_Source!B419="","",Affected_Source!B419)</f>
        <v/>
      </c>
      <c r="BK397" s="130" t="str">
        <f>IF(Affected_Source!C419="","",Affected_Source!C419)</f>
        <v/>
      </c>
      <c r="BL397" s="130" t="str">
        <f>IF(Affected_Source!D419="","",Affected_Source!D419)</f>
        <v/>
      </c>
      <c r="BM397" s="130" t="str">
        <f t="shared" si="127"/>
        <v/>
      </c>
      <c r="BN397" s="300" t="str">
        <f>IF(COUNTIF(BK$2:BK397,BK397)=1,BM397,"")</f>
        <v/>
      </c>
      <c r="BO397" s="130" t="str">
        <f t="shared" si="128"/>
        <v/>
      </c>
      <c r="BP397" s="130" t="str">
        <f t="shared" si="129"/>
        <v/>
      </c>
      <c r="BQ397" s="130" t="str">
        <f t="shared" si="130"/>
        <v/>
      </c>
    </row>
    <row r="398" spans="1:69" ht="16.5" x14ac:dyDescent="0.45">
      <c r="A398" s="84" t="str">
        <f>IF(B398="","",MAX(A$1:A397)+1)</f>
        <v/>
      </c>
      <c r="B398" s="84" t="str">
        <f>IF(Affected_Source!C420="","",Affected_Source!C420)</f>
        <v/>
      </c>
      <c r="C398" s="84" t="str">
        <f t="shared" si="113"/>
        <v/>
      </c>
      <c r="E398" t="str">
        <f>IF(F398="","",MAX(E$1:E397)+1)</f>
        <v/>
      </c>
      <c r="F398" t="str">
        <f>IF(Landfill_Gas_ID!C420="","",Landfill_Gas_ID!C420)</f>
        <v/>
      </c>
      <c r="G398" t="str">
        <f t="shared" si="114"/>
        <v/>
      </c>
      <c r="I398" t="str">
        <f>IF(J398="","",MAX(I$1:I397)+1)</f>
        <v/>
      </c>
      <c r="J398" t="str">
        <f>IF(Distillate_Oil!C420="","",Distillate_Oil!C420)</f>
        <v/>
      </c>
      <c r="K398" t="str">
        <f t="shared" si="115"/>
        <v/>
      </c>
      <c r="AA398" t="str">
        <f>+IF(AE398="","",MAX(AA$1:AA397)+1)</f>
        <v/>
      </c>
      <c r="AB398" t="str">
        <f>IF(Deviation_Limits!B420="","",Deviation_Limits!B420)</f>
        <v/>
      </c>
      <c r="AC398" t="str">
        <f>IF(Deviation_Limits!C420="","",Deviation_Limits!C420)</f>
        <v/>
      </c>
      <c r="AD398" t="str">
        <f t="shared" si="123"/>
        <v/>
      </c>
      <c r="AE398" s="144" t="str">
        <f>IF(COUNTIF(AC$2:AC398,AC398)=1,AC398,"")</f>
        <v/>
      </c>
      <c r="AF398" t="str">
        <f t="shared" si="124"/>
        <v/>
      </c>
      <c r="AG398" t="str">
        <f t="shared" si="125"/>
        <v/>
      </c>
      <c r="AO398" t="str">
        <f>+IF(AT398="","",MAX(AO$1:AO397)+1)</f>
        <v/>
      </c>
      <c r="AP398" t="str">
        <f>IF(Deviation_Limits!B420="","",Deviation_Limits!B420)</f>
        <v/>
      </c>
      <c r="AQ398" t="str">
        <f>IF(Deviation_Limits!C420="","",Deviation_Limits!C420)</f>
        <v/>
      </c>
      <c r="AR398" t="str">
        <f>IF(Deviation_Limits!D420="","",Deviation_Limits!D420)</f>
        <v/>
      </c>
      <c r="AS398" t="str">
        <f t="shared" si="126"/>
        <v/>
      </c>
      <c r="AT398" s="144" t="str">
        <f>IF(COUNTIF(AQ$2:AQ398,AQ398)=1,AQ398,"")</f>
        <v/>
      </c>
      <c r="AU398" t="str">
        <f t="shared" si="116"/>
        <v/>
      </c>
      <c r="AV398" t="str">
        <f t="shared" si="117"/>
        <v/>
      </c>
      <c r="AW398" t="str">
        <f t="shared" si="118"/>
        <v/>
      </c>
      <c r="AY398" t="str">
        <f>+IF(BD398="","",MAX(AY$1:AY397)+1)</f>
        <v/>
      </c>
      <c r="AZ398" t="str">
        <f>IF(Deviation_CEM_CPMS!B420="","",Deviation_CEM_CPMS!B420)</f>
        <v/>
      </c>
      <c r="BA398" t="str">
        <f>IF(Deviation_CEM_CPMS!C420="","",Deviation_CEM_CPMS!C420)</f>
        <v/>
      </c>
      <c r="BB398" t="str">
        <f>IF(Deviation_CEM_CPMS!D420="","",Deviation_CEM_CPMS!D420)</f>
        <v/>
      </c>
      <c r="BC398" t="str">
        <f t="shared" si="119"/>
        <v/>
      </c>
      <c r="BD398" s="144" t="str">
        <f>IF(COUNTIF(BA$2:BA398,BA398)=1,BA398,"")</f>
        <v/>
      </c>
      <c r="BE398" t="str">
        <f t="shared" si="120"/>
        <v/>
      </c>
      <c r="BF398" t="str">
        <f t="shared" si="121"/>
        <v/>
      </c>
      <c r="BG398" t="str">
        <f t="shared" si="122"/>
        <v/>
      </c>
      <c r="BI398" s="130" t="str">
        <f>+IF(BN398="","",MAX(BI$1:BI397)+1)</f>
        <v/>
      </c>
      <c r="BJ398" s="130" t="str">
        <f>IF(Affected_Source!B420="","",Affected_Source!B420)</f>
        <v/>
      </c>
      <c r="BK398" s="130" t="str">
        <f>IF(Affected_Source!C420="","",Affected_Source!C420)</f>
        <v/>
      </c>
      <c r="BL398" s="130" t="str">
        <f>IF(Affected_Source!D420="","",Affected_Source!D420)</f>
        <v/>
      </c>
      <c r="BM398" s="130" t="str">
        <f t="shared" si="127"/>
        <v/>
      </c>
      <c r="BN398" s="300" t="str">
        <f>IF(COUNTIF(BK$2:BK398,BK398)=1,BM398,"")</f>
        <v/>
      </c>
      <c r="BO398" s="130" t="str">
        <f t="shared" si="128"/>
        <v/>
      </c>
      <c r="BP398" s="130" t="str">
        <f t="shared" si="129"/>
        <v/>
      </c>
      <c r="BQ398" s="130" t="str">
        <f t="shared" si="130"/>
        <v/>
      </c>
    </row>
    <row r="399" spans="1:69" ht="16.5" x14ac:dyDescent="0.45">
      <c r="A399" s="84" t="str">
        <f>IF(B399="","",MAX(A$1:A398)+1)</f>
        <v/>
      </c>
      <c r="B399" s="84" t="str">
        <f>IF(Affected_Source!C421="","",Affected_Source!C421)</f>
        <v/>
      </c>
      <c r="C399" s="84" t="str">
        <f t="shared" si="113"/>
        <v/>
      </c>
      <c r="E399" t="str">
        <f>IF(F399="","",MAX(E$1:E398)+1)</f>
        <v/>
      </c>
      <c r="F399" t="str">
        <f>IF(Landfill_Gas_ID!C421="","",Landfill_Gas_ID!C421)</f>
        <v/>
      </c>
      <c r="G399" t="str">
        <f t="shared" si="114"/>
        <v/>
      </c>
      <c r="I399" t="str">
        <f>IF(J399="","",MAX(I$1:I398)+1)</f>
        <v/>
      </c>
      <c r="J399" t="str">
        <f>IF(Distillate_Oil!C421="","",Distillate_Oil!C421)</f>
        <v/>
      </c>
      <c r="K399" t="str">
        <f t="shared" si="115"/>
        <v/>
      </c>
      <c r="AA399" t="str">
        <f>+IF(AE399="","",MAX(AA$1:AA398)+1)</f>
        <v/>
      </c>
      <c r="AB399" t="str">
        <f>IF(Deviation_Limits!B421="","",Deviation_Limits!B421)</f>
        <v/>
      </c>
      <c r="AC399" t="str">
        <f>IF(Deviation_Limits!C421="","",Deviation_Limits!C421)</f>
        <v/>
      </c>
      <c r="AD399" t="str">
        <f t="shared" si="123"/>
        <v/>
      </c>
      <c r="AE399" s="144" t="str">
        <f>IF(COUNTIF(AC$2:AC399,AC399)=1,AC399,"")</f>
        <v/>
      </c>
      <c r="AF399" t="str">
        <f t="shared" si="124"/>
        <v/>
      </c>
      <c r="AG399" t="str">
        <f t="shared" si="125"/>
        <v/>
      </c>
      <c r="AO399" t="str">
        <f>+IF(AT399="","",MAX(AO$1:AO398)+1)</f>
        <v/>
      </c>
      <c r="AP399" t="str">
        <f>IF(Deviation_Limits!B421="","",Deviation_Limits!B421)</f>
        <v/>
      </c>
      <c r="AQ399" t="str">
        <f>IF(Deviation_Limits!C421="","",Deviation_Limits!C421)</f>
        <v/>
      </c>
      <c r="AR399" t="str">
        <f>IF(Deviation_Limits!D421="","",Deviation_Limits!D421)</f>
        <v/>
      </c>
      <c r="AS399" t="str">
        <f t="shared" si="126"/>
        <v/>
      </c>
      <c r="AT399" s="144" t="str">
        <f>IF(COUNTIF(AQ$2:AQ399,AQ399)=1,AQ399,"")</f>
        <v/>
      </c>
      <c r="AU399" t="str">
        <f t="shared" si="116"/>
        <v/>
      </c>
      <c r="AV399" t="str">
        <f t="shared" si="117"/>
        <v/>
      </c>
      <c r="AW399" t="str">
        <f t="shared" si="118"/>
        <v/>
      </c>
      <c r="AY399" t="str">
        <f>+IF(BD399="","",MAX(AY$1:AY398)+1)</f>
        <v/>
      </c>
      <c r="AZ399" t="str">
        <f>IF(Deviation_CEM_CPMS!B421="","",Deviation_CEM_CPMS!B421)</f>
        <v/>
      </c>
      <c r="BA399" t="str">
        <f>IF(Deviation_CEM_CPMS!C421="","",Deviation_CEM_CPMS!C421)</f>
        <v/>
      </c>
      <c r="BB399" t="str">
        <f>IF(Deviation_CEM_CPMS!D421="","",Deviation_CEM_CPMS!D421)</f>
        <v/>
      </c>
      <c r="BC399" t="str">
        <f t="shared" si="119"/>
        <v/>
      </c>
      <c r="BD399" s="144" t="str">
        <f>IF(COUNTIF(BA$2:BA399,BA399)=1,BA399,"")</f>
        <v/>
      </c>
      <c r="BE399" t="str">
        <f t="shared" si="120"/>
        <v/>
      </c>
      <c r="BF399" t="str">
        <f t="shared" si="121"/>
        <v/>
      </c>
      <c r="BG399" t="str">
        <f t="shared" si="122"/>
        <v/>
      </c>
      <c r="BI399" s="130" t="str">
        <f>+IF(BN399="","",MAX(BI$1:BI398)+1)</f>
        <v/>
      </c>
      <c r="BJ399" s="130" t="str">
        <f>IF(Affected_Source!B421="","",Affected_Source!B421)</f>
        <v/>
      </c>
      <c r="BK399" s="130" t="str">
        <f>IF(Affected_Source!C421="","",Affected_Source!C421)</f>
        <v/>
      </c>
      <c r="BL399" s="130" t="str">
        <f>IF(Affected_Source!D421="","",Affected_Source!D421)</f>
        <v/>
      </c>
      <c r="BM399" s="130" t="str">
        <f t="shared" si="127"/>
        <v/>
      </c>
      <c r="BN399" s="300" t="str">
        <f>IF(COUNTIF(BK$2:BK399,BK399)=1,BM399,"")</f>
        <v/>
      </c>
      <c r="BO399" s="130" t="str">
        <f t="shared" si="128"/>
        <v/>
      </c>
      <c r="BP399" s="130" t="str">
        <f t="shared" si="129"/>
        <v/>
      </c>
      <c r="BQ399" s="130" t="str">
        <f t="shared" si="130"/>
        <v/>
      </c>
    </row>
    <row r="400" spans="1:69" ht="16.5" x14ac:dyDescent="0.45">
      <c r="A400" s="84" t="str">
        <f>IF(B400="","",MAX(A$1:A399)+1)</f>
        <v/>
      </c>
      <c r="B400" s="84" t="str">
        <f>IF(Affected_Source!C422="","",Affected_Source!C422)</f>
        <v/>
      </c>
      <c r="C400" s="84" t="str">
        <f t="shared" si="113"/>
        <v/>
      </c>
      <c r="E400" t="str">
        <f>IF(F400="","",MAX(E$1:E399)+1)</f>
        <v/>
      </c>
      <c r="F400" t="str">
        <f>IF(Landfill_Gas_ID!C422="","",Landfill_Gas_ID!C422)</f>
        <v/>
      </c>
      <c r="G400" t="str">
        <f t="shared" si="114"/>
        <v/>
      </c>
      <c r="I400" t="str">
        <f>IF(J400="","",MAX(I$1:I399)+1)</f>
        <v/>
      </c>
      <c r="J400" t="str">
        <f>IF(Distillate_Oil!C422="","",Distillate_Oil!C422)</f>
        <v/>
      </c>
      <c r="K400" t="str">
        <f t="shared" si="115"/>
        <v/>
      </c>
      <c r="AA400" t="str">
        <f>+IF(AE400="","",MAX(AA$1:AA399)+1)</f>
        <v/>
      </c>
      <c r="AB400" t="str">
        <f>IF(Deviation_Limits!B422="","",Deviation_Limits!B422)</f>
        <v/>
      </c>
      <c r="AC400" t="str">
        <f>IF(Deviation_Limits!C422="","",Deviation_Limits!C422)</f>
        <v/>
      </c>
      <c r="AD400" t="str">
        <f t="shared" si="123"/>
        <v/>
      </c>
      <c r="AE400" s="144" t="str">
        <f>IF(COUNTIF(AC$2:AC400,AC400)=1,AC400,"")</f>
        <v/>
      </c>
      <c r="AF400" t="str">
        <f t="shared" si="124"/>
        <v/>
      </c>
      <c r="AG400" t="str">
        <f t="shared" si="125"/>
        <v/>
      </c>
      <c r="AO400" t="str">
        <f>+IF(AT400="","",MAX(AO$1:AO399)+1)</f>
        <v/>
      </c>
      <c r="AP400" t="str">
        <f>IF(Deviation_Limits!B422="","",Deviation_Limits!B422)</f>
        <v/>
      </c>
      <c r="AQ400" t="str">
        <f>IF(Deviation_Limits!C422="","",Deviation_Limits!C422)</f>
        <v/>
      </c>
      <c r="AR400" t="str">
        <f>IF(Deviation_Limits!D422="","",Deviation_Limits!D422)</f>
        <v/>
      </c>
      <c r="AS400" t="str">
        <f t="shared" si="126"/>
        <v/>
      </c>
      <c r="AT400" s="144" t="str">
        <f>IF(COUNTIF(AQ$2:AQ400,AQ400)=1,AQ400,"")</f>
        <v/>
      </c>
      <c r="AU400" t="str">
        <f t="shared" si="116"/>
        <v/>
      </c>
      <c r="AV400" t="str">
        <f t="shared" si="117"/>
        <v/>
      </c>
      <c r="AW400" t="str">
        <f t="shared" si="118"/>
        <v/>
      </c>
      <c r="AY400" t="str">
        <f>+IF(BD400="","",MAX(AY$1:AY399)+1)</f>
        <v/>
      </c>
      <c r="AZ400" t="str">
        <f>IF(Deviation_CEM_CPMS!B422="","",Deviation_CEM_CPMS!B422)</f>
        <v/>
      </c>
      <c r="BA400" t="str">
        <f>IF(Deviation_CEM_CPMS!C422="","",Deviation_CEM_CPMS!C422)</f>
        <v/>
      </c>
      <c r="BB400" t="str">
        <f>IF(Deviation_CEM_CPMS!D422="","",Deviation_CEM_CPMS!D422)</f>
        <v/>
      </c>
      <c r="BC400" t="str">
        <f t="shared" si="119"/>
        <v/>
      </c>
      <c r="BD400" s="144" t="str">
        <f>IF(COUNTIF(BA$2:BA400,BA400)=1,BA400,"")</f>
        <v/>
      </c>
      <c r="BE400" t="str">
        <f t="shared" si="120"/>
        <v/>
      </c>
      <c r="BF400" t="str">
        <f t="shared" si="121"/>
        <v/>
      </c>
      <c r="BG400" t="str">
        <f t="shared" si="122"/>
        <v/>
      </c>
      <c r="BI400" s="130" t="str">
        <f>+IF(BN400="","",MAX(BI$1:BI399)+1)</f>
        <v/>
      </c>
      <c r="BJ400" s="130" t="str">
        <f>IF(Affected_Source!B422="","",Affected_Source!B422)</f>
        <v/>
      </c>
      <c r="BK400" s="130" t="str">
        <f>IF(Affected_Source!C422="","",Affected_Source!C422)</f>
        <v/>
      </c>
      <c r="BL400" s="130" t="str">
        <f>IF(Affected_Source!D422="","",Affected_Source!D422)</f>
        <v/>
      </c>
      <c r="BM400" s="130" t="str">
        <f t="shared" si="127"/>
        <v/>
      </c>
      <c r="BN400" s="300" t="str">
        <f>IF(COUNTIF(BK$2:BK400,BK400)=1,BM400,"")</f>
        <v/>
      </c>
      <c r="BO400" s="130" t="str">
        <f t="shared" si="128"/>
        <v/>
      </c>
      <c r="BP400" s="130" t="str">
        <f t="shared" si="129"/>
        <v/>
      </c>
      <c r="BQ400" s="130" t="str">
        <f t="shared" si="130"/>
        <v/>
      </c>
    </row>
    <row r="401" spans="1:69" ht="16.5" x14ac:dyDescent="0.45">
      <c r="A401" s="84" t="str">
        <f>IF(B401="","",MAX(A$1:A400)+1)</f>
        <v/>
      </c>
      <c r="B401" s="84" t="str">
        <f>IF(Affected_Source!C423="","",Affected_Source!C423)</f>
        <v/>
      </c>
      <c r="C401" s="84" t="str">
        <f t="shared" si="113"/>
        <v/>
      </c>
      <c r="E401" t="str">
        <f>IF(F401="","",MAX(E$1:E400)+1)</f>
        <v/>
      </c>
      <c r="F401" t="str">
        <f>IF(Landfill_Gas_ID!C423="","",Landfill_Gas_ID!C423)</f>
        <v/>
      </c>
      <c r="G401" t="str">
        <f t="shared" si="114"/>
        <v/>
      </c>
      <c r="I401" t="str">
        <f>IF(J401="","",MAX(I$1:I400)+1)</f>
        <v/>
      </c>
      <c r="J401" t="str">
        <f>IF(Distillate_Oil!C423="","",Distillate_Oil!C423)</f>
        <v/>
      </c>
      <c r="K401" t="str">
        <f t="shared" si="115"/>
        <v/>
      </c>
      <c r="AA401" t="str">
        <f>+IF(AE401="","",MAX(AA$1:AA400)+1)</f>
        <v/>
      </c>
      <c r="AB401" t="str">
        <f>IF(Deviation_Limits!B423="","",Deviation_Limits!B423)</f>
        <v/>
      </c>
      <c r="AC401" t="str">
        <f>IF(Deviation_Limits!C423="","",Deviation_Limits!C423)</f>
        <v/>
      </c>
      <c r="AD401" t="str">
        <f t="shared" si="123"/>
        <v/>
      </c>
      <c r="AE401" s="144" t="str">
        <f>IF(COUNTIF(AC$2:AC401,AC401)=1,AC401,"")</f>
        <v/>
      </c>
      <c r="AF401" t="str">
        <f t="shared" si="124"/>
        <v/>
      </c>
      <c r="AG401" t="str">
        <f t="shared" si="125"/>
        <v/>
      </c>
      <c r="AO401" t="str">
        <f>+IF(AT401="","",MAX(AO$1:AO400)+1)</f>
        <v/>
      </c>
      <c r="AP401" t="str">
        <f>IF(Deviation_Limits!B423="","",Deviation_Limits!B423)</f>
        <v/>
      </c>
      <c r="AQ401" t="str">
        <f>IF(Deviation_Limits!C423="","",Deviation_Limits!C423)</f>
        <v/>
      </c>
      <c r="AR401" t="str">
        <f>IF(Deviation_Limits!D423="","",Deviation_Limits!D423)</f>
        <v/>
      </c>
      <c r="AS401" t="str">
        <f t="shared" si="126"/>
        <v/>
      </c>
      <c r="AT401" s="144" t="str">
        <f>IF(COUNTIF(AQ$2:AQ401,AQ401)=1,AQ401,"")</f>
        <v/>
      </c>
      <c r="AU401" t="str">
        <f t="shared" si="116"/>
        <v/>
      </c>
      <c r="AV401" t="str">
        <f t="shared" si="117"/>
        <v/>
      </c>
      <c r="AW401" t="str">
        <f t="shared" si="118"/>
        <v/>
      </c>
      <c r="AY401" t="str">
        <f>+IF(BD401="","",MAX(AY$1:AY400)+1)</f>
        <v/>
      </c>
      <c r="AZ401" t="str">
        <f>IF(Deviation_CEM_CPMS!B423="","",Deviation_CEM_CPMS!B423)</f>
        <v/>
      </c>
      <c r="BA401" t="str">
        <f>IF(Deviation_CEM_CPMS!C423="","",Deviation_CEM_CPMS!C423)</f>
        <v/>
      </c>
      <c r="BB401" t="str">
        <f>IF(Deviation_CEM_CPMS!D423="","",Deviation_CEM_CPMS!D423)</f>
        <v/>
      </c>
      <c r="BC401" t="str">
        <f t="shared" si="119"/>
        <v/>
      </c>
      <c r="BD401" s="144" t="str">
        <f>IF(COUNTIF(BA$2:BA401,BA401)=1,BA401,"")</f>
        <v/>
      </c>
      <c r="BE401" t="str">
        <f t="shared" si="120"/>
        <v/>
      </c>
      <c r="BF401" t="str">
        <f t="shared" si="121"/>
        <v/>
      </c>
      <c r="BG401" t="str">
        <f t="shared" si="122"/>
        <v/>
      </c>
      <c r="BI401" s="130" t="str">
        <f>+IF(BN401="","",MAX(BI$1:BI400)+1)</f>
        <v/>
      </c>
      <c r="BJ401" s="130" t="str">
        <f>IF(Affected_Source!B423="","",Affected_Source!B423)</f>
        <v/>
      </c>
      <c r="BK401" s="130" t="str">
        <f>IF(Affected_Source!C423="","",Affected_Source!C423)</f>
        <v/>
      </c>
      <c r="BL401" s="130" t="str">
        <f>IF(Affected_Source!D423="","",Affected_Source!D423)</f>
        <v/>
      </c>
      <c r="BM401" s="130" t="str">
        <f t="shared" si="127"/>
        <v/>
      </c>
      <c r="BN401" s="300" t="str">
        <f>IF(COUNTIF(BK$2:BK401,BK401)=1,BM401,"")</f>
        <v/>
      </c>
      <c r="BO401" s="130" t="str">
        <f t="shared" si="128"/>
        <v/>
      </c>
      <c r="BP401" s="130" t="str">
        <f t="shared" si="129"/>
        <v/>
      </c>
      <c r="BQ401" s="130" t="str">
        <f t="shared" si="130"/>
        <v/>
      </c>
    </row>
    <row r="402" spans="1:69" ht="16.5" x14ac:dyDescent="0.45">
      <c r="A402" s="84" t="str">
        <f>IF(B402="","",MAX(A$1:A401)+1)</f>
        <v/>
      </c>
      <c r="B402" s="84" t="str">
        <f>IF(Affected_Source!C424="","",Affected_Source!C424)</f>
        <v/>
      </c>
      <c r="C402" s="84" t="str">
        <f t="shared" si="113"/>
        <v/>
      </c>
      <c r="E402" t="str">
        <f>IF(F402="","",MAX(E$1:E401)+1)</f>
        <v/>
      </c>
      <c r="F402" t="str">
        <f>IF(Landfill_Gas_ID!C424="","",Landfill_Gas_ID!C424)</f>
        <v/>
      </c>
      <c r="G402" t="str">
        <f t="shared" si="114"/>
        <v/>
      </c>
      <c r="I402" t="str">
        <f>IF(J402="","",MAX(I$1:I401)+1)</f>
        <v/>
      </c>
      <c r="J402" t="str">
        <f>IF(Distillate_Oil!C424="","",Distillate_Oil!C424)</f>
        <v/>
      </c>
      <c r="K402" t="str">
        <f t="shared" si="115"/>
        <v/>
      </c>
      <c r="AA402" t="str">
        <f>+IF(AE402="","",MAX(AA$1:AA401)+1)</f>
        <v/>
      </c>
      <c r="AB402" t="str">
        <f>IF(Deviation_Limits!B424="","",Deviation_Limits!B424)</f>
        <v/>
      </c>
      <c r="AC402" t="str">
        <f>IF(Deviation_Limits!C424="","",Deviation_Limits!C424)</f>
        <v/>
      </c>
      <c r="AD402" t="str">
        <f t="shared" si="123"/>
        <v/>
      </c>
      <c r="AE402" s="144" t="str">
        <f>IF(COUNTIF(AC$2:AC402,AC402)=1,AC402,"")</f>
        <v/>
      </c>
      <c r="AF402" t="str">
        <f t="shared" si="124"/>
        <v/>
      </c>
      <c r="AG402" t="str">
        <f t="shared" si="125"/>
        <v/>
      </c>
      <c r="AO402" t="str">
        <f>+IF(AT402="","",MAX(AO$1:AO401)+1)</f>
        <v/>
      </c>
      <c r="AP402" t="str">
        <f>IF(Deviation_Limits!B424="","",Deviation_Limits!B424)</f>
        <v/>
      </c>
      <c r="AQ402" t="str">
        <f>IF(Deviation_Limits!C424="","",Deviation_Limits!C424)</f>
        <v/>
      </c>
      <c r="AR402" t="str">
        <f>IF(Deviation_Limits!D424="","",Deviation_Limits!D424)</f>
        <v/>
      </c>
      <c r="AS402" t="str">
        <f t="shared" si="126"/>
        <v/>
      </c>
      <c r="AT402" s="144" t="str">
        <f>IF(COUNTIF(AQ$2:AQ402,AQ402)=1,AQ402,"")</f>
        <v/>
      </c>
      <c r="AU402" t="str">
        <f t="shared" si="116"/>
        <v/>
      </c>
      <c r="AV402" t="str">
        <f t="shared" si="117"/>
        <v/>
      </c>
      <c r="AW402" t="str">
        <f t="shared" si="118"/>
        <v/>
      </c>
      <c r="AY402" t="str">
        <f>+IF(BD402="","",MAX(AY$1:AY401)+1)</f>
        <v/>
      </c>
      <c r="AZ402" t="str">
        <f>IF(Deviation_CEM_CPMS!B424="","",Deviation_CEM_CPMS!B424)</f>
        <v/>
      </c>
      <c r="BA402" t="str">
        <f>IF(Deviation_CEM_CPMS!C424="","",Deviation_CEM_CPMS!C424)</f>
        <v/>
      </c>
      <c r="BB402" t="str">
        <f>IF(Deviation_CEM_CPMS!D424="","",Deviation_CEM_CPMS!D424)</f>
        <v/>
      </c>
      <c r="BC402" t="str">
        <f t="shared" si="119"/>
        <v/>
      </c>
      <c r="BD402" s="144" t="str">
        <f>IF(COUNTIF(BA$2:BA402,BA402)=1,BA402,"")</f>
        <v/>
      </c>
      <c r="BE402" t="str">
        <f t="shared" si="120"/>
        <v/>
      </c>
      <c r="BF402" t="str">
        <f t="shared" si="121"/>
        <v/>
      </c>
      <c r="BG402" t="str">
        <f t="shared" si="122"/>
        <v/>
      </c>
      <c r="BI402" s="130" t="str">
        <f>+IF(BN402="","",MAX(BI$1:BI401)+1)</f>
        <v/>
      </c>
      <c r="BJ402" s="130" t="str">
        <f>IF(Affected_Source!B424="","",Affected_Source!B424)</f>
        <v/>
      </c>
      <c r="BK402" s="130" t="str">
        <f>IF(Affected_Source!C424="","",Affected_Source!C424)</f>
        <v/>
      </c>
      <c r="BL402" s="130" t="str">
        <f>IF(Affected_Source!D424="","",Affected_Source!D424)</f>
        <v/>
      </c>
      <c r="BM402" s="130" t="str">
        <f t="shared" si="127"/>
        <v/>
      </c>
      <c r="BN402" s="300" t="str">
        <f>IF(COUNTIF(BK$2:BK402,BK402)=1,BM402,"")</f>
        <v/>
      </c>
      <c r="BO402" s="130" t="str">
        <f t="shared" si="128"/>
        <v/>
      </c>
      <c r="BP402" s="130" t="str">
        <f t="shared" si="129"/>
        <v/>
      </c>
      <c r="BQ402" s="130" t="str">
        <f t="shared" si="130"/>
        <v/>
      </c>
    </row>
    <row r="403" spans="1:69" ht="16.5" x14ac:dyDescent="0.45">
      <c r="A403" s="84" t="str">
        <f>IF(B403="","",MAX(A$1:A402)+1)</f>
        <v/>
      </c>
      <c r="B403" s="84" t="str">
        <f>IF(Affected_Source!C425="","",Affected_Source!C425)</f>
        <v/>
      </c>
      <c r="C403" s="84" t="str">
        <f t="shared" si="113"/>
        <v/>
      </c>
      <c r="E403" t="str">
        <f>IF(F403="","",MAX(E$1:E402)+1)</f>
        <v/>
      </c>
      <c r="F403" t="str">
        <f>IF(Landfill_Gas_ID!C425="","",Landfill_Gas_ID!C425)</f>
        <v/>
      </c>
      <c r="G403" t="str">
        <f t="shared" si="114"/>
        <v/>
      </c>
      <c r="I403" t="str">
        <f>IF(J403="","",MAX(I$1:I402)+1)</f>
        <v/>
      </c>
      <c r="J403" t="str">
        <f>IF(Distillate_Oil!C425="","",Distillate_Oil!C425)</f>
        <v/>
      </c>
      <c r="K403" t="str">
        <f t="shared" si="115"/>
        <v/>
      </c>
      <c r="AA403" t="str">
        <f>+IF(AE403="","",MAX(AA$1:AA402)+1)</f>
        <v/>
      </c>
      <c r="AB403" t="str">
        <f>IF(Deviation_Limits!B425="","",Deviation_Limits!B425)</f>
        <v/>
      </c>
      <c r="AC403" t="str">
        <f>IF(Deviation_Limits!C425="","",Deviation_Limits!C425)</f>
        <v/>
      </c>
      <c r="AD403" t="str">
        <f t="shared" si="123"/>
        <v/>
      </c>
      <c r="AE403" s="144" t="str">
        <f>IF(COUNTIF(AC$2:AC403,AC403)=1,AC403,"")</f>
        <v/>
      </c>
      <c r="AF403" t="str">
        <f t="shared" si="124"/>
        <v/>
      </c>
      <c r="AG403" t="str">
        <f t="shared" si="125"/>
        <v/>
      </c>
      <c r="AO403" t="str">
        <f>+IF(AT403="","",MAX(AO$1:AO402)+1)</f>
        <v/>
      </c>
      <c r="AP403" t="str">
        <f>IF(Deviation_Limits!B425="","",Deviation_Limits!B425)</f>
        <v/>
      </c>
      <c r="AQ403" t="str">
        <f>IF(Deviation_Limits!C425="","",Deviation_Limits!C425)</f>
        <v/>
      </c>
      <c r="AR403" t="str">
        <f>IF(Deviation_Limits!D425="","",Deviation_Limits!D425)</f>
        <v/>
      </c>
      <c r="AS403" t="str">
        <f t="shared" si="126"/>
        <v/>
      </c>
      <c r="AT403" s="144" t="str">
        <f>IF(COUNTIF(AQ$2:AQ403,AQ403)=1,AQ403,"")</f>
        <v/>
      </c>
      <c r="AU403" t="str">
        <f t="shared" si="116"/>
        <v/>
      </c>
      <c r="AV403" t="str">
        <f t="shared" si="117"/>
        <v/>
      </c>
      <c r="AW403" t="str">
        <f t="shared" si="118"/>
        <v/>
      </c>
      <c r="AY403" t="str">
        <f>+IF(BD403="","",MAX(AY$1:AY402)+1)</f>
        <v/>
      </c>
      <c r="AZ403" t="str">
        <f>IF(Deviation_CEM_CPMS!B425="","",Deviation_CEM_CPMS!B425)</f>
        <v/>
      </c>
      <c r="BA403" t="str">
        <f>IF(Deviation_CEM_CPMS!C425="","",Deviation_CEM_CPMS!C425)</f>
        <v/>
      </c>
      <c r="BB403" t="str">
        <f>IF(Deviation_CEM_CPMS!D425="","",Deviation_CEM_CPMS!D425)</f>
        <v/>
      </c>
      <c r="BC403" t="str">
        <f t="shared" si="119"/>
        <v/>
      </c>
      <c r="BD403" s="144" t="str">
        <f>IF(COUNTIF(BA$2:BA403,BA403)=1,BA403,"")</f>
        <v/>
      </c>
      <c r="BE403" t="str">
        <f t="shared" si="120"/>
        <v/>
      </c>
      <c r="BF403" t="str">
        <f t="shared" si="121"/>
        <v/>
      </c>
      <c r="BG403" t="str">
        <f t="shared" si="122"/>
        <v/>
      </c>
      <c r="BI403" s="130" t="str">
        <f>+IF(BN403="","",MAX(BI$1:BI402)+1)</f>
        <v/>
      </c>
      <c r="BJ403" s="130" t="str">
        <f>IF(Affected_Source!B425="","",Affected_Source!B425)</f>
        <v/>
      </c>
      <c r="BK403" s="130" t="str">
        <f>IF(Affected_Source!C425="","",Affected_Source!C425)</f>
        <v/>
      </c>
      <c r="BL403" s="130" t="str">
        <f>IF(Affected_Source!D425="","",Affected_Source!D425)</f>
        <v/>
      </c>
      <c r="BM403" s="130" t="str">
        <f t="shared" si="127"/>
        <v/>
      </c>
      <c r="BN403" s="300" t="str">
        <f>IF(COUNTIF(BK$2:BK403,BK403)=1,BM403,"")</f>
        <v/>
      </c>
      <c r="BO403" s="130" t="str">
        <f t="shared" si="128"/>
        <v/>
      </c>
      <c r="BP403" s="130" t="str">
        <f t="shared" si="129"/>
        <v/>
      </c>
      <c r="BQ403" s="130" t="str">
        <f t="shared" si="130"/>
        <v/>
      </c>
    </row>
    <row r="404" spans="1:69" ht="16.5" x14ac:dyDescent="0.45">
      <c r="A404" s="84" t="str">
        <f>IF(B404="","",MAX(A$1:A403)+1)</f>
        <v/>
      </c>
      <c r="B404" s="84" t="str">
        <f>IF(Affected_Source!C426="","",Affected_Source!C426)</f>
        <v/>
      </c>
      <c r="C404" s="84" t="str">
        <f t="shared" si="113"/>
        <v/>
      </c>
      <c r="E404" t="str">
        <f>IF(F404="","",MAX(E$1:E403)+1)</f>
        <v/>
      </c>
      <c r="F404" t="str">
        <f>IF(Landfill_Gas_ID!C426="","",Landfill_Gas_ID!C426)</f>
        <v/>
      </c>
      <c r="G404" t="str">
        <f t="shared" si="114"/>
        <v/>
      </c>
      <c r="I404" t="str">
        <f>IF(J404="","",MAX(I$1:I403)+1)</f>
        <v/>
      </c>
      <c r="J404" t="str">
        <f>IF(Distillate_Oil!C426="","",Distillate_Oil!C426)</f>
        <v/>
      </c>
      <c r="K404" t="str">
        <f t="shared" si="115"/>
        <v/>
      </c>
      <c r="AA404" t="str">
        <f>+IF(AE404="","",MAX(AA$1:AA403)+1)</f>
        <v/>
      </c>
      <c r="AB404" t="str">
        <f>IF(Deviation_Limits!B426="","",Deviation_Limits!B426)</f>
        <v/>
      </c>
      <c r="AC404" t="str">
        <f>IF(Deviation_Limits!C426="","",Deviation_Limits!C426)</f>
        <v/>
      </c>
      <c r="AD404" t="str">
        <f t="shared" si="123"/>
        <v/>
      </c>
      <c r="AE404" s="144" t="str">
        <f>IF(COUNTIF(AC$2:AC404,AC404)=1,AC404,"")</f>
        <v/>
      </c>
      <c r="AF404" t="str">
        <f t="shared" si="124"/>
        <v/>
      </c>
      <c r="AG404" t="str">
        <f t="shared" si="125"/>
        <v/>
      </c>
      <c r="AO404" t="str">
        <f>+IF(AT404="","",MAX(AO$1:AO403)+1)</f>
        <v/>
      </c>
      <c r="AP404" t="str">
        <f>IF(Deviation_Limits!B426="","",Deviation_Limits!B426)</f>
        <v/>
      </c>
      <c r="AQ404" t="str">
        <f>IF(Deviation_Limits!C426="","",Deviation_Limits!C426)</f>
        <v/>
      </c>
      <c r="AR404" t="str">
        <f>IF(Deviation_Limits!D426="","",Deviation_Limits!D426)</f>
        <v/>
      </c>
      <c r="AS404" t="str">
        <f t="shared" si="126"/>
        <v/>
      </c>
      <c r="AT404" s="144" t="str">
        <f>IF(COUNTIF(AQ$2:AQ404,AQ404)=1,AQ404,"")</f>
        <v/>
      </c>
      <c r="AU404" t="str">
        <f t="shared" si="116"/>
        <v/>
      </c>
      <c r="AV404" t="str">
        <f t="shared" si="117"/>
        <v/>
      </c>
      <c r="AW404" t="str">
        <f t="shared" si="118"/>
        <v/>
      </c>
      <c r="AY404" t="str">
        <f>+IF(BD404="","",MAX(AY$1:AY403)+1)</f>
        <v/>
      </c>
      <c r="AZ404" t="str">
        <f>IF(Deviation_CEM_CPMS!B426="","",Deviation_CEM_CPMS!B426)</f>
        <v/>
      </c>
      <c r="BA404" t="str">
        <f>IF(Deviation_CEM_CPMS!C426="","",Deviation_CEM_CPMS!C426)</f>
        <v/>
      </c>
      <c r="BB404" t="str">
        <f>IF(Deviation_CEM_CPMS!D426="","",Deviation_CEM_CPMS!D426)</f>
        <v/>
      </c>
      <c r="BC404" t="str">
        <f t="shared" si="119"/>
        <v/>
      </c>
      <c r="BD404" s="144" t="str">
        <f>IF(COUNTIF(BA$2:BA404,BA404)=1,BA404,"")</f>
        <v/>
      </c>
      <c r="BE404" t="str">
        <f t="shared" si="120"/>
        <v/>
      </c>
      <c r="BF404" t="str">
        <f t="shared" si="121"/>
        <v/>
      </c>
      <c r="BG404" t="str">
        <f t="shared" si="122"/>
        <v/>
      </c>
      <c r="BI404" s="130" t="str">
        <f>+IF(BN404="","",MAX(BI$1:BI403)+1)</f>
        <v/>
      </c>
      <c r="BJ404" s="130" t="str">
        <f>IF(Affected_Source!B426="","",Affected_Source!B426)</f>
        <v/>
      </c>
      <c r="BK404" s="130" t="str">
        <f>IF(Affected_Source!C426="","",Affected_Source!C426)</f>
        <v/>
      </c>
      <c r="BL404" s="130" t="str">
        <f>IF(Affected_Source!D426="","",Affected_Source!D426)</f>
        <v/>
      </c>
      <c r="BM404" s="130" t="str">
        <f t="shared" si="127"/>
        <v/>
      </c>
      <c r="BN404" s="300" t="str">
        <f>IF(COUNTIF(BK$2:BK404,BK404)=1,BM404,"")</f>
        <v/>
      </c>
      <c r="BO404" s="130" t="str">
        <f t="shared" si="128"/>
        <v/>
      </c>
      <c r="BP404" s="130" t="str">
        <f t="shared" si="129"/>
        <v/>
      </c>
      <c r="BQ404" s="130" t="str">
        <f t="shared" si="130"/>
        <v/>
      </c>
    </row>
    <row r="405" spans="1:69" ht="16.5" x14ac:dyDescent="0.45">
      <c r="A405" s="84" t="str">
        <f>IF(B405="","",MAX(A$1:A404)+1)</f>
        <v/>
      </c>
      <c r="B405" s="84" t="str">
        <f>IF(Affected_Source!C427="","",Affected_Source!C427)</f>
        <v/>
      </c>
      <c r="C405" s="84" t="str">
        <f t="shared" si="113"/>
        <v/>
      </c>
      <c r="E405" t="str">
        <f>IF(F405="","",MAX(E$1:E404)+1)</f>
        <v/>
      </c>
      <c r="F405" t="str">
        <f>IF(Landfill_Gas_ID!C427="","",Landfill_Gas_ID!C427)</f>
        <v/>
      </c>
      <c r="G405" t="str">
        <f t="shared" si="114"/>
        <v/>
      </c>
      <c r="I405" t="str">
        <f>IF(J405="","",MAX(I$1:I404)+1)</f>
        <v/>
      </c>
      <c r="J405" t="str">
        <f>IF(Distillate_Oil!C427="","",Distillate_Oil!C427)</f>
        <v/>
      </c>
      <c r="K405" t="str">
        <f t="shared" si="115"/>
        <v/>
      </c>
      <c r="AA405" t="str">
        <f>+IF(AE405="","",MAX(AA$1:AA404)+1)</f>
        <v/>
      </c>
      <c r="AB405" t="str">
        <f>IF(Deviation_Limits!B427="","",Deviation_Limits!B427)</f>
        <v/>
      </c>
      <c r="AC405" t="str">
        <f>IF(Deviation_Limits!C427="","",Deviation_Limits!C427)</f>
        <v/>
      </c>
      <c r="AD405" t="str">
        <f t="shared" si="123"/>
        <v/>
      </c>
      <c r="AE405" s="144" t="str">
        <f>IF(COUNTIF(AC$2:AC405,AC405)=1,AC405,"")</f>
        <v/>
      </c>
      <c r="AF405" t="str">
        <f t="shared" si="124"/>
        <v/>
      </c>
      <c r="AG405" t="str">
        <f t="shared" si="125"/>
        <v/>
      </c>
      <c r="AO405" t="str">
        <f>+IF(AT405="","",MAX(AO$1:AO404)+1)</f>
        <v/>
      </c>
      <c r="AP405" t="str">
        <f>IF(Deviation_Limits!B427="","",Deviation_Limits!B427)</f>
        <v/>
      </c>
      <c r="AQ405" t="str">
        <f>IF(Deviation_Limits!C427="","",Deviation_Limits!C427)</f>
        <v/>
      </c>
      <c r="AR405" t="str">
        <f>IF(Deviation_Limits!D427="","",Deviation_Limits!D427)</f>
        <v/>
      </c>
      <c r="AS405" t="str">
        <f t="shared" si="126"/>
        <v/>
      </c>
      <c r="AT405" s="144" t="str">
        <f>IF(COUNTIF(AQ$2:AQ405,AQ405)=1,AQ405,"")</f>
        <v/>
      </c>
      <c r="AU405" t="str">
        <f t="shared" si="116"/>
        <v/>
      </c>
      <c r="AV405" t="str">
        <f t="shared" si="117"/>
        <v/>
      </c>
      <c r="AW405" t="str">
        <f t="shared" si="118"/>
        <v/>
      </c>
      <c r="AY405" t="str">
        <f>+IF(BD405="","",MAX(AY$1:AY404)+1)</f>
        <v/>
      </c>
      <c r="AZ405" t="str">
        <f>IF(Deviation_CEM_CPMS!B427="","",Deviation_CEM_CPMS!B427)</f>
        <v/>
      </c>
      <c r="BA405" t="str">
        <f>IF(Deviation_CEM_CPMS!C427="","",Deviation_CEM_CPMS!C427)</f>
        <v/>
      </c>
      <c r="BB405" t="str">
        <f>IF(Deviation_CEM_CPMS!D427="","",Deviation_CEM_CPMS!D427)</f>
        <v/>
      </c>
      <c r="BC405" t="str">
        <f t="shared" si="119"/>
        <v/>
      </c>
      <c r="BD405" s="144" t="str">
        <f>IF(COUNTIF(BA$2:BA405,BA405)=1,BA405,"")</f>
        <v/>
      </c>
      <c r="BE405" t="str">
        <f t="shared" si="120"/>
        <v/>
      </c>
      <c r="BF405" t="str">
        <f t="shared" si="121"/>
        <v/>
      </c>
      <c r="BG405" t="str">
        <f t="shared" si="122"/>
        <v/>
      </c>
      <c r="BI405" s="130" t="str">
        <f>+IF(BN405="","",MAX(BI$1:BI404)+1)</f>
        <v/>
      </c>
      <c r="BJ405" s="130" t="str">
        <f>IF(Affected_Source!B427="","",Affected_Source!B427)</f>
        <v/>
      </c>
      <c r="BK405" s="130" t="str">
        <f>IF(Affected_Source!C427="","",Affected_Source!C427)</f>
        <v/>
      </c>
      <c r="BL405" s="130" t="str">
        <f>IF(Affected_Source!D427="","",Affected_Source!D427)</f>
        <v/>
      </c>
      <c r="BM405" s="130" t="str">
        <f t="shared" si="127"/>
        <v/>
      </c>
      <c r="BN405" s="300" t="str">
        <f>IF(COUNTIF(BK$2:BK405,BK405)=1,BM405,"")</f>
        <v/>
      </c>
      <c r="BO405" s="130" t="str">
        <f t="shared" si="128"/>
        <v/>
      </c>
      <c r="BP405" s="130" t="str">
        <f t="shared" si="129"/>
        <v/>
      </c>
      <c r="BQ405" s="130" t="str">
        <f t="shared" si="130"/>
        <v/>
      </c>
    </row>
    <row r="406" spans="1:69" ht="16.5" x14ac:dyDescent="0.45">
      <c r="A406" s="84" t="str">
        <f>IF(B406="","",MAX(A$1:A405)+1)</f>
        <v/>
      </c>
      <c r="B406" s="84" t="str">
        <f>IF(Affected_Source!C428="","",Affected_Source!C428)</f>
        <v/>
      </c>
      <c r="C406" s="84" t="str">
        <f t="shared" si="113"/>
        <v/>
      </c>
      <c r="E406" t="str">
        <f>IF(F406="","",MAX(E$1:E405)+1)</f>
        <v/>
      </c>
      <c r="F406" t="str">
        <f>IF(Landfill_Gas_ID!C428="","",Landfill_Gas_ID!C428)</f>
        <v/>
      </c>
      <c r="G406" t="str">
        <f t="shared" si="114"/>
        <v/>
      </c>
      <c r="I406" t="str">
        <f>IF(J406="","",MAX(I$1:I405)+1)</f>
        <v/>
      </c>
      <c r="J406" t="str">
        <f>IF(Distillate_Oil!C428="","",Distillate_Oil!C428)</f>
        <v/>
      </c>
      <c r="K406" t="str">
        <f t="shared" si="115"/>
        <v/>
      </c>
      <c r="AA406" t="str">
        <f>+IF(AE406="","",MAX(AA$1:AA405)+1)</f>
        <v/>
      </c>
      <c r="AB406" t="str">
        <f>IF(Deviation_Limits!B428="","",Deviation_Limits!B428)</f>
        <v/>
      </c>
      <c r="AC406" t="str">
        <f>IF(Deviation_Limits!C428="","",Deviation_Limits!C428)</f>
        <v/>
      </c>
      <c r="AD406" t="str">
        <f t="shared" si="123"/>
        <v/>
      </c>
      <c r="AE406" s="144" t="str">
        <f>IF(COUNTIF(AC$2:AC406,AC406)=1,AC406,"")</f>
        <v/>
      </c>
      <c r="AF406" t="str">
        <f t="shared" si="124"/>
        <v/>
      </c>
      <c r="AG406" t="str">
        <f t="shared" si="125"/>
        <v/>
      </c>
      <c r="AO406" t="str">
        <f>+IF(AT406="","",MAX(AO$1:AO405)+1)</f>
        <v/>
      </c>
      <c r="AP406" t="str">
        <f>IF(Deviation_Limits!B428="","",Deviation_Limits!B428)</f>
        <v/>
      </c>
      <c r="AQ406" t="str">
        <f>IF(Deviation_Limits!C428="","",Deviation_Limits!C428)</f>
        <v/>
      </c>
      <c r="AR406" t="str">
        <f>IF(Deviation_Limits!D428="","",Deviation_Limits!D428)</f>
        <v/>
      </c>
      <c r="AS406" t="str">
        <f t="shared" si="126"/>
        <v/>
      </c>
      <c r="AT406" s="144" t="str">
        <f>IF(COUNTIF(AQ$2:AQ406,AQ406)=1,AQ406,"")</f>
        <v/>
      </c>
      <c r="AU406" t="str">
        <f t="shared" si="116"/>
        <v/>
      </c>
      <c r="AV406" t="str">
        <f t="shared" si="117"/>
        <v/>
      </c>
      <c r="AW406" t="str">
        <f t="shared" si="118"/>
        <v/>
      </c>
      <c r="AY406" t="str">
        <f>+IF(BD406="","",MAX(AY$1:AY405)+1)</f>
        <v/>
      </c>
      <c r="AZ406" t="str">
        <f>IF(Deviation_CEM_CPMS!B428="","",Deviation_CEM_CPMS!B428)</f>
        <v/>
      </c>
      <c r="BA406" t="str">
        <f>IF(Deviation_CEM_CPMS!C428="","",Deviation_CEM_CPMS!C428)</f>
        <v/>
      </c>
      <c r="BB406" t="str">
        <f>IF(Deviation_CEM_CPMS!D428="","",Deviation_CEM_CPMS!D428)</f>
        <v/>
      </c>
      <c r="BC406" t="str">
        <f t="shared" si="119"/>
        <v/>
      </c>
      <c r="BD406" s="144" t="str">
        <f>IF(COUNTIF(BA$2:BA406,BA406)=1,BA406,"")</f>
        <v/>
      </c>
      <c r="BE406" t="str">
        <f t="shared" si="120"/>
        <v/>
      </c>
      <c r="BF406" t="str">
        <f t="shared" si="121"/>
        <v/>
      </c>
      <c r="BG406" t="str">
        <f t="shared" si="122"/>
        <v/>
      </c>
      <c r="BI406" s="130" t="str">
        <f>+IF(BN406="","",MAX(BI$1:BI405)+1)</f>
        <v/>
      </c>
      <c r="BJ406" s="130" t="str">
        <f>IF(Affected_Source!B428="","",Affected_Source!B428)</f>
        <v/>
      </c>
      <c r="BK406" s="130" t="str">
        <f>IF(Affected_Source!C428="","",Affected_Source!C428)</f>
        <v/>
      </c>
      <c r="BL406" s="130" t="str">
        <f>IF(Affected_Source!D428="","",Affected_Source!D428)</f>
        <v/>
      </c>
      <c r="BM406" s="130" t="str">
        <f t="shared" si="127"/>
        <v/>
      </c>
      <c r="BN406" s="300" t="str">
        <f>IF(COUNTIF(BK$2:BK406,BK406)=1,BM406,"")</f>
        <v/>
      </c>
      <c r="BO406" s="130" t="str">
        <f t="shared" si="128"/>
        <v/>
      </c>
      <c r="BP406" s="130" t="str">
        <f t="shared" si="129"/>
        <v/>
      </c>
      <c r="BQ406" s="130" t="str">
        <f t="shared" si="130"/>
        <v/>
      </c>
    </row>
    <row r="407" spans="1:69" ht="16.5" x14ac:dyDescent="0.45">
      <c r="A407" s="84" t="str">
        <f>IF(B407="","",MAX(A$1:A406)+1)</f>
        <v/>
      </c>
      <c r="B407" s="84" t="str">
        <f>IF(Affected_Source!C429="","",Affected_Source!C429)</f>
        <v/>
      </c>
      <c r="C407" s="84" t="str">
        <f t="shared" si="113"/>
        <v/>
      </c>
      <c r="E407" t="str">
        <f>IF(F407="","",MAX(E$1:E406)+1)</f>
        <v/>
      </c>
      <c r="F407" t="str">
        <f>IF(Landfill_Gas_ID!C429="","",Landfill_Gas_ID!C429)</f>
        <v/>
      </c>
      <c r="G407" t="str">
        <f t="shared" si="114"/>
        <v/>
      </c>
      <c r="I407" t="str">
        <f>IF(J407="","",MAX(I$1:I406)+1)</f>
        <v/>
      </c>
      <c r="J407" t="str">
        <f>IF(Distillate_Oil!C429="","",Distillate_Oil!C429)</f>
        <v/>
      </c>
      <c r="K407" t="str">
        <f t="shared" si="115"/>
        <v/>
      </c>
      <c r="AA407" t="str">
        <f>+IF(AE407="","",MAX(AA$1:AA406)+1)</f>
        <v/>
      </c>
      <c r="AB407" t="str">
        <f>IF(Deviation_Limits!B429="","",Deviation_Limits!B429)</f>
        <v/>
      </c>
      <c r="AC407" t="str">
        <f>IF(Deviation_Limits!C429="","",Deviation_Limits!C429)</f>
        <v/>
      </c>
      <c r="AD407" t="str">
        <f t="shared" si="123"/>
        <v/>
      </c>
      <c r="AE407" s="144" t="str">
        <f>IF(COUNTIF(AC$2:AC407,AC407)=1,AC407,"")</f>
        <v/>
      </c>
      <c r="AF407" t="str">
        <f t="shared" si="124"/>
        <v/>
      </c>
      <c r="AG407" t="str">
        <f t="shared" si="125"/>
        <v/>
      </c>
      <c r="AO407" t="str">
        <f>+IF(AT407="","",MAX(AO$1:AO406)+1)</f>
        <v/>
      </c>
      <c r="AP407" t="str">
        <f>IF(Deviation_Limits!B429="","",Deviation_Limits!B429)</f>
        <v/>
      </c>
      <c r="AQ407" t="str">
        <f>IF(Deviation_Limits!C429="","",Deviation_Limits!C429)</f>
        <v/>
      </c>
      <c r="AR407" t="str">
        <f>IF(Deviation_Limits!D429="","",Deviation_Limits!D429)</f>
        <v/>
      </c>
      <c r="AS407" t="str">
        <f t="shared" si="126"/>
        <v/>
      </c>
      <c r="AT407" s="144" t="str">
        <f>IF(COUNTIF(AQ$2:AQ407,AQ407)=1,AQ407,"")</f>
        <v/>
      </c>
      <c r="AU407" t="str">
        <f t="shared" si="116"/>
        <v/>
      </c>
      <c r="AV407" t="str">
        <f t="shared" si="117"/>
        <v/>
      </c>
      <c r="AW407" t="str">
        <f t="shared" si="118"/>
        <v/>
      </c>
      <c r="AY407" t="str">
        <f>+IF(BD407="","",MAX(AY$1:AY406)+1)</f>
        <v/>
      </c>
      <c r="AZ407" t="str">
        <f>IF(Deviation_CEM_CPMS!B429="","",Deviation_CEM_CPMS!B429)</f>
        <v/>
      </c>
      <c r="BA407" t="str">
        <f>IF(Deviation_CEM_CPMS!C429="","",Deviation_CEM_CPMS!C429)</f>
        <v/>
      </c>
      <c r="BB407" t="str">
        <f>IF(Deviation_CEM_CPMS!D429="","",Deviation_CEM_CPMS!D429)</f>
        <v/>
      </c>
      <c r="BC407" t="str">
        <f t="shared" si="119"/>
        <v/>
      </c>
      <c r="BD407" s="144" t="str">
        <f>IF(COUNTIF(BA$2:BA407,BA407)=1,BA407,"")</f>
        <v/>
      </c>
      <c r="BE407" t="str">
        <f t="shared" si="120"/>
        <v/>
      </c>
      <c r="BF407" t="str">
        <f t="shared" si="121"/>
        <v/>
      </c>
      <c r="BG407" t="str">
        <f t="shared" si="122"/>
        <v/>
      </c>
      <c r="BI407" s="130" t="str">
        <f>+IF(BN407="","",MAX(BI$1:BI406)+1)</f>
        <v/>
      </c>
      <c r="BJ407" s="130" t="str">
        <f>IF(Affected_Source!B429="","",Affected_Source!B429)</f>
        <v/>
      </c>
      <c r="BK407" s="130" t="str">
        <f>IF(Affected_Source!C429="","",Affected_Source!C429)</f>
        <v/>
      </c>
      <c r="BL407" s="130" t="str">
        <f>IF(Affected_Source!D429="","",Affected_Source!D429)</f>
        <v/>
      </c>
      <c r="BM407" s="130" t="str">
        <f t="shared" si="127"/>
        <v/>
      </c>
      <c r="BN407" s="300" t="str">
        <f>IF(COUNTIF(BK$2:BK407,BK407)=1,BM407,"")</f>
        <v/>
      </c>
      <c r="BO407" s="130" t="str">
        <f t="shared" si="128"/>
        <v/>
      </c>
      <c r="BP407" s="130" t="str">
        <f t="shared" si="129"/>
        <v/>
      </c>
      <c r="BQ407" s="130" t="str">
        <f t="shared" si="130"/>
        <v/>
      </c>
    </row>
    <row r="408" spans="1:69" ht="16.5" x14ac:dyDescent="0.45">
      <c r="A408" s="84" t="str">
        <f>IF(B408="","",MAX(A$1:A407)+1)</f>
        <v/>
      </c>
      <c r="B408" s="84" t="str">
        <f>IF(Affected_Source!C430="","",Affected_Source!C430)</f>
        <v/>
      </c>
      <c r="C408" s="84" t="str">
        <f t="shared" si="113"/>
        <v/>
      </c>
      <c r="E408" t="str">
        <f>IF(F408="","",MAX(E$1:E407)+1)</f>
        <v/>
      </c>
      <c r="F408" t="str">
        <f>IF(Landfill_Gas_ID!C430="","",Landfill_Gas_ID!C430)</f>
        <v/>
      </c>
      <c r="G408" t="str">
        <f t="shared" si="114"/>
        <v/>
      </c>
      <c r="I408" t="str">
        <f>IF(J408="","",MAX(I$1:I407)+1)</f>
        <v/>
      </c>
      <c r="J408" t="str">
        <f>IF(Distillate_Oil!C430="","",Distillate_Oil!C430)</f>
        <v/>
      </c>
      <c r="K408" t="str">
        <f t="shared" si="115"/>
        <v/>
      </c>
      <c r="AA408" t="str">
        <f>+IF(AE408="","",MAX(AA$1:AA407)+1)</f>
        <v/>
      </c>
      <c r="AB408" t="str">
        <f>IF(Deviation_Limits!B430="","",Deviation_Limits!B430)</f>
        <v/>
      </c>
      <c r="AC408" t="str">
        <f>IF(Deviation_Limits!C430="","",Deviation_Limits!C430)</f>
        <v/>
      </c>
      <c r="AD408" t="str">
        <f t="shared" si="123"/>
        <v/>
      </c>
      <c r="AE408" s="144" t="str">
        <f>IF(COUNTIF(AC$2:AC408,AC408)=1,AC408,"")</f>
        <v/>
      </c>
      <c r="AF408" t="str">
        <f t="shared" si="124"/>
        <v/>
      </c>
      <c r="AG408" t="str">
        <f t="shared" si="125"/>
        <v/>
      </c>
      <c r="AO408" t="str">
        <f>+IF(AT408="","",MAX(AO$1:AO407)+1)</f>
        <v/>
      </c>
      <c r="AP408" t="str">
        <f>IF(Deviation_Limits!B430="","",Deviation_Limits!B430)</f>
        <v/>
      </c>
      <c r="AQ408" t="str">
        <f>IF(Deviation_Limits!C430="","",Deviation_Limits!C430)</f>
        <v/>
      </c>
      <c r="AR408" t="str">
        <f>IF(Deviation_Limits!D430="","",Deviation_Limits!D430)</f>
        <v/>
      </c>
      <c r="AS408" t="str">
        <f t="shared" si="126"/>
        <v/>
      </c>
      <c r="AT408" s="144" t="str">
        <f>IF(COUNTIF(AQ$2:AQ408,AQ408)=1,AQ408,"")</f>
        <v/>
      </c>
      <c r="AU408" t="str">
        <f t="shared" si="116"/>
        <v/>
      </c>
      <c r="AV408" t="str">
        <f t="shared" si="117"/>
        <v/>
      </c>
      <c r="AW408" t="str">
        <f t="shared" si="118"/>
        <v/>
      </c>
      <c r="AY408" t="str">
        <f>+IF(BD408="","",MAX(AY$1:AY407)+1)</f>
        <v/>
      </c>
      <c r="AZ408" t="str">
        <f>IF(Deviation_CEM_CPMS!B430="","",Deviation_CEM_CPMS!B430)</f>
        <v/>
      </c>
      <c r="BA408" t="str">
        <f>IF(Deviation_CEM_CPMS!C430="","",Deviation_CEM_CPMS!C430)</f>
        <v/>
      </c>
      <c r="BB408" t="str">
        <f>IF(Deviation_CEM_CPMS!D430="","",Deviation_CEM_CPMS!D430)</f>
        <v/>
      </c>
      <c r="BC408" t="str">
        <f t="shared" si="119"/>
        <v/>
      </c>
      <c r="BD408" s="144" t="str">
        <f>IF(COUNTIF(BA$2:BA408,BA408)=1,BA408,"")</f>
        <v/>
      </c>
      <c r="BE408" t="str">
        <f t="shared" si="120"/>
        <v/>
      </c>
      <c r="BF408" t="str">
        <f t="shared" si="121"/>
        <v/>
      </c>
      <c r="BG408" t="str">
        <f t="shared" si="122"/>
        <v/>
      </c>
      <c r="BI408" s="130" t="str">
        <f>+IF(BN408="","",MAX(BI$1:BI407)+1)</f>
        <v/>
      </c>
      <c r="BJ408" s="130" t="str">
        <f>IF(Affected_Source!B430="","",Affected_Source!B430)</f>
        <v/>
      </c>
      <c r="BK408" s="130" t="str">
        <f>IF(Affected_Source!C430="","",Affected_Source!C430)</f>
        <v/>
      </c>
      <c r="BL408" s="130" t="str">
        <f>IF(Affected_Source!D430="","",Affected_Source!D430)</f>
        <v/>
      </c>
      <c r="BM408" s="130" t="str">
        <f t="shared" si="127"/>
        <v/>
      </c>
      <c r="BN408" s="300" t="str">
        <f>IF(COUNTIF(BK$2:BK408,BK408)=1,BM408,"")</f>
        <v/>
      </c>
      <c r="BO408" s="130" t="str">
        <f t="shared" si="128"/>
        <v/>
      </c>
      <c r="BP408" s="130" t="str">
        <f t="shared" si="129"/>
        <v/>
      </c>
      <c r="BQ408" s="130" t="str">
        <f t="shared" si="130"/>
        <v/>
      </c>
    </row>
    <row r="409" spans="1:69" ht="16.5" x14ac:dyDescent="0.45">
      <c r="A409" s="84" t="str">
        <f>IF(B409="","",MAX(A$1:A408)+1)</f>
        <v/>
      </c>
      <c r="B409" s="84" t="str">
        <f>IF(Affected_Source!C431="","",Affected_Source!C431)</f>
        <v/>
      </c>
      <c r="C409" s="84" t="str">
        <f t="shared" si="113"/>
        <v/>
      </c>
      <c r="E409" t="str">
        <f>IF(F409="","",MAX(E$1:E408)+1)</f>
        <v/>
      </c>
      <c r="F409" t="str">
        <f>IF(Landfill_Gas_ID!C431="","",Landfill_Gas_ID!C431)</f>
        <v/>
      </c>
      <c r="G409" t="str">
        <f t="shared" si="114"/>
        <v/>
      </c>
      <c r="I409" t="str">
        <f>IF(J409="","",MAX(I$1:I408)+1)</f>
        <v/>
      </c>
      <c r="J409" t="str">
        <f>IF(Distillate_Oil!C431="","",Distillate_Oil!C431)</f>
        <v/>
      </c>
      <c r="K409" t="str">
        <f t="shared" si="115"/>
        <v/>
      </c>
      <c r="AA409" t="str">
        <f>+IF(AE409="","",MAX(AA$1:AA408)+1)</f>
        <v/>
      </c>
      <c r="AB409" t="str">
        <f>IF(Deviation_Limits!B431="","",Deviation_Limits!B431)</f>
        <v/>
      </c>
      <c r="AC409" t="str">
        <f>IF(Deviation_Limits!C431="","",Deviation_Limits!C431)</f>
        <v/>
      </c>
      <c r="AD409" t="str">
        <f t="shared" si="123"/>
        <v/>
      </c>
      <c r="AE409" s="144" t="str">
        <f>IF(COUNTIF(AC$2:AC409,AC409)=1,AC409,"")</f>
        <v/>
      </c>
      <c r="AF409" t="str">
        <f t="shared" si="124"/>
        <v/>
      </c>
      <c r="AG409" t="str">
        <f t="shared" si="125"/>
        <v/>
      </c>
      <c r="AO409" t="str">
        <f>+IF(AT409="","",MAX(AO$1:AO408)+1)</f>
        <v/>
      </c>
      <c r="AP409" t="str">
        <f>IF(Deviation_Limits!B431="","",Deviation_Limits!B431)</f>
        <v/>
      </c>
      <c r="AQ409" t="str">
        <f>IF(Deviation_Limits!C431="","",Deviation_Limits!C431)</f>
        <v/>
      </c>
      <c r="AR409" t="str">
        <f>IF(Deviation_Limits!D431="","",Deviation_Limits!D431)</f>
        <v/>
      </c>
      <c r="AS409" t="str">
        <f t="shared" si="126"/>
        <v/>
      </c>
      <c r="AT409" s="144" t="str">
        <f>IF(COUNTIF(AQ$2:AQ409,AQ409)=1,AQ409,"")</f>
        <v/>
      </c>
      <c r="AU409" t="str">
        <f t="shared" si="116"/>
        <v/>
      </c>
      <c r="AV409" t="str">
        <f t="shared" si="117"/>
        <v/>
      </c>
      <c r="AW409" t="str">
        <f t="shared" si="118"/>
        <v/>
      </c>
      <c r="AY409" t="str">
        <f>+IF(BD409="","",MAX(AY$1:AY408)+1)</f>
        <v/>
      </c>
      <c r="AZ409" t="str">
        <f>IF(Deviation_CEM_CPMS!B431="","",Deviation_CEM_CPMS!B431)</f>
        <v/>
      </c>
      <c r="BA409" t="str">
        <f>IF(Deviation_CEM_CPMS!C431="","",Deviation_CEM_CPMS!C431)</f>
        <v/>
      </c>
      <c r="BB409" t="str">
        <f>IF(Deviation_CEM_CPMS!D431="","",Deviation_CEM_CPMS!D431)</f>
        <v/>
      </c>
      <c r="BC409" t="str">
        <f t="shared" si="119"/>
        <v/>
      </c>
      <c r="BD409" s="144" t="str">
        <f>IF(COUNTIF(BA$2:BA409,BA409)=1,BA409,"")</f>
        <v/>
      </c>
      <c r="BE409" t="str">
        <f t="shared" si="120"/>
        <v/>
      </c>
      <c r="BF409" t="str">
        <f t="shared" si="121"/>
        <v/>
      </c>
      <c r="BG409" t="str">
        <f t="shared" si="122"/>
        <v/>
      </c>
      <c r="BI409" s="130" t="str">
        <f>+IF(BN409="","",MAX(BI$1:BI408)+1)</f>
        <v/>
      </c>
      <c r="BJ409" s="130" t="str">
        <f>IF(Affected_Source!B431="","",Affected_Source!B431)</f>
        <v/>
      </c>
      <c r="BK409" s="130" t="str">
        <f>IF(Affected_Source!C431="","",Affected_Source!C431)</f>
        <v/>
      </c>
      <c r="BL409" s="130" t="str">
        <f>IF(Affected_Source!D431="","",Affected_Source!D431)</f>
        <v/>
      </c>
      <c r="BM409" s="130" t="str">
        <f t="shared" si="127"/>
        <v/>
      </c>
      <c r="BN409" s="300" t="str">
        <f>IF(COUNTIF(BK$2:BK409,BK409)=1,BM409,"")</f>
        <v/>
      </c>
      <c r="BO409" s="130" t="str">
        <f t="shared" si="128"/>
        <v/>
      </c>
      <c r="BP409" s="130" t="str">
        <f t="shared" si="129"/>
        <v/>
      </c>
      <c r="BQ409" s="130" t="str">
        <f t="shared" si="130"/>
        <v/>
      </c>
    </row>
    <row r="410" spans="1:69" ht="16.5" x14ac:dyDescent="0.45">
      <c r="A410" s="84" t="str">
        <f>IF(B410="","",MAX(A$1:A409)+1)</f>
        <v/>
      </c>
      <c r="B410" s="84" t="str">
        <f>IF(Affected_Source!C432="","",Affected_Source!C432)</f>
        <v/>
      </c>
      <c r="C410" s="84" t="str">
        <f t="shared" si="113"/>
        <v/>
      </c>
      <c r="E410" t="str">
        <f>IF(F410="","",MAX(E$1:E409)+1)</f>
        <v/>
      </c>
      <c r="F410" t="str">
        <f>IF(Landfill_Gas_ID!C432="","",Landfill_Gas_ID!C432)</f>
        <v/>
      </c>
      <c r="G410" t="str">
        <f t="shared" si="114"/>
        <v/>
      </c>
      <c r="I410" t="str">
        <f>IF(J410="","",MAX(I$1:I409)+1)</f>
        <v/>
      </c>
      <c r="J410" t="str">
        <f>IF(Distillate_Oil!C432="","",Distillate_Oil!C432)</f>
        <v/>
      </c>
      <c r="K410" t="str">
        <f t="shared" si="115"/>
        <v/>
      </c>
      <c r="AA410" t="str">
        <f>+IF(AE410="","",MAX(AA$1:AA409)+1)</f>
        <v/>
      </c>
      <c r="AB410" t="str">
        <f>IF(Deviation_Limits!B432="","",Deviation_Limits!B432)</f>
        <v/>
      </c>
      <c r="AC410" t="str">
        <f>IF(Deviation_Limits!C432="","",Deviation_Limits!C432)</f>
        <v/>
      </c>
      <c r="AD410" t="str">
        <f t="shared" si="123"/>
        <v/>
      </c>
      <c r="AE410" s="144" t="str">
        <f>IF(COUNTIF(AC$2:AC410,AC410)=1,AC410,"")</f>
        <v/>
      </c>
      <c r="AF410" t="str">
        <f t="shared" si="124"/>
        <v/>
      </c>
      <c r="AG410" t="str">
        <f t="shared" si="125"/>
        <v/>
      </c>
      <c r="AO410" t="str">
        <f>+IF(AT410="","",MAX(AO$1:AO409)+1)</f>
        <v/>
      </c>
      <c r="AP410" t="str">
        <f>IF(Deviation_Limits!B432="","",Deviation_Limits!B432)</f>
        <v/>
      </c>
      <c r="AQ410" t="str">
        <f>IF(Deviation_Limits!C432="","",Deviation_Limits!C432)</f>
        <v/>
      </c>
      <c r="AR410" t="str">
        <f>IF(Deviation_Limits!D432="","",Deviation_Limits!D432)</f>
        <v/>
      </c>
      <c r="AS410" t="str">
        <f t="shared" si="126"/>
        <v/>
      </c>
      <c r="AT410" s="144" t="str">
        <f>IF(COUNTIF(AQ$2:AQ410,AQ410)=1,AQ410,"")</f>
        <v/>
      </c>
      <c r="AU410" t="str">
        <f t="shared" si="116"/>
        <v/>
      </c>
      <c r="AV410" t="str">
        <f t="shared" si="117"/>
        <v/>
      </c>
      <c r="AW410" t="str">
        <f t="shared" si="118"/>
        <v/>
      </c>
      <c r="AY410" t="str">
        <f>+IF(BD410="","",MAX(AY$1:AY409)+1)</f>
        <v/>
      </c>
      <c r="AZ410" t="str">
        <f>IF(Deviation_CEM_CPMS!B432="","",Deviation_CEM_CPMS!B432)</f>
        <v/>
      </c>
      <c r="BA410" t="str">
        <f>IF(Deviation_CEM_CPMS!C432="","",Deviation_CEM_CPMS!C432)</f>
        <v/>
      </c>
      <c r="BB410" t="str">
        <f>IF(Deviation_CEM_CPMS!D432="","",Deviation_CEM_CPMS!D432)</f>
        <v/>
      </c>
      <c r="BC410" t="str">
        <f t="shared" si="119"/>
        <v/>
      </c>
      <c r="BD410" s="144" t="str">
        <f>IF(COUNTIF(BA$2:BA410,BA410)=1,BA410,"")</f>
        <v/>
      </c>
      <c r="BE410" t="str">
        <f t="shared" si="120"/>
        <v/>
      </c>
      <c r="BF410" t="str">
        <f t="shared" si="121"/>
        <v/>
      </c>
      <c r="BG410" t="str">
        <f t="shared" si="122"/>
        <v/>
      </c>
      <c r="BI410" s="130" t="str">
        <f>+IF(BN410="","",MAX(BI$1:BI409)+1)</f>
        <v/>
      </c>
      <c r="BJ410" s="130" t="str">
        <f>IF(Affected_Source!B432="","",Affected_Source!B432)</f>
        <v/>
      </c>
      <c r="BK410" s="130" t="str">
        <f>IF(Affected_Source!C432="","",Affected_Source!C432)</f>
        <v/>
      </c>
      <c r="BL410" s="130" t="str">
        <f>IF(Affected_Source!D432="","",Affected_Source!D432)</f>
        <v/>
      </c>
      <c r="BM410" s="130" t="str">
        <f t="shared" si="127"/>
        <v/>
      </c>
      <c r="BN410" s="300" t="str">
        <f>IF(COUNTIF(BK$2:BK410,BK410)=1,BM410,"")</f>
        <v/>
      </c>
      <c r="BO410" s="130" t="str">
        <f t="shared" si="128"/>
        <v/>
      </c>
      <c r="BP410" s="130" t="str">
        <f t="shared" si="129"/>
        <v/>
      </c>
      <c r="BQ410" s="130" t="str">
        <f t="shared" si="130"/>
        <v/>
      </c>
    </row>
    <row r="411" spans="1:69" ht="16.5" x14ac:dyDescent="0.45">
      <c r="A411" s="84" t="str">
        <f>IF(B411="","",MAX(A$1:A410)+1)</f>
        <v/>
      </c>
      <c r="B411" s="84" t="str">
        <f>IF(Affected_Source!C433="","",Affected_Source!C433)</f>
        <v/>
      </c>
      <c r="C411" s="84" t="str">
        <f t="shared" si="113"/>
        <v/>
      </c>
      <c r="E411" t="str">
        <f>IF(F411="","",MAX(E$1:E410)+1)</f>
        <v/>
      </c>
      <c r="F411" t="str">
        <f>IF(Landfill_Gas_ID!C433="","",Landfill_Gas_ID!C433)</f>
        <v/>
      </c>
      <c r="G411" t="str">
        <f t="shared" si="114"/>
        <v/>
      </c>
      <c r="I411" t="str">
        <f>IF(J411="","",MAX(I$1:I410)+1)</f>
        <v/>
      </c>
      <c r="J411" t="str">
        <f>IF(Distillate_Oil!C433="","",Distillate_Oil!C433)</f>
        <v/>
      </c>
      <c r="K411" t="str">
        <f t="shared" si="115"/>
        <v/>
      </c>
      <c r="AA411" t="str">
        <f>+IF(AE411="","",MAX(AA$1:AA410)+1)</f>
        <v/>
      </c>
      <c r="AB411" t="str">
        <f>IF(Deviation_Limits!B433="","",Deviation_Limits!B433)</f>
        <v/>
      </c>
      <c r="AC411" t="str">
        <f>IF(Deviation_Limits!C433="","",Deviation_Limits!C433)</f>
        <v/>
      </c>
      <c r="AD411" t="str">
        <f t="shared" si="123"/>
        <v/>
      </c>
      <c r="AE411" s="144" t="str">
        <f>IF(COUNTIF(AC$2:AC411,AC411)=1,AC411,"")</f>
        <v/>
      </c>
      <c r="AF411" t="str">
        <f t="shared" si="124"/>
        <v/>
      </c>
      <c r="AG411" t="str">
        <f t="shared" si="125"/>
        <v/>
      </c>
      <c r="AO411" t="str">
        <f>+IF(AT411="","",MAX(AO$1:AO410)+1)</f>
        <v/>
      </c>
      <c r="AP411" t="str">
        <f>IF(Deviation_Limits!B433="","",Deviation_Limits!B433)</f>
        <v/>
      </c>
      <c r="AQ411" t="str">
        <f>IF(Deviation_Limits!C433="","",Deviation_Limits!C433)</f>
        <v/>
      </c>
      <c r="AR411" t="str">
        <f>IF(Deviation_Limits!D433="","",Deviation_Limits!D433)</f>
        <v/>
      </c>
      <c r="AS411" t="str">
        <f t="shared" si="126"/>
        <v/>
      </c>
      <c r="AT411" s="144" t="str">
        <f>IF(COUNTIF(AQ$2:AQ411,AQ411)=1,AQ411,"")</f>
        <v/>
      </c>
      <c r="AU411" t="str">
        <f t="shared" si="116"/>
        <v/>
      </c>
      <c r="AV411" t="str">
        <f t="shared" si="117"/>
        <v/>
      </c>
      <c r="AW411" t="str">
        <f t="shared" si="118"/>
        <v/>
      </c>
      <c r="AY411" t="str">
        <f>+IF(BD411="","",MAX(AY$1:AY410)+1)</f>
        <v/>
      </c>
      <c r="AZ411" t="str">
        <f>IF(Deviation_CEM_CPMS!B433="","",Deviation_CEM_CPMS!B433)</f>
        <v/>
      </c>
      <c r="BA411" t="str">
        <f>IF(Deviation_CEM_CPMS!C433="","",Deviation_CEM_CPMS!C433)</f>
        <v/>
      </c>
      <c r="BB411" t="str">
        <f>IF(Deviation_CEM_CPMS!D433="","",Deviation_CEM_CPMS!D433)</f>
        <v/>
      </c>
      <c r="BC411" t="str">
        <f t="shared" si="119"/>
        <v/>
      </c>
      <c r="BD411" s="144" t="str">
        <f>IF(COUNTIF(BA$2:BA411,BA411)=1,BA411,"")</f>
        <v/>
      </c>
      <c r="BE411" t="str">
        <f t="shared" si="120"/>
        <v/>
      </c>
      <c r="BF411" t="str">
        <f t="shared" si="121"/>
        <v/>
      </c>
      <c r="BG411" t="str">
        <f t="shared" si="122"/>
        <v/>
      </c>
      <c r="BI411" s="130" t="str">
        <f>+IF(BN411="","",MAX(BI$1:BI410)+1)</f>
        <v/>
      </c>
      <c r="BJ411" s="130" t="str">
        <f>IF(Affected_Source!B433="","",Affected_Source!B433)</f>
        <v/>
      </c>
      <c r="BK411" s="130" t="str">
        <f>IF(Affected_Source!C433="","",Affected_Source!C433)</f>
        <v/>
      </c>
      <c r="BL411" s="130" t="str">
        <f>IF(Affected_Source!D433="","",Affected_Source!D433)</f>
        <v/>
      </c>
      <c r="BM411" s="130" t="str">
        <f t="shared" si="127"/>
        <v/>
      </c>
      <c r="BN411" s="300" t="str">
        <f>IF(COUNTIF(BK$2:BK411,BK411)=1,BM411,"")</f>
        <v/>
      </c>
      <c r="BO411" s="130" t="str">
        <f t="shared" si="128"/>
        <v/>
      </c>
      <c r="BP411" s="130" t="str">
        <f t="shared" si="129"/>
        <v/>
      </c>
      <c r="BQ411" s="130" t="str">
        <f t="shared" si="130"/>
        <v/>
      </c>
    </row>
    <row r="412" spans="1:69" ht="16.5" x14ac:dyDescent="0.45">
      <c r="A412" s="84" t="str">
        <f>IF(B412="","",MAX(A$1:A411)+1)</f>
        <v/>
      </c>
      <c r="B412" s="84" t="str">
        <f>IF(Affected_Source!C434="","",Affected_Source!C434)</f>
        <v/>
      </c>
      <c r="C412" s="84" t="str">
        <f t="shared" si="113"/>
        <v/>
      </c>
      <c r="E412" t="str">
        <f>IF(F412="","",MAX(E$1:E411)+1)</f>
        <v/>
      </c>
      <c r="F412" t="str">
        <f>IF(Landfill_Gas_ID!C434="","",Landfill_Gas_ID!C434)</f>
        <v/>
      </c>
      <c r="G412" t="str">
        <f t="shared" si="114"/>
        <v/>
      </c>
      <c r="I412" t="str">
        <f>IF(J412="","",MAX(I$1:I411)+1)</f>
        <v/>
      </c>
      <c r="J412" t="str">
        <f>IF(Distillate_Oil!C434="","",Distillate_Oil!C434)</f>
        <v/>
      </c>
      <c r="K412" t="str">
        <f t="shared" si="115"/>
        <v/>
      </c>
      <c r="AA412" t="str">
        <f>+IF(AE412="","",MAX(AA$1:AA411)+1)</f>
        <v/>
      </c>
      <c r="AB412" t="str">
        <f>IF(Deviation_Limits!B434="","",Deviation_Limits!B434)</f>
        <v/>
      </c>
      <c r="AC412" t="str">
        <f>IF(Deviation_Limits!C434="","",Deviation_Limits!C434)</f>
        <v/>
      </c>
      <c r="AD412" t="str">
        <f t="shared" si="123"/>
        <v/>
      </c>
      <c r="AE412" s="144" t="str">
        <f>IF(COUNTIF(AC$2:AC412,AC412)=1,AC412,"")</f>
        <v/>
      </c>
      <c r="AF412" t="str">
        <f t="shared" si="124"/>
        <v/>
      </c>
      <c r="AG412" t="str">
        <f t="shared" si="125"/>
        <v/>
      </c>
      <c r="AO412" t="str">
        <f>+IF(AT412="","",MAX(AO$1:AO411)+1)</f>
        <v/>
      </c>
      <c r="AP412" t="str">
        <f>IF(Deviation_Limits!B434="","",Deviation_Limits!B434)</f>
        <v/>
      </c>
      <c r="AQ412" t="str">
        <f>IF(Deviation_Limits!C434="","",Deviation_Limits!C434)</f>
        <v/>
      </c>
      <c r="AR412" t="str">
        <f>IF(Deviation_Limits!D434="","",Deviation_Limits!D434)</f>
        <v/>
      </c>
      <c r="AS412" t="str">
        <f t="shared" si="126"/>
        <v/>
      </c>
      <c r="AT412" s="144" t="str">
        <f>IF(COUNTIF(AQ$2:AQ412,AQ412)=1,AQ412,"")</f>
        <v/>
      </c>
      <c r="AU412" t="str">
        <f t="shared" si="116"/>
        <v/>
      </c>
      <c r="AV412" t="str">
        <f t="shared" si="117"/>
        <v/>
      </c>
      <c r="AW412" t="str">
        <f t="shared" si="118"/>
        <v/>
      </c>
      <c r="AY412" t="str">
        <f>+IF(BD412="","",MAX(AY$1:AY411)+1)</f>
        <v/>
      </c>
      <c r="AZ412" t="str">
        <f>IF(Deviation_CEM_CPMS!B434="","",Deviation_CEM_CPMS!B434)</f>
        <v/>
      </c>
      <c r="BA412" t="str">
        <f>IF(Deviation_CEM_CPMS!C434="","",Deviation_CEM_CPMS!C434)</f>
        <v/>
      </c>
      <c r="BB412" t="str">
        <f>IF(Deviation_CEM_CPMS!D434="","",Deviation_CEM_CPMS!D434)</f>
        <v/>
      </c>
      <c r="BC412" t="str">
        <f t="shared" si="119"/>
        <v/>
      </c>
      <c r="BD412" s="144" t="str">
        <f>IF(COUNTIF(BA$2:BA412,BA412)=1,BA412,"")</f>
        <v/>
      </c>
      <c r="BE412" t="str">
        <f t="shared" si="120"/>
        <v/>
      </c>
      <c r="BF412" t="str">
        <f t="shared" si="121"/>
        <v/>
      </c>
      <c r="BG412" t="str">
        <f t="shared" si="122"/>
        <v/>
      </c>
      <c r="BI412" s="130" t="str">
        <f>+IF(BN412="","",MAX(BI$1:BI411)+1)</f>
        <v/>
      </c>
      <c r="BJ412" s="130" t="str">
        <f>IF(Affected_Source!B434="","",Affected_Source!B434)</f>
        <v/>
      </c>
      <c r="BK412" s="130" t="str">
        <f>IF(Affected_Source!C434="","",Affected_Source!C434)</f>
        <v/>
      </c>
      <c r="BL412" s="130" t="str">
        <f>IF(Affected_Source!D434="","",Affected_Source!D434)</f>
        <v/>
      </c>
      <c r="BM412" s="130" t="str">
        <f t="shared" si="127"/>
        <v/>
      </c>
      <c r="BN412" s="300" t="str">
        <f>IF(COUNTIF(BK$2:BK412,BK412)=1,BM412,"")</f>
        <v/>
      </c>
      <c r="BO412" s="130" t="str">
        <f t="shared" si="128"/>
        <v/>
      </c>
      <c r="BP412" s="130" t="str">
        <f t="shared" si="129"/>
        <v/>
      </c>
      <c r="BQ412" s="130" t="str">
        <f t="shared" si="130"/>
        <v/>
      </c>
    </row>
    <row r="413" spans="1:69" ht="16.5" x14ac:dyDescent="0.45">
      <c r="A413" s="84" t="str">
        <f>IF(B413="","",MAX(A$1:A412)+1)</f>
        <v/>
      </c>
      <c r="B413" s="84" t="str">
        <f>IF(Affected_Source!C435="","",Affected_Source!C435)</f>
        <v/>
      </c>
      <c r="C413" s="84" t="str">
        <f t="shared" si="113"/>
        <v/>
      </c>
      <c r="E413" t="str">
        <f>IF(F413="","",MAX(E$1:E412)+1)</f>
        <v/>
      </c>
      <c r="F413" t="str">
        <f>IF(Landfill_Gas_ID!C435="","",Landfill_Gas_ID!C435)</f>
        <v/>
      </c>
      <c r="G413" t="str">
        <f t="shared" si="114"/>
        <v/>
      </c>
      <c r="I413" t="str">
        <f>IF(J413="","",MAX(I$1:I412)+1)</f>
        <v/>
      </c>
      <c r="J413" t="str">
        <f>IF(Distillate_Oil!C435="","",Distillate_Oil!C435)</f>
        <v/>
      </c>
      <c r="K413" t="str">
        <f t="shared" si="115"/>
        <v/>
      </c>
      <c r="AA413" t="str">
        <f>+IF(AE413="","",MAX(AA$1:AA412)+1)</f>
        <v/>
      </c>
      <c r="AB413" t="str">
        <f>IF(Deviation_Limits!B435="","",Deviation_Limits!B435)</f>
        <v/>
      </c>
      <c r="AC413" t="str">
        <f>IF(Deviation_Limits!C435="","",Deviation_Limits!C435)</f>
        <v/>
      </c>
      <c r="AD413" t="str">
        <f t="shared" si="123"/>
        <v/>
      </c>
      <c r="AE413" s="144" t="str">
        <f>IF(COUNTIF(AC$2:AC413,AC413)=1,AC413,"")</f>
        <v/>
      </c>
      <c r="AF413" t="str">
        <f t="shared" si="124"/>
        <v/>
      </c>
      <c r="AG413" t="str">
        <f t="shared" si="125"/>
        <v/>
      </c>
      <c r="AO413" t="str">
        <f>+IF(AT413="","",MAX(AO$1:AO412)+1)</f>
        <v/>
      </c>
      <c r="AP413" t="str">
        <f>IF(Deviation_Limits!B435="","",Deviation_Limits!B435)</f>
        <v/>
      </c>
      <c r="AQ413" t="str">
        <f>IF(Deviation_Limits!C435="","",Deviation_Limits!C435)</f>
        <v/>
      </c>
      <c r="AR413" t="str">
        <f>IF(Deviation_Limits!D435="","",Deviation_Limits!D435)</f>
        <v/>
      </c>
      <c r="AS413" t="str">
        <f t="shared" si="126"/>
        <v/>
      </c>
      <c r="AT413" s="144" t="str">
        <f>IF(COUNTIF(AQ$2:AQ413,AQ413)=1,AQ413,"")</f>
        <v/>
      </c>
      <c r="AU413" t="str">
        <f t="shared" si="116"/>
        <v/>
      </c>
      <c r="AV413" t="str">
        <f t="shared" si="117"/>
        <v/>
      </c>
      <c r="AW413" t="str">
        <f t="shared" si="118"/>
        <v/>
      </c>
      <c r="AY413" t="str">
        <f>+IF(BD413="","",MAX(AY$1:AY412)+1)</f>
        <v/>
      </c>
      <c r="AZ413" t="str">
        <f>IF(Deviation_CEM_CPMS!B435="","",Deviation_CEM_CPMS!B435)</f>
        <v/>
      </c>
      <c r="BA413" t="str">
        <f>IF(Deviation_CEM_CPMS!C435="","",Deviation_CEM_CPMS!C435)</f>
        <v/>
      </c>
      <c r="BB413" t="str">
        <f>IF(Deviation_CEM_CPMS!D435="","",Deviation_CEM_CPMS!D435)</f>
        <v/>
      </c>
      <c r="BC413" t="str">
        <f t="shared" si="119"/>
        <v/>
      </c>
      <c r="BD413" s="144" t="str">
        <f>IF(COUNTIF(BA$2:BA413,BA413)=1,BA413,"")</f>
        <v/>
      </c>
      <c r="BE413" t="str">
        <f t="shared" si="120"/>
        <v/>
      </c>
      <c r="BF413" t="str">
        <f t="shared" si="121"/>
        <v/>
      </c>
      <c r="BG413" t="str">
        <f t="shared" si="122"/>
        <v/>
      </c>
      <c r="BI413" s="130" t="str">
        <f>+IF(BN413="","",MAX(BI$1:BI412)+1)</f>
        <v/>
      </c>
      <c r="BJ413" s="130" t="str">
        <f>IF(Affected_Source!B435="","",Affected_Source!B435)</f>
        <v/>
      </c>
      <c r="BK413" s="130" t="str">
        <f>IF(Affected_Source!C435="","",Affected_Source!C435)</f>
        <v/>
      </c>
      <c r="BL413" s="130" t="str">
        <f>IF(Affected_Source!D435="","",Affected_Source!D435)</f>
        <v/>
      </c>
      <c r="BM413" s="130" t="str">
        <f t="shared" si="127"/>
        <v/>
      </c>
      <c r="BN413" s="300" t="str">
        <f>IF(COUNTIF(BK$2:BK413,BK413)=1,BM413,"")</f>
        <v/>
      </c>
      <c r="BO413" s="130" t="str">
        <f t="shared" si="128"/>
        <v/>
      </c>
      <c r="BP413" s="130" t="str">
        <f t="shared" si="129"/>
        <v/>
      </c>
      <c r="BQ413" s="130" t="str">
        <f t="shared" si="130"/>
        <v/>
      </c>
    </row>
    <row r="414" spans="1:69" ht="16.5" x14ac:dyDescent="0.45">
      <c r="A414" s="84" t="str">
        <f>IF(B414="","",MAX(A$1:A413)+1)</f>
        <v/>
      </c>
      <c r="B414" s="84" t="str">
        <f>IF(Affected_Source!C436="","",Affected_Source!C436)</f>
        <v/>
      </c>
      <c r="C414" s="84" t="str">
        <f t="shared" si="113"/>
        <v/>
      </c>
      <c r="E414" t="str">
        <f>IF(F414="","",MAX(E$1:E413)+1)</f>
        <v/>
      </c>
      <c r="F414" t="str">
        <f>IF(Landfill_Gas_ID!C436="","",Landfill_Gas_ID!C436)</f>
        <v/>
      </c>
      <c r="G414" t="str">
        <f t="shared" si="114"/>
        <v/>
      </c>
      <c r="I414" t="str">
        <f>IF(J414="","",MAX(I$1:I413)+1)</f>
        <v/>
      </c>
      <c r="J414" t="str">
        <f>IF(Distillate_Oil!C436="","",Distillate_Oil!C436)</f>
        <v/>
      </c>
      <c r="K414" t="str">
        <f t="shared" si="115"/>
        <v/>
      </c>
      <c r="AA414" t="str">
        <f>+IF(AE414="","",MAX(AA$1:AA413)+1)</f>
        <v/>
      </c>
      <c r="AB414" t="str">
        <f>IF(Deviation_Limits!B436="","",Deviation_Limits!B436)</f>
        <v/>
      </c>
      <c r="AC414" t="str">
        <f>IF(Deviation_Limits!C436="","",Deviation_Limits!C436)</f>
        <v/>
      </c>
      <c r="AD414" t="str">
        <f t="shared" si="123"/>
        <v/>
      </c>
      <c r="AE414" s="144" t="str">
        <f>IF(COUNTIF(AC$2:AC414,AC414)=1,AC414,"")</f>
        <v/>
      </c>
      <c r="AF414" t="str">
        <f t="shared" si="124"/>
        <v/>
      </c>
      <c r="AG414" t="str">
        <f t="shared" si="125"/>
        <v/>
      </c>
      <c r="AO414" t="str">
        <f>+IF(AT414="","",MAX(AO$1:AO413)+1)</f>
        <v/>
      </c>
      <c r="AP414" t="str">
        <f>IF(Deviation_Limits!B436="","",Deviation_Limits!B436)</f>
        <v/>
      </c>
      <c r="AQ414" t="str">
        <f>IF(Deviation_Limits!C436="","",Deviation_Limits!C436)</f>
        <v/>
      </c>
      <c r="AR414" t="str">
        <f>IF(Deviation_Limits!D436="","",Deviation_Limits!D436)</f>
        <v/>
      </c>
      <c r="AS414" t="str">
        <f t="shared" si="126"/>
        <v/>
      </c>
      <c r="AT414" s="144" t="str">
        <f>IF(COUNTIF(AQ$2:AQ414,AQ414)=1,AQ414,"")</f>
        <v/>
      </c>
      <c r="AU414" t="str">
        <f t="shared" si="116"/>
        <v/>
      </c>
      <c r="AV414" t="str">
        <f t="shared" si="117"/>
        <v/>
      </c>
      <c r="AW414" t="str">
        <f t="shared" si="118"/>
        <v/>
      </c>
      <c r="AY414" t="str">
        <f>+IF(BD414="","",MAX(AY$1:AY413)+1)</f>
        <v/>
      </c>
      <c r="AZ414" t="str">
        <f>IF(Deviation_CEM_CPMS!B436="","",Deviation_CEM_CPMS!B436)</f>
        <v/>
      </c>
      <c r="BA414" t="str">
        <f>IF(Deviation_CEM_CPMS!C436="","",Deviation_CEM_CPMS!C436)</f>
        <v/>
      </c>
      <c r="BB414" t="str">
        <f>IF(Deviation_CEM_CPMS!D436="","",Deviation_CEM_CPMS!D436)</f>
        <v/>
      </c>
      <c r="BC414" t="str">
        <f t="shared" si="119"/>
        <v/>
      </c>
      <c r="BD414" s="144" t="str">
        <f>IF(COUNTIF(BA$2:BA414,BA414)=1,BA414,"")</f>
        <v/>
      </c>
      <c r="BE414" t="str">
        <f t="shared" si="120"/>
        <v/>
      </c>
      <c r="BF414" t="str">
        <f t="shared" si="121"/>
        <v/>
      </c>
      <c r="BG414" t="str">
        <f t="shared" si="122"/>
        <v/>
      </c>
      <c r="BI414" s="130" t="str">
        <f>+IF(BN414="","",MAX(BI$1:BI413)+1)</f>
        <v/>
      </c>
      <c r="BJ414" s="130" t="str">
        <f>IF(Affected_Source!B436="","",Affected_Source!B436)</f>
        <v/>
      </c>
      <c r="BK414" s="130" t="str">
        <f>IF(Affected_Source!C436="","",Affected_Source!C436)</f>
        <v/>
      </c>
      <c r="BL414" s="130" t="str">
        <f>IF(Affected_Source!D436="","",Affected_Source!D436)</f>
        <v/>
      </c>
      <c r="BM414" s="130" t="str">
        <f t="shared" si="127"/>
        <v/>
      </c>
      <c r="BN414" s="300" t="str">
        <f>IF(COUNTIF(BK$2:BK414,BK414)=1,BM414,"")</f>
        <v/>
      </c>
      <c r="BO414" s="130" t="str">
        <f t="shared" si="128"/>
        <v/>
      </c>
      <c r="BP414" s="130" t="str">
        <f t="shared" si="129"/>
        <v/>
      </c>
      <c r="BQ414" s="130" t="str">
        <f t="shared" si="130"/>
        <v/>
      </c>
    </row>
    <row r="415" spans="1:69" ht="16.5" x14ac:dyDescent="0.45">
      <c r="A415" s="84" t="str">
        <f>IF(B415="","",MAX(A$1:A414)+1)</f>
        <v/>
      </c>
      <c r="B415" s="84" t="str">
        <f>IF(Affected_Source!C437="","",Affected_Source!C437)</f>
        <v/>
      </c>
      <c r="C415" s="84" t="str">
        <f t="shared" si="113"/>
        <v/>
      </c>
      <c r="E415" t="str">
        <f>IF(F415="","",MAX(E$1:E414)+1)</f>
        <v/>
      </c>
      <c r="F415" t="str">
        <f>IF(Landfill_Gas_ID!C437="","",Landfill_Gas_ID!C437)</f>
        <v/>
      </c>
      <c r="G415" t="str">
        <f t="shared" si="114"/>
        <v/>
      </c>
      <c r="I415" t="str">
        <f>IF(J415="","",MAX(I$1:I414)+1)</f>
        <v/>
      </c>
      <c r="J415" t="str">
        <f>IF(Distillate_Oil!C437="","",Distillate_Oil!C437)</f>
        <v/>
      </c>
      <c r="K415" t="str">
        <f t="shared" si="115"/>
        <v/>
      </c>
      <c r="AA415" t="str">
        <f>+IF(AE415="","",MAX(AA$1:AA414)+1)</f>
        <v/>
      </c>
      <c r="AB415" t="str">
        <f>IF(Deviation_Limits!B437="","",Deviation_Limits!B437)</f>
        <v/>
      </c>
      <c r="AC415" t="str">
        <f>IF(Deviation_Limits!C437="","",Deviation_Limits!C437)</f>
        <v/>
      </c>
      <c r="AD415" t="str">
        <f t="shared" si="123"/>
        <v/>
      </c>
      <c r="AE415" s="144" t="str">
        <f>IF(COUNTIF(AC$2:AC415,AC415)=1,AC415,"")</f>
        <v/>
      </c>
      <c r="AF415" t="str">
        <f t="shared" si="124"/>
        <v/>
      </c>
      <c r="AG415" t="str">
        <f t="shared" si="125"/>
        <v/>
      </c>
      <c r="AO415" t="str">
        <f>+IF(AT415="","",MAX(AO$1:AO414)+1)</f>
        <v/>
      </c>
      <c r="AP415" t="str">
        <f>IF(Deviation_Limits!B437="","",Deviation_Limits!B437)</f>
        <v/>
      </c>
      <c r="AQ415" t="str">
        <f>IF(Deviation_Limits!C437="","",Deviation_Limits!C437)</f>
        <v/>
      </c>
      <c r="AR415" t="str">
        <f>IF(Deviation_Limits!D437="","",Deviation_Limits!D437)</f>
        <v/>
      </c>
      <c r="AS415" t="str">
        <f t="shared" si="126"/>
        <v/>
      </c>
      <c r="AT415" s="144" t="str">
        <f>IF(COUNTIF(AQ$2:AQ415,AQ415)=1,AQ415,"")</f>
        <v/>
      </c>
      <c r="AU415" t="str">
        <f t="shared" si="116"/>
        <v/>
      </c>
      <c r="AV415" t="str">
        <f t="shared" si="117"/>
        <v/>
      </c>
      <c r="AW415" t="str">
        <f t="shared" si="118"/>
        <v/>
      </c>
      <c r="AY415" t="str">
        <f>+IF(BD415="","",MAX(AY$1:AY414)+1)</f>
        <v/>
      </c>
      <c r="AZ415" t="str">
        <f>IF(Deviation_CEM_CPMS!B437="","",Deviation_CEM_CPMS!B437)</f>
        <v/>
      </c>
      <c r="BA415" t="str">
        <f>IF(Deviation_CEM_CPMS!C437="","",Deviation_CEM_CPMS!C437)</f>
        <v/>
      </c>
      <c r="BB415" t="str">
        <f>IF(Deviation_CEM_CPMS!D437="","",Deviation_CEM_CPMS!D437)</f>
        <v/>
      </c>
      <c r="BC415" t="str">
        <f t="shared" si="119"/>
        <v/>
      </c>
      <c r="BD415" s="144" t="str">
        <f>IF(COUNTIF(BA$2:BA415,BA415)=1,BA415,"")</f>
        <v/>
      </c>
      <c r="BE415" t="str">
        <f t="shared" si="120"/>
        <v/>
      </c>
      <c r="BF415" t="str">
        <f t="shared" si="121"/>
        <v/>
      </c>
      <c r="BG415" t="str">
        <f t="shared" si="122"/>
        <v/>
      </c>
      <c r="BI415" s="130" t="str">
        <f>+IF(BN415="","",MAX(BI$1:BI414)+1)</f>
        <v/>
      </c>
      <c r="BJ415" s="130" t="str">
        <f>IF(Affected_Source!B437="","",Affected_Source!B437)</f>
        <v/>
      </c>
      <c r="BK415" s="130" t="str">
        <f>IF(Affected_Source!C437="","",Affected_Source!C437)</f>
        <v/>
      </c>
      <c r="BL415" s="130" t="str">
        <f>IF(Affected_Source!D437="","",Affected_Source!D437)</f>
        <v/>
      </c>
      <c r="BM415" s="130" t="str">
        <f t="shared" si="127"/>
        <v/>
      </c>
      <c r="BN415" s="300" t="str">
        <f>IF(COUNTIF(BK$2:BK415,BK415)=1,BM415,"")</f>
        <v/>
      </c>
      <c r="BO415" s="130" t="str">
        <f t="shared" si="128"/>
        <v/>
      </c>
      <c r="BP415" s="130" t="str">
        <f t="shared" si="129"/>
        <v/>
      </c>
      <c r="BQ415" s="130" t="str">
        <f t="shared" si="130"/>
        <v/>
      </c>
    </row>
    <row r="416" spans="1:69" ht="16.5" x14ac:dyDescent="0.45">
      <c r="A416" s="84" t="str">
        <f>IF(B416="","",MAX(A$1:A415)+1)</f>
        <v/>
      </c>
      <c r="B416" s="84" t="str">
        <f>IF(Affected_Source!C438="","",Affected_Source!C438)</f>
        <v/>
      </c>
      <c r="C416" s="84" t="str">
        <f t="shared" si="113"/>
        <v/>
      </c>
      <c r="E416" t="str">
        <f>IF(F416="","",MAX(E$1:E415)+1)</f>
        <v/>
      </c>
      <c r="F416" t="str">
        <f>IF(Landfill_Gas_ID!C438="","",Landfill_Gas_ID!C438)</f>
        <v/>
      </c>
      <c r="G416" t="str">
        <f t="shared" si="114"/>
        <v/>
      </c>
      <c r="I416" t="str">
        <f>IF(J416="","",MAX(I$1:I415)+1)</f>
        <v/>
      </c>
      <c r="J416" t="str">
        <f>IF(Distillate_Oil!C438="","",Distillate_Oil!C438)</f>
        <v/>
      </c>
      <c r="K416" t="str">
        <f t="shared" si="115"/>
        <v/>
      </c>
      <c r="AA416" t="str">
        <f>+IF(AE416="","",MAX(AA$1:AA415)+1)</f>
        <v/>
      </c>
      <c r="AB416" t="str">
        <f>IF(Deviation_Limits!B438="","",Deviation_Limits!B438)</f>
        <v/>
      </c>
      <c r="AC416" t="str">
        <f>IF(Deviation_Limits!C438="","",Deviation_Limits!C438)</f>
        <v/>
      </c>
      <c r="AD416" t="str">
        <f t="shared" si="123"/>
        <v/>
      </c>
      <c r="AE416" s="144" t="str">
        <f>IF(COUNTIF(AC$2:AC416,AC416)=1,AC416,"")</f>
        <v/>
      </c>
      <c r="AF416" t="str">
        <f t="shared" si="124"/>
        <v/>
      </c>
      <c r="AG416" t="str">
        <f t="shared" si="125"/>
        <v/>
      </c>
      <c r="AO416" t="str">
        <f>+IF(AT416="","",MAX(AO$1:AO415)+1)</f>
        <v/>
      </c>
      <c r="AP416" t="str">
        <f>IF(Deviation_Limits!B438="","",Deviation_Limits!B438)</f>
        <v/>
      </c>
      <c r="AQ416" t="str">
        <f>IF(Deviation_Limits!C438="","",Deviation_Limits!C438)</f>
        <v/>
      </c>
      <c r="AR416" t="str">
        <f>IF(Deviation_Limits!D438="","",Deviation_Limits!D438)</f>
        <v/>
      </c>
      <c r="AS416" t="str">
        <f t="shared" si="126"/>
        <v/>
      </c>
      <c r="AT416" s="144" t="str">
        <f>IF(COUNTIF(AQ$2:AQ416,AQ416)=1,AQ416,"")</f>
        <v/>
      </c>
      <c r="AU416" t="str">
        <f t="shared" si="116"/>
        <v/>
      </c>
      <c r="AV416" t="str">
        <f t="shared" si="117"/>
        <v/>
      </c>
      <c r="AW416" t="str">
        <f t="shared" si="118"/>
        <v/>
      </c>
      <c r="AY416" t="str">
        <f>+IF(BD416="","",MAX(AY$1:AY415)+1)</f>
        <v/>
      </c>
      <c r="AZ416" t="str">
        <f>IF(Deviation_CEM_CPMS!B438="","",Deviation_CEM_CPMS!B438)</f>
        <v/>
      </c>
      <c r="BA416" t="str">
        <f>IF(Deviation_CEM_CPMS!C438="","",Deviation_CEM_CPMS!C438)</f>
        <v/>
      </c>
      <c r="BB416" t="str">
        <f>IF(Deviation_CEM_CPMS!D438="","",Deviation_CEM_CPMS!D438)</f>
        <v/>
      </c>
      <c r="BC416" t="str">
        <f t="shared" si="119"/>
        <v/>
      </c>
      <c r="BD416" s="144" t="str">
        <f>IF(COUNTIF(BA$2:BA416,BA416)=1,BA416,"")</f>
        <v/>
      </c>
      <c r="BE416" t="str">
        <f t="shared" si="120"/>
        <v/>
      </c>
      <c r="BF416" t="str">
        <f t="shared" si="121"/>
        <v/>
      </c>
      <c r="BG416" t="str">
        <f t="shared" si="122"/>
        <v/>
      </c>
      <c r="BI416" s="130" t="str">
        <f>+IF(BN416="","",MAX(BI$1:BI415)+1)</f>
        <v/>
      </c>
      <c r="BJ416" s="130" t="str">
        <f>IF(Affected_Source!B438="","",Affected_Source!B438)</f>
        <v/>
      </c>
      <c r="BK416" s="130" t="str">
        <f>IF(Affected_Source!C438="","",Affected_Source!C438)</f>
        <v/>
      </c>
      <c r="BL416" s="130" t="str">
        <f>IF(Affected_Source!D438="","",Affected_Source!D438)</f>
        <v/>
      </c>
      <c r="BM416" s="130" t="str">
        <f t="shared" si="127"/>
        <v/>
      </c>
      <c r="BN416" s="300" t="str">
        <f>IF(COUNTIF(BK$2:BK416,BK416)=1,BM416,"")</f>
        <v/>
      </c>
      <c r="BO416" s="130" t="str">
        <f t="shared" si="128"/>
        <v/>
      </c>
      <c r="BP416" s="130" t="str">
        <f t="shared" si="129"/>
        <v/>
      </c>
      <c r="BQ416" s="130" t="str">
        <f t="shared" si="130"/>
        <v/>
      </c>
    </row>
    <row r="417" spans="1:69" ht="16.5" x14ac:dyDescent="0.45">
      <c r="A417" s="84" t="str">
        <f>IF(B417="","",MAX(A$1:A416)+1)</f>
        <v/>
      </c>
      <c r="B417" s="84" t="str">
        <f>IF(Affected_Source!C439="","",Affected_Source!C439)</f>
        <v/>
      </c>
      <c r="C417" s="84" t="str">
        <f t="shared" si="113"/>
        <v/>
      </c>
      <c r="E417" t="str">
        <f>IF(F417="","",MAX(E$1:E416)+1)</f>
        <v/>
      </c>
      <c r="F417" t="str">
        <f>IF(Landfill_Gas_ID!C439="","",Landfill_Gas_ID!C439)</f>
        <v/>
      </c>
      <c r="G417" t="str">
        <f t="shared" si="114"/>
        <v/>
      </c>
      <c r="I417" t="str">
        <f>IF(J417="","",MAX(I$1:I416)+1)</f>
        <v/>
      </c>
      <c r="J417" t="str">
        <f>IF(Distillate_Oil!C439="","",Distillate_Oil!C439)</f>
        <v/>
      </c>
      <c r="K417" t="str">
        <f t="shared" si="115"/>
        <v/>
      </c>
      <c r="AA417" t="str">
        <f>+IF(AE417="","",MAX(AA$1:AA416)+1)</f>
        <v/>
      </c>
      <c r="AB417" t="str">
        <f>IF(Deviation_Limits!B439="","",Deviation_Limits!B439)</f>
        <v/>
      </c>
      <c r="AC417" t="str">
        <f>IF(Deviation_Limits!C439="","",Deviation_Limits!C439)</f>
        <v/>
      </c>
      <c r="AD417" t="str">
        <f t="shared" si="123"/>
        <v/>
      </c>
      <c r="AE417" s="144" t="str">
        <f>IF(COUNTIF(AC$2:AC417,AC417)=1,AC417,"")</f>
        <v/>
      </c>
      <c r="AF417" t="str">
        <f t="shared" si="124"/>
        <v/>
      </c>
      <c r="AG417" t="str">
        <f t="shared" si="125"/>
        <v/>
      </c>
      <c r="AO417" t="str">
        <f>+IF(AT417="","",MAX(AO$1:AO416)+1)</f>
        <v/>
      </c>
      <c r="AP417" t="str">
        <f>IF(Deviation_Limits!B439="","",Deviation_Limits!B439)</f>
        <v/>
      </c>
      <c r="AQ417" t="str">
        <f>IF(Deviation_Limits!C439="","",Deviation_Limits!C439)</f>
        <v/>
      </c>
      <c r="AR417" t="str">
        <f>IF(Deviation_Limits!D439="","",Deviation_Limits!D439)</f>
        <v/>
      </c>
      <c r="AS417" t="str">
        <f t="shared" si="126"/>
        <v/>
      </c>
      <c r="AT417" s="144" t="str">
        <f>IF(COUNTIF(AQ$2:AQ417,AQ417)=1,AQ417,"")</f>
        <v/>
      </c>
      <c r="AU417" t="str">
        <f t="shared" si="116"/>
        <v/>
      </c>
      <c r="AV417" t="str">
        <f t="shared" si="117"/>
        <v/>
      </c>
      <c r="AW417" t="str">
        <f t="shared" si="118"/>
        <v/>
      </c>
      <c r="AY417" t="str">
        <f>+IF(BD417="","",MAX(AY$1:AY416)+1)</f>
        <v/>
      </c>
      <c r="AZ417" t="str">
        <f>IF(Deviation_CEM_CPMS!B439="","",Deviation_CEM_CPMS!B439)</f>
        <v/>
      </c>
      <c r="BA417" t="str">
        <f>IF(Deviation_CEM_CPMS!C439="","",Deviation_CEM_CPMS!C439)</f>
        <v/>
      </c>
      <c r="BB417" t="str">
        <f>IF(Deviation_CEM_CPMS!D439="","",Deviation_CEM_CPMS!D439)</f>
        <v/>
      </c>
      <c r="BC417" t="str">
        <f t="shared" si="119"/>
        <v/>
      </c>
      <c r="BD417" s="144" t="str">
        <f>IF(COUNTIF(BA$2:BA417,BA417)=1,BA417,"")</f>
        <v/>
      </c>
      <c r="BE417" t="str">
        <f t="shared" si="120"/>
        <v/>
      </c>
      <c r="BF417" t="str">
        <f t="shared" si="121"/>
        <v/>
      </c>
      <c r="BG417" t="str">
        <f t="shared" si="122"/>
        <v/>
      </c>
      <c r="BI417" s="130" t="str">
        <f>+IF(BN417="","",MAX(BI$1:BI416)+1)</f>
        <v/>
      </c>
      <c r="BJ417" s="130" t="str">
        <f>IF(Affected_Source!B439="","",Affected_Source!B439)</f>
        <v/>
      </c>
      <c r="BK417" s="130" t="str">
        <f>IF(Affected_Source!C439="","",Affected_Source!C439)</f>
        <v/>
      </c>
      <c r="BL417" s="130" t="str">
        <f>IF(Affected_Source!D439="","",Affected_Source!D439)</f>
        <v/>
      </c>
      <c r="BM417" s="130" t="str">
        <f t="shared" si="127"/>
        <v/>
      </c>
      <c r="BN417" s="300" t="str">
        <f>IF(COUNTIF(BK$2:BK417,BK417)=1,BM417,"")</f>
        <v/>
      </c>
      <c r="BO417" s="130" t="str">
        <f t="shared" si="128"/>
        <v/>
      </c>
      <c r="BP417" s="130" t="str">
        <f t="shared" si="129"/>
        <v/>
      </c>
      <c r="BQ417" s="130" t="str">
        <f t="shared" si="130"/>
        <v/>
      </c>
    </row>
    <row r="418" spans="1:69" ht="16.5" x14ac:dyDescent="0.45">
      <c r="A418" s="84" t="str">
        <f>IF(B418="","",MAX(A$1:A417)+1)</f>
        <v/>
      </c>
      <c r="B418" s="84" t="str">
        <f>IF(Affected_Source!C440="","",Affected_Source!C440)</f>
        <v/>
      </c>
      <c r="C418" s="84" t="str">
        <f t="shared" si="113"/>
        <v/>
      </c>
      <c r="E418" t="str">
        <f>IF(F418="","",MAX(E$1:E417)+1)</f>
        <v/>
      </c>
      <c r="F418" t="str">
        <f>IF(Landfill_Gas_ID!C440="","",Landfill_Gas_ID!C440)</f>
        <v/>
      </c>
      <c r="G418" t="str">
        <f t="shared" si="114"/>
        <v/>
      </c>
      <c r="I418" t="str">
        <f>IF(J418="","",MAX(I$1:I417)+1)</f>
        <v/>
      </c>
      <c r="J418" t="str">
        <f>IF(Distillate_Oil!C440="","",Distillate_Oil!C440)</f>
        <v/>
      </c>
      <c r="K418" t="str">
        <f t="shared" si="115"/>
        <v/>
      </c>
      <c r="AA418" t="str">
        <f>+IF(AE418="","",MAX(AA$1:AA417)+1)</f>
        <v/>
      </c>
      <c r="AB418" t="str">
        <f>IF(Deviation_Limits!B440="","",Deviation_Limits!B440)</f>
        <v/>
      </c>
      <c r="AC418" t="str">
        <f>IF(Deviation_Limits!C440="","",Deviation_Limits!C440)</f>
        <v/>
      </c>
      <c r="AD418" t="str">
        <f t="shared" si="123"/>
        <v/>
      </c>
      <c r="AE418" s="144" t="str">
        <f>IF(COUNTIF(AC$2:AC418,AC418)=1,AC418,"")</f>
        <v/>
      </c>
      <c r="AF418" t="str">
        <f t="shared" si="124"/>
        <v/>
      </c>
      <c r="AG418" t="str">
        <f t="shared" si="125"/>
        <v/>
      </c>
      <c r="AO418" t="str">
        <f>+IF(AT418="","",MAX(AO$1:AO417)+1)</f>
        <v/>
      </c>
      <c r="AP418" t="str">
        <f>IF(Deviation_Limits!B440="","",Deviation_Limits!B440)</f>
        <v/>
      </c>
      <c r="AQ418" t="str">
        <f>IF(Deviation_Limits!C440="","",Deviation_Limits!C440)</f>
        <v/>
      </c>
      <c r="AR418" t="str">
        <f>IF(Deviation_Limits!D440="","",Deviation_Limits!D440)</f>
        <v/>
      </c>
      <c r="AS418" t="str">
        <f t="shared" si="126"/>
        <v/>
      </c>
      <c r="AT418" s="144" t="str">
        <f>IF(COUNTIF(AQ$2:AQ418,AQ418)=1,AQ418,"")</f>
        <v/>
      </c>
      <c r="AU418" t="str">
        <f t="shared" si="116"/>
        <v/>
      </c>
      <c r="AV418" t="str">
        <f t="shared" si="117"/>
        <v/>
      </c>
      <c r="AW418" t="str">
        <f t="shared" si="118"/>
        <v/>
      </c>
      <c r="AY418" t="str">
        <f>+IF(BD418="","",MAX(AY$1:AY417)+1)</f>
        <v/>
      </c>
      <c r="AZ418" t="str">
        <f>IF(Deviation_CEM_CPMS!B440="","",Deviation_CEM_CPMS!B440)</f>
        <v/>
      </c>
      <c r="BA418" t="str">
        <f>IF(Deviation_CEM_CPMS!C440="","",Deviation_CEM_CPMS!C440)</f>
        <v/>
      </c>
      <c r="BB418" t="str">
        <f>IF(Deviation_CEM_CPMS!D440="","",Deviation_CEM_CPMS!D440)</f>
        <v/>
      </c>
      <c r="BC418" t="str">
        <f t="shared" si="119"/>
        <v/>
      </c>
      <c r="BD418" s="144" t="str">
        <f>IF(COUNTIF(BA$2:BA418,BA418)=1,BA418,"")</f>
        <v/>
      </c>
      <c r="BE418" t="str">
        <f t="shared" si="120"/>
        <v/>
      </c>
      <c r="BF418" t="str">
        <f t="shared" si="121"/>
        <v/>
      </c>
      <c r="BG418" t="str">
        <f t="shared" si="122"/>
        <v/>
      </c>
      <c r="BI418" s="130" t="str">
        <f>+IF(BN418="","",MAX(BI$1:BI417)+1)</f>
        <v/>
      </c>
      <c r="BJ418" s="130" t="str">
        <f>IF(Affected_Source!B440="","",Affected_Source!B440)</f>
        <v/>
      </c>
      <c r="BK418" s="130" t="str">
        <f>IF(Affected_Source!C440="","",Affected_Source!C440)</f>
        <v/>
      </c>
      <c r="BL418" s="130" t="str">
        <f>IF(Affected_Source!D440="","",Affected_Source!D440)</f>
        <v/>
      </c>
      <c r="BM418" s="130" t="str">
        <f t="shared" si="127"/>
        <v/>
      </c>
      <c r="BN418" s="300" t="str">
        <f>IF(COUNTIF(BK$2:BK418,BK418)=1,BM418,"")</f>
        <v/>
      </c>
      <c r="BO418" s="130" t="str">
        <f t="shared" si="128"/>
        <v/>
      </c>
      <c r="BP418" s="130" t="str">
        <f t="shared" si="129"/>
        <v/>
      </c>
      <c r="BQ418" s="130" t="str">
        <f t="shared" si="130"/>
        <v/>
      </c>
    </row>
    <row r="419" spans="1:69" ht="16.5" x14ac:dyDescent="0.45">
      <c r="A419" s="84" t="str">
        <f>IF(B419="","",MAX(A$1:A418)+1)</f>
        <v/>
      </c>
      <c r="B419" s="84" t="str">
        <f>IF(Affected_Source!C441="","",Affected_Source!C441)</f>
        <v/>
      </c>
      <c r="C419" s="84" t="str">
        <f t="shared" si="113"/>
        <v/>
      </c>
      <c r="E419" t="str">
        <f>IF(F419="","",MAX(E$1:E418)+1)</f>
        <v/>
      </c>
      <c r="F419" t="str">
        <f>IF(Landfill_Gas_ID!C441="","",Landfill_Gas_ID!C441)</f>
        <v/>
      </c>
      <c r="G419" t="str">
        <f t="shared" si="114"/>
        <v/>
      </c>
      <c r="I419" t="str">
        <f>IF(J419="","",MAX(I$1:I418)+1)</f>
        <v/>
      </c>
      <c r="J419" t="str">
        <f>IF(Distillate_Oil!C441="","",Distillate_Oil!C441)</f>
        <v/>
      </c>
      <c r="K419" t="str">
        <f t="shared" si="115"/>
        <v/>
      </c>
      <c r="AA419" t="str">
        <f>+IF(AE419="","",MAX(AA$1:AA418)+1)</f>
        <v/>
      </c>
      <c r="AB419" t="str">
        <f>IF(Deviation_Limits!B441="","",Deviation_Limits!B441)</f>
        <v/>
      </c>
      <c r="AC419" t="str">
        <f>IF(Deviation_Limits!C441="","",Deviation_Limits!C441)</f>
        <v/>
      </c>
      <c r="AD419" t="str">
        <f t="shared" si="123"/>
        <v/>
      </c>
      <c r="AE419" s="144" t="str">
        <f>IF(COUNTIF(AC$2:AC419,AC419)=1,AC419,"")</f>
        <v/>
      </c>
      <c r="AF419" t="str">
        <f t="shared" si="124"/>
        <v/>
      </c>
      <c r="AG419" t="str">
        <f t="shared" si="125"/>
        <v/>
      </c>
      <c r="AO419" t="str">
        <f>+IF(AT419="","",MAX(AO$1:AO418)+1)</f>
        <v/>
      </c>
      <c r="AP419" t="str">
        <f>IF(Deviation_Limits!B441="","",Deviation_Limits!B441)</f>
        <v/>
      </c>
      <c r="AQ419" t="str">
        <f>IF(Deviation_Limits!C441="","",Deviation_Limits!C441)</f>
        <v/>
      </c>
      <c r="AR419" t="str">
        <f>IF(Deviation_Limits!D441="","",Deviation_Limits!D441)</f>
        <v/>
      </c>
      <c r="AS419" t="str">
        <f t="shared" si="126"/>
        <v/>
      </c>
      <c r="AT419" s="144" t="str">
        <f>IF(COUNTIF(AQ$2:AQ419,AQ419)=1,AQ419,"")</f>
        <v/>
      </c>
      <c r="AU419" t="str">
        <f t="shared" si="116"/>
        <v/>
      </c>
      <c r="AV419" t="str">
        <f t="shared" si="117"/>
        <v/>
      </c>
      <c r="AW419" t="str">
        <f t="shared" si="118"/>
        <v/>
      </c>
      <c r="AY419" t="str">
        <f>+IF(BD419="","",MAX(AY$1:AY418)+1)</f>
        <v/>
      </c>
      <c r="AZ419" t="str">
        <f>IF(Deviation_CEM_CPMS!B441="","",Deviation_CEM_CPMS!B441)</f>
        <v/>
      </c>
      <c r="BA419" t="str">
        <f>IF(Deviation_CEM_CPMS!C441="","",Deviation_CEM_CPMS!C441)</f>
        <v/>
      </c>
      <c r="BB419" t="str">
        <f>IF(Deviation_CEM_CPMS!D441="","",Deviation_CEM_CPMS!D441)</f>
        <v/>
      </c>
      <c r="BC419" t="str">
        <f t="shared" si="119"/>
        <v/>
      </c>
      <c r="BD419" s="144" t="str">
        <f>IF(COUNTIF(BA$2:BA419,BA419)=1,BA419,"")</f>
        <v/>
      </c>
      <c r="BE419" t="str">
        <f t="shared" si="120"/>
        <v/>
      </c>
      <c r="BF419" t="str">
        <f t="shared" si="121"/>
        <v/>
      </c>
      <c r="BG419" t="str">
        <f t="shared" si="122"/>
        <v/>
      </c>
      <c r="BI419" s="130" t="str">
        <f>+IF(BN419="","",MAX(BI$1:BI418)+1)</f>
        <v/>
      </c>
      <c r="BJ419" s="130" t="str">
        <f>IF(Affected_Source!B441="","",Affected_Source!B441)</f>
        <v/>
      </c>
      <c r="BK419" s="130" t="str">
        <f>IF(Affected_Source!C441="","",Affected_Source!C441)</f>
        <v/>
      </c>
      <c r="BL419" s="130" t="str">
        <f>IF(Affected_Source!D441="","",Affected_Source!D441)</f>
        <v/>
      </c>
      <c r="BM419" s="130" t="str">
        <f t="shared" si="127"/>
        <v/>
      </c>
      <c r="BN419" s="300" t="str">
        <f>IF(COUNTIF(BK$2:BK419,BK419)=1,BM419,"")</f>
        <v/>
      </c>
      <c r="BO419" s="130" t="str">
        <f t="shared" si="128"/>
        <v/>
      </c>
      <c r="BP419" s="130" t="str">
        <f t="shared" si="129"/>
        <v/>
      </c>
      <c r="BQ419" s="130" t="str">
        <f t="shared" si="130"/>
        <v/>
      </c>
    </row>
    <row r="420" spans="1:69" ht="16.5" x14ac:dyDescent="0.45">
      <c r="A420" s="84" t="str">
        <f>IF(B420="","",MAX(A$1:A419)+1)</f>
        <v/>
      </c>
      <c r="B420" s="84" t="str">
        <f>IF(Affected_Source!C442="","",Affected_Source!C442)</f>
        <v/>
      </c>
      <c r="C420" s="84" t="str">
        <f t="shared" si="113"/>
        <v/>
      </c>
      <c r="E420" t="str">
        <f>IF(F420="","",MAX(E$1:E419)+1)</f>
        <v/>
      </c>
      <c r="F420" t="str">
        <f>IF(Landfill_Gas_ID!C442="","",Landfill_Gas_ID!C442)</f>
        <v/>
      </c>
      <c r="G420" t="str">
        <f t="shared" si="114"/>
        <v/>
      </c>
      <c r="I420" t="str">
        <f>IF(J420="","",MAX(I$1:I419)+1)</f>
        <v/>
      </c>
      <c r="J420" t="str">
        <f>IF(Distillate_Oil!C442="","",Distillate_Oil!C442)</f>
        <v/>
      </c>
      <c r="K420" t="str">
        <f t="shared" si="115"/>
        <v/>
      </c>
      <c r="AA420" t="str">
        <f>+IF(AE420="","",MAX(AA$1:AA419)+1)</f>
        <v/>
      </c>
      <c r="AB420" t="str">
        <f>IF(Deviation_Limits!B442="","",Deviation_Limits!B442)</f>
        <v/>
      </c>
      <c r="AC420" t="str">
        <f>IF(Deviation_Limits!C442="","",Deviation_Limits!C442)</f>
        <v/>
      </c>
      <c r="AD420" t="str">
        <f t="shared" si="123"/>
        <v/>
      </c>
      <c r="AE420" s="144" t="str">
        <f>IF(COUNTIF(AC$2:AC420,AC420)=1,AC420,"")</f>
        <v/>
      </c>
      <c r="AF420" t="str">
        <f t="shared" si="124"/>
        <v/>
      </c>
      <c r="AG420" t="str">
        <f t="shared" si="125"/>
        <v/>
      </c>
      <c r="AO420" t="str">
        <f>+IF(AT420="","",MAX(AO$1:AO419)+1)</f>
        <v/>
      </c>
      <c r="AP420" t="str">
        <f>IF(Deviation_Limits!B442="","",Deviation_Limits!B442)</f>
        <v/>
      </c>
      <c r="AQ420" t="str">
        <f>IF(Deviation_Limits!C442="","",Deviation_Limits!C442)</f>
        <v/>
      </c>
      <c r="AR420" t="str">
        <f>IF(Deviation_Limits!D442="","",Deviation_Limits!D442)</f>
        <v/>
      </c>
      <c r="AS420" t="str">
        <f t="shared" si="126"/>
        <v/>
      </c>
      <c r="AT420" s="144" t="str">
        <f>IF(COUNTIF(AQ$2:AQ420,AQ420)=1,AQ420,"")</f>
        <v/>
      </c>
      <c r="AU420" t="str">
        <f t="shared" si="116"/>
        <v/>
      </c>
      <c r="AV420" t="str">
        <f t="shared" si="117"/>
        <v/>
      </c>
      <c r="AW420" t="str">
        <f t="shared" si="118"/>
        <v/>
      </c>
      <c r="AY420" t="str">
        <f>+IF(BD420="","",MAX(AY$1:AY419)+1)</f>
        <v/>
      </c>
      <c r="AZ420" t="str">
        <f>IF(Deviation_CEM_CPMS!B442="","",Deviation_CEM_CPMS!B442)</f>
        <v/>
      </c>
      <c r="BA420" t="str">
        <f>IF(Deviation_CEM_CPMS!C442="","",Deviation_CEM_CPMS!C442)</f>
        <v/>
      </c>
      <c r="BB420" t="str">
        <f>IF(Deviation_CEM_CPMS!D442="","",Deviation_CEM_CPMS!D442)</f>
        <v/>
      </c>
      <c r="BC420" t="str">
        <f t="shared" si="119"/>
        <v/>
      </c>
      <c r="BD420" s="144" t="str">
        <f>IF(COUNTIF(BA$2:BA420,BA420)=1,BA420,"")</f>
        <v/>
      </c>
      <c r="BE420" t="str">
        <f t="shared" si="120"/>
        <v/>
      </c>
      <c r="BF420" t="str">
        <f t="shared" si="121"/>
        <v/>
      </c>
      <c r="BG420" t="str">
        <f t="shared" si="122"/>
        <v/>
      </c>
      <c r="BI420" s="130" t="str">
        <f>+IF(BN420="","",MAX(BI$1:BI419)+1)</f>
        <v/>
      </c>
      <c r="BJ420" s="130" t="str">
        <f>IF(Affected_Source!B442="","",Affected_Source!B442)</f>
        <v/>
      </c>
      <c r="BK420" s="130" t="str">
        <f>IF(Affected_Source!C442="","",Affected_Source!C442)</f>
        <v/>
      </c>
      <c r="BL420" s="130" t="str">
        <f>IF(Affected_Source!D442="","",Affected_Source!D442)</f>
        <v/>
      </c>
      <c r="BM420" s="130" t="str">
        <f t="shared" si="127"/>
        <v/>
      </c>
      <c r="BN420" s="300" t="str">
        <f>IF(COUNTIF(BK$2:BK420,BK420)=1,BM420,"")</f>
        <v/>
      </c>
      <c r="BO420" s="130" t="str">
        <f t="shared" si="128"/>
        <v/>
      </c>
      <c r="BP420" s="130" t="str">
        <f t="shared" si="129"/>
        <v/>
      </c>
      <c r="BQ420" s="130" t="str">
        <f t="shared" si="130"/>
        <v/>
      </c>
    </row>
    <row r="421" spans="1:69" ht="16.5" x14ac:dyDescent="0.45">
      <c r="A421" s="84" t="str">
        <f>IF(B421="","",MAX(A$1:A420)+1)</f>
        <v/>
      </c>
      <c r="B421" s="84" t="str">
        <f>IF(Affected_Source!C443="","",Affected_Source!C443)</f>
        <v/>
      </c>
      <c r="C421" s="84" t="str">
        <f t="shared" si="113"/>
        <v/>
      </c>
      <c r="E421" t="str">
        <f>IF(F421="","",MAX(E$1:E420)+1)</f>
        <v/>
      </c>
      <c r="F421" t="str">
        <f>IF(Landfill_Gas_ID!C443="","",Landfill_Gas_ID!C443)</f>
        <v/>
      </c>
      <c r="G421" t="str">
        <f t="shared" si="114"/>
        <v/>
      </c>
      <c r="I421" t="str">
        <f>IF(J421="","",MAX(I$1:I420)+1)</f>
        <v/>
      </c>
      <c r="J421" t="str">
        <f>IF(Distillate_Oil!C443="","",Distillate_Oil!C443)</f>
        <v/>
      </c>
      <c r="K421" t="str">
        <f t="shared" si="115"/>
        <v/>
      </c>
      <c r="AA421" t="str">
        <f>+IF(AE421="","",MAX(AA$1:AA420)+1)</f>
        <v/>
      </c>
      <c r="AB421" t="str">
        <f>IF(Deviation_Limits!B443="","",Deviation_Limits!B443)</f>
        <v/>
      </c>
      <c r="AC421" t="str">
        <f>IF(Deviation_Limits!C443="","",Deviation_Limits!C443)</f>
        <v/>
      </c>
      <c r="AD421" t="str">
        <f t="shared" si="123"/>
        <v/>
      </c>
      <c r="AE421" s="144" t="str">
        <f>IF(COUNTIF(AC$2:AC421,AC421)=1,AC421,"")</f>
        <v/>
      </c>
      <c r="AF421" t="str">
        <f t="shared" si="124"/>
        <v/>
      </c>
      <c r="AG421" t="str">
        <f t="shared" si="125"/>
        <v/>
      </c>
      <c r="AO421" t="str">
        <f>+IF(AT421="","",MAX(AO$1:AO420)+1)</f>
        <v/>
      </c>
      <c r="AP421" t="str">
        <f>IF(Deviation_Limits!B443="","",Deviation_Limits!B443)</f>
        <v/>
      </c>
      <c r="AQ421" t="str">
        <f>IF(Deviation_Limits!C443="","",Deviation_Limits!C443)</f>
        <v/>
      </c>
      <c r="AR421" t="str">
        <f>IF(Deviation_Limits!D443="","",Deviation_Limits!D443)</f>
        <v/>
      </c>
      <c r="AS421" t="str">
        <f t="shared" si="126"/>
        <v/>
      </c>
      <c r="AT421" s="144" t="str">
        <f>IF(COUNTIF(AQ$2:AQ421,AQ421)=1,AQ421,"")</f>
        <v/>
      </c>
      <c r="AU421" t="str">
        <f t="shared" si="116"/>
        <v/>
      </c>
      <c r="AV421" t="str">
        <f t="shared" si="117"/>
        <v/>
      </c>
      <c r="AW421" t="str">
        <f t="shared" si="118"/>
        <v/>
      </c>
      <c r="AY421" t="str">
        <f>+IF(BD421="","",MAX(AY$1:AY420)+1)</f>
        <v/>
      </c>
      <c r="AZ421" t="str">
        <f>IF(Deviation_CEM_CPMS!B443="","",Deviation_CEM_CPMS!B443)</f>
        <v/>
      </c>
      <c r="BA421" t="str">
        <f>IF(Deviation_CEM_CPMS!C443="","",Deviation_CEM_CPMS!C443)</f>
        <v/>
      </c>
      <c r="BB421" t="str">
        <f>IF(Deviation_CEM_CPMS!D443="","",Deviation_CEM_CPMS!D443)</f>
        <v/>
      </c>
      <c r="BC421" t="str">
        <f t="shared" si="119"/>
        <v/>
      </c>
      <c r="BD421" s="144" t="str">
        <f>IF(COUNTIF(BA$2:BA421,BA421)=1,BA421,"")</f>
        <v/>
      </c>
      <c r="BE421" t="str">
        <f t="shared" si="120"/>
        <v/>
      </c>
      <c r="BF421" t="str">
        <f t="shared" si="121"/>
        <v/>
      </c>
      <c r="BG421" t="str">
        <f t="shared" si="122"/>
        <v/>
      </c>
      <c r="BI421" s="130" t="str">
        <f>+IF(BN421="","",MAX(BI$1:BI420)+1)</f>
        <v/>
      </c>
      <c r="BJ421" s="130" t="str">
        <f>IF(Affected_Source!B443="","",Affected_Source!B443)</f>
        <v/>
      </c>
      <c r="BK421" s="130" t="str">
        <f>IF(Affected_Source!C443="","",Affected_Source!C443)</f>
        <v/>
      </c>
      <c r="BL421" s="130" t="str">
        <f>IF(Affected_Source!D443="","",Affected_Source!D443)</f>
        <v/>
      </c>
      <c r="BM421" s="130" t="str">
        <f t="shared" si="127"/>
        <v/>
      </c>
      <c r="BN421" s="300" t="str">
        <f>IF(COUNTIF(BK$2:BK421,BK421)=1,BM421,"")</f>
        <v/>
      </c>
      <c r="BO421" s="130" t="str">
        <f t="shared" si="128"/>
        <v/>
      </c>
      <c r="BP421" s="130" t="str">
        <f t="shared" si="129"/>
        <v/>
      </c>
      <c r="BQ421" s="130" t="str">
        <f t="shared" si="130"/>
        <v/>
      </c>
    </row>
    <row r="422" spans="1:69" ht="16.5" x14ac:dyDescent="0.45">
      <c r="A422" s="84" t="str">
        <f>IF(B422="","",MAX(A$1:A421)+1)</f>
        <v/>
      </c>
      <c r="B422" s="84" t="str">
        <f>IF(Affected_Source!C444="","",Affected_Source!C444)</f>
        <v/>
      </c>
      <c r="C422" s="84" t="str">
        <f t="shared" si="113"/>
        <v/>
      </c>
      <c r="E422" t="str">
        <f>IF(F422="","",MAX(E$1:E421)+1)</f>
        <v/>
      </c>
      <c r="F422" t="str">
        <f>IF(Landfill_Gas_ID!C444="","",Landfill_Gas_ID!C444)</f>
        <v/>
      </c>
      <c r="G422" t="str">
        <f t="shared" si="114"/>
        <v/>
      </c>
      <c r="I422" t="str">
        <f>IF(J422="","",MAX(I$1:I421)+1)</f>
        <v/>
      </c>
      <c r="J422" t="str">
        <f>IF(Distillate_Oil!C444="","",Distillate_Oil!C444)</f>
        <v/>
      </c>
      <c r="K422" t="str">
        <f t="shared" si="115"/>
        <v/>
      </c>
      <c r="AA422" t="str">
        <f>+IF(AE422="","",MAX(AA$1:AA421)+1)</f>
        <v/>
      </c>
      <c r="AB422" t="str">
        <f>IF(Deviation_Limits!B444="","",Deviation_Limits!B444)</f>
        <v/>
      </c>
      <c r="AC422" t="str">
        <f>IF(Deviation_Limits!C444="","",Deviation_Limits!C444)</f>
        <v/>
      </c>
      <c r="AD422" t="str">
        <f t="shared" si="123"/>
        <v/>
      </c>
      <c r="AE422" s="144" t="str">
        <f>IF(COUNTIF(AC$2:AC422,AC422)=1,AC422,"")</f>
        <v/>
      </c>
      <c r="AF422" t="str">
        <f t="shared" si="124"/>
        <v/>
      </c>
      <c r="AG422" t="str">
        <f t="shared" si="125"/>
        <v/>
      </c>
      <c r="AO422" t="str">
        <f>+IF(AT422="","",MAX(AO$1:AO421)+1)</f>
        <v/>
      </c>
      <c r="AP422" t="str">
        <f>IF(Deviation_Limits!B444="","",Deviation_Limits!B444)</f>
        <v/>
      </c>
      <c r="AQ422" t="str">
        <f>IF(Deviation_Limits!C444="","",Deviation_Limits!C444)</f>
        <v/>
      </c>
      <c r="AR422" t="str">
        <f>IF(Deviation_Limits!D444="","",Deviation_Limits!D444)</f>
        <v/>
      </c>
      <c r="AS422" t="str">
        <f t="shared" si="126"/>
        <v/>
      </c>
      <c r="AT422" s="144" t="str">
        <f>IF(COUNTIF(AQ$2:AQ422,AQ422)=1,AQ422,"")</f>
        <v/>
      </c>
      <c r="AU422" t="str">
        <f t="shared" si="116"/>
        <v/>
      </c>
      <c r="AV422" t="str">
        <f t="shared" si="117"/>
        <v/>
      </c>
      <c r="AW422" t="str">
        <f t="shared" si="118"/>
        <v/>
      </c>
      <c r="AY422" t="str">
        <f>+IF(BD422="","",MAX(AY$1:AY421)+1)</f>
        <v/>
      </c>
      <c r="AZ422" t="str">
        <f>IF(Deviation_CEM_CPMS!B444="","",Deviation_CEM_CPMS!B444)</f>
        <v/>
      </c>
      <c r="BA422" t="str">
        <f>IF(Deviation_CEM_CPMS!C444="","",Deviation_CEM_CPMS!C444)</f>
        <v/>
      </c>
      <c r="BB422" t="str">
        <f>IF(Deviation_CEM_CPMS!D444="","",Deviation_CEM_CPMS!D444)</f>
        <v/>
      </c>
      <c r="BC422" t="str">
        <f t="shared" si="119"/>
        <v/>
      </c>
      <c r="BD422" s="144" t="str">
        <f>IF(COUNTIF(BA$2:BA422,BA422)=1,BA422,"")</f>
        <v/>
      </c>
      <c r="BE422" t="str">
        <f t="shared" si="120"/>
        <v/>
      </c>
      <c r="BF422" t="str">
        <f t="shared" si="121"/>
        <v/>
      </c>
      <c r="BG422" t="str">
        <f t="shared" si="122"/>
        <v/>
      </c>
      <c r="BI422" s="130" t="str">
        <f>+IF(BN422="","",MAX(BI$1:BI421)+1)</f>
        <v/>
      </c>
      <c r="BJ422" s="130" t="str">
        <f>IF(Affected_Source!B444="","",Affected_Source!B444)</f>
        <v/>
      </c>
      <c r="BK422" s="130" t="str">
        <f>IF(Affected_Source!C444="","",Affected_Source!C444)</f>
        <v/>
      </c>
      <c r="BL422" s="130" t="str">
        <f>IF(Affected_Source!D444="","",Affected_Source!D444)</f>
        <v/>
      </c>
      <c r="BM422" s="130" t="str">
        <f t="shared" si="127"/>
        <v/>
      </c>
      <c r="BN422" s="300" t="str">
        <f>IF(COUNTIF(BK$2:BK422,BK422)=1,BM422,"")</f>
        <v/>
      </c>
      <c r="BO422" s="130" t="str">
        <f t="shared" si="128"/>
        <v/>
      </c>
      <c r="BP422" s="130" t="str">
        <f t="shared" si="129"/>
        <v/>
      </c>
      <c r="BQ422" s="130" t="str">
        <f t="shared" si="130"/>
        <v/>
      </c>
    </row>
    <row r="423" spans="1:69" ht="16.5" x14ac:dyDescent="0.45">
      <c r="A423" s="84" t="str">
        <f>IF(B423="","",MAX(A$1:A422)+1)</f>
        <v/>
      </c>
      <c r="B423" s="84" t="str">
        <f>IF(Affected_Source!C445="","",Affected_Source!C445)</f>
        <v/>
      </c>
      <c r="C423" s="84" t="str">
        <f t="shared" si="113"/>
        <v/>
      </c>
      <c r="E423" t="str">
        <f>IF(F423="","",MAX(E$1:E422)+1)</f>
        <v/>
      </c>
      <c r="F423" t="str">
        <f>IF(Landfill_Gas_ID!C445="","",Landfill_Gas_ID!C445)</f>
        <v/>
      </c>
      <c r="G423" t="str">
        <f t="shared" si="114"/>
        <v/>
      </c>
      <c r="I423" t="str">
        <f>IF(J423="","",MAX(I$1:I422)+1)</f>
        <v/>
      </c>
      <c r="J423" t="str">
        <f>IF(Distillate_Oil!C445="","",Distillate_Oil!C445)</f>
        <v/>
      </c>
      <c r="K423" t="str">
        <f t="shared" si="115"/>
        <v/>
      </c>
      <c r="AA423" t="str">
        <f>+IF(AE423="","",MAX(AA$1:AA422)+1)</f>
        <v/>
      </c>
      <c r="AB423" t="str">
        <f>IF(Deviation_Limits!B445="","",Deviation_Limits!B445)</f>
        <v/>
      </c>
      <c r="AC423" t="str">
        <f>IF(Deviation_Limits!C445="","",Deviation_Limits!C445)</f>
        <v/>
      </c>
      <c r="AD423" t="str">
        <f t="shared" si="123"/>
        <v/>
      </c>
      <c r="AE423" s="144" t="str">
        <f>IF(COUNTIF(AC$2:AC423,AC423)=1,AC423,"")</f>
        <v/>
      </c>
      <c r="AF423" t="str">
        <f t="shared" si="124"/>
        <v/>
      </c>
      <c r="AG423" t="str">
        <f t="shared" si="125"/>
        <v/>
      </c>
      <c r="AO423" t="str">
        <f>+IF(AT423="","",MAX(AO$1:AO422)+1)</f>
        <v/>
      </c>
      <c r="AP423" t="str">
        <f>IF(Deviation_Limits!B445="","",Deviation_Limits!B445)</f>
        <v/>
      </c>
      <c r="AQ423" t="str">
        <f>IF(Deviation_Limits!C445="","",Deviation_Limits!C445)</f>
        <v/>
      </c>
      <c r="AR423" t="str">
        <f>IF(Deviation_Limits!D445="","",Deviation_Limits!D445)</f>
        <v/>
      </c>
      <c r="AS423" t="str">
        <f t="shared" si="126"/>
        <v/>
      </c>
      <c r="AT423" s="144" t="str">
        <f>IF(COUNTIF(AQ$2:AQ423,AQ423)=1,AQ423,"")</f>
        <v/>
      </c>
      <c r="AU423" t="str">
        <f t="shared" si="116"/>
        <v/>
      </c>
      <c r="AV423" t="str">
        <f t="shared" si="117"/>
        <v/>
      </c>
      <c r="AW423" t="str">
        <f t="shared" si="118"/>
        <v/>
      </c>
      <c r="AY423" t="str">
        <f>+IF(BD423="","",MAX(AY$1:AY422)+1)</f>
        <v/>
      </c>
      <c r="AZ423" t="str">
        <f>IF(Deviation_CEM_CPMS!B445="","",Deviation_CEM_CPMS!B445)</f>
        <v/>
      </c>
      <c r="BA423" t="str">
        <f>IF(Deviation_CEM_CPMS!C445="","",Deviation_CEM_CPMS!C445)</f>
        <v/>
      </c>
      <c r="BB423" t="str">
        <f>IF(Deviation_CEM_CPMS!D445="","",Deviation_CEM_CPMS!D445)</f>
        <v/>
      </c>
      <c r="BC423" t="str">
        <f t="shared" si="119"/>
        <v/>
      </c>
      <c r="BD423" s="144" t="str">
        <f>IF(COUNTIF(BA$2:BA423,BA423)=1,BA423,"")</f>
        <v/>
      </c>
      <c r="BE423" t="str">
        <f t="shared" si="120"/>
        <v/>
      </c>
      <c r="BF423" t="str">
        <f t="shared" si="121"/>
        <v/>
      </c>
      <c r="BG423" t="str">
        <f t="shared" si="122"/>
        <v/>
      </c>
      <c r="BI423" s="130" t="str">
        <f>+IF(BN423="","",MAX(BI$1:BI422)+1)</f>
        <v/>
      </c>
      <c r="BJ423" s="130" t="str">
        <f>IF(Affected_Source!B445="","",Affected_Source!B445)</f>
        <v/>
      </c>
      <c r="BK423" s="130" t="str">
        <f>IF(Affected_Source!C445="","",Affected_Source!C445)</f>
        <v/>
      </c>
      <c r="BL423" s="130" t="str">
        <f>IF(Affected_Source!D445="","",Affected_Source!D445)</f>
        <v/>
      </c>
      <c r="BM423" s="130" t="str">
        <f t="shared" si="127"/>
        <v/>
      </c>
      <c r="BN423" s="300" t="str">
        <f>IF(COUNTIF(BK$2:BK423,BK423)=1,BM423,"")</f>
        <v/>
      </c>
      <c r="BO423" s="130" t="str">
        <f t="shared" si="128"/>
        <v/>
      </c>
      <c r="BP423" s="130" t="str">
        <f t="shared" si="129"/>
        <v/>
      </c>
      <c r="BQ423" s="130" t="str">
        <f t="shared" si="130"/>
        <v/>
      </c>
    </row>
    <row r="424" spans="1:69" ht="16.5" x14ac:dyDescent="0.45">
      <c r="A424" s="84" t="str">
        <f>IF(B424="","",MAX(A$1:A423)+1)</f>
        <v/>
      </c>
      <c r="B424" s="84" t="str">
        <f>IF(Affected_Source!C446="","",Affected_Source!C446)</f>
        <v/>
      </c>
      <c r="C424" s="84" t="str">
        <f t="shared" si="113"/>
        <v/>
      </c>
      <c r="E424" t="str">
        <f>IF(F424="","",MAX(E$1:E423)+1)</f>
        <v/>
      </c>
      <c r="F424" t="str">
        <f>IF(Landfill_Gas_ID!C446="","",Landfill_Gas_ID!C446)</f>
        <v/>
      </c>
      <c r="G424" t="str">
        <f t="shared" si="114"/>
        <v/>
      </c>
      <c r="I424" t="str">
        <f>IF(J424="","",MAX(I$1:I423)+1)</f>
        <v/>
      </c>
      <c r="J424" t="str">
        <f>IF(Distillate_Oil!C446="","",Distillate_Oil!C446)</f>
        <v/>
      </c>
      <c r="K424" t="str">
        <f t="shared" si="115"/>
        <v/>
      </c>
      <c r="AA424" t="str">
        <f>+IF(AE424="","",MAX(AA$1:AA423)+1)</f>
        <v/>
      </c>
      <c r="AB424" t="str">
        <f>IF(Deviation_Limits!B446="","",Deviation_Limits!B446)</f>
        <v/>
      </c>
      <c r="AC424" t="str">
        <f>IF(Deviation_Limits!C446="","",Deviation_Limits!C446)</f>
        <v/>
      </c>
      <c r="AD424" t="str">
        <f t="shared" si="123"/>
        <v/>
      </c>
      <c r="AE424" s="144" t="str">
        <f>IF(COUNTIF(AC$2:AC424,AC424)=1,AC424,"")</f>
        <v/>
      </c>
      <c r="AF424" t="str">
        <f t="shared" si="124"/>
        <v/>
      </c>
      <c r="AG424" t="str">
        <f t="shared" si="125"/>
        <v/>
      </c>
      <c r="AO424" t="str">
        <f>+IF(AT424="","",MAX(AO$1:AO423)+1)</f>
        <v/>
      </c>
      <c r="AP424" t="str">
        <f>IF(Deviation_Limits!B446="","",Deviation_Limits!B446)</f>
        <v/>
      </c>
      <c r="AQ424" t="str">
        <f>IF(Deviation_Limits!C446="","",Deviation_Limits!C446)</f>
        <v/>
      </c>
      <c r="AR424" t="str">
        <f>IF(Deviation_Limits!D446="","",Deviation_Limits!D446)</f>
        <v/>
      </c>
      <c r="AS424" t="str">
        <f t="shared" si="126"/>
        <v/>
      </c>
      <c r="AT424" s="144" t="str">
        <f>IF(COUNTIF(AQ$2:AQ424,AQ424)=1,AQ424,"")</f>
        <v/>
      </c>
      <c r="AU424" t="str">
        <f t="shared" si="116"/>
        <v/>
      </c>
      <c r="AV424" t="str">
        <f t="shared" si="117"/>
        <v/>
      </c>
      <c r="AW424" t="str">
        <f t="shared" si="118"/>
        <v/>
      </c>
      <c r="AY424" t="str">
        <f>+IF(BD424="","",MAX(AY$1:AY423)+1)</f>
        <v/>
      </c>
      <c r="AZ424" t="str">
        <f>IF(Deviation_CEM_CPMS!B446="","",Deviation_CEM_CPMS!B446)</f>
        <v/>
      </c>
      <c r="BA424" t="str">
        <f>IF(Deviation_CEM_CPMS!C446="","",Deviation_CEM_CPMS!C446)</f>
        <v/>
      </c>
      <c r="BB424" t="str">
        <f>IF(Deviation_CEM_CPMS!D446="","",Deviation_CEM_CPMS!D446)</f>
        <v/>
      </c>
      <c r="BC424" t="str">
        <f t="shared" si="119"/>
        <v/>
      </c>
      <c r="BD424" s="144" t="str">
        <f>IF(COUNTIF(BA$2:BA424,BA424)=1,BA424,"")</f>
        <v/>
      </c>
      <c r="BE424" t="str">
        <f t="shared" si="120"/>
        <v/>
      </c>
      <c r="BF424" t="str">
        <f t="shared" si="121"/>
        <v/>
      </c>
      <c r="BG424" t="str">
        <f t="shared" si="122"/>
        <v/>
      </c>
      <c r="BI424" s="130" t="str">
        <f>+IF(BN424="","",MAX(BI$1:BI423)+1)</f>
        <v/>
      </c>
      <c r="BJ424" s="130" t="str">
        <f>IF(Affected_Source!B446="","",Affected_Source!B446)</f>
        <v/>
      </c>
      <c r="BK424" s="130" t="str">
        <f>IF(Affected_Source!C446="","",Affected_Source!C446)</f>
        <v/>
      </c>
      <c r="BL424" s="130" t="str">
        <f>IF(Affected_Source!D446="","",Affected_Source!D446)</f>
        <v/>
      </c>
      <c r="BM424" s="130" t="str">
        <f t="shared" si="127"/>
        <v/>
      </c>
      <c r="BN424" s="300" t="str">
        <f>IF(COUNTIF(BK$2:BK424,BK424)=1,BM424,"")</f>
        <v/>
      </c>
      <c r="BO424" s="130" t="str">
        <f t="shared" si="128"/>
        <v/>
      </c>
      <c r="BP424" s="130" t="str">
        <f t="shared" si="129"/>
        <v/>
      </c>
      <c r="BQ424" s="130" t="str">
        <f t="shared" si="130"/>
        <v/>
      </c>
    </row>
    <row r="425" spans="1:69" ht="16.5" x14ac:dyDescent="0.45">
      <c r="A425" s="84" t="str">
        <f>IF(B425="","",MAX(A$1:A424)+1)</f>
        <v/>
      </c>
      <c r="B425" s="84" t="str">
        <f>IF(Affected_Source!C447="","",Affected_Source!C447)</f>
        <v/>
      </c>
      <c r="C425" s="84" t="str">
        <f t="shared" si="113"/>
        <v/>
      </c>
      <c r="E425" t="str">
        <f>IF(F425="","",MAX(E$1:E424)+1)</f>
        <v/>
      </c>
      <c r="F425" t="str">
        <f>IF(Landfill_Gas_ID!C447="","",Landfill_Gas_ID!C447)</f>
        <v/>
      </c>
      <c r="G425" t="str">
        <f t="shared" si="114"/>
        <v/>
      </c>
      <c r="I425" t="str">
        <f>IF(J425="","",MAX(I$1:I424)+1)</f>
        <v/>
      </c>
      <c r="J425" t="str">
        <f>IF(Distillate_Oil!C447="","",Distillate_Oil!C447)</f>
        <v/>
      </c>
      <c r="K425" t="str">
        <f t="shared" si="115"/>
        <v/>
      </c>
      <c r="AA425" t="str">
        <f>+IF(AE425="","",MAX(AA$1:AA424)+1)</f>
        <v/>
      </c>
      <c r="AB425" t="str">
        <f>IF(Deviation_Limits!B447="","",Deviation_Limits!B447)</f>
        <v/>
      </c>
      <c r="AC425" t="str">
        <f>IF(Deviation_Limits!C447="","",Deviation_Limits!C447)</f>
        <v/>
      </c>
      <c r="AD425" t="str">
        <f t="shared" si="123"/>
        <v/>
      </c>
      <c r="AE425" s="144" t="str">
        <f>IF(COUNTIF(AC$2:AC425,AC425)=1,AC425,"")</f>
        <v/>
      </c>
      <c r="AF425" t="str">
        <f t="shared" si="124"/>
        <v/>
      </c>
      <c r="AG425" t="str">
        <f t="shared" si="125"/>
        <v/>
      </c>
      <c r="AO425" t="str">
        <f>+IF(AT425="","",MAX(AO$1:AO424)+1)</f>
        <v/>
      </c>
      <c r="AP425" t="str">
        <f>IF(Deviation_Limits!B447="","",Deviation_Limits!B447)</f>
        <v/>
      </c>
      <c r="AQ425" t="str">
        <f>IF(Deviation_Limits!C447="","",Deviation_Limits!C447)</f>
        <v/>
      </c>
      <c r="AR425" t="str">
        <f>IF(Deviation_Limits!D447="","",Deviation_Limits!D447)</f>
        <v/>
      </c>
      <c r="AS425" t="str">
        <f t="shared" si="126"/>
        <v/>
      </c>
      <c r="AT425" s="144" t="str">
        <f>IF(COUNTIF(AQ$2:AQ425,AQ425)=1,AQ425,"")</f>
        <v/>
      </c>
      <c r="AU425" t="str">
        <f t="shared" si="116"/>
        <v/>
      </c>
      <c r="AV425" t="str">
        <f t="shared" si="117"/>
        <v/>
      </c>
      <c r="AW425" t="str">
        <f t="shared" si="118"/>
        <v/>
      </c>
      <c r="AY425" t="str">
        <f>+IF(BD425="","",MAX(AY$1:AY424)+1)</f>
        <v/>
      </c>
      <c r="AZ425" t="str">
        <f>IF(Deviation_CEM_CPMS!B447="","",Deviation_CEM_CPMS!B447)</f>
        <v/>
      </c>
      <c r="BA425" t="str">
        <f>IF(Deviation_CEM_CPMS!C447="","",Deviation_CEM_CPMS!C447)</f>
        <v/>
      </c>
      <c r="BB425" t="str">
        <f>IF(Deviation_CEM_CPMS!D447="","",Deviation_CEM_CPMS!D447)</f>
        <v/>
      </c>
      <c r="BC425" t="str">
        <f t="shared" si="119"/>
        <v/>
      </c>
      <c r="BD425" s="144" t="str">
        <f>IF(COUNTIF(BA$2:BA425,BA425)=1,BA425,"")</f>
        <v/>
      </c>
      <c r="BE425" t="str">
        <f t="shared" si="120"/>
        <v/>
      </c>
      <c r="BF425" t="str">
        <f t="shared" si="121"/>
        <v/>
      </c>
      <c r="BG425" t="str">
        <f t="shared" si="122"/>
        <v/>
      </c>
      <c r="BI425" s="130" t="str">
        <f>+IF(BN425="","",MAX(BI$1:BI424)+1)</f>
        <v/>
      </c>
      <c r="BJ425" s="130" t="str">
        <f>IF(Affected_Source!B447="","",Affected_Source!B447)</f>
        <v/>
      </c>
      <c r="BK425" s="130" t="str">
        <f>IF(Affected_Source!C447="","",Affected_Source!C447)</f>
        <v/>
      </c>
      <c r="BL425" s="130" t="str">
        <f>IF(Affected_Source!D447="","",Affected_Source!D447)</f>
        <v/>
      </c>
      <c r="BM425" s="130" t="str">
        <f t="shared" si="127"/>
        <v/>
      </c>
      <c r="BN425" s="300" t="str">
        <f>IF(COUNTIF(BK$2:BK425,BK425)=1,BM425,"")</f>
        <v/>
      </c>
      <c r="BO425" s="130" t="str">
        <f t="shared" si="128"/>
        <v/>
      </c>
      <c r="BP425" s="130" t="str">
        <f t="shared" si="129"/>
        <v/>
      </c>
      <c r="BQ425" s="130" t="str">
        <f t="shared" si="130"/>
        <v/>
      </c>
    </row>
    <row r="426" spans="1:69" ht="16.5" x14ac:dyDescent="0.45">
      <c r="A426" s="84" t="str">
        <f>IF(B426="","",MAX(A$1:A425)+1)</f>
        <v/>
      </c>
      <c r="B426" s="84" t="str">
        <f>IF(Affected_Source!C448="","",Affected_Source!C448)</f>
        <v/>
      </c>
      <c r="C426" s="84" t="str">
        <f t="shared" si="113"/>
        <v/>
      </c>
      <c r="E426" t="str">
        <f>IF(F426="","",MAX(E$1:E425)+1)</f>
        <v/>
      </c>
      <c r="F426" t="str">
        <f>IF(Landfill_Gas_ID!C448="","",Landfill_Gas_ID!C448)</f>
        <v/>
      </c>
      <c r="G426" t="str">
        <f t="shared" si="114"/>
        <v/>
      </c>
      <c r="I426" t="str">
        <f>IF(J426="","",MAX(I$1:I425)+1)</f>
        <v/>
      </c>
      <c r="J426" t="str">
        <f>IF(Distillate_Oil!C448="","",Distillate_Oil!C448)</f>
        <v/>
      </c>
      <c r="K426" t="str">
        <f t="shared" si="115"/>
        <v/>
      </c>
      <c r="AA426" t="str">
        <f>+IF(AE426="","",MAX(AA$1:AA425)+1)</f>
        <v/>
      </c>
      <c r="AB426" t="str">
        <f>IF(Deviation_Limits!B448="","",Deviation_Limits!B448)</f>
        <v/>
      </c>
      <c r="AC426" t="str">
        <f>IF(Deviation_Limits!C448="","",Deviation_Limits!C448)</f>
        <v/>
      </c>
      <c r="AD426" t="str">
        <f t="shared" si="123"/>
        <v/>
      </c>
      <c r="AE426" s="144" t="str">
        <f>IF(COUNTIF(AC$2:AC426,AC426)=1,AC426,"")</f>
        <v/>
      </c>
      <c r="AF426" t="str">
        <f t="shared" si="124"/>
        <v/>
      </c>
      <c r="AG426" t="str">
        <f t="shared" si="125"/>
        <v/>
      </c>
      <c r="AO426" t="str">
        <f>+IF(AT426="","",MAX(AO$1:AO425)+1)</f>
        <v/>
      </c>
      <c r="AP426" t="str">
        <f>IF(Deviation_Limits!B448="","",Deviation_Limits!B448)</f>
        <v/>
      </c>
      <c r="AQ426" t="str">
        <f>IF(Deviation_Limits!C448="","",Deviation_Limits!C448)</f>
        <v/>
      </c>
      <c r="AR426" t="str">
        <f>IF(Deviation_Limits!D448="","",Deviation_Limits!D448)</f>
        <v/>
      </c>
      <c r="AS426" t="str">
        <f t="shared" si="126"/>
        <v/>
      </c>
      <c r="AT426" s="144" t="str">
        <f>IF(COUNTIF(AQ$2:AQ426,AQ426)=1,AQ426,"")</f>
        <v/>
      </c>
      <c r="AU426" t="str">
        <f t="shared" si="116"/>
        <v/>
      </c>
      <c r="AV426" t="str">
        <f t="shared" si="117"/>
        <v/>
      </c>
      <c r="AW426" t="str">
        <f t="shared" si="118"/>
        <v/>
      </c>
      <c r="AY426" t="str">
        <f>+IF(BD426="","",MAX(AY$1:AY425)+1)</f>
        <v/>
      </c>
      <c r="AZ426" t="str">
        <f>IF(Deviation_CEM_CPMS!B448="","",Deviation_CEM_CPMS!B448)</f>
        <v/>
      </c>
      <c r="BA426" t="str">
        <f>IF(Deviation_CEM_CPMS!C448="","",Deviation_CEM_CPMS!C448)</f>
        <v/>
      </c>
      <c r="BB426" t="str">
        <f>IF(Deviation_CEM_CPMS!D448="","",Deviation_CEM_CPMS!D448)</f>
        <v/>
      </c>
      <c r="BC426" t="str">
        <f t="shared" si="119"/>
        <v/>
      </c>
      <c r="BD426" s="144" t="str">
        <f>IF(COUNTIF(BA$2:BA426,BA426)=1,BA426,"")</f>
        <v/>
      </c>
      <c r="BE426" t="str">
        <f t="shared" si="120"/>
        <v/>
      </c>
      <c r="BF426" t="str">
        <f t="shared" si="121"/>
        <v/>
      </c>
      <c r="BG426" t="str">
        <f t="shared" si="122"/>
        <v/>
      </c>
      <c r="BI426" s="130" t="str">
        <f>+IF(BN426="","",MAX(BI$1:BI425)+1)</f>
        <v/>
      </c>
      <c r="BJ426" s="130" t="str">
        <f>IF(Affected_Source!B448="","",Affected_Source!B448)</f>
        <v/>
      </c>
      <c r="BK426" s="130" t="str">
        <f>IF(Affected_Source!C448="","",Affected_Source!C448)</f>
        <v/>
      </c>
      <c r="BL426" s="130" t="str">
        <f>IF(Affected_Source!D448="","",Affected_Source!D448)</f>
        <v/>
      </c>
      <c r="BM426" s="130" t="str">
        <f t="shared" si="127"/>
        <v/>
      </c>
      <c r="BN426" s="300" t="str">
        <f>IF(COUNTIF(BK$2:BK426,BK426)=1,BM426,"")</f>
        <v/>
      </c>
      <c r="BO426" s="130" t="str">
        <f t="shared" si="128"/>
        <v/>
      </c>
      <c r="BP426" s="130" t="str">
        <f t="shared" si="129"/>
        <v/>
      </c>
      <c r="BQ426" s="130" t="str">
        <f t="shared" si="130"/>
        <v/>
      </c>
    </row>
    <row r="427" spans="1:69" ht="16.5" x14ac:dyDescent="0.45">
      <c r="A427" s="84" t="str">
        <f>IF(B427="","",MAX(A$1:A426)+1)</f>
        <v/>
      </c>
      <c r="B427" s="84" t="str">
        <f>IF(Affected_Source!C449="","",Affected_Source!C449)</f>
        <v/>
      </c>
      <c r="C427" s="84" t="str">
        <f t="shared" si="113"/>
        <v/>
      </c>
      <c r="E427" t="str">
        <f>IF(F427="","",MAX(E$1:E426)+1)</f>
        <v/>
      </c>
      <c r="F427" t="str">
        <f>IF(Landfill_Gas_ID!C449="","",Landfill_Gas_ID!C449)</f>
        <v/>
      </c>
      <c r="G427" t="str">
        <f t="shared" si="114"/>
        <v/>
      </c>
      <c r="I427" t="str">
        <f>IF(J427="","",MAX(I$1:I426)+1)</f>
        <v/>
      </c>
      <c r="J427" t="str">
        <f>IF(Distillate_Oil!C449="","",Distillate_Oil!C449)</f>
        <v/>
      </c>
      <c r="K427" t="str">
        <f t="shared" si="115"/>
        <v/>
      </c>
      <c r="AA427" t="str">
        <f>+IF(AE427="","",MAX(AA$1:AA426)+1)</f>
        <v/>
      </c>
      <c r="AB427" t="str">
        <f>IF(Deviation_Limits!B449="","",Deviation_Limits!B449)</f>
        <v/>
      </c>
      <c r="AC427" t="str">
        <f>IF(Deviation_Limits!C449="","",Deviation_Limits!C449)</f>
        <v/>
      </c>
      <c r="AD427" t="str">
        <f t="shared" si="123"/>
        <v/>
      </c>
      <c r="AE427" s="144" t="str">
        <f>IF(COUNTIF(AC$2:AC427,AC427)=1,AC427,"")</f>
        <v/>
      </c>
      <c r="AF427" t="str">
        <f t="shared" si="124"/>
        <v/>
      </c>
      <c r="AG427" t="str">
        <f t="shared" si="125"/>
        <v/>
      </c>
      <c r="AO427" t="str">
        <f>+IF(AT427="","",MAX(AO$1:AO426)+1)</f>
        <v/>
      </c>
      <c r="AP427" t="str">
        <f>IF(Deviation_Limits!B449="","",Deviation_Limits!B449)</f>
        <v/>
      </c>
      <c r="AQ427" t="str">
        <f>IF(Deviation_Limits!C449="","",Deviation_Limits!C449)</f>
        <v/>
      </c>
      <c r="AR427" t="str">
        <f>IF(Deviation_Limits!D449="","",Deviation_Limits!D449)</f>
        <v/>
      </c>
      <c r="AS427" t="str">
        <f t="shared" si="126"/>
        <v/>
      </c>
      <c r="AT427" s="144" t="str">
        <f>IF(COUNTIF(AQ$2:AQ427,AQ427)=1,AQ427,"")</f>
        <v/>
      </c>
      <c r="AU427" t="str">
        <f t="shared" si="116"/>
        <v/>
      </c>
      <c r="AV427" t="str">
        <f t="shared" si="117"/>
        <v/>
      </c>
      <c r="AW427" t="str">
        <f t="shared" si="118"/>
        <v/>
      </c>
      <c r="AY427" t="str">
        <f>+IF(BD427="","",MAX(AY$1:AY426)+1)</f>
        <v/>
      </c>
      <c r="AZ427" t="str">
        <f>IF(Deviation_CEM_CPMS!B449="","",Deviation_CEM_CPMS!B449)</f>
        <v/>
      </c>
      <c r="BA427" t="str">
        <f>IF(Deviation_CEM_CPMS!C449="","",Deviation_CEM_CPMS!C449)</f>
        <v/>
      </c>
      <c r="BB427" t="str">
        <f>IF(Deviation_CEM_CPMS!D449="","",Deviation_CEM_CPMS!D449)</f>
        <v/>
      </c>
      <c r="BC427" t="str">
        <f t="shared" si="119"/>
        <v/>
      </c>
      <c r="BD427" s="144" t="str">
        <f>IF(COUNTIF(BA$2:BA427,BA427)=1,BA427,"")</f>
        <v/>
      </c>
      <c r="BE427" t="str">
        <f t="shared" si="120"/>
        <v/>
      </c>
      <c r="BF427" t="str">
        <f t="shared" si="121"/>
        <v/>
      </c>
      <c r="BG427" t="str">
        <f t="shared" si="122"/>
        <v/>
      </c>
      <c r="BI427" s="130" t="str">
        <f>+IF(BN427="","",MAX(BI$1:BI426)+1)</f>
        <v/>
      </c>
      <c r="BJ427" s="130" t="str">
        <f>IF(Affected_Source!B449="","",Affected_Source!B449)</f>
        <v/>
      </c>
      <c r="BK427" s="130" t="str">
        <f>IF(Affected_Source!C449="","",Affected_Source!C449)</f>
        <v/>
      </c>
      <c r="BL427" s="130" t="str">
        <f>IF(Affected_Source!D449="","",Affected_Source!D449)</f>
        <v/>
      </c>
      <c r="BM427" s="130" t="str">
        <f t="shared" si="127"/>
        <v/>
      </c>
      <c r="BN427" s="300" t="str">
        <f>IF(COUNTIF(BK$2:BK427,BK427)=1,BM427,"")</f>
        <v/>
      </c>
      <c r="BO427" s="130" t="str">
        <f t="shared" si="128"/>
        <v/>
      </c>
      <c r="BP427" s="130" t="str">
        <f t="shared" si="129"/>
        <v/>
      </c>
      <c r="BQ427" s="130" t="str">
        <f t="shared" si="130"/>
        <v/>
      </c>
    </row>
    <row r="428" spans="1:69" ht="16.5" x14ac:dyDescent="0.45">
      <c r="A428" s="84" t="str">
        <f>IF(B428="","",MAX(A$1:A427)+1)</f>
        <v/>
      </c>
      <c r="B428" s="84" t="str">
        <f>IF(Affected_Source!C450="","",Affected_Source!C450)</f>
        <v/>
      </c>
      <c r="C428" s="84" t="str">
        <f t="shared" si="113"/>
        <v/>
      </c>
      <c r="E428" t="str">
        <f>IF(F428="","",MAX(E$1:E427)+1)</f>
        <v/>
      </c>
      <c r="F428" t="str">
        <f>IF(Landfill_Gas_ID!C450="","",Landfill_Gas_ID!C450)</f>
        <v/>
      </c>
      <c r="G428" t="str">
        <f t="shared" si="114"/>
        <v/>
      </c>
      <c r="I428" t="str">
        <f>IF(J428="","",MAX(I$1:I427)+1)</f>
        <v/>
      </c>
      <c r="J428" t="str">
        <f>IF(Distillate_Oil!C450="","",Distillate_Oil!C450)</f>
        <v/>
      </c>
      <c r="K428" t="str">
        <f t="shared" si="115"/>
        <v/>
      </c>
      <c r="AA428" t="str">
        <f>+IF(AE428="","",MAX(AA$1:AA427)+1)</f>
        <v/>
      </c>
      <c r="AB428" t="str">
        <f>IF(Deviation_Limits!B450="","",Deviation_Limits!B450)</f>
        <v/>
      </c>
      <c r="AC428" t="str">
        <f>IF(Deviation_Limits!C450="","",Deviation_Limits!C450)</f>
        <v/>
      </c>
      <c r="AD428" t="str">
        <f t="shared" si="123"/>
        <v/>
      </c>
      <c r="AE428" s="144" t="str">
        <f>IF(COUNTIF(AC$2:AC428,AC428)=1,AC428,"")</f>
        <v/>
      </c>
      <c r="AF428" t="str">
        <f t="shared" si="124"/>
        <v/>
      </c>
      <c r="AG428" t="str">
        <f t="shared" si="125"/>
        <v/>
      </c>
      <c r="AO428" t="str">
        <f>+IF(AT428="","",MAX(AO$1:AO427)+1)</f>
        <v/>
      </c>
      <c r="AP428" t="str">
        <f>IF(Deviation_Limits!B450="","",Deviation_Limits!B450)</f>
        <v/>
      </c>
      <c r="AQ428" t="str">
        <f>IF(Deviation_Limits!C450="","",Deviation_Limits!C450)</f>
        <v/>
      </c>
      <c r="AR428" t="str">
        <f>IF(Deviation_Limits!D450="","",Deviation_Limits!D450)</f>
        <v/>
      </c>
      <c r="AS428" t="str">
        <f t="shared" si="126"/>
        <v/>
      </c>
      <c r="AT428" s="144" t="str">
        <f>IF(COUNTIF(AQ$2:AQ428,AQ428)=1,AQ428,"")</f>
        <v/>
      </c>
      <c r="AU428" t="str">
        <f t="shared" si="116"/>
        <v/>
      </c>
      <c r="AV428" t="str">
        <f t="shared" si="117"/>
        <v/>
      </c>
      <c r="AW428" t="str">
        <f t="shared" si="118"/>
        <v/>
      </c>
      <c r="AY428" t="str">
        <f>+IF(BD428="","",MAX(AY$1:AY427)+1)</f>
        <v/>
      </c>
      <c r="AZ428" t="str">
        <f>IF(Deviation_CEM_CPMS!B450="","",Deviation_CEM_CPMS!B450)</f>
        <v/>
      </c>
      <c r="BA428" t="str">
        <f>IF(Deviation_CEM_CPMS!C450="","",Deviation_CEM_CPMS!C450)</f>
        <v/>
      </c>
      <c r="BB428" t="str">
        <f>IF(Deviation_CEM_CPMS!D450="","",Deviation_CEM_CPMS!D450)</f>
        <v/>
      </c>
      <c r="BC428" t="str">
        <f t="shared" si="119"/>
        <v/>
      </c>
      <c r="BD428" s="144" t="str">
        <f>IF(COUNTIF(BA$2:BA428,BA428)=1,BA428,"")</f>
        <v/>
      </c>
      <c r="BE428" t="str">
        <f t="shared" si="120"/>
        <v/>
      </c>
      <c r="BF428" t="str">
        <f t="shared" si="121"/>
        <v/>
      </c>
      <c r="BG428" t="str">
        <f t="shared" si="122"/>
        <v/>
      </c>
      <c r="BI428" s="130" t="str">
        <f>+IF(BN428="","",MAX(BI$1:BI427)+1)</f>
        <v/>
      </c>
      <c r="BJ428" s="130" t="str">
        <f>IF(Affected_Source!B450="","",Affected_Source!B450)</f>
        <v/>
      </c>
      <c r="BK428" s="130" t="str">
        <f>IF(Affected_Source!C450="","",Affected_Source!C450)</f>
        <v/>
      </c>
      <c r="BL428" s="130" t="str">
        <f>IF(Affected_Source!D450="","",Affected_Source!D450)</f>
        <v/>
      </c>
      <c r="BM428" s="130" t="str">
        <f t="shared" si="127"/>
        <v/>
      </c>
      <c r="BN428" s="300" t="str">
        <f>IF(COUNTIF(BK$2:BK428,BK428)=1,BM428,"")</f>
        <v/>
      </c>
      <c r="BO428" s="130" t="str">
        <f t="shared" si="128"/>
        <v/>
      </c>
      <c r="BP428" s="130" t="str">
        <f t="shared" si="129"/>
        <v/>
      </c>
      <c r="BQ428" s="130" t="str">
        <f t="shared" si="130"/>
        <v/>
      </c>
    </row>
    <row r="429" spans="1:69" ht="16.5" x14ac:dyDescent="0.45">
      <c r="A429" s="84" t="str">
        <f>IF(B429="","",MAX(A$1:A428)+1)</f>
        <v/>
      </c>
      <c r="B429" s="84" t="str">
        <f>IF(Affected_Source!C451="","",Affected_Source!C451)</f>
        <v/>
      </c>
      <c r="C429" s="84" t="str">
        <f t="shared" si="113"/>
        <v/>
      </c>
      <c r="E429" t="str">
        <f>IF(F429="","",MAX(E$1:E428)+1)</f>
        <v/>
      </c>
      <c r="F429" t="str">
        <f>IF(Landfill_Gas_ID!C451="","",Landfill_Gas_ID!C451)</f>
        <v/>
      </c>
      <c r="G429" t="str">
        <f t="shared" si="114"/>
        <v/>
      </c>
      <c r="I429" t="str">
        <f>IF(J429="","",MAX(I$1:I428)+1)</f>
        <v/>
      </c>
      <c r="J429" t="str">
        <f>IF(Distillate_Oil!C451="","",Distillate_Oil!C451)</f>
        <v/>
      </c>
      <c r="K429" t="str">
        <f t="shared" si="115"/>
        <v/>
      </c>
      <c r="AA429" t="str">
        <f>+IF(AE429="","",MAX(AA$1:AA428)+1)</f>
        <v/>
      </c>
      <c r="AB429" t="str">
        <f>IF(Deviation_Limits!B451="","",Deviation_Limits!B451)</f>
        <v/>
      </c>
      <c r="AC429" t="str">
        <f>IF(Deviation_Limits!C451="","",Deviation_Limits!C451)</f>
        <v/>
      </c>
      <c r="AD429" t="str">
        <f t="shared" si="123"/>
        <v/>
      </c>
      <c r="AE429" s="144" t="str">
        <f>IF(COUNTIF(AC$2:AC429,AC429)=1,AC429,"")</f>
        <v/>
      </c>
      <c r="AF429" t="str">
        <f t="shared" si="124"/>
        <v/>
      </c>
      <c r="AG429" t="str">
        <f t="shared" si="125"/>
        <v/>
      </c>
      <c r="AO429" t="str">
        <f>+IF(AT429="","",MAX(AO$1:AO428)+1)</f>
        <v/>
      </c>
      <c r="AP429" t="str">
        <f>IF(Deviation_Limits!B451="","",Deviation_Limits!B451)</f>
        <v/>
      </c>
      <c r="AQ429" t="str">
        <f>IF(Deviation_Limits!C451="","",Deviation_Limits!C451)</f>
        <v/>
      </c>
      <c r="AR429" t="str">
        <f>IF(Deviation_Limits!D451="","",Deviation_Limits!D451)</f>
        <v/>
      </c>
      <c r="AS429" t="str">
        <f t="shared" si="126"/>
        <v/>
      </c>
      <c r="AT429" s="144" t="str">
        <f>IF(COUNTIF(AQ$2:AQ429,AQ429)=1,AQ429,"")</f>
        <v/>
      </c>
      <c r="AU429" t="str">
        <f t="shared" si="116"/>
        <v/>
      </c>
      <c r="AV429" t="str">
        <f t="shared" si="117"/>
        <v/>
      </c>
      <c r="AW429" t="str">
        <f t="shared" si="118"/>
        <v/>
      </c>
      <c r="AY429" t="str">
        <f>+IF(BD429="","",MAX(AY$1:AY428)+1)</f>
        <v/>
      </c>
      <c r="AZ429" t="str">
        <f>IF(Deviation_CEM_CPMS!B451="","",Deviation_CEM_CPMS!B451)</f>
        <v/>
      </c>
      <c r="BA429" t="str">
        <f>IF(Deviation_CEM_CPMS!C451="","",Deviation_CEM_CPMS!C451)</f>
        <v/>
      </c>
      <c r="BB429" t="str">
        <f>IF(Deviation_CEM_CPMS!D451="","",Deviation_CEM_CPMS!D451)</f>
        <v/>
      </c>
      <c r="BC429" t="str">
        <f t="shared" si="119"/>
        <v/>
      </c>
      <c r="BD429" s="144" t="str">
        <f>IF(COUNTIF(BA$2:BA429,BA429)=1,BA429,"")</f>
        <v/>
      </c>
      <c r="BE429" t="str">
        <f t="shared" si="120"/>
        <v/>
      </c>
      <c r="BF429" t="str">
        <f t="shared" si="121"/>
        <v/>
      </c>
      <c r="BG429" t="str">
        <f t="shared" si="122"/>
        <v/>
      </c>
      <c r="BI429" s="130" t="str">
        <f>+IF(BN429="","",MAX(BI$1:BI428)+1)</f>
        <v/>
      </c>
      <c r="BJ429" s="130" t="str">
        <f>IF(Affected_Source!B451="","",Affected_Source!B451)</f>
        <v/>
      </c>
      <c r="BK429" s="130" t="str">
        <f>IF(Affected_Source!C451="","",Affected_Source!C451)</f>
        <v/>
      </c>
      <c r="BL429" s="130" t="str">
        <f>IF(Affected_Source!D451="","",Affected_Source!D451)</f>
        <v/>
      </c>
      <c r="BM429" s="130" t="str">
        <f t="shared" si="127"/>
        <v/>
      </c>
      <c r="BN429" s="300" t="str">
        <f>IF(COUNTIF(BK$2:BK429,BK429)=1,BM429,"")</f>
        <v/>
      </c>
      <c r="BO429" s="130" t="str">
        <f t="shared" si="128"/>
        <v/>
      </c>
      <c r="BP429" s="130" t="str">
        <f t="shared" si="129"/>
        <v/>
      </c>
      <c r="BQ429" s="130" t="str">
        <f t="shared" si="130"/>
        <v/>
      </c>
    </row>
    <row r="430" spans="1:69" ht="16.5" x14ac:dyDescent="0.45">
      <c r="A430" s="84" t="str">
        <f>IF(B430="","",MAX(A$1:A429)+1)</f>
        <v/>
      </c>
      <c r="B430" s="84" t="str">
        <f>IF(Affected_Source!C452="","",Affected_Source!C452)</f>
        <v/>
      </c>
      <c r="C430" s="84" t="str">
        <f t="shared" si="113"/>
        <v/>
      </c>
      <c r="E430" t="str">
        <f>IF(F430="","",MAX(E$1:E429)+1)</f>
        <v/>
      </c>
      <c r="F430" t="str">
        <f>IF(Landfill_Gas_ID!C452="","",Landfill_Gas_ID!C452)</f>
        <v/>
      </c>
      <c r="G430" t="str">
        <f t="shared" si="114"/>
        <v/>
      </c>
      <c r="I430" t="str">
        <f>IF(J430="","",MAX(I$1:I429)+1)</f>
        <v/>
      </c>
      <c r="J430" t="str">
        <f>IF(Distillate_Oil!C452="","",Distillate_Oil!C452)</f>
        <v/>
      </c>
      <c r="K430" t="str">
        <f t="shared" si="115"/>
        <v/>
      </c>
      <c r="AA430" t="str">
        <f>+IF(AE430="","",MAX(AA$1:AA429)+1)</f>
        <v/>
      </c>
      <c r="AB430" t="str">
        <f>IF(Deviation_Limits!B452="","",Deviation_Limits!B452)</f>
        <v/>
      </c>
      <c r="AC430" t="str">
        <f>IF(Deviation_Limits!C452="","",Deviation_Limits!C452)</f>
        <v/>
      </c>
      <c r="AD430" t="str">
        <f t="shared" si="123"/>
        <v/>
      </c>
      <c r="AE430" s="144" t="str">
        <f>IF(COUNTIF(AC$2:AC430,AC430)=1,AC430,"")</f>
        <v/>
      </c>
      <c r="AF430" t="str">
        <f t="shared" si="124"/>
        <v/>
      </c>
      <c r="AG430" t="str">
        <f t="shared" si="125"/>
        <v/>
      </c>
      <c r="AO430" t="str">
        <f>+IF(AT430="","",MAX(AO$1:AO429)+1)</f>
        <v/>
      </c>
      <c r="AP430" t="str">
        <f>IF(Deviation_Limits!B452="","",Deviation_Limits!B452)</f>
        <v/>
      </c>
      <c r="AQ430" t="str">
        <f>IF(Deviation_Limits!C452="","",Deviation_Limits!C452)</f>
        <v/>
      </c>
      <c r="AR430" t="str">
        <f>IF(Deviation_Limits!D452="","",Deviation_Limits!D452)</f>
        <v/>
      </c>
      <c r="AS430" t="str">
        <f t="shared" si="126"/>
        <v/>
      </c>
      <c r="AT430" s="144" t="str">
        <f>IF(COUNTIF(AQ$2:AQ430,AQ430)=1,AQ430,"")</f>
        <v/>
      </c>
      <c r="AU430" t="str">
        <f t="shared" si="116"/>
        <v/>
      </c>
      <c r="AV430" t="str">
        <f t="shared" si="117"/>
        <v/>
      </c>
      <c r="AW430" t="str">
        <f t="shared" si="118"/>
        <v/>
      </c>
      <c r="AY430" t="str">
        <f>+IF(BD430="","",MAX(AY$1:AY429)+1)</f>
        <v/>
      </c>
      <c r="AZ430" t="str">
        <f>IF(Deviation_CEM_CPMS!B452="","",Deviation_CEM_CPMS!B452)</f>
        <v/>
      </c>
      <c r="BA430" t="str">
        <f>IF(Deviation_CEM_CPMS!C452="","",Deviation_CEM_CPMS!C452)</f>
        <v/>
      </c>
      <c r="BB430" t="str">
        <f>IF(Deviation_CEM_CPMS!D452="","",Deviation_CEM_CPMS!D452)</f>
        <v/>
      </c>
      <c r="BC430" t="str">
        <f t="shared" si="119"/>
        <v/>
      </c>
      <c r="BD430" s="144" t="str">
        <f>IF(COUNTIF(BA$2:BA430,BA430)=1,BA430,"")</f>
        <v/>
      </c>
      <c r="BE430" t="str">
        <f t="shared" si="120"/>
        <v/>
      </c>
      <c r="BF430" t="str">
        <f t="shared" si="121"/>
        <v/>
      </c>
      <c r="BG430" t="str">
        <f t="shared" si="122"/>
        <v/>
      </c>
      <c r="BI430" s="130" t="str">
        <f>+IF(BN430="","",MAX(BI$1:BI429)+1)</f>
        <v/>
      </c>
      <c r="BJ430" s="130" t="str">
        <f>IF(Affected_Source!B452="","",Affected_Source!B452)</f>
        <v/>
      </c>
      <c r="BK430" s="130" t="str">
        <f>IF(Affected_Source!C452="","",Affected_Source!C452)</f>
        <v/>
      </c>
      <c r="BL430" s="130" t="str">
        <f>IF(Affected_Source!D452="","",Affected_Source!D452)</f>
        <v/>
      </c>
      <c r="BM430" s="130" t="str">
        <f t="shared" si="127"/>
        <v/>
      </c>
      <c r="BN430" s="300" t="str">
        <f>IF(COUNTIF(BK$2:BK430,BK430)=1,BM430,"")</f>
        <v/>
      </c>
      <c r="BO430" s="130" t="str">
        <f t="shared" si="128"/>
        <v/>
      </c>
      <c r="BP430" s="130" t="str">
        <f t="shared" si="129"/>
        <v/>
      </c>
      <c r="BQ430" s="130" t="str">
        <f t="shared" si="130"/>
        <v/>
      </c>
    </row>
    <row r="431" spans="1:69" ht="16.5" x14ac:dyDescent="0.45">
      <c r="A431" s="84" t="str">
        <f>IF(B431="","",MAX(A$1:A430)+1)</f>
        <v/>
      </c>
      <c r="B431" s="84" t="str">
        <f>IF(Affected_Source!C453="","",Affected_Source!C453)</f>
        <v/>
      </c>
      <c r="C431" s="84" t="str">
        <f t="shared" si="113"/>
        <v/>
      </c>
      <c r="E431" t="str">
        <f>IF(F431="","",MAX(E$1:E430)+1)</f>
        <v/>
      </c>
      <c r="F431" t="str">
        <f>IF(Landfill_Gas_ID!C453="","",Landfill_Gas_ID!C453)</f>
        <v/>
      </c>
      <c r="G431" t="str">
        <f t="shared" si="114"/>
        <v/>
      </c>
      <c r="I431" t="str">
        <f>IF(J431="","",MAX(I$1:I430)+1)</f>
        <v/>
      </c>
      <c r="J431" t="str">
        <f>IF(Distillate_Oil!C453="","",Distillate_Oil!C453)</f>
        <v/>
      </c>
      <c r="K431" t="str">
        <f t="shared" si="115"/>
        <v/>
      </c>
      <c r="AA431" t="str">
        <f>+IF(AE431="","",MAX(AA$1:AA430)+1)</f>
        <v/>
      </c>
      <c r="AB431" t="str">
        <f>IF(Deviation_Limits!B453="","",Deviation_Limits!B453)</f>
        <v/>
      </c>
      <c r="AC431" t="str">
        <f>IF(Deviation_Limits!C453="","",Deviation_Limits!C453)</f>
        <v/>
      </c>
      <c r="AD431" t="str">
        <f t="shared" si="123"/>
        <v/>
      </c>
      <c r="AE431" s="144" t="str">
        <f>IF(COUNTIF(AC$2:AC431,AC431)=1,AC431,"")</f>
        <v/>
      </c>
      <c r="AF431" t="str">
        <f t="shared" si="124"/>
        <v/>
      </c>
      <c r="AG431" t="str">
        <f t="shared" si="125"/>
        <v/>
      </c>
      <c r="AO431" t="str">
        <f>+IF(AT431="","",MAX(AO$1:AO430)+1)</f>
        <v/>
      </c>
      <c r="AP431" t="str">
        <f>IF(Deviation_Limits!B453="","",Deviation_Limits!B453)</f>
        <v/>
      </c>
      <c r="AQ431" t="str">
        <f>IF(Deviation_Limits!C453="","",Deviation_Limits!C453)</f>
        <v/>
      </c>
      <c r="AR431" t="str">
        <f>IF(Deviation_Limits!D453="","",Deviation_Limits!D453)</f>
        <v/>
      </c>
      <c r="AS431" t="str">
        <f t="shared" si="126"/>
        <v/>
      </c>
      <c r="AT431" s="144" t="str">
        <f>IF(COUNTIF(AQ$2:AQ431,AQ431)=1,AQ431,"")</f>
        <v/>
      </c>
      <c r="AU431" t="str">
        <f t="shared" si="116"/>
        <v/>
      </c>
      <c r="AV431" t="str">
        <f t="shared" si="117"/>
        <v/>
      </c>
      <c r="AW431" t="str">
        <f t="shared" si="118"/>
        <v/>
      </c>
      <c r="AY431" t="str">
        <f>+IF(BD431="","",MAX(AY$1:AY430)+1)</f>
        <v/>
      </c>
      <c r="AZ431" t="str">
        <f>IF(Deviation_CEM_CPMS!B453="","",Deviation_CEM_CPMS!B453)</f>
        <v/>
      </c>
      <c r="BA431" t="str">
        <f>IF(Deviation_CEM_CPMS!C453="","",Deviation_CEM_CPMS!C453)</f>
        <v/>
      </c>
      <c r="BB431" t="str">
        <f>IF(Deviation_CEM_CPMS!D453="","",Deviation_CEM_CPMS!D453)</f>
        <v/>
      </c>
      <c r="BC431" t="str">
        <f t="shared" si="119"/>
        <v/>
      </c>
      <c r="BD431" s="144" t="str">
        <f>IF(COUNTIF(BA$2:BA431,BA431)=1,BA431,"")</f>
        <v/>
      </c>
      <c r="BE431" t="str">
        <f t="shared" si="120"/>
        <v/>
      </c>
      <c r="BF431" t="str">
        <f t="shared" si="121"/>
        <v/>
      </c>
      <c r="BG431" t="str">
        <f t="shared" si="122"/>
        <v/>
      </c>
      <c r="BI431" s="130" t="str">
        <f>+IF(BN431="","",MAX(BI$1:BI430)+1)</f>
        <v/>
      </c>
      <c r="BJ431" s="130" t="str">
        <f>IF(Affected_Source!B453="","",Affected_Source!B453)</f>
        <v/>
      </c>
      <c r="BK431" s="130" t="str">
        <f>IF(Affected_Source!C453="","",Affected_Source!C453)</f>
        <v/>
      </c>
      <c r="BL431" s="130" t="str">
        <f>IF(Affected_Source!D453="","",Affected_Source!D453)</f>
        <v/>
      </c>
      <c r="BM431" s="130" t="str">
        <f t="shared" si="127"/>
        <v/>
      </c>
      <c r="BN431" s="300" t="str">
        <f>IF(COUNTIF(BK$2:BK431,BK431)=1,BM431,"")</f>
        <v/>
      </c>
      <c r="BO431" s="130" t="str">
        <f t="shared" si="128"/>
        <v/>
      </c>
      <c r="BP431" s="130" t="str">
        <f t="shared" si="129"/>
        <v/>
      </c>
      <c r="BQ431" s="130" t="str">
        <f t="shared" si="130"/>
        <v/>
      </c>
    </row>
    <row r="432" spans="1:69" ht="16.5" x14ac:dyDescent="0.45">
      <c r="A432" s="84" t="str">
        <f>IF(B432="","",MAX(A$1:A431)+1)</f>
        <v/>
      </c>
      <c r="B432" s="84" t="str">
        <f>IF(Affected_Source!C454="","",Affected_Source!C454)</f>
        <v/>
      </c>
      <c r="C432" s="84" t="str">
        <f t="shared" si="113"/>
        <v/>
      </c>
      <c r="E432" t="str">
        <f>IF(F432="","",MAX(E$1:E431)+1)</f>
        <v/>
      </c>
      <c r="F432" t="str">
        <f>IF(Landfill_Gas_ID!C454="","",Landfill_Gas_ID!C454)</f>
        <v/>
      </c>
      <c r="G432" t="str">
        <f t="shared" si="114"/>
        <v/>
      </c>
      <c r="I432" t="str">
        <f>IF(J432="","",MAX(I$1:I431)+1)</f>
        <v/>
      </c>
      <c r="J432" t="str">
        <f>IF(Distillate_Oil!C454="","",Distillate_Oil!C454)</f>
        <v/>
      </c>
      <c r="K432" t="str">
        <f t="shared" si="115"/>
        <v/>
      </c>
      <c r="AA432" t="str">
        <f>+IF(AE432="","",MAX(AA$1:AA431)+1)</f>
        <v/>
      </c>
      <c r="AB432" t="str">
        <f>IF(Deviation_Limits!B454="","",Deviation_Limits!B454)</f>
        <v/>
      </c>
      <c r="AC432" t="str">
        <f>IF(Deviation_Limits!C454="","",Deviation_Limits!C454)</f>
        <v/>
      </c>
      <c r="AD432" t="str">
        <f t="shared" si="123"/>
        <v/>
      </c>
      <c r="AE432" s="144" t="str">
        <f>IF(COUNTIF(AC$2:AC432,AC432)=1,AC432,"")</f>
        <v/>
      </c>
      <c r="AF432" t="str">
        <f t="shared" si="124"/>
        <v/>
      </c>
      <c r="AG432" t="str">
        <f t="shared" si="125"/>
        <v/>
      </c>
      <c r="AO432" t="str">
        <f>+IF(AT432="","",MAX(AO$1:AO431)+1)</f>
        <v/>
      </c>
      <c r="AP432" t="str">
        <f>IF(Deviation_Limits!B454="","",Deviation_Limits!B454)</f>
        <v/>
      </c>
      <c r="AQ432" t="str">
        <f>IF(Deviation_Limits!C454="","",Deviation_Limits!C454)</f>
        <v/>
      </c>
      <c r="AR432" t="str">
        <f>IF(Deviation_Limits!D454="","",Deviation_Limits!D454)</f>
        <v/>
      </c>
      <c r="AS432" t="str">
        <f t="shared" si="126"/>
        <v/>
      </c>
      <c r="AT432" s="144" t="str">
        <f>IF(COUNTIF(AQ$2:AQ432,AQ432)=1,AQ432,"")</f>
        <v/>
      </c>
      <c r="AU432" t="str">
        <f t="shared" si="116"/>
        <v/>
      </c>
      <c r="AV432" t="str">
        <f t="shared" si="117"/>
        <v/>
      </c>
      <c r="AW432" t="str">
        <f t="shared" si="118"/>
        <v/>
      </c>
      <c r="AY432" t="str">
        <f>+IF(BD432="","",MAX(AY$1:AY431)+1)</f>
        <v/>
      </c>
      <c r="AZ432" t="str">
        <f>IF(Deviation_CEM_CPMS!B454="","",Deviation_CEM_CPMS!B454)</f>
        <v/>
      </c>
      <c r="BA432" t="str">
        <f>IF(Deviation_CEM_CPMS!C454="","",Deviation_CEM_CPMS!C454)</f>
        <v/>
      </c>
      <c r="BB432" t="str">
        <f>IF(Deviation_CEM_CPMS!D454="","",Deviation_CEM_CPMS!D454)</f>
        <v/>
      </c>
      <c r="BC432" t="str">
        <f t="shared" si="119"/>
        <v/>
      </c>
      <c r="BD432" s="144" t="str">
        <f>IF(COUNTIF(BA$2:BA432,BA432)=1,BA432,"")</f>
        <v/>
      </c>
      <c r="BE432" t="str">
        <f t="shared" si="120"/>
        <v/>
      </c>
      <c r="BF432" t="str">
        <f t="shared" si="121"/>
        <v/>
      </c>
      <c r="BG432" t="str">
        <f t="shared" si="122"/>
        <v/>
      </c>
      <c r="BI432" s="130" t="str">
        <f>+IF(BN432="","",MAX(BI$1:BI431)+1)</f>
        <v/>
      </c>
      <c r="BJ432" s="130" t="str">
        <f>IF(Affected_Source!B454="","",Affected_Source!B454)</f>
        <v/>
      </c>
      <c r="BK432" s="130" t="str">
        <f>IF(Affected_Source!C454="","",Affected_Source!C454)</f>
        <v/>
      </c>
      <c r="BL432" s="130" t="str">
        <f>IF(Affected_Source!D454="","",Affected_Source!D454)</f>
        <v/>
      </c>
      <c r="BM432" s="130" t="str">
        <f t="shared" si="127"/>
        <v/>
      </c>
      <c r="BN432" s="300" t="str">
        <f>IF(COUNTIF(BK$2:BK432,BK432)=1,BM432,"")</f>
        <v/>
      </c>
      <c r="BO432" s="130" t="str">
        <f t="shared" si="128"/>
        <v/>
      </c>
      <c r="BP432" s="130" t="str">
        <f t="shared" si="129"/>
        <v/>
      </c>
      <c r="BQ432" s="130" t="str">
        <f t="shared" si="130"/>
        <v/>
      </c>
    </row>
    <row r="433" spans="1:69" ht="16.5" x14ac:dyDescent="0.45">
      <c r="A433" s="84" t="str">
        <f>IF(B433="","",MAX(A$1:A432)+1)</f>
        <v/>
      </c>
      <c r="B433" s="84" t="str">
        <f>IF(Affected_Source!C455="","",Affected_Source!C455)</f>
        <v/>
      </c>
      <c r="C433" s="84" t="str">
        <f t="shared" si="113"/>
        <v/>
      </c>
      <c r="E433" t="str">
        <f>IF(F433="","",MAX(E$1:E432)+1)</f>
        <v/>
      </c>
      <c r="F433" t="str">
        <f>IF(Landfill_Gas_ID!C455="","",Landfill_Gas_ID!C455)</f>
        <v/>
      </c>
      <c r="G433" t="str">
        <f t="shared" si="114"/>
        <v/>
      </c>
      <c r="I433" t="str">
        <f>IF(J433="","",MAX(I$1:I432)+1)</f>
        <v/>
      </c>
      <c r="J433" t="str">
        <f>IF(Distillate_Oil!C455="","",Distillate_Oil!C455)</f>
        <v/>
      </c>
      <c r="K433" t="str">
        <f t="shared" si="115"/>
        <v/>
      </c>
      <c r="AA433" t="str">
        <f>+IF(AE433="","",MAX(AA$1:AA432)+1)</f>
        <v/>
      </c>
      <c r="AB433" t="str">
        <f>IF(Deviation_Limits!B455="","",Deviation_Limits!B455)</f>
        <v/>
      </c>
      <c r="AC433" t="str">
        <f>IF(Deviation_Limits!C455="","",Deviation_Limits!C455)</f>
        <v/>
      </c>
      <c r="AD433" t="str">
        <f t="shared" si="123"/>
        <v/>
      </c>
      <c r="AE433" s="144" t="str">
        <f>IF(COUNTIF(AC$2:AC433,AC433)=1,AC433,"")</f>
        <v/>
      </c>
      <c r="AF433" t="str">
        <f t="shared" si="124"/>
        <v/>
      </c>
      <c r="AG433" t="str">
        <f t="shared" si="125"/>
        <v/>
      </c>
      <c r="AO433" t="str">
        <f>+IF(AT433="","",MAX(AO$1:AO432)+1)</f>
        <v/>
      </c>
      <c r="AP433" t="str">
        <f>IF(Deviation_Limits!B455="","",Deviation_Limits!B455)</f>
        <v/>
      </c>
      <c r="AQ433" t="str">
        <f>IF(Deviation_Limits!C455="","",Deviation_Limits!C455)</f>
        <v/>
      </c>
      <c r="AR433" t="str">
        <f>IF(Deviation_Limits!D455="","",Deviation_Limits!D455)</f>
        <v/>
      </c>
      <c r="AS433" t="str">
        <f t="shared" si="126"/>
        <v/>
      </c>
      <c r="AT433" s="144" t="str">
        <f>IF(COUNTIF(AQ$2:AQ433,AQ433)=1,AQ433,"")</f>
        <v/>
      </c>
      <c r="AU433" t="str">
        <f t="shared" si="116"/>
        <v/>
      </c>
      <c r="AV433" t="str">
        <f t="shared" si="117"/>
        <v/>
      </c>
      <c r="AW433" t="str">
        <f t="shared" si="118"/>
        <v/>
      </c>
      <c r="AY433" t="str">
        <f>+IF(BD433="","",MAX(AY$1:AY432)+1)</f>
        <v/>
      </c>
      <c r="AZ433" t="str">
        <f>IF(Deviation_CEM_CPMS!B455="","",Deviation_CEM_CPMS!B455)</f>
        <v/>
      </c>
      <c r="BA433" t="str">
        <f>IF(Deviation_CEM_CPMS!C455="","",Deviation_CEM_CPMS!C455)</f>
        <v/>
      </c>
      <c r="BB433" t="str">
        <f>IF(Deviation_CEM_CPMS!D455="","",Deviation_CEM_CPMS!D455)</f>
        <v/>
      </c>
      <c r="BC433" t="str">
        <f t="shared" si="119"/>
        <v/>
      </c>
      <c r="BD433" s="144" t="str">
        <f>IF(COUNTIF(BA$2:BA433,BA433)=1,BA433,"")</f>
        <v/>
      </c>
      <c r="BE433" t="str">
        <f t="shared" si="120"/>
        <v/>
      </c>
      <c r="BF433" t="str">
        <f t="shared" si="121"/>
        <v/>
      </c>
      <c r="BG433" t="str">
        <f t="shared" si="122"/>
        <v/>
      </c>
      <c r="BI433" s="130" t="str">
        <f>+IF(BN433="","",MAX(BI$1:BI432)+1)</f>
        <v/>
      </c>
      <c r="BJ433" s="130" t="str">
        <f>IF(Affected_Source!B455="","",Affected_Source!B455)</f>
        <v/>
      </c>
      <c r="BK433" s="130" t="str">
        <f>IF(Affected_Source!C455="","",Affected_Source!C455)</f>
        <v/>
      </c>
      <c r="BL433" s="130" t="str">
        <f>IF(Affected_Source!D455="","",Affected_Source!D455)</f>
        <v/>
      </c>
      <c r="BM433" s="130" t="str">
        <f t="shared" si="127"/>
        <v/>
      </c>
      <c r="BN433" s="300" t="str">
        <f>IF(COUNTIF(BK$2:BK433,BK433)=1,BM433,"")</f>
        <v/>
      </c>
      <c r="BO433" s="130" t="str">
        <f t="shared" si="128"/>
        <v/>
      </c>
      <c r="BP433" s="130" t="str">
        <f t="shared" si="129"/>
        <v/>
      </c>
      <c r="BQ433" s="130" t="str">
        <f t="shared" si="130"/>
        <v/>
      </c>
    </row>
    <row r="434" spans="1:69" ht="16.5" x14ac:dyDescent="0.45">
      <c r="A434" s="84" t="str">
        <f>IF(B434="","",MAX(A$1:A433)+1)</f>
        <v/>
      </c>
      <c r="B434" s="84" t="str">
        <f>IF(Affected_Source!C456="","",Affected_Source!C456)</f>
        <v/>
      </c>
      <c r="C434" s="84" t="str">
        <f t="shared" si="113"/>
        <v/>
      </c>
      <c r="E434" t="str">
        <f>IF(F434="","",MAX(E$1:E433)+1)</f>
        <v/>
      </c>
      <c r="F434" t="str">
        <f>IF(Landfill_Gas_ID!C456="","",Landfill_Gas_ID!C456)</f>
        <v/>
      </c>
      <c r="G434" t="str">
        <f t="shared" si="114"/>
        <v/>
      </c>
      <c r="I434" t="str">
        <f>IF(J434="","",MAX(I$1:I433)+1)</f>
        <v/>
      </c>
      <c r="J434" t="str">
        <f>IF(Distillate_Oil!C456="","",Distillate_Oil!C456)</f>
        <v/>
      </c>
      <c r="K434" t="str">
        <f t="shared" si="115"/>
        <v/>
      </c>
      <c r="AA434" t="str">
        <f>+IF(AE434="","",MAX(AA$1:AA433)+1)</f>
        <v/>
      </c>
      <c r="AB434" t="str">
        <f>IF(Deviation_Limits!B456="","",Deviation_Limits!B456)</f>
        <v/>
      </c>
      <c r="AC434" t="str">
        <f>IF(Deviation_Limits!C456="","",Deviation_Limits!C456)</f>
        <v/>
      </c>
      <c r="AD434" t="str">
        <f t="shared" si="123"/>
        <v/>
      </c>
      <c r="AE434" s="144" t="str">
        <f>IF(COUNTIF(AC$2:AC434,AC434)=1,AC434,"")</f>
        <v/>
      </c>
      <c r="AF434" t="str">
        <f t="shared" si="124"/>
        <v/>
      </c>
      <c r="AG434" t="str">
        <f t="shared" si="125"/>
        <v/>
      </c>
      <c r="AO434" t="str">
        <f>+IF(AT434="","",MAX(AO$1:AO433)+1)</f>
        <v/>
      </c>
      <c r="AP434" t="str">
        <f>IF(Deviation_Limits!B456="","",Deviation_Limits!B456)</f>
        <v/>
      </c>
      <c r="AQ434" t="str">
        <f>IF(Deviation_Limits!C456="","",Deviation_Limits!C456)</f>
        <v/>
      </c>
      <c r="AR434" t="str">
        <f>IF(Deviation_Limits!D456="","",Deviation_Limits!D456)</f>
        <v/>
      </c>
      <c r="AS434" t="str">
        <f t="shared" si="126"/>
        <v/>
      </c>
      <c r="AT434" s="144" t="str">
        <f>IF(COUNTIF(AQ$2:AQ434,AQ434)=1,AQ434,"")</f>
        <v/>
      </c>
      <c r="AU434" t="str">
        <f t="shared" si="116"/>
        <v/>
      </c>
      <c r="AV434" t="str">
        <f t="shared" si="117"/>
        <v/>
      </c>
      <c r="AW434" t="str">
        <f t="shared" si="118"/>
        <v/>
      </c>
      <c r="AY434" t="str">
        <f>+IF(BD434="","",MAX(AY$1:AY433)+1)</f>
        <v/>
      </c>
      <c r="AZ434" t="str">
        <f>IF(Deviation_CEM_CPMS!B456="","",Deviation_CEM_CPMS!B456)</f>
        <v/>
      </c>
      <c r="BA434" t="str">
        <f>IF(Deviation_CEM_CPMS!C456="","",Deviation_CEM_CPMS!C456)</f>
        <v/>
      </c>
      <c r="BB434" t="str">
        <f>IF(Deviation_CEM_CPMS!D456="","",Deviation_CEM_CPMS!D456)</f>
        <v/>
      </c>
      <c r="BC434" t="str">
        <f t="shared" si="119"/>
        <v/>
      </c>
      <c r="BD434" s="144" t="str">
        <f>IF(COUNTIF(BA$2:BA434,BA434)=1,BA434,"")</f>
        <v/>
      </c>
      <c r="BE434" t="str">
        <f t="shared" si="120"/>
        <v/>
      </c>
      <c r="BF434" t="str">
        <f t="shared" si="121"/>
        <v/>
      </c>
      <c r="BG434" t="str">
        <f t="shared" si="122"/>
        <v/>
      </c>
      <c r="BI434" s="130" t="str">
        <f>+IF(BN434="","",MAX(BI$1:BI433)+1)</f>
        <v/>
      </c>
      <c r="BJ434" s="130" t="str">
        <f>IF(Affected_Source!B456="","",Affected_Source!B456)</f>
        <v/>
      </c>
      <c r="BK434" s="130" t="str">
        <f>IF(Affected_Source!C456="","",Affected_Source!C456)</f>
        <v/>
      </c>
      <c r="BL434" s="130" t="str">
        <f>IF(Affected_Source!D456="","",Affected_Source!D456)</f>
        <v/>
      </c>
      <c r="BM434" s="130" t="str">
        <f t="shared" si="127"/>
        <v/>
      </c>
      <c r="BN434" s="300" t="str">
        <f>IF(COUNTIF(BK$2:BK434,BK434)=1,BM434,"")</f>
        <v/>
      </c>
      <c r="BO434" s="130" t="str">
        <f t="shared" si="128"/>
        <v/>
      </c>
      <c r="BP434" s="130" t="str">
        <f t="shared" si="129"/>
        <v/>
      </c>
      <c r="BQ434" s="130" t="str">
        <f t="shared" si="130"/>
        <v/>
      </c>
    </row>
    <row r="435" spans="1:69" ht="16.5" x14ac:dyDescent="0.45">
      <c r="A435" s="84" t="str">
        <f>IF(B435="","",MAX(A$1:A434)+1)</f>
        <v/>
      </c>
      <c r="B435" s="84" t="str">
        <f>IF(Affected_Source!C457="","",Affected_Source!C457)</f>
        <v/>
      </c>
      <c r="C435" s="84" t="str">
        <f t="shared" si="113"/>
        <v/>
      </c>
      <c r="E435" t="str">
        <f>IF(F435="","",MAX(E$1:E434)+1)</f>
        <v/>
      </c>
      <c r="F435" t="str">
        <f>IF(Landfill_Gas_ID!C457="","",Landfill_Gas_ID!C457)</f>
        <v/>
      </c>
      <c r="G435" t="str">
        <f t="shared" si="114"/>
        <v/>
      </c>
      <c r="I435" t="str">
        <f>IF(J435="","",MAX(I$1:I434)+1)</f>
        <v/>
      </c>
      <c r="J435" t="str">
        <f>IF(Distillate_Oil!C457="","",Distillate_Oil!C457)</f>
        <v/>
      </c>
      <c r="K435" t="str">
        <f t="shared" si="115"/>
        <v/>
      </c>
      <c r="AA435" t="str">
        <f>+IF(AE435="","",MAX(AA$1:AA434)+1)</f>
        <v/>
      </c>
      <c r="AB435" t="str">
        <f>IF(Deviation_Limits!B457="","",Deviation_Limits!B457)</f>
        <v/>
      </c>
      <c r="AC435" t="str">
        <f>IF(Deviation_Limits!C457="","",Deviation_Limits!C457)</f>
        <v/>
      </c>
      <c r="AD435" t="str">
        <f t="shared" si="123"/>
        <v/>
      </c>
      <c r="AE435" s="144" t="str">
        <f>IF(COUNTIF(AC$2:AC435,AC435)=1,AC435,"")</f>
        <v/>
      </c>
      <c r="AF435" t="str">
        <f t="shared" si="124"/>
        <v/>
      </c>
      <c r="AG435" t="str">
        <f t="shared" si="125"/>
        <v/>
      </c>
      <c r="AO435" t="str">
        <f>+IF(AT435="","",MAX(AO$1:AO434)+1)</f>
        <v/>
      </c>
      <c r="AP435" t="str">
        <f>IF(Deviation_Limits!B457="","",Deviation_Limits!B457)</f>
        <v/>
      </c>
      <c r="AQ435" t="str">
        <f>IF(Deviation_Limits!C457="","",Deviation_Limits!C457)</f>
        <v/>
      </c>
      <c r="AR435" t="str">
        <f>IF(Deviation_Limits!D457="","",Deviation_Limits!D457)</f>
        <v/>
      </c>
      <c r="AS435" t="str">
        <f t="shared" si="126"/>
        <v/>
      </c>
      <c r="AT435" s="144" t="str">
        <f>IF(COUNTIF(AQ$2:AQ435,AQ435)=1,AQ435,"")</f>
        <v/>
      </c>
      <c r="AU435" t="str">
        <f t="shared" si="116"/>
        <v/>
      </c>
      <c r="AV435" t="str">
        <f t="shared" si="117"/>
        <v/>
      </c>
      <c r="AW435" t="str">
        <f t="shared" si="118"/>
        <v/>
      </c>
      <c r="AY435" t="str">
        <f>+IF(BD435="","",MAX(AY$1:AY434)+1)</f>
        <v/>
      </c>
      <c r="AZ435" t="str">
        <f>IF(Deviation_CEM_CPMS!B457="","",Deviation_CEM_CPMS!B457)</f>
        <v/>
      </c>
      <c r="BA435" t="str">
        <f>IF(Deviation_CEM_CPMS!C457="","",Deviation_CEM_CPMS!C457)</f>
        <v/>
      </c>
      <c r="BB435" t="str">
        <f>IF(Deviation_CEM_CPMS!D457="","",Deviation_CEM_CPMS!D457)</f>
        <v/>
      </c>
      <c r="BC435" t="str">
        <f t="shared" si="119"/>
        <v/>
      </c>
      <c r="BD435" s="144" t="str">
        <f>IF(COUNTIF(BA$2:BA435,BA435)=1,BA435,"")</f>
        <v/>
      </c>
      <c r="BE435" t="str">
        <f t="shared" si="120"/>
        <v/>
      </c>
      <c r="BF435" t="str">
        <f t="shared" si="121"/>
        <v/>
      </c>
      <c r="BG435" t="str">
        <f t="shared" si="122"/>
        <v/>
      </c>
      <c r="BI435" s="130" t="str">
        <f>+IF(BN435="","",MAX(BI$1:BI434)+1)</f>
        <v/>
      </c>
      <c r="BJ435" s="130" t="str">
        <f>IF(Affected_Source!B457="","",Affected_Source!B457)</f>
        <v/>
      </c>
      <c r="BK435" s="130" t="str">
        <f>IF(Affected_Source!C457="","",Affected_Source!C457)</f>
        <v/>
      </c>
      <c r="BL435" s="130" t="str">
        <f>IF(Affected_Source!D457="","",Affected_Source!D457)</f>
        <v/>
      </c>
      <c r="BM435" s="130" t="str">
        <f t="shared" si="127"/>
        <v/>
      </c>
      <c r="BN435" s="300" t="str">
        <f>IF(COUNTIF(BK$2:BK435,BK435)=1,BM435,"")</f>
        <v/>
      </c>
      <c r="BO435" s="130" t="str">
        <f t="shared" si="128"/>
        <v/>
      </c>
      <c r="BP435" s="130" t="str">
        <f t="shared" si="129"/>
        <v/>
      </c>
      <c r="BQ435" s="130" t="str">
        <f t="shared" si="130"/>
        <v/>
      </c>
    </row>
    <row r="436" spans="1:69" ht="16.5" x14ac:dyDescent="0.45">
      <c r="A436" s="84" t="str">
        <f>IF(B436="","",MAX(A$1:A435)+1)</f>
        <v/>
      </c>
      <c r="B436" s="84" t="str">
        <f>IF(Affected_Source!C458="","",Affected_Source!C458)</f>
        <v/>
      </c>
      <c r="C436" s="84" t="str">
        <f t="shared" si="113"/>
        <v/>
      </c>
      <c r="E436" t="str">
        <f>IF(F436="","",MAX(E$1:E435)+1)</f>
        <v/>
      </c>
      <c r="F436" t="str">
        <f>IF(Landfill_Gas_ID!C458="","",Landfill_Gas_ID!C458)</f>
        <v/>
      </c>
      <c r="G436" t="str">
        <f t="shared" si="114"/>
        <v/>
      </c>
      <c r="I436" t="str">
        <f>IF(J436="","",MAX(I$1:I435)+1)</f>
        <v/>
      </c>
      <c r="J436" t="str">
        <f>IF(Distillate_Oil!C458="","",Distillate_Oil!C458)</f>
        <v/>
      </c>
      <c r="K436" t="str">
        <f t="shared" si="115"/>
        <v/>
      </c>
      <c r="AA436" t="str">
        <f>+IF(AE436="","",MAX(AA$1:AA435)+1)</f>
        <v/>
      </c>
      <c r="AB436" t="str">
        <f>IF(Deviation_Limits!B458="","",Deviation_Limits!B458)</f>
        <v/>
      </c>
      <c r="AC436" t="str">
        <f>IF(Deviation_Limits!C458="","",Deviation_Limits!C458)</f>
        <v/>
      </c>
      <c r="AD436" t="str">
        <f t="shared" si="123"/>
        <v/>
      </c>
      <c r="AE436" s="144" t="str">
        <f>IF(COUNTIF(AC$2:AC436,AC436)=1,AC436,"")</f>
        <v/>
      </c>
      <c r="AF436" t="str">
        <f t="shared" si="124"/>
        <v/>
      </c>
      <c r="AG436" t="str">
        <f t="shared" si="125"/>
        <v/>
      </c>
      <c r="AO436" t="str">
        <f>+IF(AT436="","",MAX(AO$1:AO435)+1)</f>
        <v/>
      </c>
      <c r="AP436" t="str">
        <f>IF(Deviation_Limits!B458="","",Deviation_Limits!B458)</f>
        <v/>
      </c>
      <c r="AQ436" t="str">
        <f>IF(Deviation_Limits!C458="","",Deviation_Limits!C458)</f>
        <v/>
      </c>
      <c r="AR436" t="str">
        <f>IF(Deviation_Limits!D458="","",Deviation_Limits!D458)</f>
        <v/>
      </c>
      <c r="AS436" t="str">
        <f t="shared" si="126"/>
        <v/>
      </c>
      <c r="AT436" s="144" t="str">
        <f>IF(COUNTIF(AQ$2:AQ436,AQ436)=1,AQ436,"")</f>
        <v/>
      </c>
      <c r="AU436" t="str">
        <f t="shared" si="116"/>
        <v/>
      </c>
      <c r="AV436" t="str">
        <f t="shared" si="117"/>
        <v/>
      </c>
      <c r="AW436" t="str">
        <f t="shared" si="118"/>
        <v/>
      </c>
      <c r="AY436" t="str">
        <f>+IF(BD436="","",MAX(AY$1:AY435)+1)</f>
        <v/>
      </c>
      <c r="AZ436" t="str">
        <f>IF(Deviation_CEM_CPMS!B458="","",Deviation_CEM_CPMS!B458)</f>
        <v/>
      </c>
      <c r="BA436" t="str">
        <f>IF(Deviation_CEM_CPMS!C458="","",Deviation_CEM_CPMS!C458)</f>
        <v/>
      </c>
      <c r="BB436" t="str">
        <f>IF(Deviation_CEM_CPMS!D458="","",Deviation_CEM_CPMS!D458)</f>
        <v/>
      </c>
      <c r="BC436" t="str">
        <f t="shared" si="119"/>
        <v/>
      </c>
      <c r="BD436" s="144" t="str">
        <f>IF(COUNTIF(BA$2:BA436,BA436)=1,BA436,"")</f>
        <v/>
      </c>
      <c r="BE436" t="str">
        <f t="shared" si="120"/>
        <v/>
      </c>
      <c r="BF436" t="str">
        <f t="shared" si="121"/>
        <v/>
      </c>
      <c r="BG436" t="str">
        <f t="shared" si="122"/>
        <v/>
      </c>
      <c r="BI436" s="130" t="str">
        <f>+IF(BN436="","",MAX(BI$1:BI435)+1)</f>
        <v/>
      </c>
      <c r="BJ436" s="130" t="str">
        <f>IF(Affected_Source!B458="","",Affected_Source!B458)</f>
        <v/>
      </c>
      <c r="BK436" s="130" t="str">
        <f>IF(Affected_Source!C458="","",Affected_Source!C458)</f>
        <v/>
      </c>
      <c r="BL436" s="130" t="str">
        <f>IF(Affected_Source!D458="","",Affected_Source!D458)</f>
        <v/>
      </c>
      <c r="BM436" s="130" t="str">
        <f t="shared" si="127"/>
        <v/>
      </c>
      <c r="BN436" s="300" t="str">
        <f>IF(COUNTIF(BK$2:BK436,BK436)=1,BM436,"")</f>
        <v/>
      </c>
      <c r="BO436" s="130" t="str">
        <f t="shared" si="128"/>
        <v/>
      </c>
      <c r="BP436" s="130" t="str">
        <f t="shared" si="129"/>
        <v/>
      </c>
      <c r="BQ436" s="130" t="str">
        <f t="shared" si="130"/>
        <v/>
      </c>
    </row>
    <row r="437" spans="1:69" ht="16.5" x14ac:dyDescent="0.45">
      <c r="A437" s="84" t="str">
        <f>IF(B437="","",MAX(A$1:A436)+1)</f>
        <v/>
      </c>
      <c r="B437" s="84" t="str">
        <f>IF(Affected_Source!C459="","",Affected_Source!C459)</f>
        <v/>
      </c>
      <c r="C437" s="84" t="str">
        <f t="shared" si="113"/>
        <v/>
      </c>
      <c r="E437" t="str">
        <f>IF(F437="","",MAX(E$1:E436)+1)</f>
        <v/>
      </c>
      <c r="F437" t="str">
        <f>IF(Landfill_Gas_ID!C459="","",Landfill_Gas_ID!C459)</f>
        <v/>
      </c>
      <c r="G437" t="str">
        <f t="shared" si="114"/>
        <v/>
      </c>
      <c r="I437" t="str">
        <f>IF(J437="","",MAX(I$1:I436)+1)</f>
        <v/>
      </c>
      <c r="J437" t="str">
        <f>IF(Distillate_Oil!C459="","",Distillate_Oil!C459)</f>
        <v/>
      </c>
      <c r="K437" t="str">
        <f t="shared" si="115"/>
        <v/>
      </c>
      <c r="AA437" t="str">
        <f>+IF(AE437="","",MAX(AA$1:AA436)+1)</f>
        <v/>
      </c>
      <c r="AB437" t="str">
        <f>IF(Deviation_Limits!B459="","",Deviation_Limits!B459)</f>
        <v/>
      </c>
      <c r="AC437" t="str">
        <f>IF(Deviation_Limits!C459="","",Deviation_Limits!C459)</f>
        <v/>
      </c>
      <c r="AD437" t="str">
        <f t="shared" si="123"/>
        <v/>
      </c>
      <c r="AE437" s="144" t="str">
        <f>IF(COUNTIF(AC$2:AC437,AC437)=1,AC437,"")</f>
        <v/>
      </c>
      <c r="AF437" t="str">
        <f t="shared" si="124"/>
        <v/>
      </c>
      <c r="AG437" t="str">
        <f t="shared" si="125"/>
        <v/>
      </c>
      <c r="AO437" t="str">
        <f>+IF(AT437="","",MAX(AO$1:AO436)+1)</f>
        <v/>
      </c>
      <c r="AP437" t="str">
        <f>IF(Deviation_Limits!B459="","",Deviation_Limits!B459)</f>
        <v/>
      </c>
      <c r="AQ437" t="str">
        <f>IF(Deviation_Limits!C459="","",Deviation_Limits!C459)</f>
        <v/>
      </c>
      <c r="AR437" t="str">
        <f>IF(Deviation_Limits!D459="","",Deviation_Limits!D459)</f>
        <v/>
      </c>
      <c r="AS437" t="str">
        <f t="shared" si="126"/>
        <v/>
      </c>
      <c r="AT437" s="144" t="str">
        <f>IF(COUNTIF(AQ$2:AQ437,AQ437)=1,AQ437,"")</f>
        <v/>
      </c>
      <c r="AU437" t="str">
        <f t="shared" si="116"/>
        <v/>
      </c>
      <c r="AV437" t="str">
        <f t="shared" si="117"/>
        <v/>
      </c>
      <c r="AW437" t="str">
        <f t="shared" si="118"/>
        <v/>
      </c>
      <c r="AY437" t="str">
        <f>+IF(BD437="","",MAX(AY$1:AY436)+1)</f>
        <v/>
      </c>
      <c r="AZ437" t="str">
        <f>IF(Deviation_CEM_CPMS!B459="","",Deviation_CEM_CPMS!B459)</f>
        <v/>
      </c>
      <c r="BA437" t="str">
        <f>IF(Deviation_CEM_CPMS!C459="","",Deviation_CEM_CPMS!C459)</f>
        <v/>
      </c>
      <c r="BB437" t="str">
        <f>IF(Deviation_CEM_CPMS!D459="","",Deviation_CEM_CPMS!D459)</f>
        <v/>
      </c>
      <c r="BC437" t="str">
        <f t="shared" si="119"/>
        <v/>
      </c>
      <c r="BD437" s="144" t="str">
        <f>IF(COUNTIF(BA$2:BA437,BA437)=1,BA437,"")</f>
        <v/>
      </c>
      <c r="BE437" t="str">
        <f t="shared" si="120"/>
        <v/>
      </c>
      <c r="BF437" t="str">
        <f t="shared" si="121"/>
        <v/>
      </c>
      <c r="BG437" t="str">
        <f t="shared" si="122"/>
        <v/>
      </c>
      <c r="BI437" s="130" t="str">
        <f>+IF(BN437="","",MAX(BI$1:BI436)+1)</f>
        <v/>
      </c>
      <c r="BJ437" s="130" t="str">
        <f>IF(Affected_Source!B459="","",Affected_Source!B459)</f>
        <v/>
      </c>
      <c r="BK437" s="130" t="str">
        <f>IF(Affected_Source!C459="","",Affected_Source!C459)</f>
        <v/>
      </c>
      <c r="BL437" s="130" t="str">
        <f>IF(Affected_Source!D459="","",Affected_Source!D459)</f>
        <v/>
      </c>
      <c r="BM437" s="130" t="str">
        <f t="shared" si="127"/>
        <v/>
      </c>
      <c r="BN437" s="300" t="str">
        <f>IF(COUNTIF(BK$2:BK437,BK437)=1,BM437,"")</f>
        <v/>
      </c>
      <c r="BO437" s="130" t="str">
        <f t="shared" si="128"/>
        <v/>
      </c>
      <c r="BP437" s="130" t="str">
        <f t="shared" si="129"/>
        <v/>
      </c>
      <c r="BQ437" s="130" t="str">
        <f t="shared" si="130"/>
        <v/>
      </c>
    </row>
    <row r="438" spans="1:69" ht="16.5" x14ac:dyDescent="0.45">
      <c r="A438" s="84" t="str">
        <f>IF(B438="","",MAX(A$1:A437)+1)</f>
        <v/>
      </c>
      <c r="B438" s="84" t="str">
        <f>IF(Affected_Source!C460="","",Affected_Source!C460)</f>
        <v/>
      </c>
      <c r="C438" s="84" t="str">
        <f t="shared" si="113"/>
        <v/>
      </c>
      <c r="E438" t="str">
        <f>IF(F438="","",MAX(E$1:E437)+1)</f>
        <v/>
      </c>
      <c r="F438" t="str">
        <f>IF(Landfill_Gas_ID!C460="","",Landfill_Gas_ID!C460)</f>
        <v/>
      </c>
      <c r="G438" t="str">
        <f t="shared" si="114"/>
        <v/>
      </c>
      <c r="I438" t="str">
        <f>IF(J438="","",MAX(I$1:I437)+1)</f>
        <v/>
      </c>
      <c r="J438" t="str">
        <f>IF(Distillate_Oil!C460="","",Distillate_Oil!C460)</f>
        <v/>
      </c>
      <c r="K438" t="str">
        <f t="shared" si="115"/>
        <v/>
      </c>
      <c r="AA438" t="str">
        <f>+IF(AE438="","",MAX(AA$1:AA437)+1)</f>
        <v/>
      </c>
      <c r="AB438" t="str">
        <f>IF(Deviation_Limits!B460="","",Deviation_Limits!B460)</f>
        <v/>
      </c>
      <c r="AC438" t="str">
        <f>IF(Deviation_Limits!C460="","",Deviation_Limits!C460)</f>
        <v/>
      </c>
      <c r="AD438" t="str">
        <f t="shared" si="123"/>
        <v/>
      </c>
      <c r="AE438" s="144" t="str">
        <f>IF(COUNTIF(AC$2:AC438,AC438)=1,AC438,"")</f>
        <v/>
      </c>
      <c r="AF438" t="str">
        <f t="shared" si="124"/>
        <v/>
      </c>
      <c r="AG438" t="str">
        <f t="shared" si="125"/>
        <v/>
      </c>
      <c r="AO438" t="str">
        <f>+IF(AT438="","",MAX(AO$1:AO437)+1)</f>
        <v/>
      </c>
      <c r="AP438" t="str">
        <f>IF(Deviation_Limits!B460="","",Deviation_Limits!B460)</f>
        <v/>
      </c>
      <c r="AQ438" t="str">
        <f>IF(Deviation_Limits!C460="","",Deviation_Limits!C460)</f>
        <v/>
      </c>
      <c r="AR438" t="str">
        <f>IF(Deviation_Limits!D460="","",Deviation_Limits!D460)</f>
        <v/>
      </c>
      <c r="AS438" t="str">
        <f t="shared" si="126"/>
        <v/>
      </c>
      <c r="AT438" s="144" t="str">
        <f>IF(COUNTIF(AQ$2:AQ438,AQ438)=1,AQ438,"")</f>
        <v/>
      </c>
      <c r="AU438" t="str">
        <f t="shared" si="116"/>
        <v/>
      </c>
      <c r="AV438" t="str">
        <f t="shared" si="117"/>
        <v/>
      </c>
      <c r="AW438" t="str">
        <f t="shared" si="118"/>
        <v/>
      </c>
      <c r="AY438" t="str">
        <f>+IF(BD438="","",MAX(AY$1:AY437)+1)</f>
        <v/>
      </c>
      <c r="AZ438" t="str">
        <f>IF(Deviation_CEM_CPMS!B460="","",Deviation_CEM_CPMS!B460)</f>
        <v/>
      </c>
      <c r="BA438" t="str">
        <f>IF(Deviation_CEM_CPMS!C460="","",Deviation_CEM_CPMS!C460)</f>
        <v/>
      </c>
      <c r="BB438" t="str">
        <f>IF(Deviation_CEM_CPMS!D460="","",Deviation_CEM_CPMS!D460)</f>
        <v/>
      </c>
      <c r="BC438" t="str">
        <f t="shared" si="119"/>
        <v/>
      </c>
      <c r="BD438" s="144" t="str">
        <f>IF(COUNTIF(BA$2:BA438,BA438)=1,BA438,"")</f>
        <v/>
      </c>
      <c r="BE438" t="str">
        <f t="shared" si="120"/>
        <v/>
      </c>
      <c r="BF438" t="str">
        <f t="shared" si="121"/>
        <v/>
      </c>
      <c r="BG438" t="str">
        <f t="shared" si="122"/>
        <v/>
      </c>
      <c r="BI438" s="130" t="str">
        <f>+IF(BN438="","",MAX(BI$1:BI437)+1)</f>
        <v/>
      </c>
      <c r="BJ438" s="130" t="str">
        <f>IF(Affected_Source!B460="","",Affected_Source!B460)</f>
        <v/>
      </c>
      <c r="BK438" s="130" t="str">
        <f>IF(Affected_Source!C460="","",Affected_Source!C460)</f>
        <v/>
      </c>
      <c r="BL438" s="130" t="str">
        <f>IF(Affected_Source!D460="","",Affected_Source!D460)</f>
        <v/>
      </c>
      <c r="BM438" s="130" t="str">
        <f t="shared" si="127"/>
        <v/>
      </c>
      <c r="BN438" s="300" t="str">
        <f>IF(COUNTIF(BK$2:BK438,BK438)=1,BM438,"")</f>
        <v/>
      </c>
      <c r="BO438" s="130" t="str">
        <f t="shared" si="128"/>
        <v/>
      </c>
      <c r="BP438" s="130" t="str">
        <f t="shared" si="129"/>
        <v/>
      </c>
      <c r="BQ438" s="130" t="str">
        <f t="shared" si="130"/>
        <v/>
      </c>
    </row>
    <row r="439" spans="1:69" ht="16.5" x14ac:dyDescent="0.45">
      <c r="A439" s="84" t="str">
        <f>IF(B439="","",MAX(A$1:A438)+1)</f>
        <v/>
      </c>
      <c r="B439" s="84" t="str">
        <f>IF(Affected_Source!C461="","",Affected_Source!C461)</f>
        <v/>
      </c>
      <c r="C439" s="84" t="str">
        <f t="shared" si="113"/>
        <v/>
      </c>
      <c r="E439" t="str">
        <f>IF(F439="","",MAX(E$1:E438)+1)</f>
        <v/>
      </c>
      <c r="F439" t="str">
        <f>IF(Landfill_Gas_ID!C461="","",Landfill_Gas_ID!C461)</f>
        <v/>
      </c>
      <c r="G439" t="str">
        <f t="shared" si="114"/>
        <v/>
      </c>
      <c r="I439" t="str">
        <f>IF(J439="","",MAX(I$1:I438)+1)</f>
        <v/>
      </c>
      <c r="J439" t="str">
        <f>IF(Distillate_Oil!C461="","",Distillate_Oil!C461)</f>
        <v/>
      </c>
      <c r="K439" t="str">
        <f t="shared" si="115"/>
        <v/>
      </c>
      <c r="AA439" t="str">
        <f>+IF(AE439="","",MAX(AA$1:AA438)+1)</f>
        <v/>
      </c>
      <c r="AB439" t="str">
        <f>IF(Deviation_Limits!B461="","",Deviation_Limits!B461)</f>
        <v/>
      </c>
      <c r="AC439" t="str">
        <f>IF(Deviation_Limits!C461="","",Deviation_Limits!C461)</f>
        <v/>
      </c>
      <c r="AD439" t="str">
        <f t="shared" si="123"/>
        <v/>
      </c>
      <c r="AE439" s="144" t="str">
        <f>IF(COUNTIF(AC$2:AC439,AC439)=1,AC439,"")</f>
        <v/>
      </c>
      <c r="AF439" t="str">
        <f t="shared" si="124"/>
        <v/>
      </c>
      <c r="AG439" t="str">
        <f t="shared" si="125"/>
        <v/>
      </c>
      <c r="AO439" t="str">
        <f>+IF(AT439="","",MAX(AO$1:AO438)+1)</f>
        <v/>
      </c>
      <c r="AP439" t="str">
        <f>IF(Deviation_Limits!B461="","",Deviation_Limits!B461)</f>
        <v/>
      </c>
      <c r="AQ439" t="str">
        <f>IF(Deviation_Limits!C461="","",Deviation_Limits!C461)</f>
        <v/>
      </c>
      <c r="AR439" t="str">
        <f>IF(Deviation_Limits!D461="","",Deviation_Limits!D461)</f>
        <v/>
      </c>
      <c r="AS439" t="str">
        <f t="shared" si="126"/>
        <v/>
      </c>
      <c r="AT439" s="144" t="str">
        <f>IF(COUNTIF(AQ$2:AQ439,AQ439)=1,AQ439,"")</f>
        <v/>
      </c>
      <c r="AU439" t="str">
        <f t="shared" si="116"/>
        <v/>
      </c>
      <c r="AV439" t="str">
        <f t="shared" si="117"/>
        <v/>
      </c>
      <c r="AW439" t="str">
        <f t="shared" si="118"/>
        <v/>
      </c>
      <c r="AY439" t="str">
        <f>+IF(BD439="","",MAX(AY$1:AY438)+1)</f>
        <v/>
      </c>
      <c r="AZ439" t="str">
        <f>IF(Deviation_CEM_CPMS!B461="","",Deviation_CEM_CPMS!B461)</f>
        <v/>
      </c>
      <c r="BA439" t="str">
        <f>IF(Deviation_CEM_CPMS!C461="","",Deviation_CEM_CPMS!C461)</f>
        <v/>
      </c>
      <c r="BB439" t="str">
        <f>IF(Deviation_CEM_CPMS!D461="","",Deviation_CEM_CPMS!D461)</f>
        <v/>
      </c>
      <c r="BC439" t="str">
        <f t="shared" si="119"/>
        <v/>
      </c>
      <c r="BD439" s="144" t="str">
        <f>IF(COUNTIF(BA$2:BA439,BA439)=1,BA439,"")</f>
        <v/>
      </c>
      <c r="BE439" t="str">
        <f t="shared" si="120"/>
        <v/>
      </c>
      <c r="BF439" t="str">
        <f t="shared" si="121"/>
        <v/>
      </c>
      <c r="BG439" t="str">
        <f t="shared" si="122"/>
        <v/>
      </c>
      <c r="BI439" s="130" t="str">
        <f>+IF(BN439="","",MAX(BI$1:BI438)+1)</f>
        <v/>
      </c>
      <c r="BJ439" s="130" t="str">
        <f>IF(Affected_Source!B461="","",Affected_Source!B461)</f>
        <v/>
      </c>
      <c r="BK439" s="130" t="str">
        <f>IF(Affected_Source!C461="","",Affected_Source!C461)</f>
        <v/>
      </c>
      <c r="BL439" s="130" t="str">
        <f>IF(Affected_Source!D461="","",Affected_Source!D461)</f>
        <v/>
      </c>
      <c r="BM439" s="130" t="str">
        <f t="shared" si="127"/>
        <v/>
      </c>
      <c r="BN439" s="300" t="str">
        <f>IF(COUNTIF(BK$2:BK439,BK439)=1,BM439,"")</f>
        <v/>
      </c>
      <c r="BO439" s="130" t="str">
        <f t="shared" si="128"/>
        <v/>
      </c>
      <c r="BP439" s="130" t="str">
        <f t="shared" si="129"/>
        <v/>
      </c>
      <c r="BQ439" s="130" t="str">
        <f t="shared" si="130"/>
        <v/>
      </c>
    </row>
    <row r="440" spans="1:69" ht="16.5" x14ac:dyDescent="0.45">
      <c r="A440" s="84" t="str">
        <f>IF(B440="","",MAX(A$1:A439)+1)</f>
        <v/>
      </c>
      <c r="B440" s="84" t="str">
        <f>IF(Affected_Source!C462="","",Affected_Source!C462)</f>
        <v/>
      </c>
      <c r="C440" s="84" t="str">
        <f t="shared" si="113"/>
        <v/>
      </c>
      <c r="E440" t="str">
        <f>IF(F440="","",MAX(E$1:E439)+1)</f>
        <v/>
      </c>
      <c r="F440" t="str">
        <f>IF(Landfill_Gas_ID!C462="","",Landfill_Gas_ID!C462)</f>
        <v/>
      </c>
      <c r="G440" t="str">
        <f t="shared" si="114"/>
        <v/>
      </c>
      <c r="I440" t="str">
        <f>IF(J440="","",MAX(I$1:I439)+1)</f>
        <v/>
      </c>
      <c r="J440" t="str">
        <f>IF(Distillate_Oil!C462="","",Distillate_Oil!C462)</f>
        <v/>
      </c>
      <c r="K440" t="str">
        <f t="shared" si="115"/>
        <v/>
      </c>
      <c r="AA440" t="str">
        <f>+IF(AE440="","",MAX(AA$1:AA439)+1)</f>
        <v/>
      </c>
      <c r="AB440" t="str">
        <f>IF(Deviation_Limits!B462="","",Deviation_Limits!B462)</f>
        <v/>
      </c>
      <c r="AC440" t="str">
        <f>IF(Deviation_Limits!C462="","",Deviation_Limits!C462)</f>
        <v/>
      </c>
      <c r="AD440" t="str">
        <f t="shared" si="123"/>
        <v/>
      </c>
      <c r="AE440" s="144" t="str">
        <f>IF(COUNTIF(AC$2:AC440,AC440)=1,AC440,"")</f>
        <v/>
      </c>
      <c r="AF440" t="str">
        <f t="shared" si="124"/>
        <v/>
      </c>
      <c r="AG440" t="str">
        <f t="shared" si="125"/>
        <v/>
      </c>
      <c r="AO440" t="str">
        <f>+IF(AT440="","",MAX(AO$1:AO439)+1)</f>
        <v/>
      </c>
      <c r="AP440" t="str">
        <f>IF(Deviation_Limits!B462="","",Deviation_Limits!B462)</f>
        <v/>
      </c>
      <c r="AQ440" t="str">
        <f>IF(Deviation_Limits!C462="","",Deviation_Limits!C462)</f>
        <v/>
      </c>
      <c r="AR440" t="str">
        <f>IF(Deviation_Limits!D462="","",Deviation_Limits!D462)</f>
        <v/>
      </c>
      <c r="AS440" t="str">
        <f t="shared" si="126"/>
        <v/>
      </c>
      <c r="AT440" s="144" t="str">
        <f>IF(COUNTIF(AQ$2:AQ440,AQ440)=1,AQ440,"")</f>
        <v/>
      </c>
      <c r="AU440" t="str">
        <f t="shared" si="116"/>
        <v/>
      </c>
      <c r="AV440" t="str">
        <f t="shared" si="117"/>
        <v/>
      </c>
      <c r="AW440" t="str">
        <f t="shared" si="118"/>
        <v/>
      </c>
      <c r="AY440" t="str">
        <f>+IF(BD440="","",MAX(AY$1:AY439)+1)</f>
        <v/>
      </c>
      <c r="AZ440" t="str">
        <f>IF(Deviation_CEM_CPMS!B462="","",Deviation_CEM_CPMS!B462)</f>
        <v/>
      </c>
      <c r="BA440" t="str">
        <f>IF(Deviation_CEM_CPMS!C462="","",Deviation_CEM_CPMS!C462)</f>
        <v/>
      </c>
      <c r="BB440" t="str">
        <f>IF(Deviation_CEM_CPMS!D462="","",Deviation_CEM_CPMS!D462)</f>
        <v/>
      </c>
      <c r="BC440" t="str">
        <f t="shared" si="119"/>
        <v/>
      </c>
      <c r="BD440" s="144" t="str">
        <f>IF(COUNTIF(BA$2:BA440,BA440)=1,BA440,"")</f>
        <v/>
      </c>
      <c r="BE440" t="str">
        <f t="shared" si="120"/>
        <v/>
      </c>
      <c r="BF440" t="str">
        <f t="shared" si="121"/>
        <v/>
      </c>
      <c r="BG440" t="str">
        <f t="shared" si="122"/>
        <v/>
      </c>
      <c r="BI440" s="130" t="str">
        <f>+IF(BN440="","",MAX(BI$1:BI439)+1)</f>
        <v/>
      </c>
      <c r="BJ440" s="130" t="str">
        <f>IF(Affected_Source!B462="","",Affected_Source!B462)</f>
        <v/>
      </c>
      <c r="BK440" s="130" t="str">
        <f>IF(Affected_Source!C462="","",Affected_Source!C462)</f>
        <v/>
      </c>
      <c r="BL440" s="130" t="str">
        <f>IF(Affected_Source!D462="","",Affected_Source!D462)</f>
        <v/>
      </c>
      <c r="BM440" s="130" t="str">
        <f t="shared" si="127"/>
        <v/>
      </c>
      <c r="BN440" s="300" t="str">
        <f>IF(COUNTIF(BK$2:BK440,BK440)=1,BM440,"")</f>
        <v/>
      </c>
      <c r="BO440" s="130" t="str">
        <f t="shared" si="128"/>
        <v/>
      </c>
      <c r="BP440" s="130" t="str">
        <f t="shared" si="129"/>
        <v/>
      </c>
      <c r="BQ440" s="130" t="str">
        <f t="shared" si="130"/>
        <v/>
      </c>
    </row>
    <row r="441" spans="1:69" ht="16.5" x14ac:dyDescent="0.45">
      <c r="A441" s="84" t="str">
        <f>IF(B441="","",MAX(A$1:A440)+1)</f>
        <v/>
      </c>
      <c r="B441" s="84" t="str">
        <f>IF(Affected_Source!C463="","",Affected_Source!C463)</f>
        <v/>
      </c>
      <c r="C441" s="84" t="str">
        <f t="shared" si="113"/>
        <v/>
      </c>
      <c r="E441" t="str">
        <f>IF(F441="","",MAX(E$1:E440)+1)</f>
        <v/>
      </c>
      <c r="F441" t="str">
        <f>IF(Landfill_Gas_ID!C463="","",Landfill_Gas_ID!C463)</f>
        <v/>
      </c>
      <c r="G441" t="str">
        <f t="shared" si="114"/>
        <v/>
      </c>
      <c r="I441" t="str">
        <f>IF(J441="","",MAX(I$1:I440)+1)</f>
        <v/>
      </c>
      <c r="J441" t="str">
        <f>IF(Distillate_Oil!C463="","",Distillate_Oil!C463)</f>
        <v/>
      </c>
      <c r="K441" t="str">
        <f t="shared" si="115"/>
        <v/>
      </c>
      <c r="AA441" t="str">
        <f>+IF(AE441="","",MAX(AA$1:AA440)+1)</f>
        <v/>
      </c>
      <c r="AB441" t="str">
        <f>IF(Deviation_Limits!B463="","",Deviation_Limits!B463)</f>
        <v/>
      </c>
      <c r="AC441" t="str">
        <f>IF(Deviation_Limits!C463="","",Deviation_Limits!C463)</f>
        <v/>
      </c>
      <c r="AD441" t="str">
        <f t="shared" si="123"/>
        <v/>
      </c>
      <c r="AE441" s="144" t="str">
        <f>IF(COUNTIF(AC$2:AC441,AC441)=1,AC441,"")</f>
        <v/>
      </c>
      <c r="AF441" t="str">
        <f t="shared" si="124"/>
        <v/>
      </c>
      <c r="AG441" t="str">
        <f t="shared" si="125"/>
        <v/>
      </c>
      <c r="AO441" t="str">
        <f>+IF(AT441="","",MAX(AO$1:AO440)+1)</f>
        <v/>
      </c>
      <c r="AP441" t="str">
        <f>IF(Deviation_Limits!B463="","",Deviation_Limits!B463)</f>
        <v/>
      </c>
      <c r="AQ441" t="str">
        <f>IF(Deviation_Limits!C463="","",Deviation_Limits!C463)</f>
        <v/>
      </c>
      <c r="AR441" t="str">
        <f>IF(Deviation_Limits!D463="","",Deviation_Limits!D463)</f>
        <v/>
      </c>
      <c r="AS441" t="str">
        <f t="shared" si="126"/>
        <v/>
      </c>
      <c r="AT441" s="144" t="str">
        <f>IF(COUNTIF(AQ$2:AQ441,AQ441)=1,AQ441,"")</f>
        <v/>
      </c>
      <c r="AU441" t="str">
        <f t="shared" si="116"/>
        <v/>
      </c>
      <c r="AV441" t="str">
        <f t="shared" si="117"/>
        <v/>
      </c>
      <c r="AW441" t="str">
        <f t="shared" si="118"/>
        <v/>
      </c>
      <c r="AY441" t="str">
        <f>+IF(BD441="","",MAX(AY$1:AY440)+1)</f>
        <v/>
      </c>
      <c r="AZ441" t="str">
        <f>IF(Deviation_CEM_CPMS!B463="","",Deviation_CEM_CPMS!B463)</f>
        <v/>
      </c>
      <c r="BA441" t="str">
        <f>IF(Deviation_CEM_CPMS!C463="","",Deviation_CEM_CPMS!C463)</f>
        <v/>
      </c>
      <c r="BB441" t="str">
        <f>IF(Deviation_CEM_CPMS!D463="","",Deviation_CEM_CPMS!D463)</f>
        <v/>
      </c>
      <c r="BC441" t="str">
        <f t="shared" si="119"/>
        <v/>
      </c>
      <c r="BD441" s="144" t="str">
        <f>IF(COUNTIF(BA$2:BA441,BA441)=1,BA441,"")</f>
        <v/>
      </c>
      <c r="BE441" t="str">
        <f t="shared" si="120"/>
        <v/>
      </c>
      <c r="BF441" t="str">
        <f t="shared" si="121"/>
        <v/>
      </c>
      <c r="BG441" t="str">
        <f t="shared" si="122"/>
        <v/>
      </c>
      <c r="BI441" s="130" t="str">
        <f>+IF(BN441="","",MAX(BI$1:BI440)+1)</f>
        <v/>
      </c>
      <c r="BJ441" s="130" t="str">
        <f>IF(Affected_Source!B463="","",Affected_Source!B463)</f>
        <v/>
      </c>
      <c r="BK441" s="130" t="str">
        <f>IF(Affected_Source!C463="","",Affected_Source!C463)</f>
        <v/>
      </c>
      <c r="BL441" s="130" t="str">
        <f>IF(Affected_Source!D463="","",Affected_Source!D463)</f>
        <v/>
      </c>
      <c r="BM441" s="130" t="str">
        <f t="shared" si="127"/>
        <v/>
      </c>
      <c r="BN441" s="300" t="str">
        <f>IF(COUNTIF(BK$2:BK441,BK441)=1,BM441,"")</f>
        <v/>
      </c>
      <c r="BO441" s="130" t="str">
        <f t="shared" si="128"/>
        <v/>
      </c>
      <c r="BP441" s="130" t="str">
        <f t="shared" si="129"/>
        <v/>
      </c>
      <c r="BQ441" s="130" t="str">
        <f t="shared" si="130"/>
        <v/>
      </c>
    </row>
    <row r="442" spans="1:69" ht="16.5" x14ac:dyDescent="0.45">
      <c r="A442" s="84" t="str">
        <f>IF(B442="","",MAX(A$1:A441)+1)</f>
        <v/>
      </c>
      <c r="B442" s="84" t="str">
        <f>IF(Affected_Source!C464="","",Affected_Source!C464)</f>
        <v/>
      </c>
      <c r="C442" s="84" t="str">
        <f t="shared" si="113"/>
        <v/>
      </c>
      <c r="E442" t="str">
        <f>IF(F442="","",MAX(E$1:E441)+1)</f>
        <v/>
      </c>
      <c r="F442" t="str">
        <f>IF(Landfill_Gas_ID!C464="","",Landfill_Gas_ID!C464)</f>
        <v/>
      </c>
      <c r="G442" t="str">
        <f t="shared" si="114"/>
        <v/>
      </c>
      <c r="I442" t="str">
        <f>IF(J442="","",MAX(I$1:I441)+1)</f>
        <v/>
      </c>
      <c r="J442" t="str">
        <f>IF(Distillate_Oil!C464="","",Distillate_Oil!C464)</f>
        <v/>
      </c>
      <c r="K442" t="str">
        <f t="shared" si="115"/>
        <v/>
      </c>
      <c r="AA442" t="str">
        <f>+IF(AE442="","",MAX(AA$1:AA441)+1)</f>
        <v/>
      </c>
      <c r="AB442" t="str">
        <f>IF(Deviation_Limits!B464="","",Deviation_Limits!B464)</f>
        <v/>
      </c>
      <c r="AC442" t="str">
        <f>IF(Deviation_Limits!C464="","",Deviation_Limits!C464)</f>
        <v/>
      </c>
      <c r="AD442" t="str">
        <f t="shared" si="123"/>
        <v/>
      </c>
      <c r="AE442" s="144" t="str">
        <f>IF(COUNTIF(AC$2:AC442,AC442)=1,AC442,"")</f>
        <v/>
      </c>
      <c r="AF442" t="str">
        <f t="shared" si="124"/>
        <v/>
      </c>
      <c r="AG442" t="str">
        <f t="shared" si="125"/>
        <v/>
      </c>
      <c r="AO442" t="str">
        <f>+IF(AT442="","",MAX(AO$1:AO441)+1)</f>
        <v/>
      </c>
      <c r="AP442" t="str">
        <f>IF(Deviation_Limits!B464="","",Deviation_Limits!B464)</f>
        <v/>
      </c>
      <c r="AQ442" t="str">
        <f>IF(Deviation_Limits!C464="","",Deviation_Limits!C464)</f>
        <v/>
      </c>
      <c r="AR442" t="str">
        <f>IF(Deviation_Limits!D464="","",Deviation_Limits!D464)</f>
        <v/>
      </c>
      <c r="AS442" t="str">
        <f t="shared" si="126"/>
        <v/>
      </c>
      <c r="AT442" s="144" t="str">
        <f>IF(COUNTIF(AQ$2:AQ442,AQ442)=1,AQ442,"")</f>
        <v/>
      </c>
      <c r="AU442" t="str">
        <f t="shared" si="116"/>
        <v/>
      </c>
      <c r="AV442" t="str">
        <f t="shared" si="117"/>
        <v/>
      </c>
      <c r="AW442" t="str">
        <f t="shared" si="118"/>
        <v/>
      </c>
      <c r="AY442" t="str">
        <f>+IF(BD442="","",MAX(AY$1:AY441)+1)</f>
        <v/>
      </c>
      <c r="AZ442" t="str">
        <f>IF(Deviation_CEM_CPMS!B464="","",Deviation_CEM_CPMS!B464)</f>
        <v/>
      </c>
      <c r="BA442" t="str">
        <f>IF(Deviation_CEM_CPMS!C464="","",Deviation_CEM_CPMS!C464)</f>
        <v/>
      </c>
      <c r="BB442" t="str">
        <f>IF(Deviation_CEM_CPMS!D464="","",Deviation_CEM_CPMS!D464)</f>
        <v/>
      </c>
      <c r="BC442" t="str">
        <f t="shared" si="119"/>
        <v/>
      </c>
      <c r="BD442" s="144" t="str">
        <f>IF(COUNTIF(BA$2:BA442,BA442)=1,BA442,"")</f>
        <v/>
      </c>
      <c r="BE442" t="str">
        <f t="shared" si="120"/>
        <v/>
      </c>
      <c r="BF442" t="str">
        <f t="shared" si="121"/>
        <v/>
      </c>
      <c r="BG442" t="str">
        <f t="shared" si="122"/>
        <v/>
      </c>
      <c r="BI442" s="130" t="str">
        <f>+IF(BN442="","",MAX(BI$1:BI441)+1)</f>
        <v/>
      </c>
      <c r="BJ442" s="130" t="str">
        <f>IF(Affected_Source!B464="","",Affected_Source!B464)</f>
        <v/>
      </c>
      <c r="BK442" s="130" t="str">
        <f>IF(Affected_Source!C464="","",Affected_Source!C464)</f>
        <v/>
      </c>
      <c r="BL442" s="130" t="str">
        <f>IF(Affected_Source!D464="","",Affected_Source!D464)</f>
        <v/>
      </c>
      <c r="BM442" s="130" t="str">
        <f t="shared" si="127"/>
        <v/>
      </c>
      <c r="BN442" s="300" t="str">
        <f>IF(COUNTIF(BK$2:BK442,BK442)=1,BM442,"")</f>
        <v/>
      </c>
      <c r="BO442" s="130" t="str">
        <f t="shared" si="128"/>
        <v/>
      </c>
      <c r="BP442" s="130" t="str">
        <f t="shared" si="129"/>
        <v/>
      </c>
      <c r="BQ442" s="130" t="str">
        <f t="shared" si="130"/>
        <v/>
      </c>
    </row>
    <row r="443" spans="1:69" ht="16.5" x14ac:dyDescent="0.45">
      <c r="A443" s="84" t="str">
        <f>IF(B443="","",MAX(A$1:A442)+1)</f>
        <v/>
      </c>
      <c r="B443" s="84" t="str">
        <f>IF(Affected_Source!C465="","",Affected_Source!C465)</f>
        <v/>
      </c>
      <c r="C443" s="84" t="str">
        <f t="shared" si="113"/>
        <v/>
      </c>
      <c r="E443" t="str">
        <f>IF(F443="","",MAX(E$1:E442)+1)</f>
        <v/>
      </c>
      <c r="F443" t="str">
        <f>IF(Landfill_Gas_ID!C465="","",Landfill_Gas_ID!C465)</f>
        <v/>
      </c>
      <c r="G443" t="str">
        <f t="shared" si="114"/>
        <v/>
      </c>
      <c r="I443" t="str">
        <f>IF(J443="","",MAX(I$1:I442)+1)</f>
        <v/>
      </c>
      <c r="J443" t="str">
        <f>IF(Distillate_Oil!C465="","",Distillate_Oil!C465)</f>
        <v/>
      </c>
      <c r="K443" t="str">
        <f t="shared" si="115"/>
        <v/>
      </c>
      <c r="AA443" t="str">
        <f>+IF(AE443="","",MAX(AA$1:AA442)+1)</f>
        <v/>
      </c>
      <c r="AB443" t="str">
        <f>IF(Deviation_Limits!B465="","",Deviation_Limits!B465)</f>
        <v/>
      </c>
      <c r="AC443" t="str">
        <f>IF(Deviation_Limits!C465="","",Deviation_Limits!C465)</f>
        <v/>
      </c>
      <c r="AD443" t="str">
        <f t="shared" si="123"/>
        <v/>
      </c>
      <c r="AE443" s="144" t="str">
        <f>IF(COUNTIF(AC$2:AC443,AC443)=1,AC443,"")</f>
        <v/>
      </c>
      <c r="AF443" t="str">
        <f t="shared" si="124"/>
        <v/>
      </c>
      <c r="AG443" t="str">
        <f t="shared" si="125"/>
        <v/>
      </c>
      <c r="AO443" t="str">
        <f>+IF(AT443="","",MAX(AO$1:AO442)+1)</f>
        <v/>
      </c>
      <c r="AP443" t="str">
        <f>IF(Deviation_Limits!B465="","",Deviation_Limits!B465)</f>
        <v/>
      </c>
      <c r="AQ443" t="str">
        <f>IF(Deviation_Limits!C465="","",Deviation_Limits!C465)</f>
        <v/>
      </c>
      <c r="AR443" t="str">
        <f>IF(Deviation_Limits!D465="","",Deviation_Limits!D465)</f>
        <v/>
      </c>
      <c r="AS443" t="str">
        <f t="shared" si="126"/>
        <v/>
      </c>
      <c r="AT443" s="144" t="str">
        <f>IF(COUNTIF(AQ$2:AQ443,AQ443)=1,AQ443,"")</f>
        <v/>
      </c>
      <c r="AU443" t="str">
        <f t="shared" si="116"/>
        <v/>
      </c>
      <c r="AV443" t="str">
        <f t="shared" si="117"/>
        <v/>
      </c>
      <c r="AW443" t="str">
        <f t="shared" si="118"/>
        <v/>
      </c>
      <c r="AY443" t="str">
        <f>+IF(BD443="","",MAX(AY$1:AY442)+1)</f>
        <v/>
      </c>
      <c r="AZ443" t="str">
        <f>IF(Deviation_CEM_CPMS!B465="","",Deviation_CEM_CPMS!B465)</f>
        <v/>
      </c>
      <c r="BA443" t="str">
        <f>IF(Deviation_CEM_CPMS!C465="","",Deviation_CEM_CPMS!C465)</f>
        <v/>
      </c>
      <c r="BB443" t="str">
        <f>IF(Deviation_CEM_CPMS!D465="","",Deviation_CEM_CPMS!D465)</f>
        <v/>
      </c>
      <c r="BC443" t="str">
        <f t="shared" si="119"/>
        <v/>
      </c>
      <c r="BD443" s="144" t="str">
        <f>IF(COUNTIF(BA$2:BA443,BA443)=1,BA443,"")</f>
        <v/>
      </c>
      <c r="BE443" t="str">
        <f t="shared" si="120"/>
        <v/>
      </c>
      <c r="BF443" t="str">
        <f t="shared" si="121"/>
        <v/>
      </c>
      <c r="BG443" t="str">
        <f t="shared" si="122"/>
        <v/>
      </c>
      <c r="BI443" s="130" t="str">
        <f>+IF(BN443="","",MAX(BI$1:BI442)+1)</f>
        <v/>
      </c>
      <c r="BJ443" s="130" t="str">
        <f>IF(Affected_Source!B465="","",Affected_Source!B465)</f>
        <v/>
      </c>
      <c r="BK443" s="130" t="str">
        <f>IF(Affected_Source!C465="","",Affected_Source!C465)</f>
        <v/>
      </c>
      <c r="BL443" s="130" t="str">
        <f>IF(Affected_Source!D465="","",Affected_Source!D465)</f>
        <v/>
      </c>
      <c r="BM443" s="130" t="str">
        <f t="shared" si="127"/>
        <v/>
      </c>
      <c r="BN443" s="300" t="str">
        <f>IF(COUNTIF(BK$2:BK443,BK443)=1,BM443,"")</f>
        <v/>
      </c>
      <c r="BO443" s="130" t="str">
        <f t="shared" si="128"/>
        <v/>
      </c>
      <c r="BP443" s="130" t="str">
        <f t="shared" si="129"/>
        <v/>
      </c>
      <c r="BQ443" s="130" t="str">
        <f t="shared" si="130"/>
        <v/>
      </c>
    </row>
    <row r="444" spans="1:69" ht="16.5" x14ac:dyDescent="0.45">
      <c r="A444" s="84" t="str">
        <f>IF(B444="","",MAX(A$1:A443)+1)</f>
        <v/>
      </c>
      <c r="B444" s="84" t="str">
        <f>IF(Affected_Source!C466="","",Affected_Source!C466)</f>
        <v/>
      </c>
      <c r="C444" s="84" t="str">
        <f t="shared" si="113"/>
        <v/>
      </c>
      <c r="E444" t="str">
        <f>IF(F444="","",MAX(E$1:E443)+1)</f>
        <v/>
      </c>
      <c r="F444" t="str">
        <f>IF(Landfill_Gas_ID!C466="","",Landfill_Gas_ID!C466)</f>
        <v/>
      </c>
      <c r="G444" t="str">
        <f t="shared" si="114"/>
        <v/>
      </c>
      <c r="I444" t="str">
        <f>IF(J444="","",MAX(I$1:I443)+1)</f>
        <v/>
      </c>
      <c r="J444" t="str">
        <f>IF(Distillate_Oil!C466="","",Distillate_Oil!C466)</f>
        <v/>
      </c>
      <c r="K444" t="str">
        <f t="shared" si="115"/>
        <v/>
      </c>
      <c r="AA444" t="str">
        <f>+IF(AE444="","",MAX(AA$1:AA443)+1)</f>
        <v/>
      </c>
      <c r="AB444" t="str">
        <f>IF(Deviation_Limits!B466="","",Deviation_Limits!B466)</f>
        <v/>
      </c>
      <c r="AC444" t="str">
        <f>IF(Deviation_Limits!C466="","",Deviation_Limits!C466)</f>
        <v/>
      </c>
      <c r="AD444" t="str">
        <f t="shared" si="123"/>
        <v/>
      </c>
      <c r="AE444" s="144" t="str">
        <f>IF(COUNTIF(AC$2:AC444,AC444)=1,AC444,"")</f>
        <v/>
      </c>
      <c r="AF444" t="str">
        <f t="shared" si="124"/>
        <v/>
      </c>
      <c r="AG444" t="str">
        <f t="shared" si="125"/>
        <v/>
      </c>
      <c r="AO444" t="str">
        <f>+IF(AT444="","",MAX(AO$1:AO443)+1)</f>
        <v/>
      </c>
      <c r="AP444" t="str">
        <f>IF(Deviation_Limits!B466="","",Deviation_Limits!B466)</f>
        <v/>
      </c>
      <c r="AQ444" t="str">
        <f>IF(Deviation_Limits!C466="","",Deviation_Limits!C466)</f>
        <v/>
      </c>
      <c r="AR444" t="str">
        <f>IF(Deviation_Limits!D466="","",Deviation_Limits!D466)</f>
        <v/>
      </c>
      <c r="AS444" t="str">
        <f t="shared" si="126"/>
        <v/>
      </c>
      <c r="AT444" s="144" t="str">
        <f>IF(COUNTIF(AQ$2:AQ444,AQ444)=1,AQ444,"")</f>
        <v/>
      </c>
      <c r="AU444" t="str">
        <f t="shared" si="116"/>
        <v/>
      </c>
      <c r="AV444" t="str">
        <f t="shared" si="117"/>
        <v/>
      </c>
      <c r="AW444" t="str">
        <f t="shared" si="118"/>
        <v/>
      </c>
      <c r="AY444" t="str">
        <f>+IF(BD444="","",MAX(AY$1:AY443)+1)</f>
        <v/>
      </c>
      <c r="AZ444" t="str">
        <f>IF(Deviation_CEM_CPMS!B466="","",Deviation_CEM_CPMS!B466)</f>
        <v/>
      </c>
      <c r="BA444" t="str">
        <f>IF(Deviation_CEM_CPMS!C466="","",Deviation_CEM_CPMS!C466)</f>
        <v/>
      </c>
      <c r="BB444" t="str">
        <f>IF(Deviation_CEM_CPMS!D466="","",Deviation_CEM_CPMS!D466)</f>
        <v/>
      </c>
      <c r="BC444" t="str">
        <f t="shared" si="119"/>
        <v/>
      </c>
      <c r="BD444" s="144" t="str">
        <f>IF(COUNTIF(BA$2:BA444,BA444)=1,BA444,"")</f>
        <v/>
      </c>
      <c r="BE444" t="str">
        <f t="shared" si="120"/>
        <v/>
      </c>
      <c r="BF444" t="str">
        <f t="shared" si="121"/>
        <v/>
      </c>
      <c r="BG444" t="str">
        <f t="shared" si="122"/>
        <v/>
      </c>
      <c r="BI444" s="130" t="str">
        <f>+IF(BN444="","",MAX(BI$1:BI443)+1)</f>
        <v/>
      </c>
      <c r="BJ444" s="130" t="str">
        <f>IF(Affected_Source!B466="","",Affected_Source!B466)</f>
        <v/>
      </c>
      <c r="BK444" s="130" t="str">
        <f>IF(Affected_Source!C466="","",Affected_Source!C466)</f>
        <v/>
      </c>
      <c r="BL444" s="130" t="str">
        <f>IF(Affected_Source!D466="","",Affected_Source!D466)</f>
        <v/>
      </c>
      <c r="BM444" s="130" t="str">
        <f t="shared" si="127"/>
        <v/>
      </c>
      <c r="BN444" s="300" t="str">
        <f>IF(COUNTIF(BK$2:BK444,BK444)=1,BM444,"")</f>
        <v/>
      </c>
      <c r="BO444" s="130" t="str">
        <f t="shared" si="128"/>
        <v/>
      </c>
      <c r="BP444" s="130" t="str">
        <f t="shared" si="129"/>
        <v/>
      </c>
      <c r="BQ444" s="130" t="str">
        <f t="shared" si="130"/>
        <v/>
      </c>
    </row>
    <row r="445" spans="1:69" ht="16.5" x14ac:dyDescent="0.45">
      <c r="A445" s="84" t="str">
        <f>IF(B445="","",MAX(A$1:A444)+1)</f>
        <v/>
      </c>
      <c r="B445" s="84" t="str">
        <f>IF(Affected_Source!C467="","",Affected_Source!C467)</f>
        <v/>
      </c>
      <c r="C445" s="84" t="str">
        <f t="shared" si="113"/>
        <v/>
      </c>
      <c r="E445" t="str">
        <f>IF(F445="","",MAX(E$1:E444)+1)</f>
        <v/>
      </c>
      <c r="F445" t="str">
        <f>IF(Landfill_Gas_ID!C467="","",Landfill_Gas_ID!C467)</f>
        <v/>
      </c>
      <c r="G445" t="str">
        <f t="shared" si="114"/>
        <v/>
      </c>
      <c r="I445" t="str">
        <f>IF(J445="","",MAX(I$1:I444)+1)</f>
        <v/>
      </c>
      <c r="J445" t="str">
        <f>IF(Distillate_Oil!C467="","",Distillate_Oil!C467)</f>
        <v/>
      </c>
      <c r="K445" t="str">
        <f t="shared" si="115"/>
        <v/>
      </c>
      <c r="AA445" t="str">
        <f>+IF(AE445="","",MAX(AA$1:AA444)+1)</f>
        <v/>
      </c>
      <c r="AB445" t="str">
        <f>IF(Deviation_Limits!B467="","",Deviation_Limits!B467)</f>
        <v/>
      </c>
      <c r="AC445" t="str">
        <f>IF(Deviation_Limits!C467="","",Deviation_Limits!C467)</f>
        <v/>
      </c>
      <c r="AD445" t="str">
        <f t="shared" si="123"/>
        <v/>
      </c>
      <c r="AE445" s="144" t="str">
        <f>IF(COUNTIF(AC$2:AC445,AC445)=1,AC445,"")</f>
        <v/>
      </c>
      <c r="AF445" t="str">
        <f t="shared" si="124"/>
        <v/>
      </c>
      <c r="AG445" t="str">
        <f t="shared" si="125"/>
        <v/>
      </c>
      <c r="AO445" t="str">
        <f>+IF(AT445="","",MAX(AO$1:AO444)+1)</f>
        <v/>
      </c>
      <c r="AP445" t="str">
        <f>IF(Deviation_Limits!B467="","",Deviation_Limits!B467)</f>
        <v/>
      </c>
      <c r="AQ445" t="str">
        <f>IF(Deviation_Limits!C467="","",Deviation_Limits!C467)</f>
        <v/>
      </c>
      <c r="AR445" t="str">
        <f>IF(Deviation_Limits!D467="","",Deviation_Limits!D467)</f>
        <v/>
      </c>
      <c r="AS445" t="str">
        <f t="shared" si="126"/>
        <v/>
      </c>
      <c r="AT445" s="144" t="str">
        <f>IF(COUNTIF(AQ$2:AQ445,AQ445)=1,AQ445,"")</f>
        <v/>
      </c>
      <c r="AU445" t="str">
        <f t="shared" si="116"/>
        <v/>
      </c>
      <c r="AV445" t="str">
        <f t="shared" si="117"/>
        <v/>
      </c>
      <c r="AW445" t="str">
        <f t="shared" si="118"/>
        <v/>
      </c>
      <c r="AY445" t="str">
        <f>+IF(BD445="","",MAX(AY$1:AY444)+1)</f>
        <v/>
      </c>
      <c r="AZ445" t="str">
        <f>IF(Deviation_CEM_CPMS!B467="","",Deviation_CEM_CPMS!B467)</f>
        <v/>
      </c>
      <c r="BA445" t="str">
        <f>IF(Deviation_CEM_CPMS!C467="","",Deviation_CEM_CPMS!C467)</f>
        <v/>
      </c>
      <c r="BB445" t="str">
        <f>IF(Deviation_CEM_CPMS!D467="","",Deviation_CEM_CPMS!D467)</f>
        <v/>
      </c>
      <c r="BC445" t="str">
        <f t="shared" si="119"/>
        <v/>
      </c>
      <c r="BD445" s="144" t="str">
        <f>IF(COUNTIF(BA$2:BA445,BA445)=1,BA445,"")</f>
        <v/>
      </c>
      <c r="BE445" t="str">
        <f t="shared" si="120"/>
        <v/>
      </c>
      <c r="BF445" t="str">
        <f t="shared" si="121"/>
        <v/>
      </c>
      <c r="BG445" t="str">
        <f t="shared" si="122"/>
        <v/>
      </c>
      <c r="BI445" s="130" t="str">
        <f>+IF(BN445="","",MAX(BI$1:BI444)+1)</f>
        <v/>
      </c>
      <c r="BJ445" s="130" t="str">
        <f>IF(Affected_Source!B467="","",Affected_Source!B467)</f>
        <v/>
      </c>
      <c r="BK445" s="130" t="str">
        <f>IF(Affected_Source!C467="","",Affected_Source!C467)</f>
        <v/>
      </c>
      <c r="BL445" s="130" t="str">
        <f>IF(Affected_Source!D467="","",Affected_Source!D467)</f>
        <v/>
      </c>
      <c r="BM445" s="130" t="str">
        <f t="shared" si="127"/>
        <v/>
      </c>
      <c r="BN445" s="300" t="str">
        <f>IF(COUNTIF(BK$2:BK445,BK445)=1,BM445,"")</f>
        <v/>
      </c>
      <c r="BO445" s="130" t="str">
        <f t="shared" si="128"/>
        <v/>
      </c>
      <c r="BP445" s="130" t="str">
        <f t="shared" si="129"/>
        <v/>
      </c>
      <c r="BQ445" s="130" t="str">
        <f t="shared" si="130"/>
        <v/>
      </c>
    </row>
    <row r="446" spans="1:69" ht="16.5" x14ac:dyDescent="0.45">
      <c r="A446" s="84" t="str">
        <f>IF(B446="","",MAX(A$1:A445)+1)</f>
        <v/>
      </c>
      <c r="B446" s="84" t="str">
        <f>IF(Affected_Source!C468="","",Affected_Source!C468)</f>
        <v/>
      </c>
      <c r="C446" s="84" t="str">
        <f t="shared" si="113"/>
        <v/>
      </c>
      <c r="E446" t="str">
        <f>IF(F446="","",MAX(E$1:E445)+1)</f>
        <v/>
      </c>
      <c r="F446" t="str">
        <f>IF(Landfill_Gas_ID!C468="","",Landfill_Gas_ID!C468)</f>
        <v/>
      </c>
      <c r="G446" t="str">
        <f t="shared" si="114"/>
        <v/>
      </c>
      <c r="I446" t="str">
        <f>IF(J446="","",MAX(I$1:I445)+1)</f>
        <v/>
      </c>
      <c r="J446" t="str">
        <f>IF(Distillate_Oil!C468="","",Distillate_Oil!C468)</f>
        <v/>
      </c>
      <c r="K446" t="str">
        <f t="shared" si="115"/>
        <v/>
      </c>
      <c r="AA446" t="str">
        <f>+IF(AE446="","",MAX(AA$1:AA445)+1)</f>
        <v/>
      </c>
      <c r="AB446" t="str">
        <f>IF(Deviation_Limits!B468="","",Deviation_Limits!B468)</f>
        <v/>
      </c>
      <c r="AC446" t="str">
        <f>IF(Deviation_Limits!C468="","",Deviation_Limits!C468)</f>
        <v/>
      </c>
      <c r="AD446" t="str">
        <f t="shared" si="123"/>
        <v/>
      </c>
      <c r="AE446" s="144" t="str">
        <f>IF(COUNTIF(AC$2:AC446,AC446)=1,AC446,"")</f>
        <v/>
      </c>
      <c r="AF446" t="str">
        <f t="shared" si="124"/>
        <v/>
      </c>
      <c r="AG446" t="str">
        <f t="shared" si="125"/>
        <v/>
      </c>
      <c r="AO446" t="str">
        <f>+IF(AT446="","",MAX(AO$1:AO445)+1)</f>
        <v/>
      </c>
      <c r="AP446" t="str">
        <f>IF(Deviation_Limits!B468="","",Deviation_Limits!B468)</f>
        <v/>
      </c>
      <c r="AQ446" t="str">
        <f>IF(Deviation_Limits!C468="","",Deviation_Limits!C468)</f>
        <v/>
      </c>
      <c r="AR446" t="str">
        <f>IF(Deviation_Limits!D468="","",Deviation_Limits!D468)</f>
        <v/>
      </c>
      <c r="AS446" t="str">
        <f t="shared" si="126"/>
        <v/>
      </c>
      <c r="AT446" s="144" t="str">
        <f>IF(COUNTIF(AQ$2:AQ446,AQ446)=1,AQ446,"")</f>
        <v/>
      </c>
      <c r="AU446" t="str">
        <f t="shared" si="116"/>
        <v/>
      </c>
      <c r="AV446" t="str">
        <f t="shared" si="117"/>
        <v/>
      </c>
      <c r="AW446" t="str">
        <f t="shared" si="118"/>
        <v/>
      </c>
      <c r="AY446" t="str">
        <f>+IF(BD446="","",MAX(AY$1:AY445)+1)</f>
        <v/>
      </c>
      <c r="AZ446" t="str">
        <f>IF(Deviation_CEM_CPMS!B468="","",Deviation_CEM_CPMS!B468)</f>
        <v/>
      </c>
      <c r="BA446" t="str">
        <f>IF(Deviation_CEM_CPMS!C468="","",Deviation_CEM_CPMS!C468)</f>
        <v/>
      </c>
      <c r="BB446" t="str">
        <f>IF(Deviation_CEM_CPMS!D468="","",Deviation_CEM_CPMS!D468)</f>
        <v/>
      </c>
      <c r="BC446" t="str">
        <f t="shared" si="119"/>
        <v/>
      </c>
      <c r="BD446" s="144" t="str">
        <f>IF(COUNTIF(BA$2:BA446,BA446)=1,BA446,"")</f>
        <v/>
      </c>
      <c r="BE446" t="str">
        <f t="shared" si="120"/>
        <v/>
      </c>
      <c r="BF446" t="str">
        <f t="shared" si="121"/>
        <v/>
      </c>
      <c r="BG446" t="str">
        <f t="shared" si="122"/>
        <v/>
      </c>
      <c r="BI446" s="130" t="str">
        <f>+IF(BN446="","",MAX(BI$1:BI445)+1)</f>
        <v/>
      </c>
      <c r="BJ446" s="130" t="str">
        <f>IF(Affected_Source!B468="","",Affected_Source!B468)</f>
        <v/>
      </c>
      <c r="BK446" s="130" t="str">
        <f>IF(Affected_Source!C468="","",Affected_Source!C468)</f>
        <v/>
      </c>
      <c r="BL446" s="130" t="str">
        <f>IF(Affected_Source!D468="","",Affected_Source!D468)</f>
        <v/>
      </c>
      <c r="BM446" s="130" t="str">
        <f t="shared" si="127"/>
        <v/>
      </c>
      <c r="BN446" s="300" t="str">
        <f>IF(COUNTIF(BK$2:BK446,BK446)=1,BM446,"")</f>
        <v/>
      </c>
      <c r="BO446" s="130" t="str">
        <f t="shared" si="128"/>
        <v/>
      </c>
      <c r="BP446" s="130" t="str">
        <f t="shared" si="129"/>
        <v/>
      </c>
      <c r="BQ446" s="130" t="str">
        <f t="shared" si="130"/>
        <v/>
      </c>
    </row>
    <row r="447" spans="1:69" ht="16.5" x14ac:dyDescent="0.45">
      <c r="A447" s="84" t="str">
        <f>IF(B447="","",MAX(A$1:A446)+1)</f>
        <v/>
      </c>
      <c r="B447" s="84" t="str">
        <f>IF(Affected_Source!C469="","",Affected_Source!C469)</f>
        <v/>
      </c>
      <c r="C447" s="84" t="str">
        <f t="shared" si="113"/>
        <v/>
      </c>
      <c r="E447" t="str">
        <f>IF(F447="","",MAX(E$1:E446)+1)</f>
        <v/>
      </c>
      <c r="F447" t="str">
        <f>IF(Landfill_Gas_ID!C469="","",Landfill_Gas_ID!C469)</f>
        <v/>
      </c>
      <c r="G447" t="str">
        <f t="shared" si="114"/>
        <v/>
      </c>
      <c r="I447" t="str">
        <f>IF(J447="","",MAX(I$1:I446)+1)</f>
        <v/>
      </c>
      <c r="J447" t="str">
        <f>IF(Distillate_Oil!C469="","",Distillate_Oil!C469)</f>
        <v/>
      </c>
      <c r="K447" t="str">
        <f t="shared" si="115"/>
        <v/>
      </c>
      <c r="AA447" t="str">
        <f>+IF(AE447="","",MAX(AA$1:AA446)+1)</f>
        <v/>
      </c>
      <c r="AB447" t="str">
        <f>IF(Deviation_Limits!B469="","",Deviation_Limits!B469)</f>
        <v/>
      </c>
      <c r="AC447" t="str">
        <f>IF(Deviation_Limits!C469="","",Deviation_Limits!C469)</f>
        <v/>
      </c>
      <c r="AD447" t="str">
        <f t="shared" si="123"/>
        <v/>
      </c>
      <c r="AE447" s="144" t="str">
        <f>IF(COUNTIF(AC$2:AC447,AC447)=1,AC447,"")</f>
        <v/>
      </c>
      <c r="AF447" t="str">
        <f t="shared" si="124"/>
        <v/>
      </c>
      <c r="AG447" t="str">
        <f t="shared" si="125"/>
        <v/>
      </c>
      <c r="AO447" t="str">
        <f>+IF(AT447="","",MAX(AO$1:AO446)+1)</f>
        <v/>
      </c>
      <c r="AP447" t="str">
        <f>IF(Deviation_Limits!B469="","",Deviation_Limits!B469)</f>
        <v/>
      </c>
      <c r="AQ447" t="str">
        <f>IF(Deviation_Limits!C469="","",Deviation_Limits!C469)</f>
        <v/>
      </c>
      <c r="AR447" t="str">
        <f>IF(Deviation_Limits!D469="","",Deviation_Limits!D469)</f>
        <v/>
      </c>
      <c r="AS447" t="str">
        <f t="shared" si="126"/>
        <v/>
      </c>
      <c r="AT447" s="144" t="str">
        <f>IF(COUNTIF(AQ$2:AQ447,AQ447)=1,AQ447,"")</f>
        <v/>
      </c>
      <c r="AU447" t="str">
        <f t="shared" si="116"/>
        <v/>
      </c>
      <c r="AV447" t="str">
        <f t="shared" si="117"/>
        <v/>
      </c>
      <c r="AW447" t="str">
        <f t="shared" si="118"/>
        <v/>
      </c>
      <c r="AY447" t="str">
        <f>+IF(BD447="","",MAX(AY$1:AY446)+1)</f>
        <v/>
      </c>
      <c r="AZ447" t="str">
        <f>IF(Deviation_CEM_CPMS!B469="","",Deviation_CEM_CPMS!B469)</f>
        <v/>
      </c>
      <c r="BA447" t="str">
        <f>IF(Deviation_CEM_CPMS!C469="","",Deviation_CEM_CPMS!C469)</f>
        <v/>
      </c>
      <c r="BB447" t="str">
        <f>IF(Deviation_CEM_CPMS!D469="","",Deviation_CEM_CPMS!D469)</f>
        <v/>
      </c>
      <c r="BC447" t="str">
        <f t="shared" si="119"/>
        <v/>
      </c>
      <c r="BD447" s="144" t="str">
        <f>IF(COUNTIF(BA$2:BA447,BA447)=1,BA447,"")</f>
        <v/>
      </c>
      <c r="BE447" t="str">
        <f t="shared" si="120"/>
        <v/>
      </c>
      <c r="BF447" t="str">
        <f t="shared" si="121"/>
        <v/>
      </c>
      <c r="BG447" t="str">
        <f t="shared" si="122"/>
        <v/>
      </c>
      <c r="BI447" s="130" t="str">
        <f>+IF(BN447="","",MAX(BI$1:BI446)+1)</f>
        <v/>
      </c>
      <c r="BJ447" s="130" t="str">
        <f>IF(Affected_Source!B469="","",Affected_Source!B469)</f>
        <v/>
      </c>
      <c r="BK447" s="130" t="str">
        <f>IF(Affected_Source!C469="","",Affected_Source!C469)</f>
        <v/>
      </c>
      <c r="BL447" s="130" t="str">
        <f>IF(Affected_Source!D469="","",Affected_Source!D469)</f>
        <v/>
      </c>
      <c r="BM447" s="130" t="str">
        <f t="shared" si="127"/>
        <v/>
      </c>
      <c r="BN447" s="300" t="str">
        <f>IF(COUNTIF(BK$2:BK447,BK447)=1,BM447,"")</f>
        <v/>
      </c>
      <c r="BO447" s="130" t="str">
        <f t="shared" si="128"/>
        <v/>
      </c>
      <c r="BP447" s="130" t="str">
        <f t="shared" si="129"/>
        <v/>
      </c>
      <c r="BQ447" s="130" t="str">
        <f t="shared" si="130"/>
        <v/>
      </c>
    </row>
    <row r="448" spans="1:69" ht="16.5" x14ac:dyDescent="0.45">
      <c r="A448" s="84" t="str">
        <f>IF(B448="","",MAX(A$1:A447)+1)</f>
        <v/>
      </c>
      <c r="B448" s="84" t="str">
        <f>IF(Affected_Source!C470="","",Affected_Source!C470)</f>
        <v/>
      </c>
      <c r="C448" s="84" t="str">
        <f t="shared" si="113"/>
        <v/>
      </c>
      <c r="E448" t="str">
        <f>IF(F448="","",MAX(E$1:E447)+1)</f>
        <v/>
      </c>
      <c r="F448" t="str">
        <f>IF(Landfill_Gas_ID!C470="","",Landfill_Gas_ID!C470)</f>
        <v/>
      </c>
      <c r="G448" t="str">
        <f t="shared" si="114"/>
        <v/>
      </c>
      <c r="I448" t="str">
        <f>IF(J448="","",MAX(I$1:I447)+1)</f>
        <v/>
      </c>
      <c r="J448" t="str">
        <f>IF(Distillate_Oil!C470="","",Distillate_Oil!C470)</f>
        <v/>
      </c>
      <c r="K448" t="str">
        <f t="shared" si="115"/>
        <v/>
      </c>
      <c r="AA448" t="str">
        <f>+IF(AE448="","",MAX(AA$1:AA447)+1)</f>
        <v/>
      </c>
      <c r="AB448" t="str">
        <f>IF(Deviation_Limits!B470="","",Deviation_Limits!B470)</f>
        <v/>
      </c>
      <c r="AC448" t="str">
        <f>IF(Deviation_Limits!C470="","",Deviation_Limits!C470)</f>
        <v/>
      </c>
      <c r="AD448" t="str">
        <f t="shared" si="123"/>
        <v/>
      </c>
      <c r="AE448" s="144" t="str">
        <f>IF(COUNTIF(AC$2:AC448,AC448)=1,AC448,"")</f>
        <v/>
      </c>
      <c r="AF448" t="str">
        <f t="shared" si="124"/>
        <v/>
      </c>
      <c r="AG448" t="str">
        <f t="shared" si="125"/>
        <v/>
      </c>
      <c r="AO448" t="str">
        <f>+IF(AT448="","",MAX(AO$1:AO447)+1)</f>
        <v/>
      </c>
      <c r="AP448" t="str">
        <f>IF(Deviation_Limits!B470="","",Deviation_Limits!B470)</f>
        <v/>
      </c>
      <c r="AQ448" t="str">
        <f>IF(Deviation_Limits!C470="","",Deviation_Limits!C470)</f>
        <v/>
      </c>
      <c r="AR448" t="str">
        <f>IF(Deviation_Limits!D470="","",Deviation_Limits!D470)</f>
        <v/>
      </c>
      <c r="AS448" t="str">
        <f t="shared" si="126"/>
        <v/>
      </c>
      <c r="AT448" s="144" t="str">
        <f>IF(COUNTIF(AQ$2:AQ448,AQ448)=1,AQ448,"")</f>
        <v/>
      </c>
      <c r="AU448" t="str">
        <f t="shared" si="116"/>
        <v/>
      </c>
      <c r="AV448" t="str">
        <f t="shared" si="117"/>
        <v/>
      </c>
      <c r="AW448" t="str">
        <f t="shared" si="118"/>
        <v/>
      </c>
      <c r="AY448" t="str">
        <f>+IF(BD448="","",MAX(AY$1:AY447)+1)</f>
        <v/>
      </c>
      <c r="AZ448" t="str">
        <f>IF(Deviation_CEM_CPMS!B470="","",Deviation_CEM_CPMS!B470)</f>
        <v/>
      </c>
      <c r="BA448" t="str">
        <f>IF(Deviation_CEM_CPMS!C470="","",Deviation_CEM_CPMS!C470)</f>
        <v/>
      </c>
      <c r="BB448" t="str">
        <f>IF(Deviation_CEM_CPMS!D470="","",Deviation_CEM_CPMS!D470)</f>
        <v/>
      </c>
      <c r="BC448" t="str">
        <f t="shared" si="119"/>
        <v/>
      </c>
      <c r="BD448" s="144" t="str">
        <f>IF(COUNTIF(BA$2:BA448,BA448)=1,BA448,"")</f>
        <v/>
      </c>
      <c r="BE448" t="str">
        <f t="shared" si="120"/>
        <v/>
      </c>
      <c r="BF448" t="str">
        <f t="shared" si="121"/>
        <v/>
      </c>
      <c r="BG448" t="str">
        <f t="shared" si="122"/>
        <v/>
      </c>
      <c r="BI448" s="130" t="str">
        <f>+IF(BN448="","",MAX(BI$1:BI447)+1)</f>
        <v/>
      </c>
      <c r="BJ448" s="130" t="str">
        <f>IF(Affected_Source!B470="","",Affected_Source!B470)</f>
        <v/>
      </c>
      <c r="BK448" s="130" t="str">
        <f>IF(Affected_Source!C470="","",Affected_Source!C470)</f>
        <v/>
      </c>
      <c r="BL448" s="130" t="str">
        <f>IF(Affected_Source!D470="","",Affected_Source!D470)</f>
        <v/>
      </c>
      <c r="BM448" s="130" t="str">
        <f t="shared" si="127"/>
        <v/>
      </c>
      <c r="BN448" s="300" t="str">
        <f>IF(COUNTIF(BK$2:BK448,BK448)=1,BM448,"")</f>
        <v/>
      </c>
      <c r="BO448" s="130" t="str">
        <f t="shared" si="128"/>
        <v/>
      </c>
      <c r="BP448" s="130" t="str">
        <f t="shared" si="129"/>
        <v/>
      </c>
      <c r="BQ448" s="130" t="str">
        <f t="shared" si="130"/>
        <v/>
      </c>
    </row>
    <row r="449" spans="1:69" ht="16.5" x14ac:dyDescent="0.45">
      <c r="A449" s="84" t="str">
        <f>IF(B449="","",MAX(A$1:A448)+1)</f>
        <v/>
      </c>
      <c r="B449" s="84" t="str">
        <f>IF(Affected_Source!C471="","",Affected_Source!C471)</f>
        <v/>
      </c>
      <c r="C449" s="84" t="str">
        <f t="shared" si="113"/>
        <v/>
      </c>
      <c r="E449" t="str">
        <f>IF(F449="","",MAX(E$1:E448)+1)</f>
        <v/>
      </c>
      <c r="F449" t="str">
        <f>IF(Landfill_Gas_ID!C471="","",Landfill_Gas_ID!C471)</f>
        <v/>
      </c>
      <c r="G449" t="str">
        <f t="shared" si="114"/>
        <v/>
      </c>
      <c r="I449" t="str">
        <f>IF(J449="","",MAX(I$1:I448)+1)</f>
        <v/>
      </c>
      <c r="J449" t="str">
        <f>IF(Distillate_Oil!C471="","",Distillate_Oil!C471)</f>
        <v/>
      </c>
      <c r="K449" t="str">
        <f t="shared" si="115"/>
        <v/>
      </c>
      <c r="AA449" t="str">
        <f>+IF(AE449="","",MAX(AA$1:AA448)+1)</f>
        <v/>
      </c>
      <c r="AB449" t="str">
        <f>IF(Deviation_Limits!B471="","",Deviation_Limits!B471)</f>
        <v/>
      </c>
      <c r="AC449" t="str">
        <f>IF(Deviation_Limits!C471="","",Deviation_Limits!C471)</f>
        <v/>
      </c>
      <c r="AD449" t="str">
        <f t="shared" si="123"/>
        <v/>
      </c>
      <c r="AE449" s="144" t="str">
        <f>IF(COUNTIF(AC$2:AC449,AC449)=1,AC449,"")</f>
        <v/>
      </c>
      <c r="AF449" t="str">
        <f t="shared" si="124"/>
        <v/>
      </c>
      <c r="AG449" t="str">
        <f t="shared" si="125"/>
        <v/>
      </c>
      <c r="AO449" t="str">
        <f>+IF(AT449="","",MAX(AO$1:AO448)+1)</f>
        <v/>
      </c>
      <c r="AP449" t="str">
        <f>IF(Deviation_Limits!B471="","",Deviation_Limits!B471)</f>
        <v/>
      </c>
      <c r="AQ449" t="str">
        <f>IF(Deviation_Limits!C471="","",Deviation_Limits!C471)</f>
        <v/>
      </c>
      <c r="AR449" t="str">
        <f>IF(Deviation_Limits!D471="","",Deviation_Limits!D471)</f>
        <v/>
      </c>
      <c r="AS449" t="str">
        <f t="shared" si="126"/>
        <v/>
      </c>
      <c r="AT449" s="144" t="str">
        <f>IF(COUNTIF(AQ$2:AQ449,AQ449)=1,AQ449,"")</f>
        <v/>
      </c>
      <c r="AU449" t="str">
        <f t="shared" si="116"/>
        <v/>
      </c>
      <c r="AV449" t="str">
        <f t="shared" si="117"/>
        <v/>
      </c>
      <c r="AW449" t="str">
        <f t="shared" si="118"/>
        <v/>
      </c>
      <c r="AY449" t="str">
        <f>+IF(BD449="","",MAX(AY$1:AY448)+1)</f>
        <v/>
      </c>
      <c r="AZ449" t="str">
        <f>IF(Deviation_CEM_CPMS!B471="","",Deviation_CEM_CPMS!B471)</f>
        <v/>
      </c>
      <c r="BA449" t="str">
        <f>IF(Deviation_CEM_CPMS!C471="","",Deviation_CEM_CPMS!C471)</f>
        <v/>
      </c>
      <c r="BB449" t="str">
        <f>IF(Deviation_CEM_CPMS!D471="","",Deviation_CEM_CPMS!D471)</f>
        <v/>
      </c>
      <c r="BC449" t="str">
        <f t="shared" si="119"/>
        <v/>
      </c>
      <c r="BD449" s="144" t="str">
        <f>IF(COUNTIF(BA$2:BA449,BA449)=1,BA449,"")</f>
        <v/>
      </c>
      <c r="BE449" t="str">
        <f t="shared" si="120"/>
        <v/>
      </c>
      <c r="BF449" t="str">
        <f t="shared" si="121"/>
        <v/>
      </c>
      <c r="BG449" t="str">
        <f t="shared" si="122"/>
        <v/>
      </c>
      <c r="BI449" s="130" t="str">
        <f>+IF(BN449="","",MAX(BI$1:BI448)+1)</f>
        <v/>
      </c>
      <c r="BJ449" s="130" t="str">
        <f>IF(Affected_Source!B471="","",Affected_Source!B471)</f>
        <v/>
      </c>
      <c r="BK449" s="130" t="str">
        <f>IF(Affected_Source!C471="","",Affected_Source!C471)</f>
        <v/>
      </c>
      <c r="BL449" s="130" t="str">
        <f>IF(Affected_Source!D471="","",Affected_Source!D471)</f>
        <v/>
      </c>
      <c r="BM449" s="130" t="str">
        <f t="shared" si="127"/>
        <v/>
      </c>
      <c r="BN449" s="300" t="str">
        <f>IF(COUNTIF(BK$2:BK449,BK449)=1,BM449,"")</f>
        <v/>
      </c>
      <c r="BO449" s="130" t="str">
        <f t="shared" si="128"/>
        <v/>
      </c>
      <c r="BP449" s="130" t="str">
        <f t="shared" si="129"/>
        <v/>
      </c>
      <c r="BQ449" s="130" t="str">
        <f t="shared" si="130"/>
        <v/>
      </c>
    </row>
    <row r="450" spans="1:69" ht="16.5" x14ac:dyDescent="0.45">
      <c r="A450" s="84" t="str">
        <f>IF(B450="","",MAX(A$1:A449)+1)</f>
        <v/>
      </c>
      <c r="B450" s="84" t="str">
        <f>IF(Affected_Source!C472="","",Affected_Source!C472)</f>
        <v/>
      </c>
      <c r="C450" s="84" t="str">
        <f t="shared" ref="C450:C500" si="131">+IFERROR(INDEX($B$2:$B$500,MATCH(ROW()-ROW($C$1),$A$2:$A$500,0)),"")</f>
        <v/>
      </c>
      <c r="E450" t="str">
        <f>IF(F450="","",MAX(E$1:E449)+1)</f>
        <v/>
      </c>
      <c r="F450" t="str">
        <f>IF(Landfill_Gas_ID!C472="","",Landfill_Gas_ID!C472)</f>
        <v/>
      </c>
      <c r="G450" t="str">
        <f t="shared" ref="G450:G500" si="132">+IFERROR(INDEX($F$2:$F$500,MATCH(ROW()-ROW($G$1),$E$2:$E$500,0)),"")</f>
        <v/>
      </c>
      <c r="I450" t="str">
        <f>IF(J450="","",MAX(I$1:I449)+1)</f>
        <v/>
      </c>
      <c r="J450" t="str">
        <f>IF(Distillate_Oil!C472="","",Distillate_Oil!C472)</f>
        <v/>
      </c>
      <c r="K450" t="str">
        <f t="shared" ref="K450:K500" si="133">+IFERROR(INDEX($J$2:$J$500,MATCH(ROW()-ROW($K$1),$I$2:$I$500,0)),"")</f>
        <v/>
      </c>
      <c r="AA450" t="str">
        <f>+IF(AE450="","",MAX(AA$1:AA449)+1)</f>
        <v/>
      </c>
      <c r="AB450" t="str">
        <f>IF(Deviation_Limits!B472="","",Deviation_Limits!B472)</f>
        <v/>
      </c>
      <c r="AC450" t="str">
        <f>IF(Deviation_Limits!C472="","",Deviation_Limits!C472)</f>
        <v/>
      </c>
      <c r="AD450" t="str">
        <f t="shared" si="123"/>
        <v/>
      </c>
      <c r="AE450" s="144" t="str">
        <f>IF(COUNTIF(AC$2:AC450,AC450)=1,AC450,"")</f>
        <v/>
      </c>
      <c r="AF450" t="str">
        <f t="shared" si="124"/>
        <v/>
      </c>
      <c r="AG450" t="str">
        <f t="shared" si="125"/>
        <v/>
      </c>
      <c r="AO450" t="str">
        <f>+IF(AT450="","",MAX(AO$1:AO449)+1)</f>
        <v/>
      </c>
      <c r="AP450" t="str">
        <f>IF(Deviation_Limits!B472="","",Deviation_Limits!B472)</f>
        <v/>
      </c>
      <c r="AQ450" t="str">
        <f>IF(Deviation_Limits!C472="","",Deviation_Limits!C472)</f>
        <v/>
      </c>
      <c r="AR450" t="str">
        <f>IF(Deviation_Limits!D472="","",Deviation_Limits!D472)</f>
        <v/>
      </c>
      <c r="AS450" t="str">
        <f t="shared" si="126"/>
        <v/>
      </c>
      <c r="AT450" s="144" t="str">
        <f>IF(COUNTIF(AQ$2:AQ450,AQ450)=1,AQ450,"")</f>
        <v/>
      </c>
      <c r="AU450" t="str">
        <f t="shared" ref="AU450:AU513" si="134">+IFERROR(INDEX(AP$2:AP$500,MATCH(ROW()-ROW(AU$1),$AO$2:$AO$500,0)),"")</f>
        <v/>
      </c>
      <c r="AV450" t="str">
        <f t="shared" ref="AV450:AV513" si="135">+IFERROR(INDEX(AQ$2:AQ$500,MATCH(ROW()-ROW(AU$1),$AO$2:$AO$500,0)),"")</f>
        <v/>
      </c>
      <c r="AW450" t="str">
        <f t="shared" ref="AW450:AW513" si="136">+IFERROR(INDEX(AR$2:AR$500,MATCH(ROW()-ROW(AU$1),$AO$2:$AO$500,0)),"")</f>
        <v/>
      </c>
      <c r="AY450" t="str">
        <f>+IF(BD450="","",MAX(AY$1:AY449)+1)</f>
        <v/>
      </c>
      <c r="AZ450" t="str">
        <f>IF(Deviation_CEM_CPMS!B472="","",Deviation_CEM_CPMS!B472)</f>
        <v/>
      </c>
      <c r="BA450" t="str">
        <f>IF(Deviation_CEM_CPMS!C472="","",Deviation_CEM_CPMS!C472)</f>
        <v/>
      </c>
      <c r="BB450" t="str">
        <f>IF(Deviation_CEM_CPMS!D472="","",Deviation_CEM_CPMS!D472)</f>
        <v/>
      </c>
      <c r="BC450" t="str">
        <f t="shared" ref="BC450:BC513" si="137">+AZ450&amp;BA450&amp;BB450</f>
        <v/>
      </c>
      <c r="BD450" s="144" t="str">
        <f>IF(COUNTIF(BA$2:BA450,BA450)=1,BA450,"")</f>
        <v/>
      </c>
      <c r="BE450" t="str">
        <f t="shared" ref="BE450:BE513" si="138">+IFERROR(INDEX(AZ$2:AZ$500,MATCH(ROW()-ROW(BE$1),$AY$2:$AY$500,0)),"")</f>
        <v/>
      </c>
      <c r="BF450" t="str">
        <f t="shared" ref="BF450:BF513" si="139">+IFERROR(INDEX(BA$2:BA$500,MATCH(ROW()-ROW(BE$1),$AY$2:$AY$500,0)),"")</f>
        <v/>
      </c>
      <c r="BG450" t="str">
        <f t="shared" ref="BG450:BG513" si="140">+IFERROR(INDEX(BB$2:BB$500,MATCH(ROW()-ROW(BE$1),$AY$2:$AY$500,0)),"")</f>
        <v/>
      </c>
      <c r="BI450" s="130" t="str">
        <f>+IF(BN450="","",MAX(BI$1:BI449)+1)</f>
        <v/>
      </c>
      <c r="BJ450" s="130" t="str">
        <f>IF(Affected_Source!B472="","",Affected_Source!B472)</f>
        <v/>
      </c>
      <c r="BK450" s="130" t="str">
        <f>IF(Affected_Source!C472="","",Affected_Source!C472)</f>
        <v/>
      </c>
      <c r="BL450" s="130" t="str">
        <f>IF(Affected_Source!D472="","",Affected_Source!D472)</f>
        <v/>
      </c>
      <c r="BM450" s="130" t="str">
        <f t="shared" si="127"/>
        <v/>
      </c>
      <c r="BN450" s="300" t="str">
        <f>IF(COUNTIF(BK$2:BK450,BK450)=1,BM450,"")</f>
        <v/>
      </c>
      <c r="BO450" s="130" t="str">
        <f t="shared" si="128"/>
        <v/>
      </c>
      <c r="BP450" s="130" t="str">
        <f t="shared" si="129"/>
        <v/>
      </c>
      <c r="BQ450" s="130" t="str">
        <f t="shared" si="130"/>
        <v/>
      </c>
    </row>
    <row r="451" spans="1:69" ht="16.5" x14ac:dyDescent="0.45">
      <c r="A451" s="84" t="str">
        <f>IF(B451="","",MAX(A$1:A450)+1)</f>
        <v/>
      </c>
      <c r="B451" s="84" t="str">
        <f>IF(Affected_Source!C473="","",Affected_Source!C473)</f>
        <v/>
      </c>
      <c r="C451" s="84" t="str">
        <f t="shared" si="131"/>
        <v/>
      </c>
      <c r="E451" t="str">
        <f>IF(F451="","",MAX(E$1:E450)+1)</f>
        <v/>
      </c>
      <c r="F451" t="str">
        <f>IF(Landfill_Gas_ID!C473="","",Landfill_Gas_ID!C473)</f>
        <v/>
      </c>
      <c r="G451" t="str">
        <f t="shared" si="132"/>
        <v/>
      </c>
      <c r="I451" t="str">
        <f>IF(J451="","",MAX(I$1:I450)+1)</f>
        <v/>
      </c>
      <c r="J451" t="str">
        <f>IF(Distillate_Oil!C473="","",Distillate_Oil!C473)</f>
        <v/>
      </c>
      <c r="K451" t="str">
        <f t="shared" si="133"/>
        <v/>
      </c>
      <c r="AA451" t="str">
        <f>+IF(AE451="","",MAX(AA$1:AA450)+1)</f>
        <v/>
      </c>
      <c r="AB451" t="str">
        <f>IF(Deviation_Limits!B473="","",Deviation_Limits!B473)</f>
        <v/>
      </c>
      <c r="AC451" t="str">
        <f>IF(Deviation_Limits!C473="","",Deviation_Limits!C473)</f>
        <v/>
      </c>
      <c r="AD451" t="str">
        <f t="shared" ref="AD451:AD478" si="141">+AB451&amp;AC451</f>
        <v/>
      </c>
      <c r="AE451" s="144" t="str">
        <f>IF(COUNTIF(AC$2:AC451,AC451)=1,AC451,"")</f>
        <v/>
      </c>
      <c r="AF451" t="str">
        <f t="shared" ref="AF451:AF514" si="142">+IFERROR(INDEX(AB$2:AB$500,MATCH(ROW()-ROW($AF$1),$AA$2:$AA$500,0)),"")</f>
        <v/>
      </c>
      <c r="AG451" t="str">
        <f t="shared" ref="AG451:AG514" si="143">+IFERROR(INDEX(AC$2:AC$500,MATCH(ROW()-ROW($AF$1),$AA$2:$AA$500,0)),"")</f>
        <v/>
      </c>
      <c r="AO451" t="str">
        <f>+IF(AT451="","",MAX(AO$1:AO450)+1)</f>
        <v/>
      </c>
      <c r="AP451" t="str">
        <f>IF(Deviation_Limits!B473="","",Deviation_Limits!B473)</f>
        <v/>
      </c>
      <c r="AQ451" t="str">
        <f>IF(Deviation_Limits!C473="","",Deviation_Limits!C473)</f>
        <v/>
      </c>
      <c r="AR451" t="str">
        <f>IF(Deviation_Limits!D473="","",Deviation_Limits!D473)</f>
        <v/>
      </c>
      <c r="AS451" t="str">
        <f t="shared" ref="AS451:AS514" si="144">+AP451&amp;AQ451&amp;C451</f>
        <v/>
      </c>
      <c r="AT451" s="144" t="str">
        <f>IF(COUNTIF(AQ$2:AQ451,AQ451)=1,AQ451,"")</f>
        <v/>
      </c>
      <c r="AU451" t="str">
        <f t="shared" si="134"/>
        <v/>
      </c>
      <c r="AV451" t="str">
        <f t="shared" si="135"/>
        <v/>
      </c>
      <c r="AW451" t="str">
        <f t="shared" si="136"/>
        <v/>
      </c>
      <c r="AY451" t="str">
        <f>+IF(BD451="","",MAX(AY$1:AY450)+1)</f>
        <v/>
      </c>
      <c r="AZ451" t="str">
        <f>IF(Deviation_CEM_CPMS!B473="","",Deviation_CEM_CPMS!B473)</f>
        <v/>
      </c>
      <c r="BA451" t="str">
        <f>IF(Deviation_CEM_CPMS!C473="","",Deviation_CEM_CPMS!C473)</f>
        <v/>
      </c>
      <c r="BB451" t="str">
        <f>IF(Deviation_CEM_CPMS!D473="","",Deviation_CEM_CPMS!D473)</f>
        <v/>
      </c>
      <c r="BC451" t="str">
        <f t="shared" si="137"/>
        <v/>
      </c>
      <c r="BD451" s="144" t="str">
        <f>IF(COUNTIF(BA$2:BA451,BA451)=1,BA451,"")</f>
        <v/>
      </c>
      <c r="BE451" t="str">
        <f t="shared" si="138"/>
        <v/>
      </c>
      <c r="BF451" t="str">
        <f t="shared" si="139"/>
        <v/>
      </c>
      <c r="BG451" t="str">
        <f t="shared" si="140"/>
        <v/>
      </c>
      <c r="BI451" s="130" t="str">
        <f>+IF(BN451="","",MAX(BI$1:BI450)+1)</f>
        <v/>
      </c>
      <c r="BJ451" s="130" t="str">
        <f>IF(Affected_Source!B473="","",Affected_Source!B473)</f>
        <v/>
      </c>
      <c r="BK451" s="130" t="str">
        <f>IF(Affected_Source!C473="","",Affected_Source!C473)</f>
        <v/>
      </c>
      <c r="BL451" s="130" t="str">
        <f>IF(Affected_Source!D473="","",Affected_Source!D473)</f>
        <v/>
      </c>
      <c r="BM451" s="130" t="str">
        <f t="shared" ref="BM451:BM500" si="145">+BJ451&amp;BK451</f>
        <v/>
      </c>
      <c r="BN451" s="300" t="str">
        <f>IF(COUNTIF(BK$2:BK451,BK451)=1,BM451,"")</f>
        <v/>
      </c>
      <c r="BO451" s="130" t="str">
        <f t="shared" ref="BO451:BO500" si="146">+IFERROR(INDEX(BJ$2:BJ$500,MATCH(ROW()-ROW($BO$1),$BI$2:$BI$500,0)),"")</f>
        <v/>
      </c>
      <c r="BP451" s="130" t="str">
        <f t="shared" ref="BP451:BP500" si="147">+IFERROR(INDEX(BK$2:BK$500,MATCH(ROW()-ROW($BO$1),$BI$2:$BI$500,0)),"")</f>
        <v/>
      </c>
      <c r="BQ451" s="130" t="str">
        <f t="shared" ref="BQ451:BQ500" si="148">+IFERROR(INDEX(BL$2:BL$500,MATCH(ROW()-ROW($BO$1),$BI$2:$BI$500,0)),"")</f>
        <v/>
      </c>
    </row>
    <row r="452" spans="1:69" ht="16.5" x14ac:dyDescent="0.45">
      <c r="A452" s="84" t="str">
        <f>IF(B452="","",MAX(A$1:A451)+1)</f>
        <v/>
      </c>
      <c r="B452" s="84" t="str">
        <f>IF(Affected_Source!C474="","",Affected_Source!C474)</f>
        <v/>
      </c>
      <c r="C452" s="84" t="str">
        <f t="shared" si="131"/>
        <v/>
      </c>
      <c r="E452" t="str">
        <f>IF(F452="","",MAX(E$1:E451)+1)</f>
        <v/>
      </c>
      <c r="F452" t="str">
        <f>IF(Landfill_Gas_ID!C474="","",Landfill_Gas_ID!C474)</f>
        <v/>
      </c>
      <c r="G452" t="str">
        <f t="shared" si="132"/>
        <v/>
      </c>
      <c r="I452" t="str">
        <f>IF(J452="","",MAX(I$1:I451)+1)</f>
        <v/>
      </c>
      <c r="J452" t="str">
        <f>IF(Distillate_Oil!C474="","",Distillate_Oil!C474)</f>
        <v/>
      </c>
      <c r="K452" t="str">
        <f t="shared" si="133"/>
        <v/>
      </c>
      <c r="AA452" t="str">
        <f>+IF(AE452="","",MAX(AA$1:AA451)+1)</f>
        <v/>
      </c>
      <c r="AB452" t="str">
        <f>IF(Deviation_Limits!B474="","",Deviation_Limits!B474)</f>
        <v/>
      </c>
      <c r="AC452" t="str">
        <f>IF(Deviation_Limits!C474="","",Deviation_Limits!C474)</f>
        <v/>
      </c>
      <c r="AD452" t="str">
        <f t="shared" si="141"/>
        <v/>
      </c>
      <c r="AE452" s="144" t="str">
        <f>IF(COUNTIF(AC$2:AC452,AC452)=1,AC452,"")</f>
        <v/>
      </c>
      <c r="AF452" t="str">
        <f t="shared" si="142"/>
        <v/>
      </c>
      <c r="AG452" t="str">
        <f t="shared" si="143"/>
        <v/>
      </c>
      <c r="AO452" t="str">
        <f>+IF(AT452="","",MAX(AO$1:AO451)+1)</f>
        <v/>
      </c>
      <c r="AP452" t="str">
        <f>IF(Deviation_Limits!B474="","",Deviation_Limits!B474)</f>
        <v/>
      </c>
      <c r="AQ452" t="str">
        <f>IF(Deviation_Limits!C474="","",Deviation_Limits!C474)</f>
        <v/>
      </c>
      <c r="AR452" t="str">
        <f>IF(Deviation_Limits!D474="","",Deviation_Limits!D474)</f>
        <v/>
      </c>
      <c r="AS452" t="str">
        <f t="shared" si="144"/>
        <v/>
      </c>
      <c r="AT452" s="144" t="str">
        <f>IF(COUNTIF(AQ$2:AQ452,AQ452)=1,AQ452,"")</f>
        <v/>
      </c>
      <c r="AU452" t="str">
        <f t="shared" si="134"/>
        <v/>
      </c>
      <c r="AV452" t="str">
        <f t="shared" si="135"/>
        <v/>
      </c>
      <c r="AW452" t="str">
        <f t="shared" si="136"/>
        <v/>
      </c>
      <c r="AY452" t="str">
        <f>+IF(BD452="","",MAX(AY$1:AY451)+1)</f>
        <v/>
      </c>
      <c r="AZ452" t="str">
        <f>IF(Deviation_CEM_CPMS!B474="","",Deviation_CEM_CPMS!B474)</f>
        <v/>
      </c>
      <c r="BA452" t="str">
        <f>IF(Deviation_CEM_CPMS!C474="","",Deviation_CEM_CPMS!C474)</f>
        <v/>
      </c>
      <c r="BB452" t="str">
        <f>IF(Deviation_CEM_CPMS!D474="","",Deviation_CEM_CPMS!D474)</f>
        <v/>
      </c>
      <c r="BC452" t="str">
        <f t="shared" si="137"/>
        <v/>
      </c>
      <c r="BD452" s="144" t="str">
        <f>IF(COUNTIF(BA$2:BA452,BA452)=1,BA452,"")</f>
        <v/>
      </c>
      <c r="BE452" t="str">
        <f t="shared" si="138"/>
        <v/>
      </c>
      <c r="BF452" t="str">
        <f t="shared" si="139"/>
        <v/>
      </c>
      <c r="BG452" t="str">
        <f t="shared" si="140"/>
        <v/>
      </c>
      <c r="BI452" s="130" t="str">
        <f>+IF(BN452="","",MAX(BI$1:BI451)+1)</f>
        <v/>
      </c>
      <c r="BJ452" s="130" t="str">
        <f>IF(Affected_Source!B474="","",Affected_Source!B474)</f>
        <v/>
      </c>
      <c r="BK452" s="130" t="str">
        <f>IF(Affected_Source!C474="","",Affected_Source!C474)</f>
        <v/>
      </c>
      <c r="BL452" s="130" t="str">
        <f>IF(Affected_Source!D474="","",Affected_Source!D474)</f>
        <v/>
      </c>
      <c r="BM452" s="130" t="str">
        <f t="shared" si="145"/>
        <v/>
      </c>
      <c r="BN452" s="300" t="str">
        <f>IF(COUNTIF(BK$2:BK452,BK452)=1,BM452,"")</f>
        <v/>
      </c>
      <c r="BO452" s="130" t="str">
        <f t="shared" si="146"/>
        <v/>
      </c>
      <c r="BP452" s="130" t="str">
        <f t="shared" si="147"/>
        <v/>
      </c>
      <c r="BQ452" s="130" t="str">
        <f t="shared" si="148"/>
        <v/>
      </c>
    </row>
    <row r="453" spans="1:69" ht="16.5" x14ac:dyDescent="0.45">
      <c r="A453" s="84" t="str">
        <f>IF(B453="","",MAX(A$1:A452)+1)</f>
        <v/>
      </c>
      <c r="B453" s="84" t="str">
        <f>IF(Affected_Source!C475="","",Affected_Source!C475)</f>
        <v/>
      </c>
      <c r="C453" s="84" t="str">
        <f t="shared" si="131"/>
        <v/>
      </c>
      <c r="E453" t="str">
        <f>IF(F453="","",MAX(E$1:E452)+1)</f>
        <v/>
      </c>
      <c r="F453" t="str">
        <f>IF(Landfill_Gas_ID!C475="","",Landfill_Gas_ID!C475)</f>
        <v/>
      </c>
      <c r="G453" t="str">
        <f t="shared" si="132"/>
        <v/>
      </c>
      <c r="I453" t="str">
        <f>IF(J453="","",MAX(I$1:I452)+1)</f>
        <v/>
      </c>
      <c r="J453" t="str">
        <f>IF(Distillate_Oil!C475="","",Distillate_Oil!C475)</f>
        <v/>
      </c>
      <c r="K453" t="str">
        <f t="shared" si="133"/>
        <v/>
      </c>
      <c r="AA453" t="str">
        <f>+IF(AE453="","",MAX(AA$1:AA452)+1)</f>
        <v/>
      </c>
      <c r="AB453" t="str">
        <f>IF(Deviation_Limits!B475="","",Deviation_Limits!B475)</f>
        <v/>
      </c>
      <c r="AC453" t="str">
        <f>IF(Deviation_Limits!C475="","",Deviation_Limits!C475)</f>
        <v/>
      </c>
      <c r="AD453" t="str">
        <f t="shared" si="141"/>
        <v/>
      </c>
      <c r="AE453" s="144" t="str">
        <f>IF(COUNTIF(AC$2:AC453,AC453)=1,AC453,"")</f>
        <v/>
      </c>
      <c r="AF453" t="str">
        <f t="shared" si="142"/>
        <v/>
      </c>
      <c r="AG453" t="str">
        <f t="shared" si="143"/>
        <v/>
      </c>
      <c r="AO453" t="str">
        <f>+IF(AT453="","",MAX(AO$1:AO452)+1)</f>
        <v/>
      </c>
      <c r="AP453" t="str">
        <f>IF(Deviation_Limits!B475="","",Deviation_Limits!B475)</f>
        <v/>
      </c>
      <c r="AQ453" t="str">
        <f>IF(Deviation_Limits!C475="","",Deviation_Limits!C475)</f>
        <v/>
      </c>
      <c r="AR453" t="str">
        <f>IF(Deviation_Limits!D475="","",Deviation_Limits!D475)</f>
        <v/>
      </c>
      <c r="AS453" t="str">
        <f t="shared" si="144"/>
        <v/>
      </c>
      <c r="AT453" s="144" t="str">
        <f>IF(COUNTIF(AQ$2:AQ453,AQ453)=1,AQ453,"")</f>
        <v/>
      </c>
      <c r="AU453" t="str">
        <f t="shared" si="134"/>
        <v/>
      </c>
      <c r="AV453" t="str">
        <f t="shared" si="135"/>
        <v/>
      </c>
      <c r="AW453" t="str">
        <f t="shared" si="136"/>
        <v/>
      </c>
      <c r="AY453" t="str">
        <f>+IF(BD453="","",MAX(AY$1:AY452)+1)</f>
        <v/>
      </c>
      <c r="AZ453" t="str">
        <f>IF(Deviation_CEM_CPMS!B475="","",Deviation_CEM_CPMS!B475)</f>
        <v/>
      </c>
      <c r="BA453" t="str">
        <f>IF(Deviation_CEM_CPMS!C475="","",Deviation_CEM_CPMS!C475)</f>
        <v/>
      </c>
      <c r="BB453" t="str">
        <f>IF(Deviation_CEM_CPMS!D475="","",Deviation_CEM_CPMS!D475)</f>
        <v/>
      </c>
      <c r="BC453" t="str">
        <f t="shared" si="137"/>
        <v/>
      </c>
      <c r="BD453" s="144" t="str">
        <f>IF(COUNTIF(BA$2:BA453,BA453)=1,BA453,"")</f>
        <v/>
      </c>
      <c r="BE453" t="str">
        <f t="shared" si="138"/>
        <v/>
      </c>
      <c r="BF453" t="str">
        <f t="shared" si="139"/>
        <v/>
      </c>
      <c r="BG453" t="str">
        <f t="shared" si="140"/>
        <v/>
      </c>
      <c r="BI453" s="130" t="str">
        <f>+IF(BN453="","",MAX(BI$1:BI452)+1)</f>
        <v/>
      </c>
      <c r="BJ453" s="130" t="str">
        <f>IF(Affected_Source!B475="","",Affected_Source!B475)</f>
        <v/>
      </c>
      <c r="BK453" s="130" t="str">
        <f>IF(Affected_Source!C475="","",Affected_Source!C475)</f>
        <v/>
      </c>
      <c r="BL453" s="130" t="str">
        <f>IF(Affected_Source!D475="","",Affected_Source!D475)</f>
        <v/>
      </c>
      <c r="BM453" s="130" t="str">
        <f t="shared" si="145"/>
        <v/>
      </c>
      <c r="BN453" s="300" t="str">
        <f>IF(COUNTIF(BK$2:BK453,BK453)=1,BM453,"")</f>
        <v/>
      </c>
      <c r="BO453" s="130" t="str">
        <f t="shared" si="146"/>
        <v/>
      </c>
      <c r="BP453" s="130" t="str">
        <f t="shared" si="147"/>
        <v/>
      </c>
      <c r="BQ453" s="130" t="str">
        <f t="shared" si="148"/>
        <v/>
      </c>
    </row>
    <row r="454" spans="1:69" ht="16.5" x14ac:dyDescent="0.45">
      <c r="A454" s="84" t="str">
        <f>IF(B454="","",MAX(A$1:A453)+1)</f>
        <v/>
      </c>
      <c r="B454" s="84" t="str">
        <f>IF(Affected_Source!C476="","",Affected_Source!C476)</f>
        <v/>
      </c>
      <c r="C454" s="84" t="str">
        <f t="shared" si="131"/>
        <v/>
      </c>
      <c r="E454" t="str">
        <f>IF(F454="","",MAX(E$1:E453)+1)</f>
        <v/>
      </c>
      <c r="F454" t="str">
        <f>IF(Landfill_Gas_ID!C476="","",Landfill_Gas_ID!C476)</f>
        <v/>
      </c>
      <c r="G454" t="str">
        <f t="shared" si="132"/>
        <v/>
      </c>
      <c r="I454" t="str">
        <f>IF(J454="","",MAX(I$1:I453)+1)</f>
        <v/>
      </c>
      <c r="J454" t="str">
        <f>IF(Distillate_Oil!C476="","",Distillate_Oil!C476)</f>
        <v/>
      </c>
      <c r="K454" t="str">
        <f t="shared" si="133"/>
        <v/>
      </c>
      <c r="AA454" t="str">
        <f>+IF(AE454="","",MAX(AA$1:AA453)+1)</f>
        <v/>
      </c>
      <c r="AB454" t="str">
        <f>IF(Deviation_Limits!B476="","",Deviation_Limits!B476)</f>
        <v/>
      </c>
      <c r="AC454" t="str">
        <f>IF(Deviation_Limits!C476="","",Deviation_Limits!C476)</f>
        <v/>
      </c>
      <c r="AD454" t="str">
        <f t="shared" si="141"/>
        <v/>
      </c>
      <c r="AE454" s="144" t="str">
        <f>IF(COUNTIF(AC$2:AC454,AC454)=1,AC454,"")</f>
        <v/>
      </c>
      <c r="AF454" t="str">
        <f t="shared" si="142"/>
        <v/>
      </c>
      <c r="AG454" t="str">
        <f t="shared" si="143"/>
        <v/>
      </c>
      <c r="AO454" t="str">
        <f>+IF(AT454="","",MAX(AO$1:AO453)+1)</f>
        <v/>
      </c>
      <c r="AP454" t="str">
        <f>IF(Deviation_Limits!B476="","",Deviation_Limits!B476)</f>
        <v/>
      </c>
      <c r="AQ454" t="str">
        <f>IF(Deviation_Limits!C476="","",Deviation_Limits!C476)</f>
        <v/>
      </c>
      <c r="AR454" t="str">
        <f>IF(Deviation_Limits!D476="","",Deviation_Limits!D476)</f>
        <v/>
      </c>
      <c r="AS454" t="str">
        <f t="shared" si="144"/>
        <v/>
      </c>
      <c r="AT454" s="144" t="str">
        <f>IF(COUNTIF(AQ$2:AQ454,AQ454)=1,AQ454,"")</f>
        <v/>
      </c>
      <c r="AU454" t="str">
        <f t="shared" si="134"/>
        <v/>
      </c>
      <c r="AV454" t="str">
        <f t="shared" si="135"/>
        <v/>
      </c>
      <c r="AW454" t="str">
        <f t="shared" si="136"/>
        <v/>
      </c>
      <c r="AY454" t="str">
        <f>+IF(BD454="","",MAX(AY$1:AY453)+1)</f>
        <v/>
      </c>
      <c r="AZ454" t="str">
        <f>IF(Deviation_CEM_CPMS!B476="","",Deviation_CEM_CPMS!B476)</f>
        <v/>
      </c>
      <c r="BA454" t="str">
        <f>IF(Deviation_CEM_CPMS!C476="","",Deviation_CEM_CPMS!C476)</f>
        <v/>
      </c>
      <c r="BB454" t="str">
        <f>IF(Deviation_CEM_CPMS!D476="","",Deviation_CEM_CPMS!D476)</f>
        <v/>
      </c>
      <c r="BC454" t="str">
        <f t="shared" si="137"/>
        <v/>
      </c>
      <c r="BD454" s="144" t="str">
        <f>IF(COUNTIF(BA$2:BA454,BA454)=1,BA454,"")</f>
        <v/>
      </c>
      <c r="BE454" t="str">
        <f t="shared" si="138"/>
        <v/>
      </c>
      <c r="BF454" t="str">
        <f t="shared" si="139"/>
        <v/>
      </c>
      <c r="BG454" t="str">
        <f t="shared" si="140"/>
        <v/>
      </c>
      <c r="BI454" s="130" t="str">
        <f>+IF(BN454="","",MAX(BI$1:BI453)+1)</f>
        <v/>
      </c>
      <c r="BJ454" s="130" t="str">
        <f>IF(Affected_Source!B476="","",Affected_Source!B476)</f>
        <v/>
      </c>
      <c r="BK454" s="130" t="str">
        <f>IF(Affected_Source!C476="","",Affected_Source!C476)</f>
        <v/>
      </c>
      <c r="BL454" s="130" t="str">
        <f>IF(Affected_Source!D476="","",Affected_Source!D476)</f>
        <v/>
      </c>
      <c r="BM454" s="130" t="str">
        <f t="shared" si="145"/>
        <v/>
      </c>
      <c r="BN454" s="300" t="str">
        <f>IF(COUNTIF(BK$2:BK454,BK454)=1,BM454,"")</f>
        <v/>
      </c>
      <c r="BO454" s="130" t="str">
        <f t="shared" si="146"/>
        <v/>
      </c>
      <c r="BP454" s="130" t="str">
        <f t="shared" si="147"/>
        <v/>
      </c>
      <c r="BQ454" s="130" t="str">
        <f t="shared" si="148"/>
        <v/>
      </c>
    </row>
    <row r="455" spans="1:69" ht="16.5" x14ac:dyDescent="0.45">
      <c r="A455" s="84" t="str">
        <f>IF(B455="","",MAX(A$1:A454)+1)</f>
        <v/>
      </c>
      <c r="B455" s="84" t="str">
        <f>IF(Affected_Source!C477="","",Affected_Source!C477)</f>
        <v/>
      </c>
      <c r="C455" s="84" t="str">
        <f t="shared" si="131"/>
        <v/>
      </c>
      <c r="E455" t="str">
        <f>IF(F455="","",MAX(E$1:E454)+1)</f>
        <v/>
      </c>
      <c r="F455" t="str">
        <f>IF(Landfill_Gas_ID!C477="","",Landfill_Gas_ID!C477)</f>
        <v/>
      </c>
      <c r="G455" t="str">
        <f t="shared" si="132"/>
        <v/>
      </c>
      <c r="I455" t="str">
        <f>IF(J455="","",MAX(I$1:I454)+1)</f>
        <v/>
      </c>
      <c r="J455" t="str">
        <f>IF(Distillate_Oil!C477="","",Distillate_Oil!C477)</f>
        <v/>
      </c>
      <c r="K455" t="str">
        <f t="shared" si="133"/>
        <v/>
      </c>
      <c r="AA455" t="str">
        <f>+IF(AE455="","",MAX(AA$1:AA454)+1)</f>
        <v/>
      </c>
      <c r="AB455" t="str">
        <f>IF(Deviation_Limits!B477="","",Deviation_Limits!B477)</f>
        <v/>
      </c>
      <c r="AC455" t="str">
        <f>IF(Deviation_Limits!C477="","",Deviation_Limits!C477)</f>
        <v/>
      </c>
      <c r="AD455" t="str">
        <f t="shared" si="141"/>
        <v/>
      </c>
      <c r="AE455" s="144" t="str">
        <f>IF(COUNTIF(AC$2:AC455,AC455)=1,AC455,"")</f>
        <v/>
      </c>
      <c r="AF455" t="str">
        <f t="shared" si="142"/>
        <v/>
      </c>
      <c r="AG455" t="str">
        <f t="shared" si="143"/>
        <v/>
      </c>
      <c r="AO455" t="str">
        <f>+IF(AT455="","",MAX(AO$1:AO454)+1)</f>
        <v/>
      </c>
      <c r="AP455" t="str">
        <f>IF(Deviation_Limits!B477="","",Deviation_Limits!B477)</f>
        <v/>
      </c>
      <c r="AQ455" t="str">
        <f>IF(Deviation_Limits!C477="","",Deviation_Limits!C477)</f>
        <v/>
      </c>
      <c r="AR455" t="str">
        <f>IF(Deviation_Limits!D477="","",Deviation_Limits!D477)</f>
        <v/>
      </c>
      <c r="AS455" t="str">
        <f t="shared" si="144"/>
        <v/>
      </c>
      <c r="AT455" s="144" t="str">
        <f>IF(COUNTIF(AQ$2:AQ455,AQ455)=1,AQ455,"")</f>
        <v/>
      </c>
      <c r="AU455" t="str">
        <f t="shared" si="134"/>
        <v/>
      </c>
      <c r="AV455" t="str">
        <f t="shared" si="135"/>
        <v/>
      </c>
      <c r="AW455" t="str">
        <f t="shared" si="136"/>
        <v/>
      </c>
      <c r="AY455" t="str">
        <f>+IF(BD455="","",MAX(AY$1:AY454)+1)</f>
        <v/>
      </c>
      <c r="AZ455" t="str">
        <f>IF(Deviation_CEM_CPMS!B477="","",Deviation_CEM_CPMS!B477)</f>
        <v/>
      </c>
      <c r="BA455" t="str">
        <f>IF(Deviation_CEM_CPMS!C477="","",Deviation_CEM_CPMS!C477)</f>
        <v/>
      </c>
      <c r="BB455" t="str">
        <f>IF(Deviation_CEM_CPMS!D477="","",Deviation_CEM_CPMS!D477)</f>
        <v/>
      </c>
      <c r="BC455" t="str">
        <f t="shared" si="137"/>
        <v/>
      </c>
      <c r="BD455" s="144" t="str">
        <f>IF(COUNTIF(BA$2:BA455,BA455)=1,BA455,"")</f>
        <v/>
      </c>
      <c r="BE455" t="str">
        <f t="shared" si="138"/>
        <v/>
      </c>
      <c r="BF455" t="str">
        <f t="shared" si="139"/>
        <v/>
      </c>
      <c r="BG455" t="str">
        <f t="shared" si="140"/>
        <v/>
      </c>
      <c r="BI455" s="130" t="str">
        <f>+IF(BN455="","",MAX(BI$1:BI454)+1)</f>
        <v/>
      </c>
      <c r="BJ455" s="130" t="str">
        <f>IF(Affected_Source!B477="","",Affected_Source!B477)</f>
        <v/>
      </c>
      <c r="BK455" s="130" t="str">
        <f>IF(Affected_Source!C477="","",Affected_Source!C477)</f>
        <v/>
      </c>
      <c r="BL455" s="130" t="str">
        <f>IF(Affected_Source!D477="","",Affected_Source!D477)</f>
        <v/>
      </c>
      <c r="BM455" s="130" t="str">
        <f t="shared" si="145"/>
        <v/>
      </c>
      <c r="BN455" s="300" t="str">
        <f>IF(COUNTIF(BK$2:BK455,BK455)=1,BM455,"")</f>
        <v/>
      </c>
      <c r="BO455" s="130" t="str">
        <f t="shared" si="146"/>
        <v/>
      </c>
      <c r="BP455" s="130" t="str">
        <f t="shared" si="147"/>
        <v/>
      </c>
      <c r="BQ455" s="130" t="str">
        <f t="shared" si="148"/>
        <v/>
      </c>
    </row>
    <row r="456" spans="1:69" ht="16.5" x14ac:dyDescent="0.45">
      <c r="A456" s="84" t="str">
        <f>IF(B456="","",MAX(A$1:A455)+1)</f>
        <v/>
      </c>
      <c r="B456" s="84" t="str">
        <f>IF(Affected_Source!C478="","",Affected_Source!C478)</f>
        <v/>
      </c>
      <c r="C456" s="84" t="str">
        <f t="shared" si="131"/>
        <v/>
      </c>
      <c r="E456" t="str">
        <f>IF(F456="","",MAX(E$1:E455)+1)</f>
        <v/>
      </c>
      <c r="F456" t="str">
        <f>IF(Landfill_Gas_ID!C478="","",Landfill_Gas_ID!C478)</f>
        <v/>
      </c>
      <c r="G456" t="str">
        <f t="shared" si="132"/>
        <v/>
      </c>
      <c r="I456" t="str">
        <f>IF(J456="","",MAX(I$1:I455)+1)</f>
        <v/>
      </c>
      <c r="J456" t="str">
        <f>IF(Distillate_Oil!C478="","",Distillate_Oil!C478)</f>
        <v/>
      </c>
      <c r="K456" t="str">
        <f t="shared" si="133"/>
        <v/>
      </c>
      <c r="AA456" t="str">
        <f>+IF(AE456="","",MAX(AA$1:AA455)+1)</f>
        <v/>
      </c>
      <c r="AB456" t="str">
        <f>IF(Deviation_Limits!B478="","",Deviation_Limits!B478)</f>
        <v/>
      </c>
      <c r="AC456" t="str">
        <f>IF(Deviation_Limits!C478="","",Deviation_Limits!C478)</f>
        <v/>
      </c>
      <c r="AD456" t="str">
        <f t="shared" si="141"/>
        <v/>
      </c>
      <c r="AE456" s="144" t="str">
        <f>IF(COUNTIF(AC$2:AC456,AC456)=1,AC456,"")</f>
        <v/>
      </c>
      <c r="AF456" t="str">
        <f t="shared" si="142"/>
        <v/>
      </c>
      <c r="AG456" t="str">
        <f t="shared" si="143"/>
        <v/>
      </c>
      <c r="AO456" t="str">
        <f>+IF(AT456="","",MAX(AO$1:AO455)+1)</f>
        <v/>
      </c>
      <c r="AP456" t="str">
        <f>IF(Deviation_Limits!B478="","",Deviation_Limits!B478)</f>
        <v/>
      </c>
      <c r="AQ456" t="str">
        <f>IF(Deviation_Limits!C478="","",Deviation_Limits!C478)</f>
        <v/>
      </c>
      <c r="AR456" t="str">
        <f>IF(Deviation_Limits!D478="","",Deviation_Limits!D478)</f>
        <v/>
      </c>
      <c r="AS456" t="str">
        <f t="shared" si="144"/>
        <v/>
      </c>
      <c r="AT456" s="144" t="str">
        <f>IF(COUNTIF(AQ$2:AQ456,AQ456)=1,AQ456,"")</f>
        <v/>
      </c>
      <c r="AU456" t="str">
        <f t="shared" si="134"/>
        <v/>
      </c>
      <c r="AV456" t="str">
        <f t="shared" si="135"/>
        <v/>
      </c>
      <c r="AW456" t="str">
        <f t="shared" si="136"/>
        <v/>
      </c>
      <c r="AY456" t="str">
        <f>+IF(BD456="","",MAX(AY$1:AY455)+1)</f>
        <v/>
      </c>
      <c r="AZ456" t="str">
        <f>IF(Deviation_CEM_CPMS!B478="","",Deviation_CEM_CPMS!B478)</f>
        <v/>
      </c>
      <c r="BA456" t="str">
        <f>IF(Deviation_CEM_CPMS!C478="","",Deviation_CEM_CPMS!C478)</f>
        <v/>
      </c>
      <c r="BB456" t="str">
        <f>IF(Deviation_CEM_CPMS!D478="","",Deviation_CEM_CPMS!D478)</f>
        <v/>
      </c>
      <c r="BC456" t="str">
        <f t="shared" si="137"/>
        <v/>
      </c>
      <c r="BD456" s="144" t="str">
        <f>IF(COUNTIF(BA$2:BA456,BA456)=1,BA456,"")</f>
        <v/>
      </c>
      <c r="BE456" t="str">
        <f t="shared" si="138"/>
        <v/>
      </c>
      <c r="BF456" t="str">
        <f t="shared" si="139"/>
        <v/>
      </c>
      <c r="BG456" t="str">
        <f t="shared" si="140"/>
        <v/>
      </c>
      <c r="BI456" s="130" t="str">
        <f>+IF(BN456="","",MAX(BI$1:BI455)+1)</f>
        <v/>
      </c>
      <c r="BJ456" s="130" t="str">
        <f>IF(Affected_Source!B478="","",Affected_Source!B478)</f>
        <v/>
      </c>
      <c r="BK456" s="130" t="str">
        <f>IF(Affected_Source!C478="","",Affected_Source!C478)</f>
        <v/>
      </c>
      <c r="BL456" s="130" t="str">
        <f>IF(Affected_Source!D478="","",Affected_Source!D478)</f>
        <v/>
      </c>
      <c r="BM456" s="130" t="str">
        <f t="shared" si="145"/>
        <v/>
      </c>
      <c r="BN456" s="300" t="str">
        <f>IF(COUNTIF(BK$2:BK456,BK456)=1,BM456,"")</f>
        <v/>
      </c>
      <c r="BO456" s="130" t="str">
        <f t="shared" si="146"/>
        <v/>
      </c>
      <c r="BP456" s="130" t="str">
        <f t="shared" si="147"/>
        <v/>
      </c>
      <c r="BQ456" s="130" t="str">
        <f t="shared" si="148"/>
        <v/>
      </c>
    </row>
    <row r="457" spans="1:69" ht="16.5" x14ac:dyDescent="0.45">
      <c r="A457" s="84" t="str">
        <f>IF(B457="","",MAX(A$1:A456)+1)</f>
        <v/>
      </c>
      <c r="B457" s="84" t="str">
        <f>IF(Affected_Source!C479="","",Affected_Source!C479)</f>
        <v/>
      </c>
      <c r="C457" s="84" t="str">
        <f t="shared" si="131"/>
        <v/>
      </c>
      <c r="E457" t="str">
        <f>IF(F457="","",MAX(E$1:E456)+1)</f>
        <v/>
      </c>
      <c r="F457" t="str">
        <f>IF(Landfill_Gas_ID!C479="","",Landfill_Gas_ID!C479)</f>
        <v/>
      </c>
      <c r="G457" t="str">
        <f t="shared" si="132"/>
        <v/>
      </c>
      <c r="I457" t="str">
        <f>IF(J457="","",MAX(I$1:I456)+1)</f>
        <v/>
      </c>
      <c r="J457" t="str">
        <f>IF(Distillate_Oil!C479="","",Distillate_Oil!C479)</f>
        <v/>
      </c>
      <c r="K457" t="str">
        <f t="shared" si="133"/>
        <v/>
      </c>
      <c r="AA457" t="str">
        <f>+IF(AE457="","",MAX(AA$1:AA456)+1)</f>
        <v/>
      </c>
      <c r="AB457" t="str">
        <f>IF(Deviation_Limits!B479="","",Deviation_Limits!B479)</f>
        <v/>
      </c>
      <c r="AC457" t="str">
        <f>IF(Deviation_Limits!C479="","",Deviation_Limits!C479)</f>
        <v/>
      </c>
      <c r="AD457" t="str">
        <f t="shared" si="141"/>
        <v/>
      </c>
      <c r="AE457" s="144" t="str">
        <f>IF(COUNTIF(AC$2:AC457,AC457)=1,AC457,"")</f>
        <v/>
      </c>
      <c r="AF457" t="str">
        <f t="shared" si="142"/>
        <v/>
      </c>
      <c r="AG457" t="str">
        <f t="shared" si="143"/>
        <v/>
      </c>
      <c r="AO457" t="str">
        <f>+IF(AT457="","",MAX(AO$1:AO456)+1)</f>
        <v/>
      </c>
      <c r="AP457" t="str">
        <f>IF(Deviation_Limits!B479="","",Deviation_Limits!B479)</f>
        <v/>
      </c>
      <c r="AQ457" t="str">
        <f>IF(Deviation_Limits!C479="","",Deviation_Limits!C479)</f>
        <v/>
      </c>
      <c r="AR457" t="str">
        <f>IF(Deviation_Limits!D479="","",Deviation_Limits!D479)</f>
        <v/>
      </c>
      <c r="AS457" t="str">
        <f t="shared" si="144"/>
        <v/>
      </c>
      <c r="AT457" s="144" t="str">
        <f>IF(COUNTIF(AQ$2:AQ457,AQ457)=1,AQ457,"")</f>
        <v/>
      </c>
      <c r="AU457" t="str">
        <f t="shared" si="134"/>
        <v/>
      </c>
      <c r="AV457" t="str">
        <f t="shared" si="135"/>
        <v/>
      </c>
      <c r="AW457" t="str">
        <f t="shared" si="136"/>
        <v/>
      </c>
      <c r="AY457" t="str">
        <f>+IF(BD457="","",MAX(AY$1:AY456)+1)</f>
        <v/>
      </c>
      <c r="AZ457" t="str">
        <f>IF(Deviation_CEM_CPMS!B479="","",Deviation_CEM_CPMS!B479)</f>
        <v/>
      </c>
      <c r="BA457" t="str">
        <f>IF(Deviation_CEM_CPMS!C479="","",Deviation_CEM_CPMS!C479)</f>
        <v/>
      </c>
      <c r="BB457" t="str">
        <f>IF(Deviation_CEM_CPMS!D479="","",Deviation_CEM_CPMS!D479)</f>
        <v/>
      </c>
      <c r="BC457" t="str">
        <f t="shared" si="137"/>
        <v/>
      </c>
      <c r="BD457" s="144" t="str">
        <f>IF(COUNTIF(BA$2:BA457,BA457)=1,BA457,"")</f>
        <v/>
      </c>
      <c r="BE457" t="str">
        <f t="shared" si="138"/>
        <v/>
      </c>
      <c r="BF457" t="str">
        <f t="shared" si="139"/>
        <v/>
      </c>
      <c r="BG457" t="str">
        <f t="shared" si="140"/>
        <v/>
      </c>
      <c r="BI457" s="130" t="str">
        <f>+IF(BN457="","",MAX(BI$1:BI456)+1)</f>
        <v/>
      </c>
      <c r="BJ457" s="130" t="str">
        <f>IF(Affected_Source!B479="","",Affected_Source!B479)</f>
        <v/>
      </c>
      <c r="BK457" s="130" t="str">
        <f>IF(Affected_Source!C479="","",Affected_Source!C479)</f>
        <v/>
      </c>
      <c r="BL457" s="130" t="str">
        <f>IF(Affected_Source!D479="","",Affected_Source!D479)</f>
        <v/>
      </c>
      <c r="BM457" s="130" t="str">
        <f t="shared" si="145"/>
        <v/>
      </c>
      <c r="BN457" s="300" t="str">
        <f>IF(COUNTIF(BK$2:BK457,BK457)=1,BM457,"")</f>
        <v/>
      </c>
      <c r="BO457" s="130" t="str">
        <f t="shared" si="146"/>
        <v/>
      </c>
      <c r="BP457" s="130" t="str">
        <f t="shared" si="147"/>
        <v/>
      </c>
      <c r="BQ457" s="130" t="str">
        <f t="shared" si="148"/>
        <v/>
      </c>
    </row>
    <row r="458" spans="1:69" ht="16.5" x14ac:dyDescent="0.45">
      <c r="A458" s="84" t="str">
        <f>IF(B458="","",MAX(A$1:A457)+1)</f>
        <v/>
      </c>
      <c r="B458" s="84" t="str">
        <f>IF(Affected_Source!C480="","",Affected_Source!C480)</f>
        <v/>
      </c>
      <c r="C458" s="84" t="str">
        <f t="shared" si="131"/>
        <v/>
      </c>
      <c r="E458" t="str">
        <f>IF(F458="","",MAX(E$1:E457)+1)</f>
        <v/>
      </c>
      <c r="F458" t="str">
        <f>IF(Landfill_Gas_ID!C480="","",Landfill_Gas_ID!C480)</f>
        <v/>
      </c>
      <c r="G458" t="str">
        <f t="shared" si="132"/>
        <v/>
      </c>
      <c r="I458" t="str">
        <f>IF(J458="","",MAX(I$1:I457)+1)</f>
        <v/>
      </c>
      <c r="J458" t="str">
        <f>IF(Distillate_Oil!C480="","",Distillate_Oil!C480)</f>
        <v/>
      </c>
      <c r="K458" t="str">
        <f t="shared" si="133"/>
        <v/>
      </c>
      <c r="AA458" t="str">
        <f>+IF(AE458="","",MAX(AA$1:AA457)+1)</f>
        <v/>
      </c>
      <c r="AB458" t="str">
        <f>IF(Deviation_Limits!B480="","",Deviation_Limits!B480)</f>
        <v/>
      </c>
      <c r="AC458" t="str">
        <f>IF(Deviation_Limits!C480="","",Deviation_Limits!C480)</f>
        <v/>
      </c>
      <c r="AD458" t="str">
        <f t="shared" si="141"/>
        <v/>
      </c>
      <c r="AE458" s="144" t="str">
        <f>IF(COUNTIF(AC$2:AC458,AC458)=1,AC458,"")</f>
        <v/>
      </c>
      <c r="AF458" t="str">
        <f t="shared" si="142"/>
        <v/>
      </c>
      <c r="AG458" t="str">
        <f t="shared" si="143"/>
        <v/>
      </c>
      <c r="AO458" t="str">
        <f>+IF(AT458="","",MAX(AO$1:AO457)+1)</f>
        <v/>
      </c>
      <c r="AP458" t="str">
        <f>IF(Deviation_Limits!B480="","",Deviation_Limits!B480)</f>
        <v/>
      </c>
      <c r="AQ458" t="str">
        <f>IF(Deviation_Limits!C480="","",Deviation_Limits!C480)</f>
        <v/>
      </c>
      <c r="AR458" t="str">
        <f>IF(Deviation_Limits!D480="","",Deviation_Limits!D480)</f>
        <v/>
      </c>
      <c r="AS458" t="str">
        <f t="shared" si="144"/>
        <v/>
      </c>
      <c r="AT458" s="144" t="str">
        <f>IF(COUNTIF(AQ$2:AQ458,AQ458)=1,AQ458,"")</f>
        <v/>
      </c>
      <c r="AU458" t="str">
        <f t="shared" si="134"/>
        <v/>
      </c>
      <c r="AV458" t="str">
        <f t="shared" si="135"/>
        <v/>
      </c>
      <c r="AW458" t="str">
        <f t="shared" si="136"/>
        <v/>
      </c>
      <c r="AY458" t="str">
        <f>+IF(BD458="","",MAX(AY$1:AY457)+1)</f>
        <v/>
      </c>
      <c r="AZ458" t="str">
        <f>IF(Deviation_CEM_CPMS!B480="","",Deviation_CEM_CPMS!B480)</f>
        <v/>
      </c>
      <c r="BA458" t="str">
        <f>IF(Deviation_CEM_CPMS!C480="","",Deviation_CEM_CPMS!C480)</f>
        <v/>
      </c>
      <c r="BB458" t="str">
        <f>IF(Deviation_CEM_CPMS!D480="","",Deviation_CEM_CPMS!D480)</f>
        <v/>
      </c>
      <c r="BC458" t="str">
        <f t="shared" si="137"/>
        <v/>
      </c>
      <c r="BD458" s="144" t="str">
        <f>IF(COUNTIF(BA$2:BA458,BA458)=1,BA458,"")</f>
        <v/>
      </c>
      <c r="BE458" t="str">
        <f t="shared" si="138"/>
        <v/>
      </c>
      <c r="BF458" t="str">
        <f t="shared" si="139"/>
        <v/>
      </c>
      <c r="BG458" t="str">
        <f t="shared" si="140"/>
        <v/>
      </c>
      <c r="BI458" s="130" t="str">
        <f>+IF(BN458="","",MAX(BI$1:BI457)+1)</f>
        <v/>
      </c>
      <c r="BJ458" s="130" t="str">
        <f>IF(Affected_Source!B480="","",Affected_Source!B480)</f>
        <v/>
      </c>
      <c r="BK458" s="130" t="str">
        <f>IF(Affected_Source!C480="","",Affected_Source!C480)</f>
        <v/>
      </c>
      <c r="BL458" s="130" t="str">
        <f>IF(Affected_Source!D480="","",Affected_Source!D480)</f>
        <v/>
      </c>
      <c r="BM458" s="130" t="str">
        <f t="shared" si="145"/>
        <v/>
      </c>
      <c r="BN458" s="300" t="str">
        <f>IF(COUNTIF(BK$2:BK458,BK458)=1,BM458,"")</f>
        <v/>
      </c>
      <c r="BO458" s="130" t="str">
        <f t="shared" si="146"/>
        <v/>
      </c>
      <c r="BP458" s="130" t="str">
        <f t="shared" si="147"/>
        <v/>
      </c>
      <c r="BQ458" s="130" t="str">
        <f t="shared" si="148"/>
        <v/>
      </c>
    </row>
    <row r="459" spans="1:69" ht="16.5" x14ac:dyDescent="0.45">
      <c r="A459" s="84" t="str">
        <f>IF(B459="","",MAX(A$1:A458)+1)</f>
        <v/>
      </c>
      <c r="B459" s="84" t="str">
        <f>IF(Affected_Source!C481="","",Affected_Source!C481)</f>
        <v/>
      </c>
      <c r="C459" s="84" t="str">
        <f t="shared" si="131"/>
        <v/>
      </c>
      <c r="E459" t="str">
        <f>IF(F459="","",MAX(E$1:E458)+1)</f>
        <v/>
      </c>
      <c r="F459" t="str">
        <f>IF(Landfill_Gas_ID!C481="","",Landfill_Gas_ID!C481)</f>
        <v/>
      </c>
      <c r="G459" t="str">
        <f t="shared" si="132"/>
        <v/>
      </c>
      <c r="I459" t="str">
        <f>IF(J459="","",MAX(I$1:I458)+1)</f>
        <v/>
      </c>
      <c r="J459" t="str">
        <f>IF(Distillate_Oil!C481="","",Distillate_Oil!C481)</f>
        <v/>
      </c>
      <c r="K459" t="str">
        <f t="shared" si="133"/>
        <v/>
      </c>
      <c r="AA459" t="str">
        <f>+IF(AE459="","",MAX(AA$1:AA458)+1)</f>
        <v/>
      </c>
      <c r="AB459" t="str">
        <f>IF(Deviation_Limits!B481="","",Deviation_Limits!B481)</f>
        <v/>
      </c>
      <c r="AC459" t="str">
        <f>IF(Deviation_Limits!C481="","",Deviation_Limits!C481)</f>
        <v/>
      </c>
      <c r="AD459" t="str">
        <f t="shared" si="141"/>
        <v/>
      </c>
      <c r="AE459" s="144" t="str">
        <f>IF(COUNTIF(AC$2:AC459,AC459)=1,AC459,"")</f>
        <v/>
      </c>
      <c r="AF459" t="str">
        <f t="shared" si="142"/>
        <v/>
      </c>
      <c r="AG459" t="str">
        <f t="shared" si="143"/>
        <v/>
      </c>
      <c r="AO459" t="str">
        <f>+IF(AT459="","",MAX(AO$1:AO458)+1)</f>
        <v/>
      </c>
      <c r="AP459" t="str">
        <f>IF(Deviation_Limits!B481="","",Deviation_Limits!B481)</f>
        <v/>
      </c>
      <c r="AQ459" t="str">
        <f>IF(Deviation_Limits!C481="","",Deviation_Limits!C481)</f>
        <v/>
      </c>
      <c r="AR459" t="str">
        <f>IF(Deviation_Limits!D481="","",Deviation_Limits!D481)</f>
        <v/>
      </c>
      <c r="AS459" t="str">
        <f t="shared" si="144"/>
        <v/>
      </c>
      <c r="AT459" s="144" t="str">
        <f>IF(COUNTIF(AQ$2:AQ459,AQ459)=1,AQ459,"")</f>
        <v/>
      </c>
      <c r="AU459" t="str">
        <f t="shared" si="134"/>
        <v/>
      </c>
      <c r="AV459" t="str">
        <f t="shared" si="135"/>
        <v/>
      </c>
      <c r="AW459" t="str">
        <f t="shared" si="136"/>
        <v/>
      </c>
      <c r="AY459" t="str">
        <f>+IF(BD459="","",MAX(AY$1:AY458)+1)</f>
        <v/>
      </c>
      <c r="AZ459" t="str">
        <f>IF(Deviation_CEM_CPMS!B481="","",Deviation_CEM_CPMS!B481)</f>
        <v/>
      </c>
      <c r="BA459" t="str">
        <f>IF(Deviation_CEM_CPMS!C481="","",Deviation_CEM_CPMS!C481)</f>
        <v/>
      </c>
      <c r="BB459" t="str">
        <f>IF(Deviation_CEM_CPMS!D481="","",Deviation_CEM_CPMS!D481)</f>
        <v/>
      </c>
      <c r="BC459" t="str">
        <f t="shared" si="137"/>
        <v/>
      </c>
      <c r="BD459" s="144" t="str">
        <f>IF(COUNTIF(BA$2:BA459,BA459)=1,BA459,"")</f>
        <v/>
      </c>
      <c r="BE459" t="str">
        <f t="shared" si="138"/>
        <v/>
      </c>
      <c r="BF459" t="str">
        <f t="shared" si="139"/>
        <v/>
      </c>
      <c r="BG459" t="str">
        <f t="shared" si="140"/>
        <v/>
      </c>
      <c r="BI459" s="130" t="str">
        <f>+IF(BN459="","",MAX(BI$1:BI458)+1)</f>
        <v/>
      </c>
      <c r="BJ459" s="130" t="str">
        <f>IF(Affected_Source!B481="","",Affected_Source!B481)</f>
        <v/>
      </c>
      <c r="BK459" s="130" t="str">
        <f>IF(Affected_Source!C481="","",Affected_Source!C481)</f>
        <v/>
      </c>
      <c r="BL459" s="130" t="str">
        <f>IF(Affected_Source!D481="","",Affected_Source!D481)</f>
        <v/>
      </c>
      <c r="BM459" s="130" t="str">
        <f t="shared" si="145"/>
        <v/>
      </c>
      <c r="BN459" s="300" t="str">
        <f>IF(COUNTIF(BK$2:BK459,BK459)=1,BM459,"")</f>
        <v/>
      </c>
      <c r="BO459" s="130" t="str">
        <f t="shared" si="146"/>
        <v/>
      </c>
      <c r="BP459" s="130" t="str">
        <f t="shared" si="147"/>
        <v/>
      </c>
      <c r="BQ459" s="130" t="str">
        <f t="shared" si="148"/>
        <v/>
      </c>
    </row>
    <row r="460" spans="1:69" ht="16.5" x14ac:dyDescent="0.45">
      <c r="A460" s="84" t="str">
        <f>IF(B460="","",MAX(A$1:A459)+1)</f>
        <v/>
      </c>
      <c r="B460" s="84" t="str">
        <f>IF(Affected_Source!C482="","",Affected_Source!C482)</f>
        <v/>
      </c>
      <c r="C460" s="84" t="str">
        <f t="shared" si="131"/>
        <v/>
      </c>
      <c r="E460" t="str">
        <f>IF(F460="","",MAX(E$1:E459)+1)</f>
        <v/>
      </c>
      <c r="F460" t="str">
        <f>IF(Landfill_Gas_ID!C482="","",Landfill_Gas_ID!C482)</f>
        <v/>
      </c>
      <c r="G460" t="str">
        <f t="shared" si="132"/>
        <v/>
      </c>
      <c r="I460" t="str">
        <f>IF(J460="","",MAX(I$1:I459)+1)</f>
        <v/>
      </c>
      <c r="J460" t="str">
        <f>IF(Distillate_Oil!C482="","",Distillate_Oil!C482)</f>
        <v/>
      </c>
      <c r="K460" t="str">
        <f t="shared" si="133"/>
        <v/>
      </c>
      <c r="AA460" t="str">
        <f>+IF(AE460="","",MAX(AA$1:AA459)+1)</f>
        <v/>
      </c>
      <c r="AB460" t="str">
        <f>IF(Deviation_Limits!B482="","",Deviation_Limits!B482)</f>
        <v/>
      </c>
      <c r="AC460" t="str">
        <f>IF(Deviation_Limits!C482="","",Deviation_Limits!C482)</f>
        <v/>
      </c>
      <c r="AD460" t="str">
        <f t="shared" si="141"/>
        <v/>
      </c>
      <c r="AE460" s="144" t="str">
        <f>IF(COUNTIF(AC$2:AC460,AC460)=1,AC460,"")</f>
        <v/>
      </c>
      <c r="AF460" t="str">
        <f t="shared" si="142"/>
        <v/>
      </c>
      <c r="AG460" t="str">
        <f t="shared" si="143"/>
        <v/>
      </c>
      <c r="AO460" t="str">
        <f>+IF(AT460="","",MAX(AO$1:AO459)+1)</f>
        <v/>
      </c>
      <c r="AP460" t="str">
        <f>IF(Deviation_Limits!B482="","",Deviation_Limits!B482)</f>
        <v/>
      </c>
      <c r="AQ460" t="str">
        <f>IF(Deviation_Limits!C482="","",Deviation_Limits!C482)</f>
        <v/>
      </c>
      <c r="AR460" t="str">
        <f>IF(Deviation_Limits!D482="","",Deviation_Limits!D482)</f>
        <v/>
      </c>
      <c r="AS460" t="str">
        <f t="shared" si="144"/>
        <v/>
      </c>
      <c r="AT460" s="144" t="str">
        <f>IF(COUNTIF(AQ$2:AQ460,AQ460)=1,AQ460,"")</f>
        <v/>
      </c>
      <c r="AU460" t="str">
        <f t="shared" si="134"/>
        <v/>
      </c>
      <c r="AV460" t="str">
        <f t="shared" si="135"/>
        <v/>
      </c>
      <c r="AW460" t="str">
        <f t="shared" si="136"/>
        <v/>
      </c>
      <c r="AY460" t="str">
        <f>+IF(BD460="","",MAX(AY$1:AY459)+1)</f>
        <v/>
      </c>
      <c r="AZ460" t="str">
        <f>IF(Deviation_CEM_CPMS!B482="","",Deviation_CEM_CPMS!B482)</f>
        <v/>
      </c>
      <c r="BA460" t="str">
        <f>IF(Deviation_CEM_CPMS!C482="","",Deviation_CEM_CPMS!C482)</f>
        <v/>
      </c>
      <c r="BB460" t="str">
        <f>IF(Deviation_CEM_CPMS!D482="","",Deviation_CEM_CPMS!D482)</f>
        <v/>
      </c>
      <c r="BC460" t="str">
        <f t="shared" si="137"/>
        <v/>
      </c>
      <c r="BD460" s="144" t="str">
        <f>IF(COUNTIF(BA$2:BA460,BA460)=1,BA460,"")</f>
        <v/>
      </c>
      <c r="BE460" t="str">
        <f t="shared" si="138"/>
        <v/>
      </c>
      <c r="BF460" t="str">
        <f t="shared" si="139"/>
        <v/>
      </c>
      <c r="BG460" t="str">
        <f t="shared" si="140"/>
        <v/>
      </c>
      <c r="BI460" s="130" t="str">
        <f>+IF(BN460="","",MAX(BI$1:BI459)+1)</f>
        <v/>
      </c>
      <c r="BJ460" s="130" t="str">
        <f>IF(Affected_Source!B482="","",Affected_Source!B482)</f>
        <v/>
      </c>
      <c r="BK460" s="130" t="str">
        <f>IF(Affected_Source!C482="","",Affected_Source!C482)</f>
        <v/>
      </c>
      <c r="BL460" s="130" t="str">
        <f>IF(Affected_Source!D482="","",Affected_Source!D482)</f>
        <v/>
      </c>
      <c r="BM460" s="130" t="str">
        <f t="shared" si="145"/>
        <v/>
      </c>
      <c r="BN460" s="300" t="str">
        <f>IF(COUNTIF(BK$2:BK460,BK460)=1,BM460,"")</f>
        <v/>
      </c>
      <c r="BO460" s="130" t="str">
        <f t="shared" si="146"/>
        <v/>
      </c>
      <c r="BP460" s="130" t="str">
        <f t="shared" si="147"/>
        <v/>
      </c>
      <c r="BQ460" s="130" t="str">
        <f t="shared" si="148"/>
        <v/>
      </c>
    </row>
    <row r="461" spans="1:69" ht="16.5" x14ac:dyDescent="0.45">
      <c r="A461" s="84" t="str">
        <f>IF(B461="","",MAX(A$1:A460)+1)</f>
        <v/>
      </c>
      <c r="B461" s="84" t="str">
        <f>IF(Affected_Source!C483="","",Affected_Source!C483)</f>
        <v/>
      </c>
      <c r="C461" s="84" t="str">
        <f t="shared" si="131"/>
        <v/>
      </c>
      <c r="E461" t="str">
        <f>IF(F461="","",MAX(E$1:E460)+1)</f>
        <v/>
      </c>
      <c r="F461" t="str">
        <f>IF(Landfill_Gas_ID!C483="","",Landfill_Gas_ID!C483)</f>
        <v/>
      </c>
      <c r="G461" t="str">
        <f t="shared" si="132"/>
        <v/>
      </c>
      <c r="I461" t="str">
        <f>IF(J461="","",MAX(I$1:I460)+1)</f>
        <v/>
      </c>
      <c r="J461" t="str">
        <f>IF(Distillate_Oil!C483="","",Distillate_Oil!C483)</f>
        <v/>
      </c>
      <c r="K461" t="str">
        <f t="shared" si="133"/>
        <v/>
      </c>
      <c r="AA461" t="str">
        <f>+IF(AE461="","",MAX(AA$1:AA460)+1)</f>
        <v/>
      </c>
      <c r="AB461" t="str">
        <f>IF(Deviation_Limits!B483="","",Deviation_Limits!B483)</f>
        <v/>
      </c>
      <c r="AC461" t="str">
        <f>IF(Deviation_Limits!C483="","",Deviation_Limits!C483)</f>
        <v/>
      </c>
      <c r="AD461" t="str">
        <f t="shared" si="141"/>
        <v/>
      </c>
      <c r="AE461" s="144" t="str">
        <f>IF(COUNTIF(AC$2:AC461,AC461)=1,AC461,"")</f>
        <v/>
      </c>
      <c r="AF461" t="str">
        <f t="shared" si="142"/>
        <v/>
      </c>
      <c r="AG461" t="str">
        <f t="shared" si="143"/>
        <v/>
      </c>
      <c r="AO461" t="str">
        <f>+IF(AT461="","",MAX(AO$1:AO460)+1)</f>
        <v/>
      </c>
      <c r="AP461" t="str">
        <f>IF(Deviation_Limits!B483="","",Deviation_Limits!B483)</f>
        <v/>
      </c>
      <c r="AQ461" t="str">
        <f>IF(Deviation_Limits!C483="","",Deviation_Limits!C483)</f>
        <v/>
      </c>
      <c r="AR461" t="str">
        <f>IF(Deviation_Limits!D483="","",Deviation_Limits!D483)</f>
        <v/>
      </c>
      <c r="AS461" t="str">
        <f t="shared" si="144"/>
        <v/>
      </c>
      <c r="AT461" s="144" t="str">
        <f>IF(COUNTIF(AQ$2:AQ461,AQ461)=1,AQ461,"")</f>
        <v/>
      </c>
      <c r="AU461" t="str">
        <f t="shared" si="134"/>
        <v/>
      </c>
      <c r="AV461" t="str">
        <f t="shared" si="135"/>
        <v/>
      </c>
      <c r="AW461" t="str">
        <f t="shared" si="136"/>
        <v/>
      </c>
      <c r="AY461" t="str">
        <f>+IF(BD461="","",MAX(AY$1:AY460)+1)</f>
        <v/>
      </c>
      <c r="AZ461" t="str">
        <f>IF(Deviation_CEM_CPMS!B483="","",Deviation_CEM_CPMS!B483)</f>
        <v/>
      </c>
      <c r="BA461" t="str">
        <f>IF(Deviation_CEM_CPMS!C483="","",Deviation_CEM_CPMS!C483)</f>
        <v/>
      </c>
      <c r="BB461" t="str">
        <f>IF(Deviation_CEM_CPMS!D483="","",Deviation_CEM_CPMS!D483)</f>
        <v/>
      </c>
      <c r="BC461" t="str">
        <f t="shared" si="137"/>
        <v/>
      </c>
      <c r="BD461" s="144" t="str">
        <f>IF(COUNTIF(BA$2:BA461,BA461)=1,BA461,"")</f>
        <v/>
      </c>
      <c r="BE461" t="str">
        <f t="shared" si="138"/>
        <v/>
      </c>
      <c r="BF461" t="str">
        <f t="shared" si="139"/>
        <v/>
      </c>
      <c r="BG461" t="str">
        <f t="shared" si="140"/>
        <v/>
      </c>
      <c r="BI461" s="130" t="str">
        <f>+IF(BN461="","",MAX(BI$1:BI460)+1)</f>
        <v/>
      </c>
      <c r="BJ461" s="130" t="str">
        <f>IF(Affected_Source!B483="","",Affected_Source!B483)</f>
        <v/>
      </c>
      <c r="BK461" s="130" t="str">
        <f>IF(Affected_Source!C483="","",Affected_Source!C483)</f>
        <v/>
      </c>
      <c r="BL461" s="130" t="str">
        <f>IF(Affected_Source!D483="","",Affected_Source!D483)</f>
        <v/>
      </c>
      <c r="BM461" s="130" t="str">
        <f t="shared" si="145"/>
        <v/>
      </c>
      <c r="BN461" s="300" t="str">
        <f>IF(COUNTIF(BK$2:BK461,BK461)=1,BM461,"")</f>
        <v/>
      </c>
      <c r="BO461" s="130" t="str">
        <f t="shared" si="146"/>
        <v/>
      </c>
      <c r="BP461" s="130" t="str">
        <f t="shared" si="147"/>
        <v/>
      </c>
      <c r="BQ461" s="130" t="str">
        <f t="shared" si="148"/>
        <v/>
      </c>
    </row>
    <row r="462" spans="1:69" ht="16.5" x14ac:dyDescent="0.45">
      <c r="A462" s="84" t="str">
        <f>IF(B462="","",MAX(A$1:A461)+1)</f>
        <v/>
      </c>
      <c r="B462" s="84" t="str">
        <f>IF(Affected_Source!C484="","",Affected_Source!C484)</f>
        <v/>
      </c>
      <c r="C462" s="84" t="str">
        <f t="shared" si="131"/>
        <v/>
      </c>
      <c r="E462" t="str">
        <f>IF(F462="","",MAX(E$1:E461)+1)</f>
        <v/>
      </c>
      <c r="F462" t="str">
        <f>IF(Landfill_Gas_ID!C484="","",Landfill_Gas_ID!C484)</f>
        <v/>
      </c>
      <c r="G462" t="str">
        <f t="shared" si="132"/>
        <v/>
      </c>
      <c r="I462" t="str">
        <f>IF(J462="","",MAX(I$1:I461)+1)</f>
        <v/>
      </c>
      <c r="J462" t="str">
        <f>IF(Distillate_Oil!C484="","",Distillate_Oil!C484)</f>
        <v/>
      </c>
      <c r="K462" t="str">
        <f t="shared" si="133"/>
        <v/>
      </c>
      <c r="AA462" t="str">
        <f>+IF(AE462="","",MAX(AA$1:AA461)+1)</f>
        <v/>
      </c>
      <c r="AB462" t="str">
        <f>IF(Deviation_Limits!B484="","",Deviation_Limits!B484)</f>
        <v/>
      </c>
      <c r="AC462" t="str">
        <f>IF(Deviation_Limits!C484="","",Deviation_Limits!C484)</f>
        <v/>
      </c>
      <c r="AD462" t="str">
        <f t="shared" si="141"/>
        <v/>
      </c>
      <c r="AE462" s="144" t="str">
        <f>IF(COUNTIF(AC$2:AC462,AC462)=1,AC462,"")</f>
        <v/>
      </c>
      <c r="AF462" t="str">
        <f t="shared" si="142"/>
        <v/>
      </c>
      <c r="AG462" t="str">
        <f t="shared" si="143"/>
        <v/>
      </c>
      <c r="AO462" t="str">
        <f>+IF(AT462="","",MAX(AO$1:AO461)+1)</f>
        <v/>
      </c>
      <c r="AP462" t="str">
        <f>IF(Deviation_Limits!B484="","",Deviation_Limits!B484)</f>
        <v/>
      </c>
      <c r="AQ462" t="str">
        <f>IF(Deviation_Limits!C484="","",Deviation_Limits!C484)</f>
        <v/>
      </c>
      <c r="AR462" t="str">
        <f>IF(Deviation_Limits!D484="","",Deviation_Limits!D484)</f>
        <v/>
      </c>
      <c r="AS462" t="str">
        <f t="shared" si="144"/>
        <v/>
      </c>
      <c r="AT462" s="144" t="str">
        <f>IF(COUNTIF(AQ$2:AQ462,AQ462)=1,AQ462,"")</f>
        <v/>
      </c>
      <c r="AU462" t="str">
        <f t="shared" si="134"/>
        <v/>
      </c>
      <c r="AV462" t="str">
        <f t="shared" si="135"/>
        <v/>
      </c>
      <c r="AW462" t="str">
        <f t="shared" si="136"/>
        <v/>
      </c>
      <c r="AY462" t="str">
        <f>+IF(BD462="","",MAX(AY$1:AY461)+1)</f>
        <v/>
      </c>
      <c r="AZ462" t="str">
        <f>IF(Deviation_CEM_CPMS!B484="","",Deviation_CEM_CPMS!B484)</f>
        <v/>
      </c>
      <c r="BA462" t="str">
        <f>IF(Deviation_CEM_CPMS!C484="","",Deviation_CEM_CPMS!C484)</f>
        <v/>
      </c>
      <c r="BB462" t="str">
        <f>IF(Deviation_CEM_CPMS!D484="","",Deviation_CEM_CPMS!D484)</f>
        <v/>
      </c>
      <c r="BC462" t="str">
        <f t="shared" si="137"/>
        <v/>
      </c>
      <c r="BD462" s="144" t="str">
        <f>IF(COUNTIF(BA$2:BA462,BA462)=1,BA462,"")</f>
        <v/>
      </c>
      <c r="BE462" t="str">
        <f t="shared" si="138"/>
        <v/>
      </c>
      <c r="BF462" t="str">
        <f t="shared" si="139"/>
        <v/>
      </c>
      <c r="BG462" t="str">
        <f t="shared" si="140"/>
        <v/>
      </c>
      <c r="BI462" s="130" t="str">
        <f>+IF(BN462="","",MAX(BI$1:BI461)+1)</f>
        <v/>
      </c>
      <c r="BJ462" s="130" t="str">
        <f>IF(Affected_Source!B484="","",Affected_Source!B484)</f>
        <v/>
      </c>
      <c r="BK462" s="130" t="str">
        <f>IF(Affected_Source!C484="","",Affected_Source!C484)</f>
        <v/>
      </c>
      <c r="BL462" s="130" t="str">
        <f>IF(Affected_Source!D484="","",Affected_Source!D484)</f>
        <v/>
      </c>
      <c r="BM462" s="130" t="str">
        <f t="shared" si="145"/>
        <v/>
      </c>
      <c r="BN462" s="300" t="str">
        <f>IF(COUNTIF(BK$2:BK462,BK462)=1,BM462,"")</f>
        <v/>
      </c>
      <c r="BO462" s="130" t="str">
        <f t="shared" si="146"/>
        <v/>
      </c>
      <c r="BP462" s="130" t="str">
        <f t="shared" si="147"/>
        <v/>
      </c>
      <c r="BQ462" s="130" t="str">
        <f t="shared" si="148"/>
        <v/>
      </c>
    </row>
    <row r="463" spans="1:69" ht="16.5" x14ac:dyDescent="0.45">
      <c r="A463" s="84" t="str">
        <f>IF(B463="","",MAX(A$1:A462)+1)</f>
        <v/>
      </c>
      <c r="B463" s="84" t="str">
        <f>IF(Affected_Source!C485="","",Affected_Source!C485)</f>
        <v/>
      </c>
      <c r="C463" s="84" t="str">
        <f t="shared" si="131"/>
        <v/>
      </c>
      <c r="E463" t="str">
        <f>IF(F463="","",MAX(E$1:E462)+1)</f>
        <v/>
      </c>
      <c r="F463" t="str">
        <f>IF(Landfill_Gas_ID!C485="","",Landfill_Gas_ID!C485)</f>
        <v/>
      </c>
      <c r="G463" t="str">
        <f t="shared" si="132"/>
        <v/>
      </c>
      <c r="I463" t="str">
        <f>IF(J463="","",MAX(I$1:I462)+1)</f>
        <v/>
      </c>
      <c r="J463" t="str">
        <f>IF(Distillate_Oil!C485="","",Distillate_Oil!C485)</f>
        <v/>
      </c>
      <c r="K463" t="str">
        <f t="shared" si="133"/>
        <v/>
      </c>
      <c r="AA463" t="str">
        <f>+IF(AE463="","",MAX(AA$1:AA462)+1)</f>
        <v/>
      </c>
      <c r="AB463" t="str">
        <f>IF(Deviation_Limits!B485="","",Deviation_Limits!B485)</f>
        <v/>
      </c>
      <c r="AC463" t="str">
        <f>IF(Deviation_Limits!C485="","",Deviation_Limits!C485)</f>
        <v/>
      </c>
      <c r="AD463" t="str">
        <f t="shared" si="141"/>
        <v/>
      </c>
      <c r="AE463" s="144" t="str">
        <f>IF(COUNTIF(AC$2:AC463,AC463)=1,AC463,"")</f>
        <v/>
      </c>
      <c r="AF463" t="str">
        <f t="shared" si="142"/>
        <v/>
      </c>
      <c r="AG463" t="str">
        <f t="shared" si="143"/>
        <v/>
      </c>
      <c r="AO463" t="str">
        <f>+IF(AT463="","",MAX(AO$1:AO462)+1)</f>
        <v/>
      </c>
      <c r="AP463" t="str">
        <f>IF(Deviation_Limits!B485="","",Deviation_Limits!B485)</f>
        <v/>
      </c>
      <c r="AQ463" t="str">
        <f>IF(Deviation_Limits!C485="","",Deviation_Limits!C485)</f>
        <v/>
      </c>
      <c r="AR463" t="str">
        <f>IF(Deviation_Limits!D485="","",Deviation_Limits!D485)</f>
        <v/>
      </c>
      <c r="AS463" t="str">
        <f t="shared" si="144"/>
        <v/>
      </c>
      <c r="AT463" s="144" t="str">
        <f>IF(COUNTIF(AQ$2:AQ463,AQ463)=1,AQ463,"")</f>
        <v/>
      </c>
      <c r="AU463" t="str">
        <f t="shared" si="134"/>
        <v/>
      </c>
      <c r="AV463" t="str">
        <f t="shared" si="135"/>
        <v/>
      </c>
      <c r="AW463" t="str">
        <f t="shared" si="136"/>
        <v/>
      </c>
      <c r="AY463" t="str">
        <f>+IF(BD463="","",MAX(AY$1:AY462)+1)</f>
        <v/>
      </c>
      <c r="AZ463" t="str">
        <f>IF(Deviation_CEM_CPMS!B485="","",Deviation_CEM_CPMS!B485)</f>
        <v/>
      </c>
      <c r="BA463" t="str">
        <f>IF(Deviation_CEM_CPMS!C485="","",Deviation_CEM_CPMS!C485)</f>
        <v/>
      </c>
      <c r="BB463" t="str">
        <f>IF(Deviation_CEM_CPMS!D485="","",Deviation_CEM_CPMS!D485)</f>
        <v/>
      </c>
      <c r="BC463" t="str">
        <f t="shared" si="137"/>
        <v/>
      </c>
      <c r="BD463" s="144" t="str">
        <f>IF(COUNTIF(BA$2:BA463,BA463)=1,BA463,"")</f>
        <v/>
      </c>
      <c r="BE463" t="str">
        <f t="shared" si="138"/>
        <v/>
      </c>
      <c r="BF463" t="str">
        <f t="shared" si="139"/>
        <v/>
      </c>
      <c r="BG463" t="str">
        <f t="shared" si="140"/>
        <v/>
      </c>
      <c r="BI463" s="130" t="str">
        <f>+IF(BN463="","",MAX(BI$1:BI462)+1)</f>
        <v/>
      </c>
      <c r="BJ463" s="130" t="str">
        <f>IF(Affected_Source!B485="","",Affected_Source!B485)</f>
        <v/>
      </c>
      <c r="BK463" s="130" t="str">
        <f>IF(Affected_Source!C485="","",Affected_Source!C485)</f>
        <v/>
      </c>
      <c r="BL463" s="130" t="str">
        <f>IF(Affected_Source!D485="","",Affected_Source!D485)</f>
        <v/>
      </c>
      <c r="BM463" s="130" t="str">
        <f t="shared" si="145"/>
        <v/>
      </c>
      <c r="BN463" s="300" t="str">
        <f>IF(COUNTIF(BK$2:BK463,BK463)=1,BM463,"")</f>
        <v/>
      </c>
      <c r="BO463" s="130" t="str">
        <f t="shared" si="146"/>
        <v/>
      </c>
      <c r="BP463" s="130" t="str">
        <f t="shared" si="147"/>
        <v/>
      </c>
      <c r="BQ463" s="130" t="str">
        <f t="shared" si="148"/>
        <v/>
      </c>
    </row>
    <row r="464" spans="1:69" ht="16.5" x14ac:dyDescent="0.45">
      <c r="A464" s="84" t="str">
        <f>IF(B464="","",MAX(A$1:A463)+1)</f>
        <v/>
      </c>
      <c r="B464" s="84" t="str">
        <f>IF(Affected_Source!C486="","",Affected_Source!C486)</f>
        <v/>
      </c>
      <c r="C464" s="84" t="str">
        <f t="shared" si="131"/>
        <v/>
      </c>
      <c r="E464" t="str">
        <f>IF(F464="","",MAX(E$1:E463)+1)</f>
        <v/>
      </c>
      <c r="F464" t="str">
        <f>IF(Landfill_Gas_ID!C486="","",Landfill_Gas_ID!C486)</f>
        <v/>
      </c>
      <c r="G464" t="str">
        <f t="shared" si="132"/>
        <v/>
      </c>
      <c r="I464" t="str">
        <f>IF(J464="","",MAX(I$1:I463)+1)</f>
        <v/>
      </c>
      <c r="J464" t="str">
        <f>IF(Distillate_Oil!C486="","",Distillate_Oil!C486)</f>
        <v/>
      </c>
      <c r="K464" t="str">
        <f t="shared" si="133"/>
        <v/>
      </c>
      <c r="AA464" t="str">
        <f>+IF(AE464="","",MAX(AA$1:AA463)+1)</f>
        <v/>
      </c>
      <c r="AB464" t="str">
        <f>IF(Deviation_Limits!B486="","",Deviation_Limits!B486)</f>
        <v/>
      </c>
      <c r="AC464" t="str">
        <f>IF(Deviation_Limits!C486="","",Deviation_Limits!C486)</f>
        <v/>
      </c>
      <c r="AD464" t="str">
        <f t="shared" si="141"/>
        <v/>
      </c>
      <c r="AE464" s="144" t="str">
        <f>IF(COUNTIF(AC$2:AC464,AC464)=1,AC464,"")</f>
        <v/>
      </c>
      <c r="AF464" t="str">
        <f t="shared" si="142"/>
        <v/>
      </c>
      <c r="AG464" t="str">
        <f t="shared" si="143"/>
        <v/>
      </c>
      <c r="AO464" t="str">
        <f>+IF(AT464="","",MAX(AO$1:AO463)+1)</f>
        <v/>
      </c>
      <c r="AP464" t="str">
        <f>IF(Deviation_Limits!B486="","",Deviation_Limits!B486)</f>
        <v/>
      </c>
      <c r="AQ464" t="str">
        <f>IF(Deviation_Limits!C486="","",Deviation_Limits!C486)</f>
        <v/>
      </c>
      <c r="AR464" t="str">
        <f>IF(Deviation_Limits!D486="","",Deviation_Limits!D486)</f>
        <v/>
      </c>
      <c r="AS464" t="str">
        <f t="shared" si="144"/>
        <v/>
      </c>
      <c r="AT464" s="144" t="str">
        <f>IF(COUNTIF(AQ$2:AQ464,AQ464)=1,AQ464,"")</f>
        <v/>
      </c>
      <c r="AU464" t="str">
        <f t="shared" si="134"/>
        <v/>
      </c>
      <c r="AV464" t="str">
        <f t="shared" si="135"/>
        <v/>
      </c>
      <c r="AW464" t="str">
        <f t="shared" si="136"/>
        <v/>
      </c>
      <c r="AY464" t="str">
        <f>+IF(BD464="","",MAX(AY$1:AY463)+1)</f>
        <v/>
      </c>
      <c r="AZ464" t="str">
        <f>IF(Deviation_CEM_CPMS!B486="","",Deviation_CEM_CPMS!B486)</f>
        <v/>
      </c>
      <c r="BA464" t="str">
        <f>IF(Deviation_CEM_CPMS!C486="","",Deviation_CEM_CPMS!C486)</f>
        <v/>
      </c>
      <c r="BB464" t="str">
        <f>IF(Deviation_CEM_CPMS!D486="","",Deviation_CEM_CPMS!D486)</f>
        <v/>
      </c>
      <c r="BC464" t="str">
        <f t="shared" si="137"/>
        <v/>
      </c>
      <c r="BD464" s="144" t="str">
        <f>IF(COUNTIF(BA$2:BA464,BA464)=1,BA464,"")</f>
        <v/>
      </c>
      <c r="BE464" t="str">
        <f t="shared" si="138"/>
        <v/>
      </c>
      <c r="BF464" t="str">
        <f t="shared" si="139"/>
        <v/>
      </c>
      <c r="BG464" t="str">
        <f t="shared" si="140"/>
        <v/>
      </c>
      <c r="BI464" s="130" t="str">
        <f>+IF(BN464="","",MAX(BI$1:BI463)+1)</f>
        <v/>
      </c>
      <c r="BJ464" s="130" t="str">
        <f>IF(Affected_Source!B486="","",Affected_Source!B486)</f>
        <v/>
      </c>
      <c r="BK464" s="130" t="str">
        <f>IF(Affected_Source!C486="","",Affected_Source!C486)</f>
        <v/>
      </c>
      <c r="BL464" s="130" t="str">
        <f>IF(Affected_Source!D486="","",Affected_Source!D486)</f>
        <v/>
      </c>
      <c r="BM464" s="130" t="str">
        <f t="shared" si="145"/>
        <v/>
      </c>
      <c r="BN464" s="300" t="str">
        <f>IF(COUNTIF(BK$2:BK464,BK464)=1,BM464,"")</f>
        <v/>
      </c>
      <c r="BO464" s="130" t="str">
        <f t="shared" si="146"/>
        <v/>
      </c>
      <c r="BP464" s="130" t="str">
        <f t="shared" si="147"/>
        <v/>
      </c>
      <c r="BQ464" s="130" t="str">
        <f t="shared" si="148"/>
        <v/>
      </c>
    </row>
    <row r="465" spans="1:69" ht="16.5" x14ac:dyDescent="0.45">
      <c r="A465" s="84" t="str">
        <f>IF(B465="","",MAX(A$1:A464)+1)</f>
        <v/>
      </c>
      <c r="B465" s="84" t="str">
        <f>IF(Affected_Source!C487="","",Affected_Source!C487)</f>
        <v/>
      </c>
      <c r="C465" s="84" t="str">
        <f t="shared" si="131"/>
        <v/>
      </c>
      <c r="E465" t="str">
        <f>IF(F465="","",MAX(E$1:E464)+1)</f>
        <v/>
      </c>
      <c r="F465" t="str">
        <f>IF(Landfill_Gas_ID!C487="","",Landfill_Gas_ID!C487)</f>
        <v/>
      </c>
      <c r="G465" t="str">
        <f t="shared" si="132"/>
        <v/>
      </c>
      <c r="I465" t="str">
        <f>IF(J465="","",MAX(I$1:I464)+1)</f>
        <v/>
      </c>
      <c r="J465" t="str">
        <f>IF(Distillate_Oil!C487="","",Distillate_Oil!C487)</f>
        <v/>
      </c>
      <c r="K465" t="str">
        <f t="shared" si="133"/>
        <v/>
      </c>
      <c r="AA465" t="str">
        <f>+IF(AE465="","",MAX(AA$1:AA464)+1)</f>
        <v/>
      </c>
      <c r="AB465" t="str">
        <f>IF(Deviation_Limits!B487="","",Deviation_Limits!B487)</f>
        <v/>
      </c>
      <c r="AC465" t="str">
        <f>IF(Deviation_Limits!C487="","",Deviation_Limits!C487)</f>
        <v/>
      </c>
      <c r="AD465" t="str">
        <f t="shared" si="141"/>
        <v/>
      </c>
      <c r="AE465" s="144" t="str">
        <f>IF(COUNTIF(AC$2:AC465,AC465)=1,AC465,"")</f>
        <v/>
      </c>
      <c r="AF465" t="str">
        <f t="shared" si="142"/>
        <v/>
      </c>
      <c r="AG465" t="str">
        <f t="shared" si="143"/>
        <v/>
      </c>
      <c r="AO465" t="str">
        <f>+IF(AT465="","",MAX(AO$1:AO464)+1)</f>
        <v/>
      </c>
      <c r="AP465" t="str">
        <f>IF(Deviation_Limits!B487="","",Deviation_Limits!B487)</f>
        <v/>
      </c>
      <c r="AQ465" t="str">
        <f>IF(Deviation_Limits!C487="","",Deviation_Limits!C487)</f>
        <v/>
      </c>
      <c r="AR465" t="str">
        <f>IF(Deviation_Limits!D487="","",Deviation_Limits!D487)</f>
        <v/>
      </c>
      <c r="AS465" t="str">
        <f t="shared" si="144"/>
        <v/>
      </c>
      <c r="AT465" s="144" t="str">
        <f>IF(COUNTIF(AQ$2:AQ465,AQ465)=1,AQ465,"")</f>
        <v/>
      </c>
      <c r="AU465" t="str">
        <f t="shared" si="134"/>
        <v/>
      </c>
      <c r="AV465" t="str">
        <f t="shared" si="135"/>
        <v/>
      </c>
      <c r="AW465" t="str">
        <f t="shared" si="136"/>
        <v/>
      </c>
      <c r="AY465" t="str">
        <f>+IF(BD465="","",MAX(AY$1:AY464)+1)</f>
        <v/>
      </c>
      <c r="AZ465" t="str">
        <f>IF(Deviation_CEM_CPMS!B487="","",Deviation_CEM_CPMS!B487)</f>
        <v/>
      </c>
      <c r="BA465" t="str">
        <f>IF(Deviation_CEM_CPMS!C487="","",Deviation_CEM_CPMS!C487)</f>
        <v/>
      </c>
      <c r="BB465" t="str">
        <f>IF(Deviation_CEM_CPMS!D487="","",Deviation_CEM_CPMS!D487)</f>
        <v/>
      </c>
      <c r="BC465" t="str">
        <f t="shared" si="137"/>
        <v/>
      </c>
      <c r="BD465" s="144" t="str">
        <f>IF(COUNTIF(BA$2:BA465,BA465)=1,BA465,"")</f>
        <v/>
      </c>
      <c r="BE465" t="str">
        <f t="shared" si="138"/>
        <v/>
      </c>
      <c r="BF465" t="str">
        <f t="shared" si="139"/>
        <v/>
      </c>
      <c r="BG465" t="str">
        <f t="shared" si="140"/>
        <v/>
      </c>
      <c r="BI465" s="130" t="str">
        <f>+IF(BN465="","",MAX(BI$1:BI464)+1)</f>
        <v/>
      </c>
      <c r="BJ465" s="130" t="str">
        <f>IF(Affected_Source!B487="","",Affected_Source!B487)</f>
        <v/>
      </c>
      <c r="BK465" s="130" t="str">
        <f>IF(Affected_Source!C487="","",Affected_Source!C487)</f>
        <v/>
      </c>
      <c r="BL465" s="130" t="str">
        <f>IF(Affected_Source!D487="","",Affected_Source!D487)</f>
        <v/>
      </c>
      <c r="BM465" s="130" t="str">
        <f t="shared" si="145"/>
        <v/>
      </c>
      <c r="BN465" s="300" t="str">
        <f>IF(COUNTIF(BK$2:BK465,BK465)=1,BM465,"")</f>
        <v/>
      </c>
      <c r="BO465" s="130" t="str">
        <f t="shared" si="146"/>
        <v/>
      </c>
      <c r="BP465" s="130" t="str">
        <f t="shared" si="147"/>
        <v/>
      </c>
      <c r="BQ465" s="130" t="str">
        <f t="shared" si="148"/>
        <v/>
      </c>
    </row>
    <row r="466" spans="1:69" ht="16.5" x14ac:dyDescent="0.45">
      <c r="A466" s="84" t="str">
        <f>IF(B466="","",MAX(A$1:A465)+1)</f>
        <v/>
      </c>
      <c r="B466" s="84" t="str">
        <f>IF(Affected_Source!C488="","",Affected_Source!C488)</f>
        <v/>
      </c>
      <c r="C466" s="84" t="str">
        <f t="shared" si="131"/>
        <v/>
      </c>
      <c r="E466" t="str">
        <f>IF(F466="","",MAX(E$1:E465)+1)</f>
        <v/>
      </c>
      <c r="F466" t="str">
        <f>IF(Landfill_Gas_ID!C488="","",Landfill_Gas_ID!C488)</f>
        <v/>
      </c>
      <c r="G466" t="str">
        <f t="shared" si="132"/>
        <v/>
      </c>
      <c r="I466" t="str">
        <f>IF(J466="","",MAX(I$1:I465)+1)</f>
        <v/>
      </c>
      <c r="J466" t="str">
        <f>IF(Distillate_Oil!C488="","",Distillate_Oil!C488)</f>
        <v/>
      </c>
      <c r="K466" t="str">
        <f t="shared" si="133"/>
        <v/>
      </c>
      <c r="AA466" t="str">
        <f>+IF(AE466="","",MAX(AA$1:AA465)+1)</f>
        <v/>
      </c>
      <c r="AB466" t="str">
        <f>IF(Deviation_Limits!B488="","",Deviation_Limits!B488)</f>
        <v/>
      </c>
      <c r="AC466" t="str">
        <f>IF(Deviation_Limits!C488="","",Deviation_Limits!C488)</f>
        <v/>
      </c>
      <c r="AD466" t="str">
        <f t="shared" si="141"/>
        <v/>
      </c>
      <c r="AE466" s="144" t="str">
        <f>IF(COUNTIF(AC$2:AC466,AC466)=1,AC466,"")</f>
        <v/>
      </c>
      <c r="AF466" t="str">
        <f t="shared" si="142"/>
        <v/>
      </c>
      <c r="AG466" t="str">
        <f t="shared" si="143"/>
        <v/>
      </c>
      <c r="AO466" t="str">
        <f>+IF(AT466="","",MAX(AO$1:AO465)+1)</f>
        <v/>
      </c>
      <c r="AP466" t="str">
        <f>IF(Deviation_Limits!B488="","",Deviation_Limits!B488)</f>
        <v/>
      </c>
      <c r="AQ466" t="str">
        <f>IF(Deviation_Limits!C488="","",Deviation_Limits!C488)</f>
        <v/>
      </c>
      <c r="AR466" t="str">
        <f>IF(Deviation_Limits!D488="","",Deviation_Limits!D488)</f>
        <v/>
      </c>
      <c r="AS466" t="str">
        <f t="shared" si="144"/>
        <v/>
      </c>
      <c r="AT466" s="144" t="str">
        <f>IF(COUNTIF(AQ$2:AQ466,AQ466)=1,AQ466,"")</f>
        <v/>
      </c>
      <c r="AU466" t="str">
        <f t="shared" si="134"/>
        <v/>
      </c>
      <c r="AV466" t="str">
        <f t="shared" si="135"/>
        <v/>
      </c>
      <c r="AW466" t="str">
        <f t="shared" si="136"/>
        <v/>
      </c>
      <c r="AY466" t="str">
        <f>+IF(BD466="","",MAX(AY$1:AY465)+1)</f>
        <v/>
      </c>
      <c r="AZ466" t="str">
        <f>IF(Deviation_CEM_CPMS!B488="","",Deviation_CEM_CPMS!B488)</f>
        <v/>
      </c>
      <c r="BA466" t="str">
        <f>IF(Deviation_CEM_CPMS!C488="","",Deviation_CEM_CPMS!C488)</f>
        <v/>
      </c>
      <c r="BB466" t="str">
        <f>IF(Deviation_CEM_CPMS!D488="","",Deviation_CEM_CPMS!D488)</f>
        <v/>
      </c>
      <c r="BC466" t="str">
        <f t="shared" si="137"/>
        <v/>
      </c>
      <c r="BD466" s="144" t="str">
        <f>IF(COUNTIF(BA$2:BA466,BA466)=1,BA466,"")</f>
        <v/>
      </c>
      <c r="BE466" t="str">
        <f t="shared" si="138"/>
        <v/>
      </c>
      <c r="BF466" t="str">
        <f t="shared" si="139"/>
        <v/>
      </c>
      <c r="BG466" t="str">
        <f t="shared" si="140"/>
        <v/>
      </c>
      <c r="BI466" s="130" t="str">
        <f>+IF(BN466="","",MAX(BI$1:BI465)+1)</f>
        <v/>
      </c>
      <c r="BJ466" s="130" t="str">
        <f>IF(Affected_Source!B488="","",Affected_Source!B488)</f>
        <v/>
      </c>
      <c r="BK466" s="130" t="str">
        <f>IF(Affected_Source!C488="","",Affected_Source!C488)</f>
        <v/>
      </c>
      <c r="BL466" s="130" t="str">
        <f>IF(Affected_Source!D488="","",Affected_Source!D488)</f>
        <v/>
      </c>
      <c r="BM466" s="130" t="str">
        <f t="shared" si="145"/>
        <v/>
      </c>
      <c r="BN466" s="300" t="str">
        <f>IF(COUNTIF(BK$2:BK466,BK466)=1,BM466,"")</f>
        <v/>
      </c>
      <c r="BO466" s="130" t="str">
        <f t="shared" si="146"/>
        <v/>
      </c>
      <c r="BP466" s="130" t="str">
        <f t="shared" si="147"/>
        <v/>
      </c>
      <c r="BQ466" s="130" t="str">
        <f t="shared" si="148"/>
        <v/>
      </c>
    </row>
    <row r="467" spans="1:69" ht="16.5" x14ac:dyDescent="0.45">
      <c r="A467" s="84" t="str">
        <f>IF(B467="","",MAX(A$1:A466)+1)</f>
        <v/>
      </c>
      <c r="B467" s="84" t="str">
        <f>IF(Affected_Source!C489="","",Affected_Source!C489)</f>
        <v/>
      </c>
      <c r="C467" s="84" t="str">
        <f t="shared" si="131"/>
        <v/>
      </c>
      <c r="E467" t="str">
        <f>IF(F467="","",MAX(E$1:E466)+1)</f>
        <v/>
      </c>
      <c r="F467" t="str">
        <f>IF(Landfill_Gas_ID!C489="","",Landfill_Gas_ID!C489)</f>
        <v/>
      </c>
      <c r="G467" t="str">
        <f t="shared" si="132"/>
        <v/>
      </c>
      <c r="I467" t="str">
        <f>IF(J467="","",MAX(I$1:I466)+1)</f>
        <v/>
      </c>
      <c r="J467" t="str">
        <f>IF(Distillate_Oil!C489="","",Distillate_Oil!C489)</f>
        <v/>
      </c>
      <c r="K467" t="str">
        <f t="shared" si="133"/>
        <v/>
      </c>
      <c r="AA467" t="str">
        <f>+IF(AE467="","",MAX(AA$1:AA466)+1)</f>
        <v/>
      </c>
      <c r="AB467" t="str">
        <f>IF(Deviation_Limits!B489="","",Deviation_Limits!B489)</f>
        <v/>
      </c>
      <c r="AC467" t="str">
        <f>IF(Deviation_Limits!C489="","",Deviation_Limits!C489)</f>
        <v/>
      </c>
      <c r="AD467" t="str">
        <f t="shared" si="141"/>
        <v/>
      </c>
      <c r="AE467" s="144" t="str">
        <f>IF(COUNTIF(AC$2:AC467,AC467)=1,AC467,"")</f>
        <v/>
      </c>
      <c r="AF467" t="str">
        <f t="shared" si="142"/>
        <v/>
      </c>
      <c r="AG467" t="str">
        <f t="shared" si="143"/>
        <v/>
      </c>
      <c r="AO467" t="str">
        <f>+IF(AT467="","",MAX(AO$1:AO466)+1)</f>
        <v/>
      </c>
      <c r="AP467" t="str">
        <f>IF(Deviation_Limits!B489="","",Deviation_Limits!B489)</f>
        <v/>
      </c>
      <c r="AQ467" t="str">
        <f>IF(Deviation_Limits!C489="","",Deviation_Limits!C489)</f>
        <v/>
      </c>
      <c r="AR467" t="str">
        <f>IF(Deviation_Limits!D489="","",Deviation_Limits!D489)</f>
        <v/>
      </c>
      <c r="AS467" t="str">
        <f t="shared" si="144"/>
        <v/>
      </c>
      <c r="AT467" s="144" t="str">
        <f>IF(COUNTIF(AQ$2:AQ467,AQ467)=1,AQ467,"")</f>
        <v/>
      </c>
      <c r="AU467" t="str">
        <f t="shared" si="134"/>
        <v/>
      </c>
      <c r="AV467" t="str">
        <f t="shared" si="135"/>
        <v/>
      </c>
      <c r="AW467" t="str">
        <f t="shared" si="136"/>
        <v/>
      </c>
      <c r="AY467" t="str">
        <f>+IF(BD467="","",MAX(AY$1:AY466)+1)</f>
        <v/>
      </c>
      <c r="AZ467" t="str">
        <f>IF(Deviation_CEM_CPMS!B489="","",Deviation_CEM_CPMS!B489)</f>
        <v/>
      </c>
      <c r="BA467" t="str">
        <f>IF(Deviation_CEM_CPMS!C489="","",Deviation_CEM_CPMS!C489)</f>
        <v/>
      </c>
      <c r="BB467" t="str">
        <f>IF(Deviation_CEM_CPMS!D489="","",Deviation_CEM_CPMS!D489)</f>
        <v/>
      </c>
      <c r="BC467" t="str">
        <f t="shared" si="137"/>
        <v/>
      </c>
      <c r="BD467" s="144" t="str">
        <f>IF(COUNTIF(BA$2:BA467,BA467)=1,BA467,"")</f>
        <v/>
      </c>
      <c r="BE467" t="str">
        <f t="shared" si="138"/>
        <v/>
      </c>
      <c r="BF467" t="str">
        <f t="shared" si="139"/>
        <v/>
      </c>
      <c r="BG467" t="str">
        <f t="shared" si="140"/>
        <v/>
      </c>
      <c r="BI467" s="130" t="str">
        <f>+IF(BN467="","",MAX(BI$1:BI466)+1)</f>
        <v/>
      </c>
      <c r="BJ467" s="130" t="str">
        <f>IF(Affected_Source!B489="","",Affected_Source!B489)</f>
        <v/>
      </c>
      <c r="BK467" s="130" t="str">
        <f>IF(Affected_Source!C489="","",Affected_Source!C489)</f>
        <v/>
      </c>
      <c r="BL467" s="130" t="str">
        <f>IF(Affected_Source!D489="","",Affected_Source!D489)</f>
        <v/>
      </c>
      <c r="BM467" s="130" t="str">
        <f t="shared" si="145"/>
        <v/>
      </c>
      <c r="BN467" s="300" t="str">
        <f>IF(COUNTIF(BK$2:BK467,BK467)=1,BM467,"")</f>
        <v/>
      </c>
      <c r="BO467" s="130" t="str">
        <f t="shared" si="146"/>
        <v/>
      </c>
      <c r="BP467" s="130" t="str">
        <f t="shared" si="147"/>
        <v/>
      </c>
      <c r="BQ467" s="130" t="str">
        <f t="shared" si="148"/>
        <v/>
      </c>
    </row>
    <row r="468" spans="1:69" ht="16.5" x14ac:dyDescent="0.45">
      <c r="A468" s="84" t="str">
        <f>IF(B468="","",MAX(A$1:A467)+1)</f>
        <v/>
      </c>
      <c r="B468" s="84" t="str">
        <f>IF(Affected_Source!C490="","",Affected_Source!C490)</f>
        <v/>
      </c>
      <c r="C468" s="84" t="str">
        <f t="shared" si="131"/>
        <v/>
      </c>
      <c r="E468" t="str">
        <f>IF(F468="","",MAX(E$1:E467)+1)</f>
        <v/>
      </c>
      <c r="F468" t="str">
        <f>IF(Landfill_Gas_ID!C490="","",Landfill_Gas_ID!C490)</f>
        <v/>
      </c>
      <c r="G468" t="str">
        <f t="shared" si="132"/>
        <v/>
      </c>
      <c r="I468" t="str">
        <f>IF(J468="","",MAX(I$1:I467)+1)</f>
        <v/>
      </c>
      <c r="J468" t="str">
        <f>IF(Distillate_Oil!C490="","",Distillate_Oil!C490)</f>
        <v/>
      </c>
      <c r="K468" t="str">
        <f t="shared" si="133"/>
        <v/>
      </c>
      <c r="AA468" t="str">
        <f>+IF(AE468="","",MAX(AA$1:AA467)+1)</f>
        <v/>
      </c>
      <c r="AB468" t="str">
        <f>IF(Deviation_Limits!B490="","",Deviation_Limits!B490)</f>
        <v/>
      </c>
      <c r="AC468" t="str">
        <f>IF(Deviation_Limits!C490="","",Deviation_Limits!C490)</f>
        <v/>
      </c>
      <c r="AD468" t="str">
        <f t="shared" si="141"/>
        <v/>
      </c>
      <c r="AE468" s="144" t="str">
        <f>IF(COUNTIF(AC$2:AC468,AC468)=1,AC468,"")</f>
        <v/>
      </c>
      <c r="AF468" t="str">
        <f t="shared" si="142"/>
        <v/>
      </c>
      <c r="AG468" t="str">
        <f t="shared" si="143"/>
        <v/>
      </c>
      <c r="AO468" t="str">
        <f>+IF(AT468="","",MAX(AO$1:AO467)+1)</f>
        <v/>
      </c>
      <c r="AP468" t="str">
        <f>IF(Deviation_Limits!B490="","",Deviation_Limits!B490)</f>
        <v/>
      </c>
      <c r="AQ468" t="str">
        <f>IF(Deviation_Limits!C490="","",Deviation_Limits!C490)</f>
        <v/>
      </c>
      <c r="AR468" t="str">
        <f>IF(Deviation_Limits!D490="","",Deviation_Limits!D490)</f>
        <v/>
      </c>
      <c r="AS468" t="str">
        <f t="shared" si="144"/>
        <v/>
      </c>
      <c r="AT468" s="144" t="str">
        <f>IF(COUNTIF(AQ$2:AQ468,AQ468)=1,AQ468,"")</f>
        <v/>
      </c>
      <c r="AU468" t="str">
        <f t="shared" si="134"/>
        <v/>
      </c>
      <c r="AV468" t="str">
        <f t="shared" si="135"/>
        <v/>
      </c>
      <c r="AW468" t="str">
        <f t="shared" si="136"/>
        <v/>
      </c>
      <c r="AY468" t="str">
        <f>+IF(BD468="","",MAX(AY$1:AY467)+1)</f>
        <v/>
      </c>
      <c r="AZ468" t="str">
        <f>IF(Deviation_CEM_CPMS!B490="","",Deviation_CEM_CPMS!B490)</f>
        <v/>
      </c>
      <c r="BA468" t="str">
        <f>IF(Deviation_CEM_CPMS!C490="","",Deviation_CEM_CPMS!C490)</f>
        <v/>
      </c>
      <c r="BB468" t="str">
        <f>IF(Deviation_CEM_CPMS!D490="","",Deviation_CEM_CPMS!D490)</f>
        <v/>
      </c>
      <c r="BC468" t="str">
        <f t="shared" si="137"/>
        <v/>
      </c>
      <c r="BD468" s="144" t="str">
        <f>IF(COUNTIF(BA$2:BA468,BA468)=1,BA468,"")</f>
        <v/>
      </c>
      <c r="BE468" t="str">
        <f t="shared" si="138"/>
        <v/>
      </c>
      <c r="BF468" t="str">
        <f t="shared" si="139"/>
        <v/>
      </c>
      <c r="BG468" t="str">
        <f t="shared" si="140"/>
        <v/>
      </c>
      <c r="BI468" s="130" t="str">
        <f>+IF(BN468="","",MAX(BI$1:BI467)+1)</f>
        <v/>
      </c>
      <c r="BJ468" s="130" t="str">
        <f>IF(Affected_Source!B490="","",Affected_Source!B490)</f>
        <v/>
      </c>
      <c r="BK468" s="130" t="str">
        <f>IF(Affected_Source!C490="","",Affected_Source!C490)</f>
        <v/>
      </c>
      <c r="BL468" s="130" t="str">
        <f>IF(Affected_Source!D490="","",Affected_Source!D490)</f>
        <v/>
      </c>
      <c r="BM468" s="130" t="str">
        <f t="shared" si="145"/>
        <v/>
      </c>
      <c r="BN468" s="300" t="str">
        <f>IF(COUNTIF(BK$2:BK468,BK468)=1,BM468,"")</f>
        <v/>
      </c>
      <c r="BO468" s="130" t="str">
        <f t="shared" si="146"/>
        <v/>
      </c>
      <c r="BP468" s="130" t="str">
        <f t="shared" si="147"/>
        <v/>
      </c>
      <c r="BQ468" s="130" t="str">
        <f t="shared" si="148"/>
        <v/>
      </c>
    </row>
    <row r="469" spans="1:69" ht="16.5" x14ac:dyDescent="0.45">
      <c r="A469" s="84" t="str">
        <f>IF(B469="","",MAX(A$1:A468)+1)</f>
        <v/>
      </c>
      <c r="B469" s="84" t="str">
        <f>IF(Affected_Source!C491="","",Affected_Source!C491)</f>
        <v/>
      </c>
      <c r="C469" s="84" t="str">
        <f t="shared" si="131"/>
        <v/>
      </c>
      <c r="E469" t="str">
        <f>IF(F469="","",MAX(E$1:E468)+1)</f>
        <v/>
      </c>
      <c r="F469" t="str">
        <f>IF(Landfill_Gas_ID!C491="","",Landfill_Gas_ID!C491)</f>
        <v/>
      </c>
      <c r="G469" t="str">
        <f t="shared" si="132"/>
        <v/>
      </c>
      <c r="I469" t="str">
        <f>IF(J469="","",MAX(I$1:I468)+1)</f>
        <v/>
      </c>
      <c r="J469" t="str">
        <f>IF(Distillate_Oil!C491="","",Distillate_Oil!C491)</f>
        <v/>
      </c>
      <c r="K469" t="str">
        <f t="shared" si="133"/>
        <v/>
      </c>
      <c r="AA469" t="str">
        <f>+IF(AE469="","",MAX(AA$1:AA468)+1)</f>
        <v/>
      </c>
      <c r="AB469" t="str">
        <f>IF(Deviation_Limits!B491="","",Deviation_Limits!B491)</f>
        <v/>
      </c>
      <c r="AC469" t="str">
        <f>IF(Deviation_Limits!C491="","",Deviation_Limits!C491)</f>
        <v/>
      </c>
      <c r="AD469" t="str">
        <f t="shared" si="141"/>
        <v/>
      </c>
      <c r="AE469" s="144" t="str">
        <f>IF(COUNTIF(AC$2:AC469,AC469)=1,AC469,"")</f>
        <v/>
      </c>
      <c r="AF469" t="str">
        <f t="shared" si="142"/>
        <v/>
      </c>
      <c r="AG469" t="str">
        <f t="shared" si="143"/>
        <v/>
      </c>
      <c r="AO469" t="str">
        <f>+IF(AT469="","",MAX(AO$1:AO468)+1)</f>
        <v/>
      </c>
      <c r="AP469" t="str">
        <f>IF(Deviation_Limits!B491="","",Deviation_Limits!B491)</f>
        <v/>
      </c>
      <c r="AQ469" t="str">
        <f>IF(Deviation_Limits!C491="","",Deviation_Limits!C491)</f>
        <v/>
      </c>
      <c r="AR469" t="str">
        <f>IF(Deviation_Limits!D491="","",Deviation_Limits!D491)</f>
        <v/>
      </c>
      <c r="AS469" t="str">
        <f t="shared" si="144"/>
        <v/>
      </c>
      <c r="AT469" s="144" t="str">
        <f>IF(COUNTIF(AQ$2:AQ469,AQ469)=1,AQ469,"")</f>
        <v/>
      </c>
      <c r="AU469" t="str">
        <f t="shared" si="134"/>
        <v/>
      </c>
      <c r="AV469" t="str">
        <f t="shared" si="135"/>
        <v/>
      </c>
      <c r="AW469" t="str">
        <f t="shared" si="136"/>
        <v/>
      </c>
      <c r="AY469" t="str">
        <f>+IF(BD469="","",MAX(AY$1:AY468)+1)</f>
        <v/>
      </c>
      <c r="AZ469" t="str">
        <f>IF(Deviation_CEM_CPMS!B491="","",Deviation_CEM_CPMS!B491)</f>
        <v/>
      </c>
      <c r="BA469" t="str">
        <f>IF(Deviation_CEM_CPMS!C491="","",Deviation_CEM_CPMS!C491)</f>
        <v/>
      </c>
      <c r="BB469" t="str">
        <f>IF(Deviation_CEM_CPMS!D491="","",Deviation_CEM_CPMS!D491)</f>
        <v/>
      </c>
      <c r="BC469" t="str">
        <f t="shared" si="137"/>
        <v/>
      </c>
      <c r="BD469" s="144" t="str">
        <f>IF(COUNTIF(BA$2:BA469,BA469)=1,BA469,"")</f>
        <v/>
      </c>
      <c r="BE469" t="str">
        <f t="shared" si="138"/>
        <v/>
      </c>
      <c r="BF469" t="str">
        <f t="shared" si="139"/>
        <v/>
      </c>
      <c r="BG469" t="str">
        <f t="shared" si="140"/>
        <v/>
      </c>
      <c r="BI469" s="130" t="str">
        <f>+IF(BN469="","",MAX(BI$1:BI468)+1)</f>
        <v/>
      </c>
      <c r="BJ469" s="130" t="str">
        <f>IF(Affected_Source!B491="","",Affected_Source!B491)</f>
        <v/>
      </c>
      <c r="BK469" s="130" t="str">
        <f>IF(Affected_Source!C491="","",Affected_Source!C491)</f>
        <v/>
      </c>
      <c r="BL469" s="130" t="str">
        <f>IF(Affected_Source!D491="","",Affected_Source!D491)</f>
        <v/>
      </c>
      <c r="BM469" s="130" t="str">
        <f t="shared" si="145"/>
        <v/>
      </c>
      <c r="BN469" s="300" t="str">
        <f>IF(COUNTIF(BK$2:BK469,BK469)=1,BM469,"")</f>
        <v/>
      </c>
      <c r="BO469" s="130" t="str">
        <f t="shared" si="146"/>
        <v/>
      </c>
      <c r="BP469" s="130" t="str">
        <f t="shared" si="147"/>
        <v/>
      </c>
      <c r="BQ469" s="130" t="str">
        <f t="shared" si="148"/>
        <v/>
      </c>
    </row>
    <row r="470" spans="1:69" ht="16.5" x14ac:dyDescent="0.45">
      <c r="A470" s="84" t="str">
        <f>IF(B470="","",MAX(A$1:A469)+1)</f>
        <v/>
      </c>
      <c r="B470" s="84" t="str">
        <f>IF(Affected_Source!C492="","",Affected_Source!C492)</f>
        <v/>
      </c>
      <c r="C470" s="84" t="str">
        <f t="shared" si="131"/>
        <v/>
      </c>
      <c r="E470" t="str">
        <f>IF(F470="","",MAX(E$1:E469)+1)</f>
        <v/>
      </c>
      <c r="F470" t="str">
        <f>IF(Landfill_Gas_ID!C492="","",Landfill_Gas_ID!C492)</f>
        <v/>
      </c>
      <c r="G470" t="str">
        <f t="shared" si="132"/>
        <v/>
      </c>
      <c r="I470" t="str">
        <f>IF(J470="","",MAX(I$1:I469)+1)</f>
        <v/>
      </c>
      <c r="J470" t="str">
        <f>IF(Distillate_Oil!C492="","",Distillate_Oil!C492)</f>
        <v/>
      </c>
      <c r="K470" t="str">
        <f t="shared" si="133"/>
        <v/>
      </c>
      <c r="AA470" t="str">
        <f>+IF(AE470="","",MAX(AA$1:AA469)+1)</f>
        <v/>
      </c>
      <c r="AB470" t="str">
        <f>IF(Deviation_Limits!B492="","",Deviation_Limits!B492)</f>
        <v/>
      </c>
      <c r="AC470" t="str">
        <f>IF(Deviation_Limits!C492="","",Deviation_Limits!C492)</f>
        <v/>
      </c>
      <c r="AD470" t="str">
        <f t="shared" si="141"/>
        <v/>
      </c>
      <c r="AE470" s="144" t="str">
        <f>IF(COUNTIF(AC$2:AC470,AC470)=1,AC470,"")</f>
        <v/>
      </c>
      <c r="AF470" t="str">
        <f t="shared" si="142"/>
        <v/>
      </c>
      <c r="AG470" t="str">
        <f t="shared" si="143"/>
        <v/>
      </c>
      <c r="AO470" t="str">
        <f>+IF(AT470="","",MAX(AO$1:AO469)+1)</f>
        <v/>
      </c>
      <c r="AP470" t="str">
        <f>IF(Deviation_Limits!B492="","",Deviation_Limits!B492)</f>
        <v/>
      </c>
      <c r="AQ470" t="str">
        <f>IF(Deviation_Limits!C492="","",Deviation_Limits!C492)</f>
        <v/>
      </c>
      <c r="AR470" t="str">
        <f>IF(Deviation_Limits!D492="","",Deviation_Limits!D492)</f>
        <v/>
      </c>
      <c r="AS470" t="str">
        <f t="shared" si="144"/>
        <v/>
      </c>
      <c r="AT470" s="144" t="str">
        <f>IF(COUNTIF(AQ$2:AQ470,AQ470)=1,AQ470,"")</f>
        <v/>
      </c>
      <c r="AU470" t="str">
        <f t="shared" si="134"/>
        <v/>
      </c>
      <c r="AV470" t="str">
        <f t="shared" si="135"/>
        <v/>
      </c>
      <c r="AW470" t="str">
        <f t="shared" si="136"/>
        <v/>
      </c>
      <c r="AY470" t="str">
        <f>+IF(BD470="","",MAX(AY$1:AY469)+1)</f>
        <v/>
      </c>
      <c r="AZ470" t="str">
        <f>IF(Deviation_CEM_CPMS!B492="","",Deviation_CEM_CPMS!B492)</f>
        <v/>
      </c>
      <c r="BA470" t="str">
        <f>IF(Deviation_CEM_CPMS!C492="","",Deviation_CEM_CPMS!C492)</f>
        <v/>
      </c>
      <c r="BB470" t="str">
        <f>IF(Deviation_CEM_CPMS!D492="","",Deviation_CEM_CPMS!D492)</f>
        <v/>
      </c>
      <c r="BC470" t="str">
        <f t="shared" si="137"/>
        <v/>
      </c>
      <c r="BD470" s="144" t="str">
        <f>IF(COUNTIF(BA$2:BA470,BA470)=1,BA470,"")</f>
        <v/>
      </c>
      <c r="BE470" t="str">
        <f t="shared" si="138"/>
        <v/>
      </c>
      <c r="BF470" t="str">
        <f t="shared" si="139"/>
        <v/>
      </c>
      <c r="BG470" t="str">
        <f t="shared" si="140"/>
        <v/>
      </c>
      <c r="BI470" s="130" t="str">
        <f>+IF(BN470="","",MAX(BI$1:BI469)+1)</f>
        <v/>
      </c>
      <c r="BJ470" s="130" t="str">
        <f>IF(Affected_Source!B492="","",Affected_Source!B492)</f>
        <v/>
      </c>
      <c r="BK470" s="130" t="str">
        <f>IF(Affected_Source!C492="","",Affected_Source!C492)</f>
        <v/>
      </c>
      <c r="BL470" s="130" t="str">
        <f>IF(Affected_Source!D492="","",Affected_Source!D492)</f>
        <v/>
      </c>
      <c r="BM470" s="130" t="str">
        <f t="shared" si="145"/>
        <v/>
      </c>
      <c r="BN470" s="300" t="str">
        <f>IF(COUNTIF(BK$2:BK470,BK470)=1,BM470,"")</f>
        <v/>
      </c>
      <c r="BO470" s="130" t="str">
        <f t="shared" si="146"/>
        <v/>
      </c>
      <c r="BP470" s="130" t="str">
        <f t="shared" si="147"/>
        <v/>
      </c>
      <c r="BQ470" s="130" t="str">
        <f t="shared" si="148"/>
        <v/>
      </c>
    </row>
    <row r="471" spans="1:69" ht="16.5" x14ac:dyDescent="0.45">
      <c r="A471" s="84" t="str">
        <f>IF(B471="","",MAX(A$1:A470)+1)</f>
        <v/>
      </c>
      <c r="B471" s="84" t="str">
        <f>IF(Affected_Source!C493="","",Affected_Source!C493)</f>
        <v/>
      </c>
      <c r="C471" s="84" t="str">
        <f t="shared" si="131"/>
        <v/>
      </c>
      <c r="E471" t="str">
        <f>IF(F471="","",MAX(E$1:E470)+1)</f>
        <v/>
      </c>
      <c r="F471" t="str">
        <f>IF(Landfill_Gas_ID!C493="","",Landfill_Gas_ID!C493)</f>
        <v/>
      </c>
      <c r="G471" t="str">
        <f t="shared" si="132"/>
        <v/>
      </c>
      <c r="I471" t="str">
        <f>IF(J471="","",MAX(I$1:I470)+1)</f>
        <v/>
      </c>
      <c r="J471" t="str">
        <f>IF(Distillate_Oil!C493="","",Distillate_Oil!C493)</f>
        <v/>
      </c>
      <c r="K471" t="str">
        <f t="shared" si="133"/>
        <v/>
      </c>
      <c r="AA471" t="str">
        <f>+IF(AE471="","",MAX(AA$1:AA470)+1)</f>
        <v/>
      </c>
      <c r="AB471" t="str">
        <f>IF(Deviation_Limits!B493="","",Deviation_Limits!B493)</f>
        <v/>
      </c>
      <c r="AC471" t="str">
        <f>IF(Deviation_Limits!C493="","",Deviation_Limits!C493)</f>
        <v/>
      </c>
      <c r="AD471" t="str">
        <f t="shared" si="141"/>
        <v/>
      </c>
      <c r="AE471" s="144" t="str">
        <f>IF(COUNTIF(AC$2:AC471,AC471)=1,AC471,"")</f>
        <v/>
      </c>
      <c r="AF471" t="str">
        <f t="shared" si="142"/>
        <v/>
      </c>
      <c r="AG471" t="str">
        <f t="shared" si="143"/>
        <v/>
      </c>
      <c r="AO471" t="str">
        <f>+IF(AT471="","",MAX(AO$1:AO470)+1)</f>
        <v/>
      </c>
      <c r="AP471" t="str">
        <f>IF(Deviation_Limits!B493="","",Deviation_Limits!B493)</f>
        <v/>
      </c>
      <c r="AQ471" t="str">
        <f>IF(Deviation_Limits!C493="","",Deviation_Limits!C493)</f>
        <v/>
      </c>
      <c r="AR471" t="str">
        <f>IF(Deviation_Limits!D493="","",Deviation_Limits!D493)</f>
        <v/>
      </c>
      <c r="AS471" t="str">
        <f t="shared" si="144"/>
        <v/>
      </c>
      <c r="AT471" s="144" t="str">
        <f>IF(COUNTIF(AQ$2:AQ471,AQ471)=1,AQ471,"")</f>
        <v/>
      </c>
      <c r="AU471" t="str">
        <f t="shared" si="134"/>
        <v/>
      </c>
      <c r="AV471" t="str">
        <f t="shared" si="135"/>
        <v/>
      </c>
      <c r="AW471" t="str">
        <f t="shared" si="136"/>
        <v/>
      </c>
      <c r="AY471" t="str">
        <f>+IF(BD471="","",MAX(AY$1:AY470)+1)</f>
        <v/>
      </c>
      <c r="AZ471" t="str">
        <f>IF(Deviation_CEM_CPMS!B493="","",Deviation_CEM_CPMS!B493)</f>
        <v/>
      </c>
      <c r="BA471" t="str">
        <f>IF(Deviation_CEM_CPMS!C493="","",Deviation_CEM_CPMS!C493)</f>
        <v/>
      </c>
      <c r="BB471" t="str">
        <f>IF(Deviation_CEM_CPMS!D493="","",Deviation_CEM_CPMS!D493)</f>
        <v/>
      </c>
      <c r="BC471" t="str">
        <f t="shared" si="137"/>
        <v/>
      </c>
      <c r="BD471" s="144" t="str">
        <f>IF(COUNTIF(BA$2:BA471,BA471)=1,BA471,"")</f>
        <v/>
      </c>
      <c r="BE471" t="str">
        <f t="shared" si="138"/>
        <v/>
      </c>
      <c r="BF471" t="str">
        <f t="shared" si="139"/>
        <v/>
      </c>
      <c r="BG471" t="str">
        <f t="shared" si="140"/>
        <v/>
      </c>
      <c r="BI471" s="130" t="str">
        <f>+IF(BN471="","",MAX(BI$1:BI470)+1)</f>
        <v/>
      </c>
      <c r="BJ471" s="130" t="str">
        <f>IF(Affected_Source!B493="","",Affected_Source!B493)</f>
        <v/>
      </c>
      <c r="BK471" s="130" t="str">
        <f>IF(Affected_Source!C493="","",Affected_Source!C493)</f>
        <v/>
      </c>
      <c r="BL471" s="130" t="str">
        <f>IF(Affected_Source!D493="","",Affected_Source!D493)</f>
        <v/>
      </c>
      <c r="BM471" s="130" t="str">
        <f t="shared" si="145"/>
        <v/>
      </c>
      <c r="BN471" s="300" t="str">
        <f>IF(COUNTIF(BK$2:BK471,BK471)=1,BM471,"")</f>
        <v/>
      </c>
      <c r="BO471" s="130" t="str">
        <f t="shared" si="146"/>
        <v/>
      </c>
      <c r="BP471" s="130" t="str">
        <f t="shared" si="147"/>
        <v/>
      </c>
      <c r="BQ471" s="130" t="str">
        <f t="shared" si="148"/>
        <v/>
      </c>
    </row>
    <row r="472" spans="1:69" ht="16.5" x14ac:dyDescent="0.45">
      <c r="A472" s="84" t="str">
        <f>IF(B472="","",MAX(A$1:A471)+1)</f>
        <v/>
      </c>
      <c r="B472" s="84" t="str">
        <f>IF(Affected_Source!C494="","",Affected_Source!C494)</f>
        <v/>
      </c>
      <c r="C472" s="84" t="str">
        <f t="shared" si="131"/>
        <v/>
      </c>
      <c r="E472" t="str">
        <f>IF(F472="","",MAX(E$1:E471)+1)</f>
        <v/>
      </c>
      <c r="F472" t="str">
        <f>IF(Landfill_Gas_ID!C494="","",Landfill_Gas_ID!C494)</f>
        <v/>
      </c>
      <c r="G472" t="str">
        <f t="shared" si="132"/>
        <v/>
      </c>
      <c r="I472" t="str">
        <f>IF(J472="","",MAX(I$1:I471)+1)</f>
        <v/>
      </c>
      <c r="J472" t="str">
        <f>IF(Distillate_Oil!C494="","",Distillate_Oil!C494)</f>
        <v/>
      </c>
      <c r="K472" t="str">
        <f t="shared" si="133"/>
        <v/>
      </c>
      <c r="AA472" t="str">
        <f>+IF(AE472="","",MAX(AA$1:AA471)+1)</f>
        <v/>
      </c>
      <c r="AB472" t="str">
        <f>IF(Deviation_Limits!B494="","",Deviation_Limits!B494)</f>
        <v/>
      </c>
      <c r="AC472" t="str">
        <f>IF(Deviation_Limits!C494="","",Deviation_Limits!C494)</f>
        <v/>
      </c>
      <c r="AD472" t="str">
        <f t="shared" si="141"/>
        <v/>
      </c>
      <c r="AE472" s="144" t="str">
        <f>IF(COUNTIF(AC$2:AC472,AC472)=1,AC472,"")</f>
        <v/>
      </c>
      <c r="AF472" t="str">
        <f t="shared" si="142"/>
        <v/>
      </c>
      <c r="AG472" t="str">
        <f t="shared" si="143"/>
        <v/>
      </c>
      <c r="AO472" t="str">
        <f>+IF(AT472="","",MAX(AO$1:AO471)+1)</f>
        <v/>
      </c>
      <c r="AP472" t="str">
        <f>IF(Deviation_Limits!B494="","",Deviation_Limits!B494)</f>
        <v/>
      </c>
      <c r="AQ472" t="str">
        <f>IF(Deviation_Limits!C494="","",Deviation_Limits!C494)</f>
        <v/>
      </c>
      <c r="AR472" t="str">
        <f>IF(Deviation_Limits!D494="","",Deviation_Limits!D494)</f>
        <v/>
      </c>
      <c r="AS472" t="str">
        <f t="shared" si="144"/>
        <v/>
      </c>
      <c r="AT472" s="144" t="str">
        <f>IF(COUNTIF(AQ$2:AQ472,AQ472)=1,AQ472,"")</f>
        <v/>
      </c>
      <c r="AU472" t="str">
        <f t="shared" si="134"/>
        <v/>
      </c>
      <c r="AV472" t="str">
        <f t="shared" si="135"/>
        <v/>
      </c>
      <c r="AW472" t="str">
        <f t="shared" si="136"/>
        <v/>
      </c>
      <c r="AY472" t="str">
        <f>+IF(BD472="","",MAX(AY$1:AY471)+1)</f>
        <v/>
      </c>
      <c r="AZ472" t="str">
        <f>IF(Deviation_CEM_CPMS!B494="","",Deviation_CEM_CPMS!B494)</f>
        <v/>
      </c>
      <c r="BA472" t="str">
        <f>IF(Deviation_CEM_CPMS!C494="","",Deviation_CEM_CPMS!C494)</f>
        <v/>
      </c>
      <c r="BB472" t="str">
        <f>IF(Deviation_CEM_CPMS!D494="","",Deviation_CEM_CPMS!D494)</f>
        <v/>
      </c>
      <c r="BC472" t="str">
        <f t="shared" si="137"/>
        <v/>
      </c>
      <c r="BD472" s="144" t="str">
        <f>IF(COUNTIF(BA$2:BA472,BA472)=1,BA472,"")</f>
        <v/>
      </c>
      <c r="BE472" t="str">
        <f t="shared" si="138"/>
        <v/>
      </c>
      <c r="BF472" t="str">
        <f t="shared" si="139"/>
        <v/>
      </c>
      <c r="BG472" t="str">
        <f t="shared" si="140"/>
        <v/>
      </c>
      <c r="BI472" s="130" t="str">
        <f>+IF(BN472="","",MAX(BI$1:BI471)+1)</f>
        <v/>
      </c>
      <c r="BJ472" s="130" t="str">
        <f>IF(Affected_Source!B494="","",Affected_Source!B494)</f>
        <v/>
      </c>
      <c r="BK472" s="130" t="str">
        <f>IF(Affected_Source!C494="","",Affected_Source!C494)</f>
        <v/>
      </c>
      <c r="BL472" s="130" t="str">
        <f>IF(Affected_Source!D494="","",Affected_Source!D494)</f>
        <v/>
      </c>
      <c r="BM472" s="130" t="str">
        <f t="shared" si="145"/>
        <v/>
      </c>
      <c r="BN472" s="300" t="str">
        <f>IF(COUNTIF(BK$2:BK472,BK472)=1,BM472,"")</f>
        <v/>
      </c>
      <c r="BO472" s="130" t="str">
        <f t="shared" si="146"/>
        <v/>
      </c>
      <c r="BP472" s="130" t="str">
        <f t="shared" si="147"/>
        <v/>
      </c>
      <c r="BQ472" s="130" t="str">
        <f t="shared" si="148"/>
        <v/>
      </c>
    </row>
    <row r="473" spans="1:69" ht="16.5" x14ac:dyDescent="0.45">
      <c r="A473" s="84" t="str">
        <f>IF(B473="","",MAX(A$1:A472)+1)</f>
        <v/>
      </c>
      <c r="B473" s="84" t="str">
        <f>IF(Affected_Source!C495="","",Affected_Source!C495)</f>
        <v/>
      </c>
      <c r="C473" s="84" t="str">
        <f t="shared" si="131"/>
        <v/>
      </c>
      <c r="E473" t="str">
        <f>IF(F473="","",MAX(E$1:E472)+1)</f>
        <v/>
      </c>
      <c r="F473" t="str">
        <f>IF(Landfill_Gas_ID!C495="","",Landfill_Gas_ID!C495)</f>
        <v/>
      </c>
      <c r="G473" t="str">
        <f t="shared" si="132"/>
        <v/>
      </c>
      <c r="I473" t="str">
        <f>IF(J473="","",MAX(I$1:I472)+1)</f>
        <v/>
      </c>
      <c r="J473" t="str">
        <f>IF(Distillate_Oil!C495="","",Distillate_Oil!C495)</f>
        <v/>
      </c>
      <c r="K473" t="str">
        <f t="shared" si="133"/>
        <v/>
      </c>
      <c r="AA473" t="str">
        <f>+IF(AE473="","",MAX(AA$1:AA472)+1)</f>
        <v/>
      </c>
      <c r="AB473" t="str">
        <f>IF(Deviation_Limits!B495="","",Deviation_Limits!B495)</f>
        <v/>
      </c>
      <c r="AC473" t="str">
        <f>IF(Deviation_Limits!C495="","",Deviation_Limits!C495)</f>
        <v/>
      </c>
      <c r="AD473" t="str">
        <f t="shared" si="141"/>
        <v/>
      </c>
      <c r="AE473" s="144" t="str">
        <f>IF(COUNTIF(AC$2:AC473,AC473)=1,AC473,"")</f>
        <v/>
      </c>
      <c r="AF473" t="str">
        <f t="shared" si="142"/>
        <v/>
      </c>
      <c r="AG473" t="str">
        <f t="shared" si="143"/>
        <v/>
      </c>
      <c r="AO473" t="str">
        <f>+IF(AT473="","",MAX(AO$1:AO472)+1)</f>
        <v/>
      </c>
      <c r="AP473" t="str">
        <f>IF(Deviation_Limits!B495="","",Deviation_Limits!B495)</f>
        <v/>
      </c>
      <c r="AQ473" t="str">
        <f>IF(Deviation_Limits!C495="","",Deviation_Limits!C495)</f>
        <v/>
      </c>
      <c r="AR473" t="str">
        <f>IF(Deviation_Limits!D495="","",Deviation_Limits!D495)</f>
        <v/>
      </c>
      <c r="AS473" t="str">
        <f t="shared" si="144"/>
        <v/>
      </c>
      <c r="AT473" s="144" t="str">
        <f>IF(COUNTIF(AQ$2:AQ473,AQ473)=1,AQ473,"")</f>
        <v/>
      </c>
      <c r="AU473" t="str">
        <f t="shared" si="134"/>
        <v/>
      </c>
      <c r="AV473" t="str">
        <f t="shared" si="135"/>
        <v/>
      </c>
      <c r="AW473" t="str">
        <f t="shared" si="136"/>
        <v/>
      </c>
      <c r="AY473" t="str">
        <f>+IF(BD473="","",MAX(AY$1:AY472)+1)</f>
        <v/>
      </c>
      <c r="AZ473" t="str">
        <f>IF(Deviation_CEM_CPMS!B495="","",Deviation_CEM_CPMS!B495)</f>
        <v/>
      </c>
      <c r="BA473" t="str">
        <f>IF(Deviation_CEM_CPMS!C495="","",Deviation_CEM_CPMS!C495)</f>
        <v/>
      </c>
      <c r="BB473" t="str">
        <f>IF(Deviation_CEM_CPMS!D495="","",Deviation_CEM_CPMS!D495)</f>
        <v/>
      </c>
      <c r="BC473" t="str">
        <f t="shared" si="137"/>
        <v/>
      </c>
      <c r="BD473" s="144" t="str">
        <f>IF(COUNTIF(BA$2:BA473,BA473)=1,BA473,"")</f>
        <v/>
      </c>
      <c r="BE473" t="str">
        <f t="shared" si="138"/>
        <v/>
      </c>
      <c r="BF473" t="str">
        <f t="shared" si="139"/>
        <v/>
      </c>
      <c r="BG473" t="str">
        <f t="shared" si="140"/>
        <v/>
      </c>
      <c r="BI473" s="130" t="str">
        <f>+IF(BN473="","",MAX(BI$1:BI472)+1)</f>
        <v/>
      </c>
      <c r="BJ473" s="130" t="str">
        <f>IF(Affected_Source!B495="","",Affected_Source!B495)</f>
        <v/>
      </c>
      <c r="BK473" s="130" t="str">
        <f>IF(Affected_Source!C495="","",Affected_Source!C495)</f>
        <v/>
      </c>
      <c r="BL473" s="130" t="str">
        <f>IF(Affected_Source!D495="","",Affected_Source!D495)</f>
        <v/>
      </c>
      <c r="BM473" s="130" t="str">
        <f t="shared" si="145"/>
        <v/>
      </c>
      <c r="BN473" s="300" t="str">
        <f>IF(COUNTIF(BK$2:BK473,BK473)=1,BM473,"")</f>
        <v/>
      </c>
      <c r="BO473" s="130" t="str">
        <f t="shared" si="146"/>
        <v/>
      </c>
      <c r="BP473" s="130" t="str">
        <f t="shared" si="147"/>
        <v/>
      </c>
      <c r="BQ473" s="130" t="str">
        <f t="shared" si="148"/>
        <v/>
      </c>
    </row>
    <row r="474" spans="1:69" ht="16.5" x14ac:dyDescent="0.45">
      <c r="A474" s="84" t="str">
        <f>IF(B474="","",MAX(A$1:A473)+1)</f>
        <v/>
      </c>
      <c r="B474" s="84" t="str">
        <f>IF(Affected_Source!C496="","",Affected_Source!C496)</f>
        <v/>
      </c>
      <c r="C474" s="84" t="str">
        <f t="shared" si="131"/>
        <v/>
      </c>
      <c r="E474" t="str">
        <f>IF(F474="","",MAX(E$1:E473)+1)</f>
        <v/>
      </c>
      <c r="F474" t="str">
        <f>IF(Landfill_Gas_ID!C496="","",Landfill_Gas_ID!C496)</f>
        <v/>
      </c>
      <c r="G474" t="str">
        <f t="shared" si="132"/>
        <v/>
      </c>
      <c r="I474" t="str">
        <f>IF(J474="","",MAX(I$1:I473)+1)</f>
        <v/>
      </c>
      <c r="J474" t="str">
        <f>IF(Distillate_Oil!C496="","",Distillate_Oil!C496)</f>
        <v/>
      </c>
      <c r="K474" t="str">
        <f t="shared" si="133"/>
        <v/>
      </c>
      <c r="AA474" t="str">
        <f>+IF(AE474="","",MAX(AA$1:AA473)+1)</f>
        <v/>
      </c>
      <c r="AB474" t="str">
        <f>IF(Deviation_Limits!B496="","",Deviation_Limits!B496)</f>
        <v/>
      </c>
      <c r="AC474" t="str">
        <f>IF(Deviation_Limits!C496="","",Deviation_Limits!C496)</f>
        <v/>
      </c>
      <c r="AD474" t="str">
        <f t="shared" si="141"/>
        <v/>
      </c>
      <c r="AE474" s="144" t="str">
        <f>IF(COUNTIF(AC$2:AC474,AC474)=1,AC474,"")</f>
        <v/>
      </c>
      <c r="AF474" t="str">
        <f t="shared" si="142"/>
        <v/>
      </c>
      <c r="AG474" t="str">
        <f t="shared" si="143"/>
        <v/>
      </c>
      <c r="AO474" t="str">
        <f>+IF(AT474="","",MAX(AO$1:AO473)+1)</f>
        <v/>
      </c>
      <c r="AP474" t="str">
        <f>IF(Deviation_Limits!B496="","",Deviation_Limits!B496)</f>
        <v/>
      </c>
      <c r="AQ474" t="str">
        <f>IF(Deviation_Limits!C496="","",Deviation_Limits!C496)</f>
        <v/>
      </c>
      <c r="AR474" t="str">
        <f>IF(Deviation_Limits!D496="","",Deviation_Limits!D496)</f>
        <v/>
      </c>
      <c r="AS474" t="str">
        <f t="shared" si="144"/>
        <v/>
      </c>
      <c r="AT474" s="144" t="str">
        <f>IF(COUNTIF(AQ$2:AQ474,AQ474)=1,AQ474,"")</f>
        <v/>
      </c>
      <c r="AU474" t="str">
        <f t="shared" si="134"/>
        <v/>
      </c>
      <c r="AV474" t="str">
        <f t="shared" si="135"/>
        <v/>
      </c>
      <c r="AW474" t="str">
        <f t="shared" si="136"/>
        <v/>
      </c>
      <c r="AY474" t="str">
        <f>+IF(BD474="","",MAX(AY$1:AY473)+1)</f>
        <v/>
      </c>
      <c r="AZ474" t="str">
        <f>IF(Deviation_CEM_CPMS!B496="","",Deviation_CEM_CPMS!B496)</f>
        <v/>
      </c>
      <c r="BA474" t="str">
        <f>IF(Deviation_CEM_CPMS!C496="","",Deviation_CEM_CPMS!C496)</f>
        <v/>
      </c>
      <c r="BB474" t="str">
        <f>IF(Deviation_CEM_CPMS!D496="","",Deviation_CEM_CPMS!D496)</f>
        <v/>
      </c>
      <c r="BC474" t="str">
        <f t="shared" si="137"/>
        <v/>
      </c>
      <c r="BD474" s="144" t="str">
        <f>IF(COUNTIF(BA$2:BA474,BA474)=1,BA474,"")</f>
        <v/>
      </c>
      <c r="BE474" t="str">
        <f t="shared" si="138"/>
        <v/>
      </c>
      <c r="BF474" t="str">
        <f t="shared" si="139"/>
        <v/>
      </c>
      <c r="BG474" t="str">
        <f t="shared" si="140"/>
        <v/>
      </c>
      <c r="BI474" s="130" t="str">
        <f>+IF(BN474="","",MAX(BI$1:BI473)+1)</f>
        <v/>
      </c>
      <c r="BJ474" s="130" t="str">
        <f>IF(Affected_Source!B496="","",Affected_Source!B496)</f>
        <v/>
      </c>
      <c r="BK474" s="130" t="str">
        <f>IF(Affected_Source!C496="","",Affected_Source!C496)</f>
        <v/>
      </c>
      <c r="BL474" s="130" t="str">
        <f>IF(Affected_Source!D496="","",Affected_Source!D496)</f>
        <v/>
      </c>
      <c r="BM474" s="130" t="str">
        <f t="shared" si="145"/>
        <v/>
      </c>
      <c r="BN474" s="300" t="str">
        <f>IF(COUNTIF(BK$2:BK474,BK474)=1,BM474,"")</f>
        <v/>
      </c>
      <c r="BO474" s="130" t="str">
        <f t="shared" si="146"/>
        <v/>
      </c>
      <c r="BP474" s="130" t="str">
        <f t="shared" si="147"/>
        <v/>
      </c>
      <c r="BQ474" s="130" t="str">
        <f t="shared" si="148"/>
        <v/>
      </c>
    </row>
    <row r="475" spans="1:69" ht="16.5" x14ac:dyDescent="0.45">
      <c r="A475" s="84" t="str">
        <f>IF(B475="","",MAX(A$1:A474)+1)</f>
        <v/>
      </c>
      <c r="B475" s="84" t="str">
        <f>IF(Affected_Source!C497="","",Affected_Source!C497)</f>
        <v/>
      </c>
      <c r="C475" s="84" t="str">
        <f t="shared" si="131"/>
        <v/>
      </c>
      <c r="E475" t="str">
        <f>IF(F475="","",MAX(E$1:E474)+1)</f>
        <v/>
      </c>
      <c r="F475" t="str">
        <f>IF(Landfill_Gas_ID!C497="","",Landfill_Gas_ID!C497)</f>
        <v/>
      </c>
      <c r="G475" t="str">
        <f t="shared" si="132"/>
        <v/>
      </c>
      <c r="I475" t="str">
        <f>IF(J475="","",MAX(I$1:I474)+1)</f>
        <v/>
      </c>
      <c r="J475" t="str">
        <f>IF(Distillate_Oil!C497="","",Distillate_Oil!C497)</f>
        <v/>
      </c>
      <c r="K475" t="str">
        <f t="shared" si="133"/>
        <v/>
      </c>
      <c r="AA475" t="str">
        <f>+IF(AE475="","",MAX(AA$1:AA474)+1)</f>
        <v/>
      </c>
      <c r="AB475" t="str">
        <f>IF(Deviation_Limits!B497="","",Deviation_Limits!B497)</f>
        <v/>
      </c>
      <c r="AC475" t="str">
        <f>IF(Deviation_Limits!C497="","",Deviation_Limits!C497)</f>
        <v/>
      </c>
      <c r="AD475" t="str">
        <f t="shared" si="141"/>
        <v/>
      </c>
      <c r="AE475" s="144" t="str">
        <f>IF(COUNTIF(AC$2:AC475,AC475)=1,AC475,"")</f>
        <v/>
      </c>
      <c r="AF475" t="str">
        <f t="shared" si="142"/>
        <v/>
      </c>
      <c r="AG475" t="str">
        <f t="shared" si="143"/>
        <v/>
      </c>
      <c r="AO475" t="str">
        <f>+IF(AT475="","",MAX(AO$1:AO474)+1)</f>
        <v/>
      </c>
      <c r="AP475" t="str">
        <f>IF(Deviation_Limits!B497="","",Deviation_Limits!B497)</f>
        <v/>
      </c>
      <c r="AQ475" t="str">
        <f>IF(Deviation_Limits!C497="","",Deviation_Limits!C497)</f>
        <v/>
      </c>
      <c r="AR475" t="str">
        <f>IF(Deviation_Limits!D497="","",Deviation_Limits!D497)</f>
        <v/>
      </c>
      <c r="AS475" t="str">
        <f t="shared" si="144"/>
        <v/>
      </c>
      <c r="AT475" s="144" t="str">
        <f>IF(COUNTIF(AQ$2:AQ475,AQ475)=1,AQ475,"")</f>
        <v/>
      </c>
      <c r="AU475" t="str">
        <f t="shared" si="134"/>
        <v/>
      </c>
      <c r="AV475" t="str">
        <f t="shared" si="135"/>
        <v/>
      </c>
      <c r="AW475" t="str">
        <f t="shared" si="136"/>
        <v/>
      </c>
      <c r="AY475" t="str">
        <f>+IF(BD475="","",MAX(AY$1:AY474)+1)</f>
        <v/>
      </c>
      <c r="AZ475" t="str">
        <f>IF(Deviation_CEM_CPMS!B497="","",Deviation_CEM_CPMS!B497)</f>
        <v/>
      </c>
      <c r="BA475" t="str">
        <f>IF(Deviation_CEM_CPMS!C497="","",Deviation_CEM_CPMS!C497)</f>
        <v/>
      </c>
      <c r="BB475" t="str">
        <f>IF(Deviation_CEM_CPMS!D497="","",Deviation_CEM_CPMS!D497)</f>
        <v/>
      </c>
      <c r="BC475" t="str">
        <f t="shared" si="137"/>
        <v/>
      </c>
      <c r="BD475" s="144" t="str">
        <f>IF(COUNTIF(BA$2:BA475,BA475)=1,BA475,"")</f>
        <v/>
      </c>
      <c r="BE475" t="str">
        <f t="shared" si="138"/>
        <v/>
      </c>
      <c r="BF475" t="str">
        <f t="shared" si="139"/>
        <v/>
      </c>
      <c r="BG475" t="str">
        <f t="shared" si="140"/>
        <v/>
      </c>
      <c r="BI475" s="130" t="str">
        <f>+IF(BN475="","",MAX(BI$1:BI474)+1)</f>
        <v/>
      </c>
      <c r="BJ475" s="130" t="str">
        <f>IF(Affected_Source!B497="","",Affected_Source!B497)</f>
        <v/>
      </c>
      <c r="BK475" s="130" t="str">
        <f>IF(Affected_Source!C497="","",Affected_Source!C497)</f>
        <v/>
      </c>
      <c r="BL475" s="130" t="str">
        <f>IF(Affected_Source!D497="","",Affected_Source!D497)</f>
        <v/>
      </c>
      <c r="BM475" s="130" t="str">
        <f t="shared" si="145"/>
        <v/>
      </c>
      <c r="BN475" s="300" t="str">
        <f>IF(COUNTIF(BK$2:BK475,BK475)=1,BM475,"")</f>
        <v/>
      </c>
      <c r="BO475" s="130" t="str">
        <f t="shared" si="146"/>
        <v/>
      </c>
      <c r="BP475" s="130" t="str">
        <f t="shared" si="147"/>
        <v/>
      </c>
      <c r="BQ475" s="130" t="str">
        <f t="shared" si="148"/>
        <v/>
      </c>
    </row>
    <row r="476" spans="1:69" ht="16.5" x14ac:dyDescent="0.45">
      <c r="A476" s="84" t="str">
        <f>IF(B476="","",MAX(A$1:A475)+1)</f>
        <v/>
      </c>
      <c r="B476" s="84" t="str">
        <f>IF(Affected_Source!C498="","",Affected_Source!C498)</f>
        <v/>
      </c>
      <c r="C476" s="84" t="str">
        <f t="shared" si="131"/>
        <v/>
      </c>
      <c r="E476" t="str">
        <f>IF(F476="","",MAX(E$1:E475)+1)</f>
        <v/>
      </c>
      <c r="F476" t="str">
        <f>IF(Landfill_Gas_ID!C498="","",Landfill_Gas_ID!C498)</f>
        <v/>
      </c>
      <c r="G476" t="str">
        <f t="shared" si="132"/>
        <v/>
      </c>
      <c r="I476" t="str">
        <f>IF(J476="","",MAX(I$1:I475)+1)</f>
        <v/>
      </c>
      <c r="J476" t="str">
        <f>IF(Distillate_Oil!C498="","",Distillate_Oil!C498)</f>
        <v/>
      </c>
      <c r="K476" t="str">
        <f t="shared" si="133"/>
        <v/>
      </c>
      <c r="AA476" t="str">
        <f>+IF(AE476="","",MAX(AA$1:AA475)+1)</f>
        <v/>
      </c>
      <c r="AB476" t="str">
        <f>IF(Deviation_Limits!B498="","",Deviation_Limits!B498)</f>
        <v/>
      </c>
      <c r="AC476" t="str">
        <f>IF(Deviation_Limits!C498="","",Deviation_Limits!C498)</f>
        <v/>
      </c>
      <c r="AD476" t="str">
        <f t="shared" si="141"/>
        <v/>
      </c>
      <c r="AE476" s="144" t="str">
        <f>IF(COUNTIF(AC$2:AC476,AC476)=1,AC476,"")</f>
        <v/>
      </c>
      <c r="AF476" t="str">
        <f t="shared" si="142"/>
        <v/>
      </c>
      <c r="AG476" t="str">
        <f t="shared" si="143"/>
        <v/>
      </c>
      <c r="AO476" t="str">
        <f>+IF(AT476="","",MAX(AO$1:AO475)+1)</f>
        <v/>
      </c>
      <c r="AP476" t="str">
        <f>IF(Deviation_Limits!B498="","",Deviation_Limits!B498)</f>
        <v/>
      </c>
      <c r="AQ476" t="str">
        <f>IF(Deviation_Limits!C498="","",Deviation_Limits!C498)</f>
        <v/>
      </c>
      <c r="AR476" t="str">
        <f>IF(Deviation_Limits!D498="","",Deviation_Limits!D498)</f>
        <v/>
      </c>
      <c r="AS476" t="str">
        <f t="shared" si="144"/>
        <v/>
      </c>
      <c r="AT476" s="144" t="str">
        <f>IF(COUNTIF(AQ$2:AQ476,AQ476)=1,AQ476,"")</f>
        <v/>
      </c>
      <c r="AU476" t="str">
        <f t="shared" si="134"/>
        <v/>
      </c>
      <c r="AV476" t="str">
        <f t="shared" si="135"/>
        <v/>
      </c>
      <c r="AW476" t="str">
        <f t="shared" si="136"/>
        <v/>
      </c>
      <c r="AY476" t="str">
        <f>+IF(BD476="","",MAX(AY$1:AY475)+1)</f>
        <v/>
      </c>
      <c r="AZ476" t="str">
        <f>IF(Deviation_CEM_CPMS!B498="","",Deviation_CEM_CPMS!B498)</f>
        <v/>
      </c>
      <c r="BA476" t="str">
        <f>IF(Deviation_CEM_CPMS!C498="","",Deviation_CEM_CPMS!C498)</f>
        <v/>
      </c>
      <c r="BB476" t="str">
        <f>IF(Deviation_CEM_CPMS!D498="","",Deviation_CEM_CPMS!D498)</f>
        <v/>
      </c>
      <c r="BC476" t="str">
        <f t="shared" si="137"/>
        <v/>
      </c>
      <c r="BD476" s="144" t="str">
        <f>IF(COUNTIF(BA$2:BA476,BA476)=1,BA476,"")</f>
        <v/>
      </c>
      <c r="BE476" t="str">
        <f t="shared" si="138"/>
        <v/>
      </c>
      <c r="BF476" t="str">
        <f t="shared" si="139"/>
        <v/>
      </c>
      <c r="BG476" t="str">
        <f t="shared" si="140"/>
        <v/>
      </c>
      <c r="BI476" s="130" t="str">
        <f>+IF(BN476="","",MAX(BI$1:BI475)+1)</f>
        <v/>
      </c>
      <c r="BJ476" s="130" t="str">
        <f>IF(Affected_Source!B498="","",Affected_Source!B498)</f>
        <v/>
      </c>
      <c r="BK476" s="130" t="str">
        <f>IF(Affected_Source!C498="","",Affected_Source!C498)</f>
        <v/>
      </c>
      <c r="BL476" s="130" t="str">
        <f>IF(Affected_Source!D498="","",Affected_Source!D498)</f>
        <v/>
      </c>
      <c r="BM476" s="130" t="str">
        <f t="shared" si="145"/>
        <v/>
      </c>
      <c r="BN476" s="300" t="str">
        <f>IF(COUNTIF(BK$2:BK476,BK476)=1,BM476,"")</f>
        <v/>
      </c>
      <c r="BO476" s="130" t="str">
        <f t="shared" si="146"/>
        <v/>
      </c>
      <c r="BP476" s="130" t="str">
        <f t="shared" si="147"/>
        <v/>
      </c>
      <c r="BQ476" s="130" t="str">
        <f t="shared" si="148"/>
        <v/>
      </c>
    </row>
    <row r="477" spans="1:69" ht="16.5" x14ac:dyDescent="0.45">
      <c r="A477" s="84" t="str">
        <f>IF(B477="","",MAX(A$1:A476)+1)</f>
        <v/>
      </c>
      <c r="B477" s="84" t="str">
        <f>IF(Affected_Source!C499="","",Affected_Source!C499)</f>
        <v/>
      </c>
      <c r="C477" s="84" t="str">
        <f t="shared" si="131"/>
        <v/>
      </c>
      <c r="E477" t="str">
        <f>IF(F477="","",MAX(E$1:E476)+1)</f>
        <v/>
      </c>
      <c r="F477" t="str">
        <f>IF(Landfill_Gas_ID!C499="","",Landfill_Gas_ID!C499)</f>
        <v/>
      </c>
      <c r="G477" t="str">
        <f t="shared" si="132"/>
        <v/>
      </c>
      <c r="I477" t="str">
        <f>IF(J477="","",MAX(I$1:I476)+1)</f>
        <v/>
      </c>
      <c r="J477" t="str">
        <f>IF(Distillate_Oil!C499="","",Distillate_Oil!C499)</f>
        <v/>
      </c>
      <c r="K477" t="str">
        <f t="shared" si="133"/>
        <v/>
      </c>
      <c r="AA477" t="str">
        <f>+IF(AE477="","",MAX(AA$1:AA476)+1)</f>
        <v/>
      </c>
      <c r="AB477" t="str">
        <f>IF(Deviation_Limits!B499="","",Deviation_Limits!B499)</f>
        <v/>
      </c>
      <c r="AC477" t="str">
        <f>IF(Deviation_Limits!C499="","",Deviation_Limits!C499)</f>
        <v/>
      </c>
      <c r="AD477" t="str">
        <f t="shared" si="141"/>
        <v/>
      </c>
      <c r="AE477" s="144" t="str">
        <f>IF(COUNTIF(AC$2:AC477,AC477)=1,AC477,"")</f>
        <v/>
      </c>
      <c r="AF477" t="str">
        <f t="shared" si="142"/>
        <v/>
      </c>
      <c r="AG477" t="str">
        <f t="shared" si="143"/>
        <v/>
      </c>
      <c r="AO477" t="str">
        <f>+IF(AT477="","",MAX(AO$1:AO476)+1)</f>
        <v/>
      </c>
      <c r="AP477" t="str">
        <f>IF(Deviation_Limits!B499="","",Deviation_Limits!B499)</f>
        <v/>
      </c>
      <c r="AQ477" t="str">
        <f>IF(Deviation_Limits!C499="","",Deviation_Limits!C499)</f>
        <v/>
      </c>
      <c r="AR477" t="str">
        <f>IF(Deviation_Limits!D499="","",Deviation_Limits!D499)</f>
        <v/>
      </c>
      <c r="AS477" t="str">
        <f t="shared" si="144"/>
        <v/>
      </c>
      <c r="AT477" s="144" t="str">
        <f>IF(COUNTIF(AQ$2:AQ477,AQ477)=1,AQ477,"")</f>
        <v/>
      </c>
      <c r="AU477" t="str">
        <f t="shared" si="134"/>
        <v/>
      </c>
      <c r="AV477" t="str">
        <f t="shared" si="135"/>
        <v/>
      </c>
      <c r="AW477" t="str">
        <f t="shared" si="136"/>
        <v/>
      </c>
      <c r="AY477" t="str">
        <f>+IF(BD477="","",MAX(AY$1:AY476)+1)</f>
        <v/>
      </c>
      <c r="AZ477" t="str">
        <f>IF(Deviation_CEM_CPMS!B499="","",Deviation_CEM_CPMS!B499)</f>
        <v/>
      </c>
      <c r="BA477" t="str">
        <f>IF(Deviation_CEM_CPMS!C499="","",Deviation_CEM_CPMS!C499)</f>
        <v/>
      </c>
      <c r="BB477" t="str">
        <f>IF(Deviation_CEM_CPMS!D499="","",Deviation_CEM_CPMS!D499)</f>
        <v/>
      </c>
      <c r="BC477" t="str">
        <f t="shared" si="137"/>
        <v/>
      </c>
      <c r="BD477" s="144" t="str">
        <f>IF(COUNTIF(BA$2:BA477,BA477)=1,BA477,"")</f>
        <v/>
      </c>
      <c r="BE477" t="str">
        <f t="shared" si="138"/>
        <v/>
      </c>
      <c r="BF477" t="str">
        <f t="shared" si="139"/>
        <v/>
      </c>
      <c r="BG477" t="str">
        <f t="shared" si="140"/>
        <v/>
      </c>
      <c r="BI477" s="130" t="str">
        <f>+IF(BN477="","",MAX(BI$1:BI476)+1)</f>
        <v/>
      </c>
      <c r="BJ477" s="130" t="str">
        <f>IF(Affected_Source!B499="","",Affected_Source!B499)</f>
        <v/>
      </c>
      <c r="BK477" s="130" t="str">
        <f>IF(Affected_Source!C499="","",Affected_Source!C499)</f>
        <v/>
      </c>
      <c r="BL477" s="130" t="str">
        <f>IF(Affected_Source!D499="","",Affected_Source!D499)</f>
        <v/>
      </c>
      <c r="BM477" s="130" t="str">
        <f t="shared" si="145"/>
        <v/>
      </c>
      <c r="BN477" s="300" t="str">
        <f>IF(COUNTIF(BK$2:BK477,BK477)=1,BM477,"")</f>
        <v/>
      </c>
      <c r="BO477" s="130" t="str">
        <f t="shared" si="146"/>
        <v/>
      </c>
      <c r="BP477" s="130" t="str">
        <f t="shared" si="147"/>
        <v/>
      </c>
      <c r="BQ477" s="130" t="str">
        <f t="shared" si="148"/>
        <v/>
      </c>
    </row>
    <row r="478" spans="1:69" ht="16.5" x14ac:dyDescent="0.45">
      <c r="A478" s="84" t="str">
        <f>IF(B478="","",MAX(A$1:A477)+1)</f>
        <v/>
      </c>
      <c r="B478" s="84" t="str">
        <f>IF(Affected_Source!C500="","",Affected_Source!C500)</f>
        <v/>
      </c>
      <c r="C478" s="84" t="str">
        <f t="shared" si="131"/>
        <v/>
      </c>
      <c r="E478" t="str">
        <f>IF(F478="","",MAX(E$1:E477)+1)</f>
        <v/>
      </c>
      <c r="F478" t="str">
        <f>IF(Landfill_Gas_ID!C500="","",Landfill_Gas_ID!C500)</f>
        <v/>
      </c>
      <c r="G478" t="str">
        <f t="shared" si="132"/>
        <v/>
      </c>
      <c r="I478" t="str">
        <f>IF(J478="","",MAX(I$1:I477)+1)</f>
        <v/>
      </c>
      <c r="J478" t="str">
        <f>IF(Distillate_Oil!C500="","",Distillate_Oil!C500)</f>
        <v/>
      </c>
      <c r="K478" t="str">
        <f t="shared" si="133"/>
        <v/>
      </c>
      <c r="AA478" t="str">
        <f>+IF(AE478="","",MAX(AA$1:AA477)+1)</f>
        <v/>
      </c>
      <c r="AB478" t="str">
        <f>IF(Deviation_Limits!B500="","",Deviation_Limits!B500)</f>
        <v/>
      </c>
      <c r="AC478" t="str">
        <f>IF(Deviation_Limits!C500="","",Deviation_Limits!C500)</f>
        <v/>
      </c>
      <c r="AD478" t="str">
        <f t="shared" si="141"/>
        <v/>
      </c>
      <c r="AE478" s="144" t="str">
        <f>IF(COUNTIF(AC$2:AC478,AC478)=1,AC478,"")</f>
        <v/>
      </c>
      <c r="AF478" t="str">
        <f t="shared" si="142"/>
        <v/>
      </c>
      <c r="AG478" t="str">
        <f t="shared" si="143"/>
        <v/>
      </c>
      <c r="AO478" t="str">
        <f>+IF(AT478="","",MAX(AO$1:AO477)+1)</f>
        <v/>
      </c>
      <c r="AP478" t="str">
        <f>IF(Deviation_Limits!B500="","",Deviation_Limits!B500)</f>
        <v/>
      </c>
      <c r="AQ478" t="str">
        <f>IF(Deviation_Limits!C500="","",Deviation_Limits!C500)</f>
        <v/>
      </c>
      <c r="AR478" t="str">
        <f>IF(Deviation_Limits!D500="","",Deviation_Limits!D500)</f>
        <v/>
      </c>
      <c r="AS478" t="str">
        <f t="shared" si="144"/>
        <v/>
      </c>
      <c r="AT478" s="144" t="str">
        <f>IF(COUNTIF(AQ$2:AQ478,AQ478)=1,AQ478,"")</f>
        <v/>
      </c>
      <c r="AU478" t="str">
        <f t="shared" si="134"/>
        <v/>
      </c>
      <c r="AV478" t="str">
        <f t="shared" si="135"/>
        <v/>
      </c>
      <c r="AW478" t="str">
        <f t="shared" si="136"/>
        <v/>
      </c>
      <c r="AY478" t="str">
        <f>+IF(BD478="","",MAX(AY$1:AY477)+1)</f>
        <v/>
      </c>
      <c r="AZ478" t="str">
        <f>IF(Deviation_CEM_CPMS!B500="","",Deviation_CEM_CPMS!B500)</f>
        <v/>
      </c>
      <c r="BA478" t="str">
        <f>IF(Deviation_CEM_CPMS!C500="","",Deviation_CEM_CPMS!C500)</f>
        <v/>
      </c>
      <c r="BB478" t="str">
        <f>IF(Deviation_CEM_CPMS!D500="","",Deviation_CEM_CPMS!D500)</f>
        <v/>
      </c>
      <c r="BC478" t="str">
        <f t="shared" si="137"/>
        <v/>
      </c>
      <c r="BD478" s="144" t="str">
        <f>IF(COUNTIF(BA$2:BA478,BA478)=1,BA478,"")</f>
        <v/>
      </c>
      <c r="BE478" t="str">
        <f t="shared" si="138"/>
        <v/>
      </c>
      <c r="BF478" t="str">
        <f t="shared" si="139"/>
        <v/>
      </c>
      <c r="BG478" t="str">
        <f t="shared" si="140"/>
        <v/>
      </c>
      <c r="BI478" s="130" t="str">
        <f>+IF(BN478="","",MAX(BI$1:BI477)+1)</f>
        <v/>
      </c>
      <c r="BJ478" s="130" t="str">
        <f>IF(Affected_Source!B500="","",Affected_Source!B500)</f>
        <v/>
      </c>
      <c r="BK478" s="130" t="str">
        <f>IF(Affected_Source!C500="","",Affected_Source!C500)</f>
        <v/>
      </c>
      <c r="BL478" s="130" t="str">
        <f>IF(Affected_Source!D500="","",Affected_Source!D500)</f>
        <v/>
      </c>
      <c r="BM478" s="130" t="str">
        <f t="shared" si="145"/>
        <v/>
      </c>
      <c r="BN478" s="300" t="str">
        <f>IF(COUNTIF(BK$2:BK478,BK478)=1,BM478,"")</f>
        <v/>
      </c>
      <c r="BO478" s="130" t="str">
        <f t="shared" si="146"/>
        <v/>
      </c>
      <c r="BP478" s="130" t="str">
        <f t="shared" si="147"/>
        <v/>
      </c>
      <c r="BQ478" s="130" t="str">
        <f t="shared" si="148"/>
        <v/>
      </c>
    </row>
    <row r="479" spans="1:69" ht="16.5" x14ac:dyDescent="0.45">
      <c r="A479" s="84" t="str">
        <f>IF(B479="","",MAX(A$1:A478)+1)</f>
        <v/>
      </c>
      <c r="B479" s="84" t="str">
        <f>IF(Affected_Source!C501="","",Affected_Source!C501)</f>
        <v/>
      </c>
      <c r="C479" s="84" t="str">
        <f t="shared" si="131"/>
        <v/>
      </c>
      <c r="E479" t="str">
        <f>IF(F479="","",MAX(E$1:E478)+1)</f>
        <v/>
      </c>
      <c r="F479" t="str">
        <f>IF(Landfill_Gas_ID!C501="","",Landfill_Gas_ID!C501)</f>
        <v/>
      </c>
      <c r="G479" t="str">
        <f t="shared" si="132"/>
        <v/>
      </c>
      <c r="I479" t="str">
        <f>IF(J479="","",MAX(I$1:I478)+1)</f>
        <v/>
      </c>
      <c r="J479" t="str">
        <f>IF(Distillate_Oil!C501="","",Distillate_Oil!C501)</f>
        <v/>
      </c>
      <c r="K479" t="str">
        <f t="shared" si="133"/>
        <v/>
      </c>
      <c r="AA479" t="e">
        <f>+IF(AE479="","",MAX(AA$1:AA478)+1)</f>
        <v>#REF!</v>
      </c>
      <c r="AB479" t="e">
        <f>IF(#REF!="","",#REF!)</f>
        <v>#REF!</v>
      </c>
      <c r="AC479" t="e">
        <f>IF(#REF!="","",#REF!)</f>
        <v>#REF!</v>
      </c>
      <c r="AD479" t="e">
        <f t="shared" ref="AD479" si="149">+AB479&amp;AC479</f>
        <v>#REF!</v>
      </c>
      <c r="AE479" s="144" t="e">
        <f>IF(COUNTIF(AC$2:AC479,AC479)=1,AC479,"")</f>
        <v>#REF!</v>
      </c>
      <c r="AF479" t="str">
        <f t="shared" si="142"/>
        <v/>
      </c>
      <c r="AG479" t="str">
        <f t="shared" si="143"/>
        <v/>
      </c>
      <c r="AO479" t="str">
        <f>+IF(AT479="","",MAX(AO$1:AO478)+1)</f>
        <v/>
      </c>
      <c r="AP479" t="str">
        <f>IF(Deviation_Limits!B501="","",Deviation_Limits!B501)</f>
        <v/>
      </c>
      <c r="AQ479" t="str">
        <f>IF(Deviation_Limits!C501="","",Deviation_Limits!C501)</f>
        <v/>
      </c>
      <c r="AR479" t="str">
        <f>IF(Deviation_Limits!D501="","",Deviation_Limits!D501)</f>
        <v/>
      </c>
      <c r="AS479" t="str">
        <f t="shared" si="144"/>
        <v/>
      </c>
      <c r="AT479" s="144" t="str">
        <f>IF(COUNTIF(AQ$2:AQ479,AQ479)=1,AQ479,"")</f>
        <v/>
      </c>
      <c r="AU479" t="str">
        <f t="shared" si="134"/>
        <v/>
      </c>
      <c r="AV479" t="str">
        <f t="shared" si="135"/>
        <v/>
      </c>
      <c r="AW479" t="str">
        <f t="shared" si="136"/>
        <v/>
      </c>
      <c r="AY479" t="str">
        <f>+IF(BD479="","",MAX(AY$1:AY478)+1)</f>
        <v/>
      </c>
      <c r="AZ479" t="str">
        <f>IF(Deviation_CEM_CPMS!B501="","",Deviation_CEM_CPMS!B501)</f>
        <v/>
      </c>
      <c r="BA479" t="str">
        <f>IF(Deviation_CEM_CPMS!C501="","",Deviation_CEM_CPMS!C501)</f>
        <v/>
      </c>
      <c r="BB479" t="str">
        <f>IF(Deviation_CEM_CPMS!D501="","",Deviation_CEM_CPMS!D501)</f>
        <v/>
      </c>
      <c r="BC479" t="str">
        <f t="shared" si="137"/>
        <v/>
      </c>
      <c r="BD479" s="144" t="str">
        <f>IF(COUNTIF(BA$2:BA479,BA479)=1,BA479,"")</f>
        <v/>
      </c>
      <c r="BE479" t="str">
        <f t="shared" si="138"/>
        <v/>
      </c>
      <c r="BF479" t="str">
        <f t="shared" si="139"/>
        <v/>
      </c>
      <c r="BG479" t="str">
        <f t="shared" si="140"/>
        <v/>
      </c>
      <c r="BI479" s="130" t="str">
        <f>+IF(BN479="","",MAX(BI$1:BI478)+1)</f>
        <v/>
      </c>
      <c r="BJ479" s="130" t="str">
        <f>IF(Affected_Source!B501="","",Affected_Source!B501)</f>
        <v/>
      </c>
      <c r="BK479" s="130" t="str">
        <f>IF(Affected_Source!C501="","",Affected_Source!C501)</f>
        <v/>
      </c>
      <c r="BL479" s="130" t="str">
        <f>IF(Affected_Source!D501="","",Affected_Source!D501)</f>
        <v/>
      </c>
      <c r="BM479" s="130" t="str">
        <f t="shared" si="145"/>
        <v/>
      </c>
      <c r="BN479" s="300" t="str">
        <f>IF(COUNTIF(BK$2:BK479,BK479)=1,BM479,"")</f>
        <v/>
      </c>
      <c r="BO479" s="130" t="str">
        <f t="shared" si="146"/>
        <v/>
      </c>
      <c r="BP479" s="130" t="str">
        <f t="shared" si="147"/>
        <v/>
      </c>
      <c r="BQ479" s="130" t="str">
        <f t="shared" si="148"/>
        <v/>
      </c>
    </row>
    <row r="480" spans="1:69" ht="16.5" x14ac:dyDescent="0.45">
      <c r="A480" s="84" t="str">
        <f>IF(B480="","",MAX(A$1:A479)+1)</f>
        <v/>
      </c>
      <c r="B480" s="84" t="str">
        <f>IF(Affected_Source!C502="","",Affected_Source!C502)</f>
        <v/>
      </c>
      <c r="C480" s="84" t="str">
        <f t="shared" si="131"/>
        <v/>
      </c>
      <c r="E480" t="str">
        <f>IF(F480="","",MAX(E$1:E479)+1)</f>
        <v/>
      </c>
      <c r="F480" t="str">
        <f>IF(Landfill_Gas_ID!C502="","",Landfill_Gas_ID!C502)</f>
        <v/>
      </c>
      <c r="G480" t="str">
        <f t="shared" si="132"/>
        <v/>
      </c>
      <c r="I480" t="str">
        <f>IF(J480="","",MAX(I$1:I479)+1)</f>
        <v/>
      </c>
      <c r="J480" t="str">
        <f>IF(Distillate_Oil!C502="","",Distillate_Oil!C502)</f>
        <v/>
      </c>
      <c r="K480" t="str">
        <f t="shared" si="133"/>
        <v/>
      </c>
      <c r="AA480" t="str">
        <f>+IF(AE480="","",MAX(AA$1:AA479)+1)</f>
        <v/>
      </c>
      <c r="AB480" t="e">
        <f>IF(#REF!="","",#REF!)</f>
        <v>#REF!</v>
      </c>
      <c r="AC480" t="e">
        <f>IF(#REF!="","",#REF!)</f>
        <v>#REF!</v>
      </c>
      <c r="AD480" t="e">
        <f t="shared" ref="AD480:AD543" si="150">+AB480&amp;AC480</f>
        <v>#REF!</v>
      </c>
      <c r="AE480" s="144" t="str">
        <f>IF(COUNTIF(AC$2:AC480,AC480)=1,AC480,"")</f>
        <v/>
      </c>
      <c r="AF480" t="str">
        <f t="shared" si="142"/>
        <v/>
      </c>
      <c r="AG480" t="str">
        <f t="shared" si="143"/>
        <v/>
      </c>
      <c r="AO480" t="str">
        <f>+IF(AT480="","",MAX(AO$1:AO479)+1)</f>
        <v/>
      </c>
      <c r="AP480" t="str">
        <f>IF(Deviation_Limits!B502="","",Deviation_Limits!B502)</f>
        <v/>
      </c>
      <c r="AQ480" t="str">
        <f>IF(Deviation_Limits!C502="","",Deviation_Limits!C502)</f>
        <v/>
      </c>
      <c r="AR480" t="str">
        <f>IF(Deviation_Limits!D502="","",Deviation_Limits!D502)</f>
        <v/>
      </c>
      <c r="AS480" t="str">
        <f t="shared" si="144"/>
        <v/>
      </c>
      <c r="AT480" s="144" t="str">
        <f>IF(COUNTIF(AQ$2:AQ480,AQ480)=1,AQ480,"")</f>
        <v/>
      </c>
      <c r="AU480" t="str">
        <f t="shared" si="134"/>
        <v/>
      </c>
      <c r="AV480" t="str">
        <f t="shared" si="135"/>
        <v/>
      </c>
      <c r="AW480" t="str">
        <f t="shared" si="136"/>
        <v/>
      </c>
      <c r="AY480" t="str">
        <f>+IF(BD480="","",MAX(AY$1:AY479)+1)</f>
        <v/>
      </c>
      <c r="AZ480" t="str">
        <f>IF(Deviation_CEM_CPMS!B502="","",Deviation_CEM_CPMS!B502)</f>
        <v/>
      </c>
      <c r="BA480" t="str">
        <f>IF(Deviation_CEM_CPMS!C502="","",Deviation_CEM_CPMS!C502)</f>
        <v/>
      </c>
      <c r="BB480" t="str">
        <f>IF(Deviation_CEM_CPMS!D502="","",Deviation_CEM_CPMS!D502)</f>
        <v/>
      </c>
      <c r="BC480" t="str">
        <f t="shared" si="137"/>
        <v/>
      </c>
      <c r="BD480" s="144" t="str">
        <f>IF(COUNTIF(BA$2:BA480,BA480)=1,BA480,"")</f>
        <v/>
      </c>
      <c r="BE480" t="str">
        <f t="shared" si="138"/>
        <v/>
      </c>
      <c r="BF480" t="str">
        <f t="shared" si="139"/>
        <v/>
      </c>
      <c r="BG480" t="str">
        <f t="shared" si="140"/>
        <v/>
      </c>
      <c r="BI480" s="130" t="str">
        <f>+IF(BN480="","",MAX(BI$1:BI479)+1)</f>
        <v/>
      </c>
      <c r="BJ480" s="130" t="str">
        <f>IF(Affected_Source!B502="","",Affected_Source!B502)</f>
        <v/>
      </c>
      <c r="BK480" s="130" t="str">
        <f>IF(Affected_Source!C502="","",Affected_Source!C502)</f>
        <v/>
      </c>
      <c r="BL480" s="130" t="str">
        <f>IF(Affected_Source!D502="","",Affected_Source!D502)</f>
        <v/>
      </c>
      <c r="BM480" s="130" t="str">
        <f t="shared" si="145"/>
        <v/>
      </c>
      <c r="BN480" s="300" t="str">
        <f>IF(COUNTIF(BK$2:BK480,BK480)=1,BM480,"")</f>
        <v/>
      </c>
      <c r="BO480" s="130" t="str">
        <f t="shared" si="146"/>
        <v/>
      </c>
      <c r="BP480" s="130" t="str">
        <f t="shared" si="147"/>
        <v/>
      </c>
      <c r="BQ480" s="130" t="str">
        <f t="shared" si="148"/>
        <v/>
      </c>
    </row>
    <row r="481" spans="1:69" ht="16.5" x14ac:dyDescent="0.45">
      <c r="A481" s="84" t="str">
        <f>IF(B481="","",MAX(A$1:A480)+1)</f>
        <v/>
      </c>
      <c r="B481" s="84" t="str">
        <f>IF(Affected_Source!C503="","",Affected_Source!C503)</f>
        <v/>
      </c>
      <c r="C481" s="84" t="str">
        <f t="shared" si="131"/>
        <v/>
      </c>
      <c r="E481" t="str">
        <f>IF(F481="","",MAX(E$1:E480)+1)</f>
        <v/>
      </c>
      <c r="F481" t="str">
        <f>IF(Landfill_Gas_ID!C503="","",Landfill_Gas_ID!C503)</f>
        <v/>
      </c>
      <c r="G481" t="str">
        <f t="shared" si="132"/>
        <v/>
      </c>
      <c r="I481" t="str">
        <f>IF(J481="","",MAX(I$1:I480)+1)</f>
        <v/>
      </c>
      <c r="J481" t="str">
        <f>IF(Distillate_Oil!C503="","",Distillate_Oil!C503)</f>
        <v/>
      </c>
      <c r="K481" t="str">
        <f t="shared" si="133"/>
        <v/>
      </c>
      <c r="AA481" t="str">
        <f>+IF(AE481="","",MAX(AA$1:AA480)+1)</f>
        <v/>
      </c>
      <c r="AB481" t="e">
        <f>IF(#REF!="","",#REF!)</f>
        <v>#REF!</v>
      </c>
      <c r="AC481" t="e">
        <f>IF(#REF!="","",#REF!)</f>
        <v>#REF!</v>
      </c>
      <c r="AD481" t="e">
        <f t="shared" si="150"/>
        <v>#REF!</v>
      </c>
      <c r="AE481" s="144" t="str">
        <f>IF(COUNTIF(AC$2:AC481,AC481)=1,AC481,"")</f>
        <v/>
      </c>
      <c r="AF481" t="str">
        <f t="shared" si="142"/>
        <v/>
      </c>
      <c r="AG481" t="str">
        <f t="shared" si="143"/>
        <v/>
      </c>
      <c r="AO481" t="str">
        <f>+IF(AT481="","",MAX(AO$1:AO480)+1)</f>
        <v/>
      </c>
      <c r="AP481" t="str">
        <f>IF(Deviation_Limits!B503="","",Deviation_Limits!B503)</f>
        <v/>
      </c>
      <c r="AQ481" t="str">
        <f>IF(Deviation_Limits!C503="","",Deviation_Limits!C503)</f>
        <v/>
      </c>
      <c r="AR481" t="str">
        <f>IF(Deviation_Limits!D503="","",Deviation_Limits!D503)</f>
        <v/>
      </c>
      <c r="AS481" t="str">
        <f t="shared" si="144"/>
        <v/>
      </c>
      <c r="AT481" s="144" t="str">
        <f>IF(COUNTIF(AQ$2:AQ481,AQ481)=1,AQ481,"")</f>
        <v/>
      </c>
      <c r="AU481" t="str">
        <f t="shared" si="134"/>
        <v/>
      </c>
      <c r="AV481" t="str">
        <f t="shared" si="135"/>
        <v/>
      </c>
      <c r="AW481" t="str">
        <f t="shared" si="136"/>
        <v/>
      </c>
      <c r="AY481" t="str">
        <f>+IF(BD481="","",MAX(AY$1:AY480)+1)</f>
        <v/>
      </c>
      <c r="AZ481" t="str">
        <f>IF(Deviation_CEM_CPMS!B503="","",Deviation_CEM_CPMS!B503)</f>
        <v/>
      </c>
      <c r="BA481" t="str">
        <f>IF(Deviation_CEM_CPMS!C503="","",Deviation_CEM_CPMS!C503)</f>
        <v/>
      </c>
      <c r="BB481" t="str">
        <f>IF(Deviation_CEM_CPMS!D503="","",Deviation_CEM_CPMS!D503)</f>
        <v/>
      </c>
      <c r="BC481" t="str">
        <f t="shared" si="137"/>
        <v/>
      </c>
      <c r="BD481" s="144" t="str">
        <f>IF(COUNTIF(BA$2:BA481,BA481)=1,BA481,"")</f>
        <v/>
      </c>
      <c r="BE481" t="str">
        <f t="shared" si="138"/>
        <v/>
      </c>
      <c r="BF481" t="str">
        <f t="shared" si="139"/>
        <v/>
      </c>
      <c r="BG481" t="str">
        <f t="shared" si="140"/>
        <v/>
      </c>
      <c r="BI481" s="130" t="str">
        <f>+IF(BN481="","",MAX(BI$1:BI480)+1)</f>
        <v/>
      </c>
      <c r="BJ481" s="130" t="str">
        <f>IF(Affected_Source!B503="","",Affected_Source!B503)</f>
        <v/>
      </c>
      <c r="BK481" s="130" t="str">
        <f>IF(Affected_Source!C503="","",Affected_Source!C503)</f>
        <v/>
      </c>
      <c r="BL481" s="130" t="str">
        <f>IF(Affected_Source!D503="","",Affected_Source!D503)</f>
        <v/>
      </c>
      <c r="BM481" s="130" t="str">
        <f t="shared" si="145"/>
        <v/>
      </c>
      <c r="BN481" s="300" t="str">
        <f>IF(COUNTIF(BK$2:BK481,BK481)=1,BM481,"")</f>
        <v/>
      </c>
      <c r="BO481" s="130" t="str">
        <f t="shared" si="146"/>
        <v/>
      </c>
      <c r="BP481" s="130" t="str">
        <f t="shared" si="147"/>
        <v/>
      </c>
      <c r="BQ481" s="130" t="str">
        <f t="shared" si="148"/>
        <v/>
      </c>
    </row>
    <row r="482" spans="1:69" ht="16.5" x14ac:dyDescent="0.45">
      <c r="A482" s="84" t="str">
        <f>IF(B482="","",MAX(A$1:A481)+1)</f>
        <v/>
      </c>
      <c r="B482" s="84" t="str">
        <f>IF(Affected_Source!C504="","",Affected_Source!C504)</f>
        <v/>
      </c>
      <c r="C482" s="84" t="str">
        <f t="shared" si="131"/>
        <v/>
      </c>
      <c r="E482" t="str">
        <f>IF(F482="","",MAX(E$1:E481)+1)</f>
        <v/>
      </c>
      <c r="F482" t="str">
        <f>IF(Landfill_Gas_ID!C504="","",Landfill_Gas_ID!C504)</f>
        <v/>
      </c>
      <c r="G482" t="str">
        <f t="shared" si="132"/>
        <v/>
      </c>
      <c r="I482" t="str">
        <f>IF(J482="","",MAX(I$1:I481)+1)</f>
        <v/>
      </c>
      <c r="J482" t="str">
        <f>IF(Distillate_Oil!C504="","",Distillate_Oil!C504)</f>
        <v/>
      </c>
      <c r="K482" t="str">
        <f t="shared" si="133"/>
        <v/>
      </c>
      <c r="AA482" t="str">
        <f>+IF(AE482="","",MAX(AA$1:AA481)+1)</f>
        <v/>
      </c>
      <c r="AB482" t="e">
        <f>IF(#REF!="","",#REF!)</f>
        <v>#REF!</v>
      </c>
      <c r="AC482" t="e">
        <f>IF(#REF!="","",#REF!)</f>
        <v>#REF!</v>
      </c>
      <c r="AD482" t="e">
        <f t="shared" si="150"/>
        <v>#REF!</v>
      </c>
      <c r="AE482" s="144" t="str">
        <f>IF(COUNTIF(AC$2:AC482,AC482)=1,AC482,"")</f>
        <v/>
      </c>
      <c r="AF482" t="str">
        <f t="shared" si="142"/>
        <v/>
      </c>
      <c r="AG482" t="str">
        <f t="shared" si="143"/>
        <v/>
      </c>
      <c r="AO482" t="str">
        <f>+IF(AT482="","",MAX(AO$1:AO481)+1)</f>
        <v/>
      </c>
      <c r="AP482" t="str">
        <f>IF(Deviation_Limits!B504="","",Deviation_Limits!B504)</f>
        <v/>
      </c>
      <c r="AQ482" t="str">
        <f>IF(Deviation_Limits!C504="","",Deviation_Limits!C504)</f>
        <v/>
      </c>
      <c r="AR482" t="str">
        <f>IF(Deviation_Limits!D504="","",Deviation_Limits!D504)</f>
        <v/>
      </c>
      <c r="AS482" t="str">
        <f t="shared" si="144"/>
        <v/>
      </c>
      <c r="AT482" s="144" t="str">
        <f>IF(COUNTIF(AQ$2:AQ482,AQ482)=1,AQ482,"")</f>
        <v/>
      </c>
      <c r="AU482" t="str">
        <f t="shared" si="134"/>
        <v/>
      </c>
      <c r="AV482" t="str">
        <f t="shared" si="135"/>
        <v/>
      </c>
      <c r="AW482" t="str">
        <f t="shared" si="136"/>
        <v/>
      </c>
      <c r="AY482" t="str">
        <f>+IF(BD482="","",MAX(AY$1:AY481)+1)</f>
        <v/>
      </c>
      <c r="AZ482" t="str">
        <f>IF(Deviation_CEM_CPMS!B504="","",Deviation_CEM_CPMS!B504)</f>
        <v/>
      </c>
      <c r="BA482" t="str">
        <f>IF(Deviation_CEM_CPMS!C504="","",Deviation_CEM_CPMS!C504)</f>
        <v/>
      </c>
      <c r="BB482" t="str">
        <f>IF(Deviation_CEM_CPMS!D504="","",Deviation_CEM_CPMS!D504)</f>
        <v/>
      </c>
      <c r="BC482" t="str">
        <f t="shared" si="137"/>
        <v/>
      </c>
      <c r="BD482" s="144" t="str">
        <f>IF(COUNTIF(BA$2:BA482,BA482)=1,BA482,"")</f>
        <v/>
      </c>
      <c r="BE482" t="str">
        <f t="shared" si="138"/>
        <v/>
      </c>
      <c r="BF482" t="str">
        <f t="shared" si="139"/>
        <v/>
      </c>
      <c r="BG482" t="str">
        <f t="shared" si="140"/>
        <v/>
      </c>
      <c r="BI482" s="130" t="str">
        <f>+IF(BN482="","",MAX(BI$1:BI481)+1)</f>
        <v/>
      </c>
      <c r="BJ482" s="130" t="str">
        <f>IF(Affected_Source!B504="","",Affected_Source!B504)</f>
        <v/>
      </c>
      <c r="BK482" s="130" t="str">
        <f>IF(Affected_Source!C504="","",Affected_Source!C504)</f>
        <v/>
      </c>
      <c r="BL482" s="130" t="str">
        <f>IF(Affected_Source!D504="","",Affected_Source!D504)</f>
        <v/>
      </c>
      <c r="BM482" s="130" t="str">
        <f t="shared" si="145"/>
        <v/>
      </c>
      <c r="BN482" s="300" t="str">
        <f>IF(COUNTIF(BK$2:BK482,BK482)=1,BM482,"")</f>
        <v/>
      </c>
      <c r="BO482" s="130" t="str">
        <f t="shared" si="146"/>
        <v/>
      </c>
      <c r="BP482" s="130" t="str">
        <f t="shared" si="147"/>
        <v/>
      </c>
      <c r="BQ482" s="130" t="str">
        <f t="shared" si="148"/>
        <v/>
      </c>
    </row>
    <row r="483" spans="1:69" ht="16.5" x14ac:dyDescent="0.45">
      <c r="A483" s="84" t="str">
        <f>IF(B483="","",MAX(A$1:A482)+1)</f>
        <v/>
      </c>
      <c r="B483" s="84" t="str">
        <f>IF(Affected_Source!C505="","",Affected_Source!C505)</f>
        <v/>
      </c>
      <c r="C483" s="84" t="str">
        <f t="shared" si="131"/>
        <v/>
      </c>
      <c r="E483" t="str">
        <f>IF(F483="","",MAX(E$1:E482)+1)</f>
        <v/>
      </c>
      <c r="F483" t="str">
        <f>IF(Landfill_Gas_ID!C505="","",Landfill_Gas_ID!C505)</f>
        <v/>
      </c>
      <c r="G483" t="str">
        <f t="shared" si="132"/>
        <v/>
      </c>
      <c r="I483" t="str">
        <f>IF(J483="","",MAX(I$1:I482)+1)</f>
        <v/>
      </c>
      <c r="J483" t="str">
        <f>IF(Distillate_Oil!C505="","",Distillate_Oil!C505)</f>
        <v/>
      </c>
      <c r="K483" t="str">
        <f t="shared" si="133"/>
        <v/>
      </c>
      <c r="AA483" t="str">
        <f>+IF(AE483="","",MAX(AA$1:AA482)+1)</f>
        <v/>
      </c>
      <c r="AB483" t="e">
        <f>IF(#REF!="","",#REF!)</f>
        <v>#REF!</v>
      </c>
      <c r="AC483" t="e">
        <f>IF(#REF!="","",#REF!)</f>
        <v>#REF!</v>
      </c>
      <c r="AD483" t="e">
        <f t="shared" si="150"/>
        <v>#REF!</v>
      </c>
      <c r="AE483" s="144" t="str">
        <f>IF(COUNTIF(AC$2:AC483,AC483)=1,AC483,"")</f>
        <v/>
      </c>
      <c r="AF483" t="str">
        <f t="shared" si="142"/>
        <v/>
      </c>
      <c r="AG483" t="str">
        <f t="shared" si="143"/>
        <v/>
      </c>
      <c r="AO483" t="str">
        <f>+IF(AT483="","",MAX(AO$1:AO482)+1)</f>
        <v/>
      </c>
      <c r="AP483" t="str">
        <f>IF(Deviation_Limits!B505="","",Deviation_Limits!B505)</f>
        <v/>
      </c>
      <c r="AQ483" t="str">
        <f>IF(Deviation_Limits!C505="","",Deviation_Limits!C505)</f>
        <v/>
      </c>
      <c r="AR483" t="str">
        <f>IF(Deviation_Limits!D505="","",Deviation_Limits!D505)</f>
        <v/>
      </c>
      <c r="AS483" t="str">
        <f t="shared" si="144"/>
        <v/>
      </c>
      <c r="AT483" s="144" t="str">
        <f>IF(COUNTIF(AQ$2:AQ483,AQ483)=1,AQ483,"")</f>
        <v/>
      </c>
      <c r="AU483" t="str">
        <f t="shared" si="134"/>
        <v/>
      </c>
      <c r="AV483" t="str">
        <f t="shared" si="135"/>
        <v/>
      </c>
      <c r="AW483" t="str">
        <f t="shared" si="136"/>
        <v/>
      </c>
      <c r="AY483" t="str">
        <f>+IF(BD483="","",MAX(AY$1:AY482)+1)</f>
        <v/>
      </c>
      <c r="AZ483" t="str">
        <f>IF(Deviation_CEM_CPMS!B505="","",Deviation_CEM_CPMS!B505)</f>
        <v/>
      </c>
      <c r="BA483" t="str">
        <f>IF(Deviation_CEM_CPMS!C505="","",Deviation_CEM_CPMS!C505)</f>
        <v/>
      </c>
      <c r="BB483" t="str">
        <f>IF(Deviation_CEM_CPMS!D505="","",Deviation_CEM_CPMS!D505)</f>
        <v/>
      </c>
      <c r="BC483" t="str">
        <f t="shared" si="137"/>
        <v/>
      </c>
      <c r="BD483" s="144" t="str">
        <f>IF(COUNTIF(BA$2:BA483,BA483)=1,BA483,"")</f>
        <v/>
      </c>
      <c r="BE483" t="str">
        <f t="shared" si="138"/>
        <v/>
      </c>
      <c r="BF483" t="str">
        <f t="shared" si="139"/>
        <v/>
      </c>
      <c r="BG483" t="str">
        <f t="shared" si="140"/>
        <v/>
      </c>
      <c r="BI483" s="130" t="str">
        <f>+IF(BN483="","",MAX(BI$1:BI482)+1)</f>
        <v/>
      </c>
      <c r="BJ483" s="130" t="str">
        <f>IF(Affected_Source!B505="","",Affected_Source!B505)</f>
        <v/>
      </c>
      <c r="BK483" s="130" t="str">
        <f>IF(Affected_Source!C505="","",Affected_Source!C505)</f>
        <v/>
      </c>
      <c r="BL483" s="130" t="str">
        <f>IF(Affected_Source!D505="","",Affected_Source!D505)</f>
        <v/>
      </c>
      <c r="BM483" s="130" t="str">
        <f t="shared" si="145"/>
        <v/>
      </c>
      <c r="BN483" s="300" t="str">
        <f>IF(COUNTIF(BK$2:BK483,BK483)=1,BM483,"")</f>
        <v/>
      </c>
      <c r="BO483" s="130" t="str">
        <f t="shared" si="146"/>
        <v/>
      </c>
      <c r="BP483" s="130" t="str">
        <f t="shared" si="147"/>
        <v/>
      </c>
      <c r="BQ483" s="130" t="str">
        <f t="shared" si="148"/>
        <v/>
      </c>
    </row>
    <row r="484" spans="1:69" ht="16.5" x14ac:dyDescent="0.45">
      <c r="A484" s="84" t="str">
        <f>IF(B484="","",MAX(A$1:A483)+1)</f>
        <v/>
      </c>
      <c r="B484" s="84" t="str">
        <f>IF(Affected_Source!C506="","",Affected_Source!C506)</f>
        <v/>
      </c>
      <c r="C484" s="84" t="str">
        <f t="shared" si="131"/>
        <v/>
      </c>
      <c r="E484" t="str">
        <f>IF(F484="","",MAX(E$1:E483)+1)</f>
        <v/>
      </c>
      <c r="F484" t="str">
        <f>IF(Landfill_Gas_ID!C506="","",Landfill_Gas_ID!C506)</f>
        <v/>
      </c>
      <c r="G484" t="str">
        <f t="shared" si="132"/>
        <v/>
      </c>
      <c r="I484" t="str">
        <f>IF(J484="","",MAX(I$1:I483)+1)</f>
        <v/>
      </c>
      <c r="J484" t="str">
        <f>IF(Distillate_Oil!C506="","",Distillate_Oil!C506)</f>
        <v/>
      </c>
      <c r="K484" t="str">
        <f t="shared" si="133"/>
        <v/>
      </c>
      <c r="AA484" t="str">
        <f>+IF(AE484="","",MAX(AA$1:AA483)+1)</f>
        <v/>
      </c>
      <c r="AB484" t="e">
        <f>IF(#REF!="","",#REF!)</f>
        <v>#REF!</v>
      </c>
      <c r="AC484" t="e">
        <f>IF(#REF!="","",#REF!)</f>
        <v>#REF!</v>
      </c>
      <c r="AD484" t="e">
        <f t="shared" si="150"/>
        <v>#REF!</v>
      </c>
      <c r="AE484" s="144" t="str">
        <f>IF(COUNTIF(AC$2:AC484,AC484)=1,AC484,"")</f>
        <v/>
      </c>
      <c r="AF484" t="str">
        <f t="shared" si="142"/>
        <v/>
      </c>
      <c r="AG484" t="str">
        <f t="shared" si="143"/>
        <v/>
      </c>
      <c r="AO484" t="str">
        <f>+IF(AT484="","",MAX(AO$1:AO483)+1)</f>
        <v/>
      </c>
      <c r="AP484" t="str">
        <f>IF(Deviation_Limits!B506="","",Deviation_Limits!B506)</f>
        <v/>
      </c>
      <c r="AQ484" t="str">
        <f>IF(Deviation_Limits!C506="","",Deviation_Limits!C506)</f>
        <v/>
      </c>
      <c r="AR484" t="str">
        <f>IF(Deviation_Limits!D506="","",Deviation_Limits!D506)</f>
        <v/>
      </c>
      <c r="AS484" t="str">
        <f t="shared" si="144"/>
        <v/>
      </c>
      <c r="AT484" s="144" t="str">
        <f>IF(COUNTIF(AQ$2:AQ484,AQ484)=1,AQ484,"")</f>
        <v/>
      </c>
      <c r="AU484" t="str">
        <f t="shared" si="134"/>
        <v/>
      </c>
      <c r="AV484" t="str">
        <f t="shared" si="135"/>
        <v/>
      </c>
      <c r="AW484" t="str">
        <f t="shared" si="136"/>
        <v/>
      </c>
      <c r="AY484" t="str">
        <f>+IF(BD484="","",MAX(AY$1:AY483)+1)</f>
        <v/>
      </c>
      <c r="AZ484" t="str">
        <f>IF(Deviation_CEM_CPMS!B506="","",Deviation_CEM_CPMS!B506)</f>
        <v/>
      </c>
      <c r="BA484" t="str">
        <f>IF(Deviation_CEM_CPMS!C506="","",Deviation_CEM_CPMS!C506)</f>
        <v/>
      </c>
      <c r="BB484" t="str">
        <f>IF(Deviation_CEM_CPMS!D506="","",Deviation_CEM_CPMS!D506)</f>
        <v/>
      </c>
      <c r="BC484" t="str">
        <f t="shared" si="137"/>
        <v/>
      </c>
      <c r="BD484" s="144" t="str">
        <f>IF(COUNTIF(BA$2:BA484,BA484)=1,BA484,"")</f>
        <v/>
      </c>
      <c r="BE484" t="str">
        <f t="shared" si="138"/>
        <v/>
      </c>
      <c r="BF484" t="str">
        <f t="shared" si="139"/>
        <v/>
      </c>
      <c r="BG484" t="str">
        <f t="shared" si="140"/>
        <v/>
      </c>
      <c r="BI484" s="130" t="str">
        <f>+IF(BN484="","",MAX(BI$1:BI483)+1)</f>
        <v/>
      </c>
      <c r="BJ484" s="130" t="str">
        <f>IF(Affected_Source!B506="","",Affected_Source!B506)</f>
        <v/>
      </c>
      <c r="BK484" s="130" t="str">
        <f>IF(Affected_Source!C506="","",Affected_Source!C506)</f>
        <v/>
      </c>
      <c r="BL484" s="130" t="str">
        <f>IF(Affected_Source!D506="","",Affected_Source!D506)</f>
        <v/>
      </c>
      <c r="BM484" s="130" t="str">
        <f t="shared" si="145"/>
        <v/>
      </c>
      <c r="BN484" s="300" t="str">
        <f>IF(COUNTIF(BK$2:BK484,BK484)=1,BM484,"")</f>
        <v/>
      </c>
      <c r="BO484" s="130" t="str">
        <f t="shared" si="146"/>
        <v/>
      </c>
      <c r="BP484" s="130" t="str">
        <f t="shared" si="147"/>
        <v/>
      </c>
      <c r="BQ484" s="130" t="str">
        <f t="shared" si="148"/>
        <v/>
      </c>
    </row>
    <row r="485" spans="1:69" ht="16.5" x14ac:dyDescent="0.45">
      <c r="A485" s="84" t="str">
        <f>IF(B485="","",MAX(A$1:A484)+1)</f>
        <v/>
      </c>
      <c r="B485" s="84" t="str">
        <f>IF(Affected_Source!C507="","",Affected_Source!C507)</f>
        <v/>
      </c>
      <c r="C485" s="84" t="str">
        <f t="shared" si="131"/>
        <v/>
      </c>
      <c r="E485" t="str">
        <f>IF(F485="","",MAX(E$1:E484)+1)</f>
        <v/>
      </c>
      <c r="F485" t="str">
        <f>IF(Landfill_Gas_ID!C507="","",Landfill_Gas_ID!C507)</f>
        <v/>
      </c>
      <c r="G485" t="str">
        <f t="shared" si="132"/>
        <v/>
      </c>
      <c r="I485" t="str">
        <f>IF(J485="","",MAX(I$1:I484)+1)</f>
        <v/>
      </c>
      <c r="J485" t="str">
        <f>IF(Distillate_Oil!C507="","",Distillate_Oil!C507)</f>
        <v/>
      </c>
      <c r="K485" t="str">
        <f t="shared" si="133"/>
        <v/>
      </c>
      <c r="AA485" t="str">
        <f>+IF(AE485="","",MAX(AA$1:AA484)+1)</f>
        <v/>
      </c>
      <c r="AB485" t="e">
        <f>IF(#REF!="","",#REF!)</f>
        <v>#REF!</v>
      </c>
      <c r="AC485" t="e">
        <f>IF(#REF!="","",#REF!)</f>
        <v>#REF!</v>
      </c>
      <c r="AD485" t="e">
        <f t="shared" si="150"/>
        <v>#REF!</v>
      </c>
      <c r="AE485" s="144" t="str">
        <f>IF(COUNTIF(AC$2:AC485,AC485)=1,AC485,"")</f>
        <v/>
      </c>
      <c r="AF485" t="str">
        <f t="shared" si="142"/>
        <v/>
      </c>
      <c r="AG485" t="str">
        <f t="shared" si="143"/>
        <v/>
      </c>
      <c r="AO485" t="str">
        <f>+IF(AT485="","",MAX(AO$1:AO484)+1)</f>
        <v/>
      </c>
      <c r="AP485" t="str">
        <f>IF(Deviation_Limits!B507="","",Deviation_Limits!B507)</f>
        <v/>
      </c>
      <c r="AQ485" t="str">
        <f>IF(Deviation_Limits!C507="","",Deviation_Limits!C507)</f>
        <v/>
      </c>
      <c r="AR485" t="str">
        <f>IF(Deviation_Limits!D507="","",Deviation_Limits!D507)</f>
        <v/>
      </c>
      <c r="AS485" t="str">
        <f t="shared" si="144"/>
        <v/>
      </c>
      <c r="AT485" s="144" t="str">
        <f>IF(COUNTIF(AQ$2:AQ485,AQ485)=1,AQ485,"")</f>
        <v/>
      </c>
      <c r="AU485" t="str">
        <f t="shared" si="134"/>
        <v/>
      </c>
      <c r="AV485" t="str">
        <f t="shared" si="135"/>
        <v/>
      </c>
      <c r="AW485" t="str">
        <f t="shared" si="136"/>
        <v/>
      </c>
      <c r="AY485" t="str">
        <f>+IF(BD485="","",MAX(AY$1:AY484)+1)</f>
        <v/>
      </c>
      <c r="AZ485" t="str">
        <f>IF(Deviation_CEM_CPMS!B507="","",Deviation_CEM_CPMS!B507)</f>
        <v/>
      </c>
      <c r="BA485" t="str">
        <f>IF(Deviation_CEM_CPMS!C507="","",Deviation_CEM_CPMS!C507)</f>
        <v/>
      </c>
      <c r="BB485" t="str">
        <f>IF(Deviation_CEM_CPMS!D507="","",Deviation_CEM_CPMS!D507)</f>
        <v/>
      </c>
      <c r="BC485" t="str">
        <f t="shared" si="137"/>
        <v/>
      </c>
      <c r="BD485" s="144" t="str">
        <f>IF(COUNTIF(BA$2:BA485,BA485)=1,BA485,"")</f>
        <v/>
      </c>
      <c r="BE485" t="str">
        <f t="shared" si="138"/>
        <v/>
      </c>
      <c r="BF485" t="str">
        <f t="shared" si="139"/>
        <v/>
      </c>
      <c r="BG485" t="str">
        <f t="shared" si="140"/>
        <v/>
      </c>
      <c r="BI485" s="130" t="str">
        <f>+IF(BN485="","",MAX(BI$1:BI484)+1)</f>
        <v/>
      </c>
      <c r="BJ485" s="130" t="str">
        <f>IF(Affected_Source!B507="","",Affected_Source!B507)</f>
        <v/>
      </c>
      <c r="BK485" s="130" t="str">
        <f>IF(Affected_Source!C507="","",Affected_Source!C507)</f>
        <v/>
      </c>
      <c r="BL485" s="130" t="str">
        <f>IF(Affected_Source!D507="","",Affected_Source!D507)</f>
        <v/>
      </c>
      <c r="BM485" s="130" t="str">
        <f t="shared" si="145"/>
        <v/>
      </c>
      <c r="BN485" s="300" t="str">
        <f>IF(COUNTIF(BK$2:BK485,BK485)=1,BM485,"")</f>
        <v/>
      </c>
      <c r="BO485" s="130" t="str">
        <f t="shared" si="146"/>
        <v/>
      </c>
      <c r="BP485" s="130" t="str">
        <f t="shared" si="147"/>
        <v/>
      </c>
      <c r="BQ485" s="130" t="str">
        <f t="shared" si="148"/>
        <v/>
      </c>
    </row>
    <row r="486" spans="1:69" ht="16.5" x14ac:dyDescent="0.45">
      <c r="A486" s="84" t="str">
        <f>IF(B486="","",MAX(A$1:A485)+1)</f>
        <v/>
      </c>
      <c r="B486" s="84" t="str">
        <f>IF(Affected_Source!C508="","",Affected_Source!C508)</f>
        <v/>
      </c>
      <c r="C486" s="84" t="str">
        <f t="shared" si="131"/>
        <v/>
      </c>
      <c r="E486" t="str">
        <f>IF(F486="","",MAX(E$1:E485)+1)</f>
        <v/>
      </c>
      <c r="F486" t="str">
        <f>IF(Landfill_Gas_ID!C508="","",Landfill_Gas_ID!C508)</f>
        <v/>
      </c>
      <c r="G486" t="str">
        <f t="shared" si="132"/>
        <v/>
      </c>
      <c r="I486" t="str">
        <f>IF(J486="","",MAX(I$1:I485)+1)</f>
        <v/>
      </c>
      <c r="J486" t="str">
        <f>IF(Distillate_Oil!C508="","",Distillate_Oil!C508)</f>
        <v/>
      </c>
      <c r="K486" t="str">
        <f t="shared" si="133"/>
        <v/>
      </c>
      <c r="AA486" t="str">
        <f>+IF(AE486="","",MAX(AA$1:AA485)+1)</f>
        <v/>
      </c>
      <c r="AB486" t="e">
        <f>IF(#REF!="","",#REF!)</f>
        <v>#REF!</v>
      </c>
      <c r="AC486" t="e">
        <f>IF(#REF!="","",#REF!)</f>
        <v>#REF!</v>
      </c>
      <c r="AD486" t="e">
        <f t="shared" si="150"/>
        <v>#REF!</v>
      </c>
      <c r="AE486" s="144" t="str">
        <f>IF(COUNTIF(AC$2:AC486,AC486)=1,AC486,"")</f>
        <v/>
      </c>
      <c r="AF486" t="str">
        <f t="shared" si="142"/>
        <v/>
      </c>
      <c r="AG486" t="str">
        <f t="shared" si="143"/>
        <v/>
      </c>
      <c r="AO486" t="str">
        <f>+IF(AT486="","",MAX(AO$1:AO485)+1)</f>
        <v/>
      </c>
      <c r="AP486" t="str">
        <f>IF(Deviation_Limits!B508="","",Deviation_Limits!B508)</f>
        <v/>
      </c>
      <c r="AQ486" t="str">
        <f>IF(Deviation_Limits!C508="","",Deviation_Limits!C508)</f>
        <v/>
      </c>
      <c r="AR486" t="str">
        <f>IF(Deviation_Limits!D508="","",Deviation_Limits!D508)</f>
        <v/>
      </c>
      <c r="AS486" t="str">
        <f t="shared" si="144"/>
        <v/>
      </c>
      <c r="AT486" s="144" t="str">
        <f>IF(COUNTIF(AQ$2:AQ486,AQ486)=1,AQ486,"")</f>
        <v/>
      </c>
      <c r="AU486" t="str">
        <f t="shared" si="134"/>
        <v/>
      </c>
      <c r="AV486" t="str">
        <f t="shared" si="135"/>
        <v/>
      </c>
      <c r="AW486" t="str">
        <f t="shared" si="136"/>
        <v/>
      </c>
      <c r="AY486" t="str">
        <f>+IF(BD486="","",MAX(AY$1:AY485)+1)</f>
        <v/>
      </c>
      <c r="AZ486" t="str">
        <f>IF(Deviation_CEM_CPMS!B508="","",Deviation_CEM_CPMS!B508)</f>
        <v/>
      </c>
      <c r="BA486" t="str">
        <f>IF(Deviation_CEM_CPMS!C508="","",Deviation_CEM_CPMS!C508)</f>
        <v/>
      </c>
      <c r="BB486" t="str">
        <f>IF(Deviation_CEM_CPMS!D508="","",Deviation_CEM_CPMS!D508)</f>
        <v/>
      </c>
      <c r="BC486" t="str">
        <f t="shared" si="137"/>
        <v/>
      </c>
      <c r="BD486" s="144" t="str">
        <f>IF(COUNTIF(BA$2:BA486,BA486)=1,BA486,"")</f>
        <v/>
      </c>
      <c r="BE486" t="str">
        <f t="shared" si="138"/>
        <v/>
      </c>
      <c r="BF486" t="str">
        <f t="shared" si="139"/>
        <v/>
      </c>
      <c r="BG486" t="str">
        <f t="shared" si="140"/>
        <v/>
      </c>
      <c r="BI486" s="130" t="str">
        <f>+IF(BN486="","",MAX(BI$1:BI485)+1)</f>
        <v/>
      </c>
      <c r="BJ486" s="130" t="str">
        <f>IF(Affected_Source!B508="","",Affected_Source!B508)</f>
        <v/>
      </c>
      <c r="BK486" s="130" t="str">
        <f>IF(Affected_Source!C508="","",Affected_Source!C508)</f>
        <v/>
      </c>
      <c r="BL486" s="130" t="str">
        <f>IF(Affected_Source!D508="","",Affected_Source!D508)</f>
        <v/>
      </c>
      <c r="BM486" s="130" t="str">
        <f t="shared" si="145"/>
        <v/>
      </c>
      <c r="BN486" s="300" t="str">
        <f>IF(COUNTIF(BK$2:BK486,BK486)=1,BM486,"")</f>
        <v/>
      </c>
      <c r="BO486" s="130" t="str">
        <f t="shared" si="146"/>
        <v/>
      </c>
      <c r="BP486" s="130" t="str">
        <f t="shared" si="147"/>
        <v/>
      </c>
      <c r="BQ486" s="130" t="str">
        <f t="shared" si="148"/>
        <v/>
      </c>
    </row>
    <row r="487" spans="1:69" ht="16.5" x14ac:dyDescent="0.45">
      <c r="A487" s="84" t="str">
        <f>IF(B487="","",MAX(A$1:A486)+1)</f>
        <v/>
      </c>
      <c r="B487" s="84" t="str">
        <f>IF(Affected_Source!C509="","",Affected_Source!C509)</f>
        <v/>
      </c>
      <c r="C487" s="84" t="str">
        <f t="shared" si="131"/>
        <v/>
      </c>
      <c r="E487" t="str">
        <f>IF(F487="","",MAX(E$1:E486)+1)</f>
        <v/>
      </c>
      <c r="F487" t="str">
        <f>IF(Landfill_Gas_ID!C509="","",Landfill_Gas_ID!C509)</f>
        <v/>
      </c>
      <c r="G487" t="str">
        <f t="shared" si="132"/>
        <v/>
      </c>
      <c r="I487" t="str">
        <f>IF(J487="","",MAX(I$1:I486)+1)</f>
        <v/>
      </c>
      <c r="J487" t="str">
        <f>IF(Distillate_Oil!C509="","",Distillate_Oil!C509)</f>
        <v/>
      </c>
      <c r="K487" t="str">
        <f t="shared" si="133"/>
        <v/>
      </c>
      <c r="AA487" t="str">
        <f>+IF(AE487="","",MAX(AA$1:AA486)+1)</f>
        <v/>
      </c>
      <c r="AB487" t="e">
        <f>IF(#REF!="","",#REF!)</f>
        <v>#REF!</v>
      </c>
      <c r="AC487" t="e">
        <f>IF(#REF!="","",#REF!)</f>
        <v>#REF!</v>
      </c>
      <c r="AD487" t="e">
        <f t="shared" si="150"/>
        <v>#REF!</v>
      </c>
      <c r="AE487" s="144" t="str">
        <f>IF(COUNTIF(AC$2:AC487,AC487)=1,AC487,"")</f>
        <v/>
      </c>
      <c r="AF487" t="str">
        <f t="shared" si="142"/>
        <v/>
      </c>
      <c r="AG487" t="str">
        <f t="shared" si="143"/>
        <v/>
      </c>
      <c r="AO487" t="str">
        <f>+IF(AT487="","",MAX(AO$1:AO486)+1)</f>
        <v/>
      </c>
      <c r="AP487" t="str">
        <f>IF(Deviation_Limits!B509="","",Deviation_Limits!B509)</f>
        <v/>
      </c>
      <c r="AQ487" t="str">
        <f>IF(Deviation_Limits!C509="","",Deviation_Limits!C509)</f>
        <v/>
      </c>
      <c r="AR487" t="str">
        <f>IF(Deviation_Limits!D509="","",Deviation_Limits!D509)</f>
        <v/>
      </c>
      <c r="AS487" t="str">
        <f t="shared" si="144"/>
        <v/>
      </c>
      <c r="AT487" s="144" t="str">
        <f>IF(COUNTIF(AQ$2:AQ487,AQ487)=1,AQ487,"")</f>
        <v/>
      </c>
      <c r="AU487" t="str">
        <f t="shared" si="134"/>
        <v/>
      </c>
      <c r="AV487" t="str">
        <f t="shared" si="135"/>
        <v/>
      </c>
      <c r="AW487" t="str">
        <f t="shared" si="136"/>
        <v/>
      </c>
      <c r="AY487" t="str">
        <f>+IF(BD487="","",MAX(AY$1:AY486)+1)</f>
        <v/>
      </c>
      <c r="AZ487" t="str">
        <f>IF(Deviation_CEM_CPMS!B509="","",Deviation_CEM_CPMS!B509)</f>
        <v/>
      </c>
      <c r="BA487" t="str">
        <f>IF(Deviation_CEM_CPMS!C509="","",Deviation_CEM_CPMS!C509)</f>
        <v/>
      </c>
      <c r="BB487" t="str">
        <f>IF(Deviation_CEM_CPMS!D509="","",Deviation_CEM_CPMS!D509)</f>
        <v/>
      </c>
      <c r="BC487" t="str">
        <f t="shared" si="137"/>
        <v/>
      </c>
      <c r="BD487" s="144" t="str">
        <f>IF(COUNTIF(BA$2:BA487,BA487)=1,BA487,"")</f>
        <v/>
      </c>
      <c r="BE487" t="str">
        <f t="shared" si="138"/>
        <v/>
      </c>
      <c r="BF487" t="str">
        <f t="shared" si="139"/>
        <v/>
      </c>
      <c r="BG487" t="str">
        <f t="shared" si="140"/>
        <v/>
      </c>
      <c r="BI487" s="130" t="str">
        <f>+IF(BN487="","",MAX(BI$1:BI486)+1)</f>
        <v/>
      </c>
      <c r="BJ487" s="130" t="str">
        <f>IF(Affected_Source!B509="","",Affected_Source!B509)</f>
        <v/>
      </c>
      <c r="BK487" s="130" t="str">
        <f>IF(Affected_Source!C509="","",Affected_Source!C509)</f>
        <v/>
      </c>
      <c r="BL487" s="130" t="str">
        <f>IF(Affected_Source!D509="","",Affected_Source!D509)</f>
        <v/>
      </c>
      <c r="BM487" s="130" t="str">
        <f t="shared" si="145"/>
        <v/>
      </c>
      <c r="BN487" s="300" t="str">
        <f>IF(COUNTIF(BK$2:BK487,BK487)=1,BM487,"")</f>
        <v/>
      </c>
      <c r="BO487" s="130" t="str">
        <f t="shared" si="146"/>
        <v/>
      </c>
      <c r="BP487" s="130" t="str">
        <f t="shared" si="147"/>
        <v/>
      </c>
      <c r="BQ487" s="130" t="str">
        <f t="shared" si="148"/>
        <v/>
      </c>
    </row>
    <row r="488" spans="1:69" ht="16.5" x14ac:dyDescent="0.45">
      <c r="A488" s="84" t="str">
        <f>IF(B488="","",MAX(A$1:A487)+1)</f>
        <v/>
      </c>
      <c r="B488" s="84" t="str">
        <f>IF(Affected_Source!C510="","",Affected_Source!C510)</f>
        <v/>
      </c>
      <c r="C488" s="84" t="str">
        <f t="shared" si="131"/>
        <v/>
      </c>
      <c r="E488" t="str">
        <f>IF(F488="","",MAX(E$1:E487)+1)</f>
        <v/>
      </c>
      <c r="F488" t="str">
        <f>IF(Landfill_Gas_ID!C510="","",Landfill_Gas_ID!C510)</f>
        <v/>
      </c>
      <c r="G488" t="str">
        <f t="shared" si="132"/>
        <v/>
      </c>
      <c r="I488" t="str">
        <f>IF(J488="","",MAX(I$1:I487)+1)</f>
        <v/>
      </c>
      <c r="J488" t="str">
        <f>IF(Distillate_Oil!C510="","",Distillate_Oil!C510)</f>
        <v/>
      </c>
      <c r="K488" t="str">
        <f t="shared" si="133"/>
        <v/>
      </c>
      <c r="AA488" t="str">
        <f>+IF(AE488="","",MAX(AA$1:AA487)+1)</f>
        <v/>
      </c>
      <c r="AB488" t="e">
        <f>IF(#REF!="","",#REF!)</f>
        <v>#REF!</v>
      </c>
      <c r="AC488" t="e">
        <f>IF(#REF!="","",#REF!)</f>
        <v>#REF!</v>
      </c>
      <c r="AD488" t="e">
        <f t="shared" si="150"/>
        <v>#REF!</v>
      </c>
      <c r="AE488" s="144" t="str">
        <f>IF(COUNTIF(AC$2:AC488,AC488)=1,AC488,"")</f>
        <v/>
      </c>
      <c r="AF488" t="str">
        <f t="shared" si="142"/>
        <v/>
      </c>
      <c r="AG488" t="str">
        <f t="shared" si="143"/>
        <v/>
      </c>
      <c r="AO488" t="str">
        <f>+IF(AT488="","",MAX(AO$1:AO487)+1)</f>
        <v/>
      </c>
      <c r="AP488" t="str">
        <f>IF(Deviation_Limits!B510="","",Deviation_Limits!B510)</f>
        <v/>
      </c>
      <c r="AQ488" t="str">
        <f>IF(Deviation_Limits!C510="","",Deviation_Limits!C510)</f>
        <v/>
      </c>
      <c r="AR488" t="str">
        <f>IF(Deviation_Limits!D510="","",Deviation_Limits!D510)</f>
        <v/>
      </c>
      <c r="AS488" t="str">
        <f t="shared" si="144"/>
        <v/>
      </c>
      <c r="AT488" s="144" t="str">
        <f>IF(COUNTIF(AQ$2:AQ488,AQ488)=1,AQ488,"")</f>
        <v/>
      </c>
      <c r="AU488" t="str">
        <f t="shared" si="134"/>
        <v/>
      </c>
      <c r="AV488" t="str">
        <f t="shared" si="135"/>
        <v/>
      </c>
      <c r="AW488" t="str">
        <f t="shared" si="136"/>
        <v/>
      </c>
      <c r="AY488" t="str">
        <f>+IF(BD488="","",MAX(AY$1:AY487)+1)</f>
        <v/>
      </c>
      <c r="AZ488" t="str">
        <f>IF(Deviation_CEM_CPMS!B510="","",Deviation_CEM_CPMS!B510)</f>
        <v/>
      </c>
      <c r="BA488" t="str">
        <f>IF(Deviation_CEM_CPMS!C510="","",Deviation_CEM_CPMS!C510)</f>
        <v/>
      </c>
      <c r="BB488" t="str">
        <f>IF(Deviation_CEM_CPMS!D510="","",Deviation_CEM_CPMS!D510)</f>
        <v/>
      </c>
      <c r="BC488" t="str">
        <f t="shared" si="137"/>
        <v/>
      </c>
      <c r="BD488" s="144" t="str">
        <f>IF(COUNTIF(BA$2:BA488,BA488)=1,BA488,"")</f>
        <v/>
      </c>
      <c r="BE488" t="str">
        <f t="shared" si="138"/>
        <v/>
      </c>
      <c r="BF488" t="str">
        <f t="shared" si="139"/>
        <v/>
      </c>
      <c r="BG488" t="str">
        <f t="shared" si="140"/>
        <v/>
      </c>
      <c r="BI488" s="130" t="str">
        <f>+IF(BN488="","",MAX(BI$1:BI487)+1)</f>
        <v/>
      </c>
      <c r="BJ488" s="130" t="str">
        <f>IF(Affected_Source!B510="","",Affected_Source!B510)</f>
        <v/>
      </c>
      <c r="BK488" s="130" t="str">
        <f>IF(Affected_Source!C510="","",Affected_Source!C510)</f>
        <v/>
      </c>
      <c r="BL488" s="130" t="str">
        <f>IF(Affected_Source!D510="","",Affected_Source!D510)</f>
        <v/>
      </c>
      <c r="BM488" s="130" t="str">
        <f t="shared" si="145"/>
        <v/>
      </c>
      <c r="BN488" s="300" t="str">
        <f>IF(COUNTIF(BK$2:BK488,BK488)=1,BM488,"")</f>
        <v/>
      </c>
      <c r="BO488" s="130" t="str">
        <f t="shared" si="146"/>
        <v/>
      </c>
      <c r="BP488" s="130" t="str">
        <f t="shared" si="147"/>
        <v/>
      </c>
      <c r="BQ488" s="130" t="str">
        <f t="shared" si="148"/>
        <v/>
      </c>
    </row>
    <row r="489" spans="1:69" ht="16.5" x14ac:dyDescent="0.45">
      <c r="A489" s="84" t="str">
        <f>IF(B489="","",MAX(A$1:A488)+1)</f>
        <v/>
      </c>
      <c r="B489" s="84" t="str">
        <f>IF(Affected_Source!C511="","",Affected_Source!C511)</f>
        <v/>
      </c>
      <c r="C489" s="84" t="str">
        <f t="shared" si="131"/>
        <v/>
      </c>
      <c r="E489" t="str">
        <f>IF(F489="","",MAX(E$1:E488)+1)</f>
        <v/>
      </c>
      <c r="F489" t="str">
        <f>IF(Landfill_Gas_ID!C511="","",Landfill_Gas_ID!C511)</f>
        <v/>
      </c>
      <c r="G489" t="str">
        <f t="shared" si="132"/>
        <v/>
      </c>
      <c r="I489" t="str">
        <f>IF(J489="","",MAX(I$1:I488)+1)</f>
        <v/>
      </c>
      <c r="J489" t="str">
        <f>IF(Distillate_Oil!C511="","",Distillate_Oil!C511)</f>
        <v/>
      </c>
      <c r="K489" t="str">
        <f t="shared" si="133"/>
        <v/>
      </c>
      <c r="AA489" t="str">
        <f>+IF(AE489="","",MAX(AA$1:AA488)+1)</f>
        <v/>
      </c>
      <c r="AB489" t="e">
        <f>IF(#REF!="","",#REF!)</f>
        <v>#REF!</v>
      </c>
      <c r="AC489" t="e">
        <f>IF(#REF!="","",#REF!)</f>
        <v>#REF!</v>
      </c>
      <c r="AD489" t="e">
        <f t="shared" si="150"/>
        <v>#REF!</v>
      </c>
      <c r="AE489" s="144" t="str">
        <f>IF(COUNTIF(AC$2:AC489,AC489)=1,AC489,"")</f>
        <v/>
      </c>
      <c r="AF489" t="str">
        <f t="shared" si="142"/>
        <v/>
      </c>
      <c r="AG489" t="str">
        <f t="shared" si="143"/>
        <v/>
      </c>
      <c r="AO489" t="str">
        <f>+IF(AT489="","",MAX(AO$1:AO488)+1)</f>
        <v/>
      </c>
      <c r="AP489" t="str">
        <f>IF(Deviation_Limits!B511="","",Deviation_Limits!B511)</f>
        <v/>
      </c>
      <c r="AQ489" t="str">
        <f>IF(Deviation_Limits!C511="","",Deviation_Limits!C511)</f>
        <v/>
      </c>
      <c r="AR489" t="str">
        <f>IF(Deviation_Limits!D511="","",Deviation_Limits!D511)</f>
        <v/>
      </c>
      <c r="AS489" t="str">
        <f t="shared" si="144"/>
        <v/>
      </c>
      <c r="AT489" s="144" t="str">
        <f>IF(COUNTIF(AQ$2:AQ489,AQ489)=1,AQ489,"")</f>
        <v/>
      </c>
      <c r="AU489" t="str">
        <f t="shared" si="134"/>
        <v/>
      </c>
      <c r="AV489" t="str">
        <f t="shared" si="135"/>
        <v/>
      </c>
      <c r="AW489" t="str">
        <f t="shared" si="136"/>
        <v/>
      </c>
      <c r="AY489" t="str">
        <f>+IF(BD489="","",MAX(AY$1:AY488)+1)</f>
        <v/>
      </c>
      <c r="AZ489" t="str">
        <f>IF(Deviation_CEM_CPMS!B511="","",Deviation_CEM_CPMS!B511)</f>
        <v/>
      </c>
      <c r="BA489" t="str">
        <f>IF(Deviation_CEM_CPMS!C511="","",Deviation_CEM_CPMS!C511)</f>
        <v/>
      </c>
      <c r="BB489" t="str">
        <f>IF(Deviation_CEM_CPMS!D511="","",Deviation_CEM_CPMS!D511)</f>
        <v/>
      </c>
      <c r="BC489" t="str">
        <f t="shared" si="137"/>
        <v/>
      </c>
      <c r="BD489" s="144" t="str">
        <f>IF(COUNTIF(BA$2:BA489,BA489)=1,BA489,"")</f>
        <v/>
      </c>
      <c r="BE489" t="str">
        <f t="shared" si="138"/>
        <v/>
      </c>
      <c r="BF489" t="str">
        <f t="shared" si="139"/>
        <v/>
      </c>
      <c r="BG489" t="str">
        <f t="shared" si="140"/>
        <v/>
      </c>
      <c r="BI489" s="130" t="str">
        <f>+IF(BN489="","",MAX(BI$1:BI488)+1)</f>
        <v/>
      </c>
      <c r="BJ489" s="130" t="str">
        <f>IF(Affected_Source!B511="","",Affected_Source!B511)</f>
        <v/>
      </c>
      <c r="BK489" s="130" t="str">
        <f>IF(Affected_Source!C511="","",Affected_Source!C511)</f>
        <v/>
      </c>
      <c r="BL489" s="130" t="str">
        <f>IF(Affected_Source!D511="","",Affected_Source!D511)</f>
        <v/>
      </c>
      <c r="BM489" s="130" t="str">
        <f t="shared" si="145"/>
        <v/>
      </c>
      <c r="BN489" s="300" t="str">
        <f>IF(COUNTIF(BK$2:BK489,BK489)=1,BM489,"")</f>
        <v/>
      </c>
      <c r="BO489" s="130" t="str">
        <f t="shared" si="146"/>
        <v/>
      </c>
      <c r="BP489" s="130" t="str">
        <f t="shared" si="147"/>
        <v/>
      </c>
      <c r="BQ489" s="130" t="str">
        <f t="shared" si="148"/>
        <v/>
      </c>
    </row>
    <row r="490" spans="1:69" ht="16.5" x14ac:dyDescent="0.45">
      <c r="A490" s="84" t="str">
        <f>IF(B490="","",MAX(A$1:A489)+1)</f>
        <v/>
      </c>
      <c r="B490" s="84" t="str">
        <f>IF(Affected_Source!C512="","",Affected_Source!C512)</f>
        <v/>
      </c>
      <c r="C490" s="84" t="str">
        <f t="shared" si="131"/>
        <v/>
      </c>
      <c r="E490" t="str">
        <f>IF(F490="","",MAX(E$1:E489)+1)</f>
        <v/>
      </c>
      <c r="F490" t="str">
        <f>IF(Landfill_Gas_ID!C512="","",Landfill_Gas_ID!C512)</f>
        <v/>
      </c>
      <c r="G490" t="str">
        <f t="shared" si="132"/>
        <v/>
      </c>
      <c r="I490" t="str">
        <f>IF(J490="","",MAX(I$1:I489)+1)</f>
        <v/>
      </c>
      <c r="J490" t="str">
        <f>IF(Distillate_Oil!C512="","",Distillate_Oil!C512)</f>
        <v/>
      </c>
      <c r="K490" t="str">
        <f t="shared" si="133"/>
        <v/>
      </c>
      <c r="AA490" t="str">
        <f>+IF(AE490="","",MAX(AA$1:AA489)+1)</f>
        <v/>
      </c>
      <c r="AB490" t="e">
        <f>IF(#REF!="","",#REF!)</f>
        <v>#REF!</v>
      </c>
      <c r="AC490" t="e">
        <f>IF(#REF!="","",#REF!)</f>
        <v>#REF!</v>
      </c>
      <c r="AD490" t="e">
        <f t="shared" si="150"/>
        <v>#REF!</v>
      </c>
      <c r="AE490" s="144" t="str">
        <f>IF(COUNTIF(AC$2:AC490,AC490)=1,AC490,"")</f>
        <v/>
      </c>
      <c r="AF490" t="str">
        <f t="shared" si="142"/>
        <v/>
      </c>
      <c r="AG490" t="str">
        <f t="shared" si="143"/>
        <v/>
      </c>
      <c r="AO490" t="str">
        <f>+IF(AT490="","",MAX(AO$1:AO489)+1)</f>
        <v/>
      </c>
      <c r="AP490" t="str">
        <f>IF(Deviation_Limits!B512="","",Deviation_Limits!B512)</f>
        <v/>
      </c>
      <c r="AQ490" t="str">
        <f>IF(Deviation_Limits!C512="","",Deviation_Limits!C512)</f>
        <v/>
      </c>
      <c r="AR490" t="str">
        <f>IF(Deviation_Limits!D512="","",Deviation_Limits!D512)</f>
        <v/>
      </c>
      <c r="AS490" t="str">
        <f t="shared" si="144"/>
        <v/>
      </c>
      <c r="AT490" s="144" t="str">
        <f>IF(COUNTIF(AQ$2:AQ490,AQ490)=1,AQ490,"")</f>
        <v/>
      </c>
      <c r="AU490" t="str">
        <f t="shared" si="134"/>
        <v/>
      </c>
      <c r="AV490" t="str">
        <f t="shared" si="135"/>
        <v/>
      </c>
      <c r="AW490" t="str">
        <f t="shared" si="136"/>
        <v/>
      </c>
      <c r="AY490" t="str">
        <f>+IF(BD490="","",MAX(AY$1:AY489)+1)</f>
        <v/>
      </c>
      <c r="AZ490" t="str">
        <f>IF(Deviation_CEM_CPMS!B512="","",Deviation_CEM_CPMS!B512)</f>
        <v/>
      </c>
      <c r="BA490" t="str">
        <f>IF(Deviation_CEM_CPMS!C512="","",Deviation_CEM_CPMS!C512)</f>
        <v/>
      </c>
      <c r="BB490" t="str">
        <f>IF(Deviation_CEM_CPMS!D512="","",Deviation_CEM_CPMS!D512)</f>
        <v/>
      </c>
      <c r="BC490" t="str">
        <f t="shared" si="137"/>
        <v/>
      </c>
      <c r="BD490" s="144" t="str">
        <f>IF(COUNTIF(BA$2:BA490,BA490)=1,BA490,"")</f>
        <v/>
      </c>
      <c r="BE490" t="str">
        <f t="shared" si="138"/>
        <v/>
      </c>
      <c r="BF490" t="str">
        <f t="shared" si="139"/>
        <v/>
      </c>
      <c r="BG490" t="str">
        <f t="shared" si="140"/>
        <v/>
      </c>
      <c r="BI490" s="130" t="str">
        <f>+IF(BN490="","",MAX(BI$1:BI489)+1)</f>
        <v/>
      </c>
      <c r="BJ490" s="130" t="str">
        <f>IF(Affected_Source!B512="","",Affected_Source!B512)</f>
        <v/>
      </c>
      <c r="BK490" s="130" t="str">
        <f>IF(Affected_Source!C512="","",Affected_Source!C512)</f>
        <v/>
      </c>
      <c r="BL490" s="130" t="str">
        <f>IF(Affected_Source!D512="","",Affected_Source!D512)</f>
        <v/>
      </c>
      <c r="BM490" s="130" t="str">
        <f t="shared" si="145"/>
        <v/>
      </c>
      <c r="BN490" s="300" t="str">
        <f>IF(COUNTIF(BK$2:BK490,BK490)=1,BM490,"")</f>
        <v/>
      </c>
      <c r="BO490" s="130" t="str">
        <f t="shared" si="146"/>
        <v/>
      </c>
      <c r="BP490" s="130" t="str">
        <f t="shared" si="147"/>
        <v/>
      </c>
      <c r="BQ490" s="130" t="str">
        <f t="shared" si="148"/>
        <v/>
      </c>
    </row>
    <row r="491" spans="1:69" ht="16.5" x14ac:dyDescent="0.45">
      <c r="A491" s="84" t="str">
        <f>IF(B491="","",MAX(A$1:A490)+1)</f>
        <v/>
      </c>
      <c r="B491" s="84" t="str">
        <f>IF(Affected_Source!C513="","",Affected_Source!C513)</f>
        <v/>
      </c>
      <c r="C491" s="84" t="str">
        <f t="shared" si="131"/>
        <v/>
      </c>
      <c r="E491" t="str">
        <f>IF(F491="","",MAX(E$1:E490)+1)</f>
        <v/>
      </c>
      <c r="F491" t="str">
        <f>IF(Landfill_Gas_ID!C513="","",Landfill_Gas_ID!C513)</f>
        <v/>
      </c>
      <c r="G491" t="str">
        <f t="shared" si="132"/>
        <v/>
      </c>
      <c r="I491" t="str">
        <f>IF(J491="","",MAX(I$1:I490)+1)</f>
        <v/>
      </c>
      <c r="J491" t="str">
        <f>IF(Distillate_Oil!C513="","",Distillate_Oil!C513)</f>
        <v/>
      </c>
      <c r="K491" t="str">
        <f t="shared" si="133"/>
        <v/>
      </c>
      <c r="AA491" t="str">
        <f>+IF(AE491="","",MAX(AA$1:AA490)+1)</f>
        <v/>
      </c>
      <c r="AB491" t="e">
        <f>IF(#REF!="","",#REF!)</f>
        <v>#REF!</v>
      </c>
      <c r="AC491" t="e">
        <f>IF(#REF!="","",#REF!)</f>
        <v>#REF!</v>
      </c>
      <c r="AD491" t="e">
        <f t="shared" si="150"/>
        <v>#REF!</v>
      </c>
      <c r="AE491" s="144" t="str">
        <f>IF(COUNTIF(AC$2:AC491,AC491)=1,AC491,"")</f>
        <v/>
      </c>
      <c r="AF491" t="str">
        <f t="shared" si="142"/>
        <v/>
      </c>
      <c r="AG491" t="str">
        <f t="shared" si="143"/>
        <v/>
      </c>
      <c r="AO491" t="str">
        <f>+IF(AT491="","",MAX(AO$1:AO490)+1)</f>
        <v/>
      </c>
      <c r="AP491" t="str">
        <f>IF(Deviation_Limits!B513="","",Deviation_Limits!B513)</f>
        <v/>
      </c>
      <c r="AQ491" t="str">
        <f>IF(Deviation_Limits!C513="","",Deviation_Limits!C513)</f>
        <v/>
      </c>
      <c r="AR491" t="str">
        <f>IF(Deviation_Limits!D513="","",Deviation_Limits!D513)</f>
        <v/>
      </c>
      <c r="AS491" t="str">
        <f t="shared" si="144"/>
        <v/>
      </c>
      <c r="AT491" s="144" t="str">
        <f>IF(COUNTIF(AQ$2:AQ491,AQ491)=1,AQ491,"")</f>
        <v/>
      </c>
      <c r="AU491" t="str">
        <f t="shared" si="134"/>
        <v/>
      </c>
      <c r="AV491" t="str">
        <f t="shared" si="135"/>
        <v/>
      </c>
      <c r="AW491" t="str">
        <f t="shared" si="136"/>
        <v/>
      </c>
      <c r="AY491" t="str">
        <f>+IF(BD491="","",MAX(AY$1:AY490)+1)</f>
        <v/>
      </c>
      <c r="AZ491" t="str">
        <f>IF(Deviation_CEM_CPMS!B513="","",Deviation_CEM_CPMS!B513)</f>
        <v/>
      </c>
      <c r="BA491" t="str">
        <f>IF(Deviation_CEM_CPMS!C513="","",Deviation_CEM_CPMS!C513)</f>
        <v/>
      </c>
      <c r="BB491" t="str">
        <f>IF(Deviation_CEM_CPMS!D513="","",Deviation_CEM_CPMS!D513)</f>
        <v/>
      </c>
      <c r="BC491" t="str">
        <f t="shared" si="137"/>
        <v/>
      </c>
      <c r="BD491" s="144" t="str">
        <f>IF(COUNTIF(BA$2:BA491,BA491)=1,BA491,"")</f>
        <v/>
      </c>
      <c r="BE491" t="str">
        <f t="shared" si="138"/>
        <v/>
      </c>
      <c r="BF491" t="str">
        <f t="shared" si="139"/>
        <v/>
      </c>
      <c r="BG491" t="str">
        <f t="shared" si="140"/>
        <v/>
      </c>
      <c r="BI491" s="130" t="str">
        <f>+IF(BN491="","",MAX(BI$1:BI490)+1)</f>
        <v/>
      </c>
      <c r="BJ491" s="130" t="str">
        <f>IF(Affected_Source!B513="","",Affected_Source!B513)</f>
        <v/>
      </c>
      <c r="BK491" s="130" t="str">
        <f>IF(Affected_Source!C513="","",Affected_Source!C513)</f>
        <v/>
      </c>
      <c r="BL491" s="130" t="str">
        <f>IF(Affected_Source!D513="","",Affected_Source!D513)</f>
        <v/>
      </c>
      <c r="BM491" s="130" t="str">
        <f t="shared" si="145"/>
        <v/>
      </c>
      <c r="BN491" s="300" t="str">
        <f>IF(COUNTIF(BK$2:BK491,BK491)=1,BM491,"")</f>
        <v/>
      </c>
      <c r="BO491" s="130" t="str">
        <f t="shared" si="146"/>
        <v/>
      </c>
      <c r="BP491" s="130" t="str">
        <f t="shared" si="147"/>
        <v/>
      </c>
      <c r="BQ491" s="130" t="str">
        <f t="shared" si="148"/>
        <v/>
      </c>
    </row>
    <row r="492" spans="1:69" ht="16.5" x14ac:dyDescent="0.45">
      <c r="A492" s="84" t="str">
        <f>IF(B492="","",MAX(A$1:A491)+1)</f>
        <v/>
      </c>
      <c r="B492" s="84" t="str">
        <f>IF(Affected_Source!C514="","",Affected_Source!C514)</f>
        <v/>
      </c>
      <c r="C492" s="84" t="str">
        <f t="shared" si="131"/>
        <v/>
      </c>
      <c r="E492" t="str">
        <f>IF(F492="","",MAX(E$1:E491)+1)</f>
        <v/>
      </c>
      <c r="F492" t="str">
        <f>IF(Landfill_Gas_ID!C514="","",Landfill_Gas_ID!C514)</f>
        <v/>
      </c>
      <c r="G492" t="str">
        <f t="shared" si="132"/>
        <v/>
      </c>
      <c r="I492" t="str">
        <f>IF(J492="","",MAX(I$1:I491)+1)</f>
        <v/>
      </c>
      <c r="J492" t="str">
        <f>IF(Distillate_Oil!C514="","",Distillate_Oil!C514)</f>
        <v/>
      </c>
      <c r="K492" t="str">
        <f t="shared" si="133"/>
        <v/>
      </c>
      <c r="AA492" t="str">
        <f>+IF(AE492="","",MAX(AA$1:AA491)+1)</f>
        <v/>
      </c>
      <c r="AB492" t="e">
        <f>IF(#REF!="","",#REF!)</f>
        <v>#REF!</v>
      </c>
      <c r="AC492" t="e">
        <f>IF(#REF!="","",#REF!)</f>
        <v>#REF!</v>
      </c>
      <c r="AD492" t="e">
        <f t="shared" si="150"/>
        <v>#REF!</v>
      </c>
      <c r="AE492" s="144" t="str">
        <f>IF(COUNTIF(AC$2:AC492,AC492)=1,AC492,"")</f>
        <v/>
      </c>
      <c r="AF492" t="str">
        <f t="shared" si="142"/>
        <v/>
      </c>
      <c r="AG492" t="str">
        <f t="shared" si="143"/>
        <v/>
      </c>
      <c r="AO492" t="str">
        <f>+IF(AT492="","",MAX(AO$1:AO491)+1)</f>
        <v/>
      </c>
      <c r="AP492" t="str">
        <f>IF(Deviation_Limits!B514="","",Deviation_Limits!B514)</f>
        <v/>
      </c>
      <c r="AQ492" t="str">
        <f>IF(Deviation_Limits!C514="","",Deviation_Limits!C514)</f>
        <v/>
      </c>
      <c r="AR492" t="str">
        <f>IF(Deviation_Limits!D514="","",Deviation_Limits!D514)</f>
        <v/>
      </c>
      <c r="AS492" t="str">
        <f t="shared" si="144"/>
        <v/>
      </c>
      <c r="AT492" s="144" t="str">
        <f>IF(COUNTIF(AQ$2:AQ492,AQ492)=1,AQ492,"")</f>
        <v/>
      </c>
      <c r="AU492" t="str">
        <f t="shared" si="134"/>
        <v/>
      </c>
      <c r="AV492" t="str">
        <f t="shared" si="135"/>
        <v/>
      </c>
      <c r="AW492" t="str">
        <f t="shared" si="136"/>
        <v/>
      </c>
      <c r="AY492" t="str">
        <f>+IF(BD492="","",MAX(AY$1:AY491)+1)</f>
        <v/>
      </c>
      <c r="AZ492" t="str">
        <f>IF(Deviation_CEM_CPMS!B514="","",Deviation_CEM_CPMS!B514)</f>
        <v/>
      </c>
      <c r="BA492" t="str">
        <f>IF(Deviation_CEM_CPMS!C514="","",Deviation_CEM_CPMS!C514)</f>
        <v/>
      </c>
      <c r="BB492" t="str">
        <f>IF(Deviation_CEM_CPMS!D514="","",Deviation_CEM_CPMS!D514)</f>
        <v/>
      </c>
      <c r="BC492" t="str">
        <f t="shared" si="137"/>
        <v/>
      </c>
      <c r="BD492" s="144" t="str">
        <f>IF(COUNTIF(BA$2:BA492,BA492)=1,BA492,"")</f>
        <v/>
      </c>
      <c r="BE492" t="str">
        <f t="shared" si="138"/>
        <v/>
      </c>
      <c r="BF492" t="str">
        <f t="shared" si="139"/>
        <v/>
      </c>
      <c r="BG492" t="str">
        <f t="shared" si="140"/>
        <v/>
      </c>
      <c r="BI492" s="130" t="str">
        <f>+IF(BN492="","",MAX(BI$1:BI491)+1)</f>
        <v/>
      </c>
      <c r="BJ492" s="130" t="str">
        <f>IF(Affected_Source!B514="","",Affected_Source!B514)</f>
        <v/>
      </c>
      <c r="BK492" s="130" t="str">
        <f>IF(Affected_Source!C514="","",Affected_Source!C514)</f>
        <v/>
      </c>
      <c r="BL492" s="130" t="str">
        <f>IF(Affected_Source!D514="","",Affected_Source!D514)</f>
        <v/>
      </c>
      <c r="BM492" s="130" t="str">
        <f t="shared" si="145"/>
        <v/>
      </c>
      <c r="BN492" s="300" t="str">
        <f>IF(COUNTIF(BK$2:BK492,BK492)=1,BM492,"")</f>
        <v/>
      </c>
      <c r="BO492" s="130" t="str">
        <f t="shared" si="146"/>
        <v/>
      </c>
      <c r="BP492" s="130" t="str">
        <f t="shared" si="147"/>
        <v/>
      </c>
      <c r="BQ492" s="130" t="str">
        <f t="shared" si="148"/>
        <v/>
      </c>
    </row>
    <row r="493" spans="1:69" ht="16.5" x14ac:dyDescent="0.45">
      <c r="A493" s="84" t="str">
        <f>IF(B493="","",MAX(A$1:A492)+1)</f>
        <v/>
      </c>
      <c r="B493" s="84" t="str">
        <f>IF(Affected_Source!C515="","",Affected_Source!C515)</f>
        <v/>
      </c>
      <c r="C493" s="84" t="str">
        <f t="shared" si="131"/>
        <v/>
      </c>
      <c r="E493" t="str">
        <f>IF(F493="","",MAX(E$1:E492)+1)</f>
        <v/>
      </c>
      <c r="F493" t="str">
        <f>IF(Landfill_Gas_ID!C515="","",Landfill_Gas_ID!C515)</f>
        <v/>
      </c>
      <c r="G493" t="str">
        <f t="shared" si="132"/>
        <v/>
      </c>
      <c r="I493" t="str">
        <f>IF(J493="","",MAX(I$1:I492)+1)</f>
        <v/>
      </c>
      <c r="J493" t="str">
        <f>IF(Distillate_Oil!C515="","",Distillate_Oil!C515)</f>
        <v/>
      </c>
      <c r="K493" t="str">
        <f t="shared" si="133"/>
        <v/>
      </c>
      <c r="AA493" t="str">
        <f>+IF(AE493="","",MAX(AA$1:AA492)+1)</f>
        <v/>
      </c>
      <c r="AB493" t="e">
        <f>IF(#REF!="","",#REF!)</f>
        <v>#REF!</v>
      </c>
      <c r="AC493" t="e">
        <f>IF(#REF!="","",#REF!)</f>
        <v>#REF!</v>
      </c>
      <c r="AD493" t="e">
        <f t="shared" si="150"/>
        <v>#REF!</v>
      </c>
      <c r="AE493" s="144" t="str">
        <f>IF(COUNTIF(AC$2:AC493,AC493)=1,AC493,"")</f>
        <v/>
      </c>
      <c r="AF493" t="str">
        <f t="shared" si="142"/>
        <v/>
      </c>
      <c r="AG493" t="str">
        <f t="shared" si="143"/>
        <v/>
      </c>
      <c r="AO493" t="str">
        <f>+IF(AT493="","",MAX(AO$1:AO492)+1)</f>
        <v/>
      </c>
      <c r="AP493" t="str">
        <f>IF(Deviation_Limits!B515="","",Deviation_Limits!B515)</f>
        <v/>
      </c>
      <c r="AQ493" t="str">
        <f>IF(Deviation_Limits!C515="","",Deviation_Limits!C515)</f>
        <v/>
      </c>
      <c r="AR493" t="str">
        <f>IF(Deviation_Limits!D515="","",Deviation_Limits!D515)</f>
        <v/>
      </c>
      <c r="AS493" t="str">
        <f t="shared" si="144"/>
        <v/>
      </c>
      <c r="AT493" s="144" t="str">
        <f>IF(COUNTIF(AQ$2:AQ493,AQ493)=1,AQ493,"")</f>
        <v/>
      </c>
      <c r="AU493" t="str">
        <f t="shared" si="134"/>
        <v/>
      </c>
      <c r="AV493" t="str">
        <f t="shared" si="135"/>
        <v/>
      </c>
      <c r="AW493" t="str">
        <f t="shared" si="136"/>
        <v/>
      </c>
      <c r="AY493" t="str">
        <f>+IF(BD493="","",MAX(AY$1:AY492)+1)</f>
        <v/>
      </c>
      <c r="AZ493" t="str">
        <f>IF(Deviation_CEM_CPMS!B515="","",Deviation_CEM_CPMS!B515)</f>
        <v/>
      </c>
      <c r="BA493" t="str">
        <f>IF(Deviation_CEM_CPMS!C515="","",Deviation_CEM_CPMS!C515)</f>
        <v/>
      </c>
      <c r="BB493" t="str">
        <f>IF(Deviation_CEM_CPMS!D515="","",Deviation_CEM_CPMS!D515)</f>
        <v/>
      </c>
      <c r="BC493" t="str">
        <f t="shared" si="137"/>
        <v/>
      </c>
      <c r="BD493" s="144" t="str">
        <f>IF(COUNTIF(BA$2:BA493,BA493)=1,BA493,"")</f>
        <v/>
      </c>
      <c r="BE493" t="str">
        <f t="shared" si="138"/>
        <v/>
      </c>
      <c r="BF493" t="str">
        <f t="shared" si="139"/>
        <v/>
      </c>
      <c r="BG493" t="str">
        <f t="shared" si="140"/>
        <v/>
      </c>
      <c r="BI493" s="130" t="str">
        <f>+IF(BN493="","",MAX(BI$1:BI492)+1)</f>
        <v/>
      </c>
      <c r="BJ493" s="130" t="str">
        <f>IF(Affected_Source!B515="","",Affected_Source!B515)</f>
        <v/>
      </c>
      <c r="BK493" s="130" t="str">
        <f>IF(Affected_Source!C515="","",Affected_Source!C515)</f>
        <v/>
      </c>
      <c r="BL493" s="130" t="str">
        <f>IF(Affected_Source!D515="","",Affected_Source!D515)</f>
        <v/>
      </c>
      <c r="BM493" s="130" t="str">
        <f t="shared" si="145"/>
        <v/>
      </c>
      <c r="BN493" s="300" t="str">
        <f>IF(COUNTIF(BK$2:BK493,BK493)=1,BM493,"")</f>
        <v/>
      </c>
      <c r="BO493" s="130" t="str">
        <f t="shared" si="146"/>
        <v/>
      </c>
      <c r="BP493" s="130" t="str">
        <f t="shared" si="147"/>
        <v/>
      </c>
      <c r="BQ493" s="130" t="str">
        <f t="shared" si="148"/>
        <v/>
      </c>
    </row>
    <row r="494" spans="1:69" ht="16.5" x14ac:dyDescent="0.45">
      <c r="A494" s="84" t="str">
        <f>IF(B494="","",MAX(A$1:A493)+1)</f>
        <v/>
      </c>
      <c r="B494" s="84" t="str">
        <f>IF(Affected_Source!C516="","",Affected_Source!C516)</f>
        <v/>
      </c>
      <c r="C494" s="84" t="str">
        <f t="shared" si="131"/>
        <v/>
      </c>
      <c r="E494" t="str">
        <f>IF(F494="","",MAX(E$1:E493)+1)</f>
        <v/>
      </c>
      <c r="F494" t="str">
        <f>IF(Landfill_Gas_ID!C516="","",Landfill_Gas_ID!C516)</f>
        <v/>
      </c>
      <c r="G494" t="str">
        <f t="shared" si="132"/>
        <v/>
      </c>
      <c r="I494" t="str">
        <f>IF(J494="","",MAX(I$1:I493)+1)</f>
        <v/>
      </c>
      <c r="J494" t="str">
        <f>IF(Distillate_Oil!C516="","",Distillate_Oil!C516)</f>
        <v/>
      </c>
      <c r="K494" t="str">
        <f t="shared" si="133"/>
        <v/>
      </c>
      <c r="AA494" t="str">
        <f>+IF(AE494="","",MAX(AA$1:AA493)+1)</f>
        <v/>
      </c>
      <c r="AB494" t="e">
        <f>IF(#REF!="","",#REF!)</f>
        <v>#REF!</v>
      </c>
      <c r="AC494" t="e">
        <f>IF(#REF!="","",#REF!)</f>
        <v>#REF!</v>
      </c>
      <c r="AD494" t="e">
        <f t="shared" si="150"/>
        <v>#REF!</v>
      </c>
      <c r="AE494" s="144" t="str">
        <f>IF(COUNTIF(AC$2:AC494,AC494)=1,AC494,"")</f>
        <v/>
      </c>
      <c r="AF494" t="str">
        <f t="shared" si="142"/>
        <v/>
      </c>
      <c r="AG494" t="str">
        <f t="shared" si="143"/>
        <v/>
      </c>
      <c r="AO494" t="str">
        <f>+IF(AT494="","",MAX(AO$1:AO493)+1)</f>
        <v/>
      </c>
      <c r="AP494" t="str">
        <f>IF(Deviation_Limits!B516="","",Deviation_Limits!B516)</f>
        <v/>
      </c>
      <c r="AQ494" t="str">
        <f>IF(Deviation_Limits!C516="","",Deviation_Limits!C516)</f>
        <v/>
      </c>
      <c r="AR494" t="str">
        <f>IF(Deviation_Limits!D516="","",Deviation_Limits!D516)</f>
        <v/>
      </c>
      <c r="AS494" t="str">
        <f t="shared" si="144"/>
        <v/>
      </c>
      <c r="AT494" s="144" t="str">
        <f>IF(COUNTIF(AQ$2:AQ494,AQ494)=1,AQ494,"")</f>
        <v/>
      </c>
      <c r="AU494" t="str">
        <f t="shared" si="134"/>
        <v/>
      </c>
      <c r="AV494" t="str">
        <f t="shared" si="135"/>
        <v/>
      </c>
      <c r="AW494" t="str">
        <f t="shared" si="136"/>
        <v/>
      </c>
      <c r="AY494" t="str">
        <f>+IF(BD494="","",MAX(AY$1:AY493)+1)</f>
        <v/>
      </c>
      <c r="AZ494" t="str">
        <f>IF(Deviation_CEM_CPMS!B516="","",Deviation_CEM_CPMS!B516)</f>
        <v/>
      </c>
      <c r="BA494" t="str">
        <f>IF(Deviation_CEM_CPMS!C516="","",Deviation_CEM_CPMS!C516)</f>
        <v/>
      </c>
      <c r="BB494" t="str">
        <f>IF(Deviation_CEM_CPMS!D516="","",Deviation_CEM_CPMS!D516)</f>
        <v/>
      </c>
      <c r="BC494" t="str">
        <f t="shared" si="137"/>
        <v/>
      </c>
      <c r="BD494" s="144" t="str">
        <f>IF(COUNTIF(BA$2:BA494,BA494)=1,BA494,"")</f>
        <v/>
      </c>
      <c r="BE494" t="str">
        <f t="shared" si="138"/>
        <v/>
      </c>
      <c r="BF494" t="str">
        <f t="shared" si="139"/>
        <v/>
      </c>
      <c r="BG494" t="str">
        <f t="shared" si="140"/>
        <v/>
      </c>
      <c r="BI494" s="130" t="str">
        <f>+IF(BN494="","",MAX(BI$1:BI493)+1)</f>
        <v/>
      </c>
      <c r="BJ494" s="130" t="str">
        <f>IF(Affected_Source!B516="","",Affected_Source!B516)</f>
        <v/>
      </c>
      <c r="BK494" s="130" t="str">
        <f>IF(Affected_Source!C516="","",Affected_Source!C516)</f>
        <v/>
      </c>
      <c r="BL494" s="130" t="str">
        <f>IF(Affected_Source!D516="","",Affected_Source!D516)</f>
        <v/>
      </c>
      <c r="BM494" s="130" t="str">
        <f t="shared" si="145"/>
        <v/>
      </c>
      <c r="BN494" s="300" t="str">
        <f>IF(COUNTIF(BK$2:BK494,BK494)=1,BM494,"")</f>
        <v/>
      </c>
      <c r="BO494" s="130" t="str">
        <f t="shared" si="146"/>
        <v/>
      </c>
      <c r="BP494" s="130" t="str">
        <f t="shared" si="147"/>
        <v/>
      </c>
      <c r="BQ494" s="130" t="str">
        <f t="shared" si="148"/>
        <v/>
      </c>
    </row>
    <row r="495" spans="1:69" ht="16.5" x14ac:dyDescent="0.45">
      <c r="A495" s="84" t="str">
        <f>IF(B495="","",MAX(A$1:A494)+1)</f>
        <v/>
      </c>
      <c r="B495" s="84" t="str">
        <f>IF(Affected_Source!C517="","",Affected_Source!C517)</f>
        <v/>
      </c>
      <c r="C495" s="84" t="str">
        <f t="shared" si="131"/>
        <v/>
      </c>
      <c r="E495" t="str">
        <f>IF(F495="","",MAX(E$1:E494)+1)</f>
        <v/>
      </c>
      <c r="F495" t="str">
        <f>IF(Landfill_Gas_ID!C517="","",Landfill_Gas_ID!C517)</f>
        <v/>
      </c>
      <c r="G495" t="str">
        <f t="shared" si="132"/>
        <v/>
      </c>
      <c r="I495" t="str">
        <f>IF(J495="","",MAX(I$1:I494)+1)</f>
        <v/>
      </c>
      <c r="J495" t="str">
        <f>IF(Distillate_Oil!C517="","",Distillate_Oil!C517)</f>
        <v/>
      </c>
      <c r="K495" t="str">
        <f t="shared" si="133"/>
        <v/>
      </c>
      <c r="AA495" t="str">
        <f>+IF(AE495="","",MAX(AA$1:AA494)+1)</f>
        <v/>
      </c>
      <c r="AB495" t="e">
        <f>IF(#REF!="","",#REF!)</f>
        <v>#REF!</v>
      </c>
      <c r="AC495" t="e">
        <f>IF(#REF!="","",#REF!)</f>
        <v>#REF!</v>
      </c>
      <c r="AD495" t="e">
        <f t="shared" si="150"/>
        <v>#REF!</v>
      </c>
      <c r="AE495" s="144" t="str">
        <f>IF(COUNTIF(AC$2:AC495,AC495)=1,AC495,"")</f>
        <v/>
      </c>
      <c r="AF495" t="str">
        <f t="shared" si="142"/>
        <v/>
      </c>
      <c r="AG495" t="str">
        <f t="shared" si="143"/>
        <v/>
      </c>
      <c r="AO495" t="str">
        <f>+IF(AT495="","",MAX(AO$1:AO494)+1)</f>
        <v/>
      </c>
      <c r="AP495" t="str">
        <f>IF(Deviation_Limits!B517="","",Deviation_Limits!B517)</f>
        <v/>
      </c>
      <c r="AQ495" t="str">
        <f>IF(Deviation_Limits!C517="","",Deviation_Limits!C517)</f>
        <v/>
      </c>
      <c r="AR495" t="str">
        <f>IF(Deviation_Limits!D517="","",Deviation_Limits!D517)</f>
        <v/>
      </c>
      <c r="AS495" t="str">
        <f t="shared" si="144"/>
        <v/>
      </c>
      <c r="AT495" s="144" t="str">
        <f>IF(COUNTIF(AQ$2:AQ495,AQ495)=1,AQ495,"")</f>
        <v/>
      </c>
      <c r="AU495" t="str">
        <f t="shared" si="134"/>
        <v/>
      </c>
      <c r="AV495" t="str">
        <f t="shared" si="135"/>
        <v/>
      </c>
      <c r="AW495" t="str">
        <f t="shared" si="136"/>
        <v/>
      </c>
      <c r="AY495" t="str">
        <f>+IF(BD495="","",MAX(AY$1:AY494)+1)</f>
        <v/>
      </c>
      <c r="AZ495" t="str">
        <f>IF(Deviation_CEM_CPMS!B517="","",Deviation_CEM_CPMS!B517)</f>
        <v/>
      </c>
      <c r="BA495" t="str">
        <f>IF(Deviation_CEM_CPMS!C517="","",Deviation_CEM_CPMS!C517)</f>
        <v/>
      </c>
      <c r="BB495" t="str">
        <f>IF(Deviation_CEM_CPMS!D517="","",Deviation_CEM_CPMS!D517)</f>
        <v/>
      </c>
      <c r="BC495" t="str">
        <f t="shared" si="137"/>
        <v/>
      </c>
      <c r="BD495" s="144" t="str">
        <f>IF(COUNTIF(BA$2:BA495,BA495)=1,BA495,"")</f>
        <v/>
      </c>
      <c r="BE495" t="str">
        <f t="shared" si="138"/>
        <v/>
      </c>
      <c r="BF495" t="str">
        <f t="shared" si="139"/>
        <v/>
      </c>
      <c r="BG495" t="str">
        <f t="shared" si="140"/>
        <v/>
      </c>
      <c r="BI495" s="130" t="str">
        <f>+IF(BN495="","",MAX(BI$1:BI494)+1)</f>
        <v/>
      </c>
      <c r="BJ495" s="130" t="str">
        <f>IF(Affected_Source!B517="","",Affected_Source!B517)</f>
        <v/>
      </c>
      <c r="BK495" s="130" t="str">
        <f>IF(Affected_Source!C517="","",Affected_Source!C517)</f>
        <v/>
      </c>
      <c r="BL495" s="130" t="str">
        <f>IF(Affected_Source!D517="","",Affected_Source!D517)</f>
        <v/>
      </c>
      <c r="BM495" s="130" t="str">
        <f t="shared" si="145"/>
        <v/>
      </c>
      <c r="BN495" s="300" t="str">
        <f>IF(COUNTIF(BK$2:BK495,BK495)=1,BM495,"")</f>
        <v/>
      </c>
      <c r="BO495" s="130" t="str">
        <f t="shared" si="146"/>
        <v/>
      </c>
      <c r="BP495" s="130" t="str">
        <f t="shared" si="147"/>
        <v/>
      </c>
      <c r="BQ495" s="130" t="str">
        <f t="shared" si="148"/>
        <v/>
      </c>
    </row>
    <row r="496" spans="1:69" ht="16.5" x14ac:dyDescent="0.45">
      <c r="A496" s="84" t="str">
        <f>IF(B496="","",MAX(A$1:A495)+1)</f>
        <v/>
      </c>
      <c r="B496" s="84" t="str">
        <f>IF(Affected_Source!C518="","",Affected_Source!C518)</f>
        <v/>
      </c>
      <c r="C496" s="84" t="str">
        <f t="shared" si="131"/>
        <v/>
      </c>
      <c r="E496" t="str">
        <f>IF(F496="","",MAX(E$1:E495)+1)</f>
        <v/>
      </c>
      <c r="F496" t="str">
        <f>IF(Landfill_Gas_ID!C518="","",Landfill_Gas_ID!C518)</f>
        <v/>
      </c>
      <c r="G496" t="str">
        <f t="shared" si="132"/>
        <v/>
      </c>
      <c r="I496" t="str">
        <f>IF(J496="","",MAX(I$1:I495)+1)</f>
        <v/>
      </c>
      <c r="J496" t="str">
        <f>IF(Distillate_Oil!C518="","",Distillate_Oil!C518)</f>
        <v/>
      </c>
      <c r="K496" t="str">
        <f t="shared" si="133"/>
        <v/>
      </c>
      <c r="AA496" t="str">
        <f>+IF(AE496="","",MAX(AA$1:AA495)+1)</f>
        <v/>
      </c>
      <c r="AB496" t="e">
        <f>IF(#REF!="","",#REF!)</f>
        <v>#REF!</v>
      </c>
      <c r="AC496" t="e">
        <f>IF(#REF!="","",#REF!)</f>
        <v>#REF!</v>
      </c>
      <c r="AD496" t="e">
        <f t="shared" si="150"/>
        <v>#REF!</v>
      </c>
      <c r="AE496" s="144" t="str">
        <f>IF(COUNTIF(AC$2:AC496,AC496)=1,AC496,"")</f>
        <v/>
      </c>
      <c r="AF496" t="str">
        <f t="shared" si="142"/>
        <v/>
      </c>
      <c r="AG496" t="str">
        <f t="shared" si="143"/>
        <v/>
      </c>
      <c r="AO496" t="str">
        <f>+IF(AT496="","",MAX(AO$1:AO495)+1)</f>
        <v/>
      </c>
      <c r="AP496" t="str">
        <f>IF(Deviation_Limits!B518="","",Deviation_Limits!B518)</f>
        <v/>
      </c>
      <c r="AQ496" t="str">
        <f>IF(Deviation_Limits!C518="","",Deviation_Limits!C518)</f>
        <v/>
      </c>
      <c r="AR496" t="str">
        <f>IF(Deviation_Limits!D518="","",Deviation_Limits!D518)</f>
        <v/>
      </c>
      <c r="AS496" t="str">
        <f t="shared" si="144"/>
        <v/>
      </c>
      <c r="AT496" s="144" t="str">
        <f>IF(COUNTIF(AQ$2:AQ496,AQ496)=1,AQ496,"")</f>
        <v/>
      </c>
      <c r="AU496" t="str">
        <f t="shared" si="134"/>
        <v/>
      </c>
      <c r="AV496" t="str">
        <f t="shared" si="135"/>
        <v/>
      </c>
      <c r="AW496" t="str">
        <f t="shared" si="136"/>
        <v/>
      </c>
      <c r="AY496" t="str">
        <f>+IF(BD496="","",MAX(AY$1:AY495)+1)</f>
        <v/>
      </c>
      <c r="AZ496" t="str">
        <f>IF(Deviation_CEM_CPMS!B518="","",Deviation_CEM_CPMS!B518)</f>
        <v/>
      </c>
      <c r="BA496" t="str">
        <f>IF(Deviation_CEM_CPMS!C518="","",Deviation_CEM_CPMS!C518)</f>
        <v/>
      </c>
      <c r="BB496" t="str">
        <f>IF(Deviation_CEM_CPMS!D518="","",Deviation_CEM_CPMS!D518)</f>
        <v/>
      </c>
      <c r="BC496" t="str">
        <f t="shared" si="137"/>
        <v/>
      </c>
      <c r="BD496" s="144" t="str">
        <f>IF(COUNTIF(BA$2:BA496,BA496)=1,BA496,"")</f>
        <v/>
      </c>
      <c r="BE496" t="str">
        <f t="shared" si="138"/>
        <v/>
      </c>
      <c r="BF496" t="str">
        <f t="shared" si="139"/>
        <v/>
      </c>
      <c r="BG496" t="str">
        <f t="shared" si="140"/>
        <v/>
      </c>
      <c r="BI496" s="130" t="str">
        <f>+IF(BN496="","",MAX(BI$1:BI495)+1)</f>
        <v/>
      </c>
      <c r="BJ496" s="130" t="str">
        <f>IF(Affected_Source!B518="","",Affected_Source!B518)</f>
        <v/>
      </c>
      <c r="BK496" s="130" t="str">
        <f>IF(Affected_Source!C518="","",Affected_Source!C518)</f>
        <v/>
      </c>
      <c r="BL496" s="130" t="str">
        <f>IF(Affected_Source!D518="","",Affected_Source!D518)</f>
        <v/>
      </c>
      <c r="BM496" s="130" t="str">
        <f t="shared" si="145"/>
        <v/>
      </c>
      <c r="BN496" s="300" t="str">
        <f>IF(COUNTIF(BK$2:BK496,BK496)=1,BM496,"")</f>
        <v/>
      </c>
      <c r="BO496" s="130" t="str">
        <f t="shared" si="146"/>
        <v/>
      </c>
      <c r="BP496" s="130" t="str">
        <f t="shared" si="147"/>
        <v/>
      </c>
      <c r="BQ496" s="130" t="str">
        <f t="shared" si="148"/>
        <v/>
      </c>
    </row>
    <row r="497" spans="1:69" ht="16.5" x14ac:dyDescent="0.45">
      <c r="A497" s="84" t="str">
        <f>IF(B497="","",MAX(A$1:A496)+1)</f>
        <v/>
      </c>
      <c r="B497" s="84" t="str">
        <f>IF(Affected_Source!C519="","",Affected_Source!C519)</f>
        <v/>
      </c>
      <c r="C497" s="84" t="str">
        <f t="shared" si="131"/>
        <v/>
      </c>
      <c r="E497" t="str">
        <f>IF(F497="","",MAX(E$1:E496)+1)</f>
        <v/>
      </c>
      <c r="F497" t="str">
        <f>IF(Landfill_Gas_ID!C519="","",Landfill_Gas_ID!C519)</f>
        <v/>
      </c>
      <c r="G497" t="str">
        <f t="shared" si="132"/>
        <v/>
      </c>
      <c r="I497" t="str">
        <f>IF(J497="","",MAX(I$1:I496)+1)</f>
        <v/>
      </c>
      <c r="J497" t="str">
        <f>IF(Distillate_Oil!C519="","",Distillate_Oil!C519)</f>
        <v/>
      </c>
      <c r="K497" t="str">
        <f t="shared" si="133"/>
        <v/>
      </c>
      <c r="AA497" t="str">
        <f>+IF(AE497="","",MAX(AA$1:AA496)+1)</f>
        <v/>
      </c>
      <c r="AB497" t="e">
        <f>IF(#REF!="","",#REF!)</f>
        <v>#REF!</v>
      </c>
      <c r="AC497" t="e">
        <f>IF(#REF!="","",#REF!)</f>
        <v>#REF!</v>
      </c>
      <c r="AD497" t="e">
        <f t="shared" si="150"/>
        <v>#REF!</v>
      </c>
      <c r="AE497" s="144" t="str">
        <f>IF(COUNTIF(AC$2:AC497,AC497)=1,AC497,"")</f>
        <v/>
      </c>
      <c r="AF497" t="str">
        <f t="shared" si="142"/>
        <v/>
      </c>
      <c r="AG497" t="str">
        <f t="shared" si="143"/>
        <v/>
      </c>
      <c r="AO497" t="str">
        <f>+IF(AT497="","",MAX(AO$1:AO496)+1)</f>
        <v/>
      </c>
      <c r="AP497" t="str">
        <f>IF(Deviation_Limits!B519="","",Deviation_Limits!B519)</f>
        <v/>
      </c>
      <c r="AQ497" t="str">
        <f>IF(Deviation_Limits!C519="","",Deviation_Limits!C519)</f>
        <v/>
      </c>
      <c r="AR497" t="str">
        <f>IF(Deviation_Limits!D519="","",Deviation_Limits!D519)</f>
        <v/>
      </c>
      <c r="AS497" t="str">
        <f t="shared" si="144"/>
        <v/>
      </c>
      <c r="AT497" s="144" t="str">
        <f>IF(COUNTIF(AQ$2:AQ497,AQ497)=1,AQ497,"")</f>
        <v/>
      </c>
      <c r="AU497" t="str">
        <f t="shared" si="134"/>
        <v/>
      </c>
      <c r="AV497" t="str">
        <f t="shared" si="135"/>
        <v/>
      </c>
      <c r="AW497" t="str">
        <f t="shared" si="136"/>
        <v/>
      </c>
      <c r="AY497" t="str">
        <f>+IF(BD497="","",MAX(AY$1:AY496)+1)</f>
        <v/>
      </c>
      <c r="AZ497" t="str">
        <f>IF(Deviation_CEM_CPMS!B519="","",Deviation_CEM_CPMS!B519)</f>
        <v/>
      </c>
      <c r="BA497" t="str">
        <f>IF(Deviation_CEM_CPMS!C519="","",Deviation_CEM_CPMS!C519)</f>
        <v/>
      </c>
      <c r="BB497" t="str">
        <f>IF(Deviation_CEM_CPMS!D519="","",Deviation_CEM_CPMS!D519)</f>
        <v/>
      </c>
      <c r="BC497" t="str">
        <f t="shared" si="137"/>
        <v/>
      </c>
      <c r="BD497" s="144" t="str">
        <f>IF(COUNTIF(BA$2:BA497,BA497)=1,BA497,"")</f>
        <v/>
      </c>
      <c r="BE497" t="str">
        <f t="shared" si="138"/>
        <v/>
      </c>
      <c r="BF497" t="str">
        <f t="shared" si="139"/>
        <v/>
      </c>
      <c r="BG497" t="str">
        <f t="shared" si="140"/>
        <v/>
      </c>
      <c r="BI497" s="130" t="str">
        <f>+IF(BN497="","",MAX(BI$1:BI496)+1)</f>
        <v/>
      </c>
      <c r="BJ497" s="130" t="str">
        <f>IF(Affected_Source!B519="","",Affected_Source!B519)</f>
        <v/>
      </c>
      <c r="BK497" s="130" t="str">
        <f>IF(Affected_Source!C519="","",Affected_Source!C519)</f>
        <v/>
      </c>
      <c r="BL497" s="130" t="str">
        <f>IF(Affected_Source!D519="","",Affected_Source!D519)</f>
        <v/>
      </c>
      <c r="BM497" s="130" t="str">
        <f t="shared" si="145"/>
        <v/>
      </c>
      <c r="BN497" s="300" t="str">
        <f>IF(COUNTIF(BK$2:BK497,BK497)=1,BM497,"")</f>
        <v/>
      </c>
      <c r="BO497" s="130" t="str">
        <f t="shared" si="146"/>
        <v/>
      </c>
      <c r="BP497" s="130" t="str">
        <f t="shared" si="147"/>
        <v/>
      </c>
      <c r="BQ497" s="130" t="str">
        <f t="shared" si="148"/>
        <v/>
      </c>
    </row>
    <row r="498" spans="1:69" ht="16.5" x14ac:dyDescent="0.45">
      <c r="A498" s="84" t="str">
        <f>IF(B498="","",MAX(A$1:A497)+1)</f>
        <v/>
      </c>
      <c r="B498" s="84" t="str">
        <f>IF(Affected_Source!C520="","",Affected_Source!C520)</f>
        <v/>
      </c>
      <c r="C498" s="84" t="str">
        <f t="shared" si="131"/>
        <v/>
      </c>
      <c r="E498" t="str">
        <f>IF(F498="","",MAX(E$1:E497)+1)</f>
        <v/>
      </c>
      <c r="F498" t="str">
        <f>IF(Landfill_Gas_ID!C520="","",Landfill_Gas_ID!C520)</f>
        <v/>
      </c>
      <c r="G498" t="str">
        <f t="shared" si="132"/>
        <v/>
      </c>
      <c r="I498" t="str">
        <f>IF(J498="","",MAX(I$1:I497)+1)</f>
        <v/>
      </c>
      <c r="J498" t="str">
        <f>IF(Distillate_Oil!C520="","",Distillate_Oil!C520)</f>
        <v/>
      </c>
      <c r="K498" t="str">
        <f t="shared" si="133"/>
        <v/>
      </c>
      <c r="AA498" t="str">
        <f>+IF(AE498="","",MAX(AA$1:AA497)+1)</f>
        <v/>
      </c>
      <c r="AB498" t="e">
        <f>IF(#REF!="","",#REF!)</f>
        <v>#REF!</v>
      </c>
      <c r="AC498" t="e">
        <f>IF(#REF!="","",#REF!)</f>
        <v>#REF!</v>
      </c>
      <c r="AD498" t="e">
        <f t="shared" si="150"/>
        <v>#REF!</v>
      </c>
      <c r="AE498" s="144" t="str">
        <f>IF(COUNTIF(AC$2:AC498,AC498)=1,AC498,"")</f>
        <v/>
      </c>
      <c r="AF498" t="str">
        <f t="shared" si="142"/>
        <v/>
      </c>
      <c r="AG498" t="str">
        <f t="shared" si="143"/>
        <v/>
      </c>
      <c r="AO498" t="str">
        <f>+IF(AT498="","",MAX(AO$1:AO497)+1)</f>
        <v/>
      </c>
      <c r="AP498" t="str">
        <f>IF(Deviation_Limits!B520="","",Deviation_Limits!B520)</f>
        <v/>
      </c>
      <c r="AQ498" t="str">
        <f>IF(Deviation_Limits!C520="","",Deviation_Limits!C520)</f>
        <v/>
      </c>
      <c r="AR498" t="str">
        <f>IF(Deviation_Limits!D520="","",Deviation_Limits!D520)</f>
        <v/>
      </c>
      <c r="AS498" t="str">
        <f t="shared" si="144"/>
        <v/>
      </c>
      <c r="AT498" s="144" t="str">
        <f>IF(COUNTIF(AQ$2:AQ498,AQ498)=1,AQ498,"")</f>
        <v/>
      </c>
      <c r="AU498" t="str">
        <f t="shared" si="134"/>
        <v/>
      </c>
      <c r="AV498" t="str">
        <f t="shared" si="135"/>
        <v/>
      </c>
      <c r="AW498" t="str">
        <f t="shared" si="136"/>
        <v/>
      </c>
      <c r="AY498" t="str">
        <f>+IF(BD498="","",MAX(AY$1:AY497)+1)</f>
        <v/>
      </c>
      <c r="AZ498" t="str">
        <f>IF(Deviation_CEM_CPMS!B520="","",Deviation_CEM_CPMS!B520)</f>
        <v/>
      </c>
      <c r="BA498" t="str">
        <f>IF(Deviation_CEM_CPMS!C520="","",Deviation_CEM_CPMS!C520)</f>
        <v/>
      </c>
      <c r="BB498" t="str">
        <f>IF(Deviation_CEM_CPMS!D520="","",Deviation_CEM_CPMS!D520)</f>
        <v/>
      </c>
      <c r="BC498" t="str">
        <f t="shared" si="137"/>
        <v/>
      </c>
      <c r="BD498" s="144" t="str">
        <f>IF(COUNTIF(BA$2:BA498,BA498)=1,BA498,"")</f>
        <v/>
      </c>
      <c r="BE498" t="str">
        <f t="shared" si="138"/>
        <v/>
      </c>
      <c r="BF498" t="str">
        <f t="shared" si="139"/>
        <v/>
      </c>
      <c r="BG498" t="str">
        <f t="shared" si="140"/>
        <v/>
      </c>
      <c r="BI498" s="130" t="str">
        <f>+IF(BN498="","",MAX(BI$1:BI497)+1)</f>
        <v/>
      </c>
      <c r="BJ498" s="130" t="str">
        <f>IF(Affected_Source!B520="","",Affected_Source!B520)</f>
        <v/>
      </c>
      <c r="BK498" s="130" t="str">
        <f>IF(Affected_Source!C520="","",Affected_Source!C520)</f>
        <v/>
      </c>
      <c r="BL498" s="130" t="str">
        <f>IF(Affected_Source!D520="","",Affected_Source!D520)</f>
        <v/>
      </c>
      <c r="BM498" s="130" t="str">
        <f t="shared" si="145"/>
        <v/>
      </c>
      <c r="BN498" s="300" t="str">
        <f>IF(COUNTIF(BK$2:BK498,BK498)=1,BM498,"")</f>
        <v/>
      </c>
      <c r="BO498" s="130" t="str">
        <f t="shared" si="146"/>
        <v/>
      </c>
      <c r="BP498" s="130" t="str">
        <f t="shared" si="147"/>
        <v/>
      </c>
      <c r="BQ498" s="130" t="str">
        <f t="shared" si="148"/>
        <v/>
      </c>
    </row>
    <row r="499" spans="1:69" ht="16.5" x14ac:dyDescent="0.45">
      <c r="A499" s="84" t="str">
        <f>IF(B499="","",MAX(A$1:A498)+1)</f>
        <v/>
      </c>
      <c r="B499" s="84" t="str">
        <f>IF(Affected_Source!C521="","",Affected_Source!C521)</f>
        <v/>
      </c>
      <c r="C499" s="84" t="str">
        <f t="shared" si="131"/>
        <v/>
      </c>
      <c r="E499" t="str">
        <f>IF(F499="","",MAX(E$1:E498)+1)</f>
        <v/>
      </c>
      <c r="F499" t="str">
        <f>IF(Landfill_Gas_ID!C521="","",Landfill_Gas_ID!C521)</f>
        <v/>
      </c>
      <c r="G499" t="str">
        <f t="shared" si="132"/>
        <v/>
      </c>
      <c r="I499" t="str">
        <f>IF(J499="","",MAX(I$1:I498)+1)</f>
        <v/>
      </c>
      <c r="J499" t="str">
        <f>IF(Distillate_Oil!C521="","",Distillate_Oil!C521)</f>
        <v/>
      </c>
      <c r="K499" t="str">
        <f t="shared" si="133"/>
        <v/>
      </c>
      <c r="AA499" t="str">
        <f>+IF(AE499="","",MAX(AA$1:AA498)+1)</f>
        <v/>
      </c>
      <c r="AB499" t="e">
        <f>IF(#REF!="","",#REF!)</f>
        <v>#REF!</v>
      </c>
      <c r="AC499" t="e">
        <f>IF(#REF!="","",#REF!)</f>
        <v>#REF!</v>
      </c>
      <c r="AD499" t="e">
        <f t="shared" si="150"/>
        <v>#REF!</v>
      </c>
      <c r="AE499" s="144" t="str">
        <f>IF(COUNTIF(AC$2:AC499,AC499)=1,AC499,"")</f>
        <v/>
      </c>
      <c r="AF499" t="str">
        <f t="shared" si="142"/>
        <v/>
      </c>
      <c r="AG499" t="str">
        <f t="shared" si="143"/>
        <v/>
      </c>
      <c r="AO499" t="str">
        <f>+IF(AT499="","",MAX(AO$1:AO498)+1)</f>
        <v/>
      </c>
      <c r="AP499" t="str">
        <f>IF(Deviation_Limits!B521="","",Deviation_Limits!B521)</f>
        <v/>
      </c>
      <c r="AQ499" t="str">
        <f>IF(Deviation_Limits!C521="","",Deviation_Limits!C521)</f>
        <v/>
      </c>
      <c r="AR499" t="str">
        <f>IF(Deviation_Limits!D521="","",Deviation_Limits!D521)</f>
        <v/>
      </c>
      <c r="AS499" t="str">
        <f t="shared" si="144"/>
        <v/>
      </c>
      <c r="AT499" s="144" t="str">
        <f>IF(COUNTIF(AQ$2:AQ499,AQ499)=1,AQ499,"")</f>
        <v/>
      </c>
      <c r="AU499" t="str">
        <f t="shared" si="134"/>
        <v/>
      </c>
      <c r="AV499" t="str">
        <f t="shared" si="135"/>
        <v/>
      </c>
      <c r="AW499" t="str">
        <f t="shared" si="136"/>
        <v/>
      </c>
      <c r="AY499" t="str">
        <f>+IF(BD499="","",MAX(AY$1:AY498)+1)</f>
        <v/>
      </c>
      <c r="AZ499" t="str">
        <f>IF(Deviation_CEM_CPMS!B521="","",Deviation_CEM_CPMS!B521)</f>
        <v/>
      </c>
      <c r="BA499" t="str">
        <f>IF(Deviation_CEM_CPMS!C521="","",Deviation_CEM_CPMS!C521)</f>
        <v/>
      </c>
      <c r="BB499" t="str">
        <f>IF(Deviation_CEM_CPMS!D521="","",Deviation_CEM_CPMS!D521)</f>
        <v/>
      </c>
      <c r="BC499" t="str">
        <f t="shared" si="137"/>
        <v/>
      </c>
      <c r="BD499" s="144" t="str">
        <f>IF(COUNTIF(BA$2:BA499,BA499)=1,BA499,"")</f>
        <v/>
      </c>
      <c r="BE499" t="str">
        <f t="shared" si="138"/>
        <v/>
      </c>
      <c r="BF499" t="str">
        <f t="shared" si="139"/>
        <v/>
      </c>
      <c r="BG499" t="str">
        <f t="shared" si="140"/>
        <v/>
      </c>
      <c r="BI499" s="130" t="str">
        <f>+IF(BN499="","",MAX(BI$1:BI498)+1)</f>
        <v/>
      </c>
      <c r="BJ499" s="130" t="str">
        <f>IF(Affected_Source!B521="","",Affected_Source!B521)</f>
        <v/>
      </c>
      <c r="BK499" s="130" t="str">
        <f>IF(Affected_Source!C521="","",Affected_Source!C521)</f>
        <v/>
      </c>
      <c r="BL499" s="130" t="str">
        <f>IF(Affected_Source!D521="","",Affected_Source!D521)</f>
        <v/>
      </c>
      <c r="BM499" s="130" t="str">
        <f t="shared" si="145"/>
        <v/>
      </c>
      <c r="BN499" s="300" t="str">
        <f>IF(COUNTIF(BK$2:BK499,BK499)=1,BM499,"")</f>
        <v/>
      </c>
      <c r="BO499" s="130" t="str">
        <f t="shared" si="146"/>
        <v/>
      </c>
      <c r="BP499" s="130" t="str">
        <f t="shared" si="147"/>
        <v/>
      </c>
      <c r="BQ499" s="130" t="str">
        <f t="shared" si="148"/>
        <v/>
      </c>
    </row>
    <row r="500" spans="1:69" ht="16.5" x14ac:dyDescent="0.45">
      <c r="A500" s="84" t="str">
        <f>IF(B500="","",MAX(A$1:A499)+1)</f>
        <v/>
      </c>
      <c r="B500" s="84" t="str">
        <f>IF(Affected_Source!C522="","",Affected_Source!C522)</f>
        <v/>
      </c>
      <c r="C500" s="84" t="str">
        <f t="shared" si="131"/>
        <v/>
      </c>
      <c r="E500" t="str">
        <f>IF(F500="","",MAX(E$1:E499)+1)</f>
        <v/>
      </c>
      <c r="F500" t="str">
        <f>IF(Landfill_Gas_ID!C522="","",Landfill_Gas_ID!C522)</f>
        <v/>
      </c>
      <c r="G500" t="str">
        <f t="shared" si="132"/>
        <v/>
      </c>
      <c r="I500" t="str">
        <f>IF(J500="","",MAX(I$1:I499)+1)</f>
        <v/>
      </c>
      <c r="J500" t="str">
        <f>IF(Distillate_Oil!C522="","",Distillate_Oil!C522)</f>
        <v/>
      </c>
      <c r="K500" t="str">
        <f t="shared" si="133"/>
        <v/>
      </c>
      <c r="AA500" t="str">
        <f>+IF(AE500="","",MAX(AA$1:AA499)+1)</f>
        <v/>
      </c>
      <c r="AB500" t="e">
        <f>IF(#REF!="","",#REF!)</f>
        <v>#REF!</v>
      </c>
      <c r="AC500" t="e">
        <f>IF(#REF!="","",#REF!)</f>
        <v>#REF!</v>
      </c>
      <c r="AD500" t="e">
        <f t="shared" si="150"/>
        <v>#REF!</v>
      </c>
      <c r="AE500" s="144" t="str">
        <f>IF(COUNTIF(AC$2:AC500,AC500)=1,AC500,"")</f>
        <v/>
      </c>
      <c r="AF500" t="str">
        <f t="shared" si="142"/>
        <v/>
      </c>
      <c r="AG500" t="str">
        <f t="shared" si="143"/>
        <v/>
      </c>
      <c r="AO500" t="str">
        <f>+IF(AT500="","",MAX(AO$1:AO499)+1)</f>
        <v/>
      </c>
      <c r="AP500" t="str">
        <f>IF(Deviation_Limits!B522="","",Deviation_Limits!B522)</f>
        <v/>
      </c>
      <c r="AQ500" t="str">
        <f>IF(Deviation_Limits!C522="","",Deviation_Limits!C522)</f>
        <v/>
      </c>
      <c r="AR500" t="str">
        <f>IF(Deviation_Limits!D522="","",Deviation_Limits!D522)</f>
        <v/>
      </c>
      <c r="AS500" t="str">
        <f t="shared" si="144"/>
        <v/>
      </c>
      <c r="AT500" s="144" t="str">
        <f>IF(COUNTIF(AQ$2:AQ500,AQ500)=1,AQ500,"")</f>
        <v/>
      </c>
      <c r="AU500" t="str">
        <f t="shared" si="134"/>
        <v/>
      </c>
      <c r="AV500" t="str">
        <f t="shared" si="135"/>
        <v/>
      </c>
      <c r="AW500" t="str">
        <f t="shared" si="136"/>
        <v/>
      </c>
      <c r="AY500" t="str">
        <f>+IF(BD500="","",MAX(AY$1:AY499)+1)</f>
        <v/>
      </c>
      <c r="AZ500" t="str">
        <f>IF(Deviation_CEM_CPMS!B522="","",Deviation_CEM_CPMS!B522)</f>
        <v/>
      </c>
      <c r="BA500" t="str">
        <f>IF(Deviation_CEM_CPMS!C522="","",Deviation_CEM_CPMS!C522)</f>
        <v/>
      </c>
      <c r="BB500" t="str">
        <f>IF(Deviation_CEM_CPMS!D522="","",Deviation_CEM_CPMS!D522)</f>
        <v/>
      </c>
      <c r="BC500" t="str">
        <f t="shared" si="137"/>
        <v/>
      </c>
      <c r="BD500" s="144" t="str">
        <f>IF(COUNTIF(BA$2:BA500,BA500)=1,BA500,"")</f>
        <v/>
      </c>
      <c r="BE500" t="str">
        <f t="shared" si="138"/>
        <v/>
      </c>
      <c r="BF500" t="str">
        <f t="shared" si="139"/>
        <v/>
      </c>
      <c r="BG500" t="str">
        <f t="shared" si="140"/>
        <v/>
      </c>
      <c r="BI500" s="130" t="str">
        <f>+IF(BN500="","",MAX(BI$1:BI499)+1)</f>
        <v/>
      </c>
      <c r="BJ500" s="130" t="str">
        <f>IF(Affected_Source!B522="","",Affected_Source!B522)</f>
        <v/>
      </c>
      <c r="BK500" s="130" t="str">
        <f>IF(Affected_Source!C522="","",Affected_Source!C522)</f>
        <v/>
      </c>
      <c r="BL500" s="130" t="str">
        <f>IF(Affected_Source!D522="","",Affected_Source!D522)</f>
        <v/>
      </c>
      <c r="BM500" s="130" t="str">
        <f t="shared" si="145"/>
        <v/>
      </c>
      <c r="BN500" s="300" t="str">
        <f>IF(COUNTIF(BK$2:BK500,BK500)=1,BM500,"")</f>
        <v/>
      </c>
      <c r="BO500" s="130" t="str">
        <f t="shared" si="146"/>
        <v/>
      </c>
      <c r="BP500" s="130" t="str">
        <f t="shared" si="147"/>
        <v/>
      </c>
      <c r="BQ500" s="130" t="str">
        <f t="shared" si="148"/>
        <v/>
      </c>
    </row>
    <row r="501" spans="1:69" x14ac:dyDescent="0.35">
      <c r="AA501" t="str">
        <f>+IF(AE501="","",MAX(AA$1:AA500)+1)</f>
        <v/>
      </c>
      <c r="AB501" t="e">
        <f>IF(#REF!="","",#REF!)</f>
        <v>#REF!</v>
      </c>
      <c r="AC501" t="e">
        <f>IF(#REF!="","",#REF!)</f>
        <v>#REF!</v>
      </c>
      <c r="AD501" t="e">
        <f t="shared" si="150"/>
        <v>#REF!</v>
      </c>
      <c r="AE501" s="144" t="str">
        <f>IF(COUNTIF(AC$2:AC501,AC501)=1,AC501,"")</f>
        <v/>
      </c>
      <c r="AF501" t="str">
        <f t="shared" si="142"/>
        <v/>
      </c>
      <c r="AG501" t="str">
        <f t="shared" si="143"/>
        <v/>
      </c>
      <c r="AO501" t="str">
        <f>+IF(AT501="","",MAX(AO$1:AO500)+1)</f>
        <v/>
      </c>
      <c r="AP501" t="str">
        <f>IF(Deviation_Limits!B523="","",Deviation_Limits!B523)</f>
        <v/>
      </c>
      <c r="AQ501" t="str">
        <f>IF(Deviation_Limits!C523="","",Deviation_Limits!C523)</f>
        <v/>
      </c>
      <c r="AR501" t="str">
        <f>IF(Deviation_Limits!D523="","",Deviation_Limits!D523)</f>
        <v/>
      </c>
      <c r="AS501" t="str">
        <f t="shared" si="144"/>
        <v/>
      </c>
      <c r="AT501" s="144" t="str">
        <f>IF(COUNTIF(AQ$2:AQ501,AQ501)=1,AQ501,"")</f>
        <v/>
      </c>
      <c r="AU501" t="str">
        <f t="shared" si="134"/>
        <v/>
      </c>
      <c r="AV501" t="str">
        <f t="shared" si="135"/>
        <v/>
      </c>
      <c r="AW501" t="str">
        <f t="shared" si="136"/>
        <v/>
      </c>
      <c r="AY501" t="str">
        <f>+IF(BD501="","",MAX(AY$1:AY500)+1)</f>
        <v/>
      </c>
      <c r="AZ501" t="str">
        <f>IF(Deviation_CEM_CPMS!B523="","",Deviation_CEM_CPMS!B523)</f>
        <v/>
      </c>
      <c r="BA501" t="str">
        <f>IF(Deviation_CEM_CPMS!C523="","",Deviation_CEM_CPMS!C523)</f>
        <v/>
      </c>
      <c r="BB501" t="str">
        <f>IF(Deviation_CEM_CPMS!D523="","",Deviation_CEM_CPMS!D523)</f>
        <v/>
      </c>
      <c r="BC501" t="str">
        <f t="shared" si="137"/>
        <v/>
      </c>
      <c r="BD501" s="144" t="str">
        <f>IF(COUNTIF(BA$2:BA501,BA501)=1,BA501,"")</f>
        <v/>
      </c>
      <c r="BE501" t="str">
        <f t="shared" si="138"/>
        <v/>
      </c>
      <c r="BF501" t="str">
        <f t="shared" si="139"/>
        <v/>
      </c>
      <c r="BG501" t="str">
        <f t="shared" si="140"/>
        <v/>
      </c>
    </row>
    <row r="502" spans="1:69" x14ac:dyDescent="0.35">
      <c r="AA502" t="str">
        <f>+IF(AE502="","",MAX(AA$1:AA501)+1)</f>
        <v/>
      </c>
      <c r="AB502" t="e">
        <f>IF(#REF!="","",#REF!)</f>
        <v>#REF!</v>
      </c>
      <c r="AC502" t="e">
        <f>IF(#REF!="","",#REF!)</f>
        <v>#REF!</v>
      </c>
      <c r="AD502" t="e">
        <f t="shared" si="150"/>
        <v>#REF!</v>
      </c>
      <c r="AE502" s="144" t="str">
        <f>IF(COUNTIF(AC$2:AC502,AC502)=1,AC502,"")</f>
        <v/>
      </c>
      <c r="AF502" t="str">
        <f t="shared" si="142"/>
        <v/>
      </c>
      <c r="AG502" t="str">
        <f t="shared" si="143"/>
        <v/>
      </c>
      <c r="AO502" t="str">
        <f>+IF(AT502="","",MAX(AO$1:AO501)+1)</f>
        <v/>
      </c>
      <c r="AP502" t="str">
        <f>IF(Deviation_Limits!B524="","",Deviation_Limits!B524)</f>
        <v/>
      </c>
      <c r="AQ502" t="str">
        <f>IF(Deviation_Limits!C524="","",Deviation_Limits!C524)</f>
        <v/>
      </c>
      <c r="AR502" t="str">
        <f>IF(Deviation_Limits!D524="","",Deviation_Limits!D524)</f>
        <v/>
      </c>
      <c r="AS502" t="str">
        <f t="shared" si="144"/>
        <v/>
      </c>
      <c r="AT502" s="144" t="str">
        <f>IF(COUNTIF(AQ$2:AQ502,AQ502)=1,AQ502,"")</f>
        <v/>
      </c>
      <c r="AU502" t="str">
        <f t="shared" si="134"/>
        <v/>
      </c>
      <c r="AV502" t="str">
        <f t="shared" si="135"/>
        <v/>
      </c>
      <c r="AW502" t="str">
        <f t="shared" si="136"/>
        <v/>
      </c>
      <c r="AY502" t="str">
        <f>+IF(BD502="","",MAX(AY$1:AY501)+1)</f>
        <v/>
      </c>
      <c r="AZ502" t="str">
        <f>IF(Deviation_CEM_CPMS!B524="","",Deviation_CEM_CPMS!B524)</f>
        <v/>
      </c>
      <c r="BA502" t="str">
        <f>IF(Deviation_CEM_CPMS!C524="","",Deviation_CEM_CPMS!C524)</f>
        <v/>
      </c>
      <c r="BB502" t="str">
        <f>IF(Deviation_CEM_CPMS!D524="","",Deviation_CEM_CPMS!D524)</f>
        <v/>
      </c>
      <c r="BC502" t="str">
        <f t="shared" si="137"/>
        <v/>
      </c>
      <c r="BD502" s="144" t="str">
        <f>IF(COUNTIF(BA$2:BA502,BA502)=1,BA502,"")</f>
        <v/>
      </c>
      <c r="BE502" t="str">
        <f t="shared" si="138"/>
        <v/>
      </c>
      <c r="BF502" t="str">
        <f t="shared" si="139"/>
        <v/>
      </c>
      <c r="BG502" t="str">
        <f t="shared" si="140"/>
        <v/>
      </c>
    </row>
    <row r="503" spans="1:69" x14ac:dyDescent="0.35">
      <c r="AA503" t="str">
        <f>+IF(AE503="","",MAX(AA$1:AA502)+1)</f>
        <v/>
      </c>
      <c r="AB503" t="e">
        <f>IF(#REF!="","",#REF!)</f>
        <v>#REF!</v>
      </c>
      <c r="AC503" t="e">
        <f>IF(#REF!="","",#REF!)</f>
        <v>#REF!</v>
      </c>
      <c r="AD503" t="e">
        <f t="shared" si="150"/>
        <v>#REF!</v>
      </c>
      <c r="AE503" s="144" t="str">
        <f>IF(COUNTIF(AC$2:AC503,AC503)=1,AC503,"")</f>
        <v/>
      </c>
      <c r="AF503" t="str">
        <f t="shared" si="142"/>
        <v/>
      </c>
      <c r="AG503" t="str">
        <f t="shared" si="143"/>
        <v/>
      </c>
      <c r="AO503" t="str">
        <f>+IF(AT503="","",MAX(AO$1:AO502)+1)</f>
        <v/>
      </c>
      <c r="AP503" t="str">
        <f>IF(Deviation_Limits!B525="","",Deviation_Limits!B525)</f>
        <v/>
      </c>
      <c r="AQ503" t="str">
        <f>IF(Deviation_Limits!C525="","",Deviation_Limits!C525)</f>
        <v/>
      </c>
      <c r="AR503" t="str">
        <f>IF(Deviation_Limits!D525="","",Deviation_Limits!D525)</f>
        <v/>
      </c>
      <c r="AS503" t="str">
        <f t="shared" si="144"/>
        <v/>
      </c>
      <c r="AT503" s="144" t="str">
        <f>IF(COUNTIF(AQ$2:AQ503,AQ503)=1,AQ503,"")</f>
        <v/>
      </c>
      <c r="AU503" t="str">
        <f t="shared" si="134"/>
        <v/>
      </c>
      <c r="AV503" t="str">
        <f t="shared" si="135"/>
        <v/>
      </c>
      <c r="AW503" t="str">
        <f t="shared" si="136"/>
        <v/>
      </c>
      <c r="AY503" t="str">
        <f>+IF(BD503="","",MAX(AY$1:AY502)+1)</f>
        <v/>
      </c>
      <c r="AZ503" t="str">
        <f>IF(Deviation_CEM_CPMS!B525="","",Deviation_CEM_CPMS!B525)</f>
        <v/>
      </c>
      <c r="BA503" t="str">
        <f>IF(Deviation_CEM_CPMS!C525="","",Deviation_CEM_CPMS!C525)</f>
        <v/>
      </c>
      <c r="BB503" t="str">
        <f>IF(Deviation_CEM_CPMS!D525="","",Deviation_CEM_CPMS!D525)</f>
        <v/>
      </c>
      <c r="BC503" t="str">
        <f t="shared" si="137"/>
        <v/>
      </c>
      <c r="BD503" s="144" t="str">
        <f>IF(COUNTIF(BA$2:BA503,BA503)=1,BA503,"")</f>
        <v/>
      </c>
      <c r="BE503" t="str">
        <f t="shared" si="138"/>
        <v/>
      </c>
      <c r="BF503" t="str">
        <f t="shared" si="139"/>
        <v/>
      </c>
      <c r="BG503" t="str">
        <f t="shared" si="140"/>
        <v/>
      </c>
    </row>
    <row r="504" spans="1:69" x14ac:dyDescent="0.35">
      <c r="AA504" t="str">
        <f>+IF(AE504="","",MAX(AA$1:AA503)+1)</f>
        <v/>
      </c>
      <c r="AB504" t="e">
        <f>IF(#REF!="","",#REF!)</f>
        <v>#REF!</v>
      </c>
      <c r="AC504" t="e">
        <f>IF(#REF!="","",#REF!)</f>
        <v>#REF!</v>
      </c>
      <c r="AD504" t="e">
        <f t="shared" si="150"/>
        <v>#REF!</v>
      </c>
      <c r="AE504" s="144" t="str">
        <f>IF(COUNTIF(AC$2:AC504,AC504)=1,AC504,"")</f>
        <v/>
      </c>
      <c r="AF504" t="str">
        <f t="shared" si="142"/>
        <v/>
      </c>
      <c r="AG504" t="str">
        <f t="shared" si="143"/>
        <v/>
      </c>
      <c r="AO504" t="str">
        <f>+IF(AT504="","",MAX(AO$1:AO503)+1)</f>
        <v/>
      </c>
      <c r="AP504" t="str">
        <f>IF(Deviation_Limits!B526="","",Deviation_Limits!B526)</f>
        <v/>
      </c>
      <c r="AQ504" t="str">
        <f>IF(Deviation_Limits!C526="","",Deviation_Limits!C526)</f>
        <v/>
      </c>
      <c r="AR504" t="str">
        <f>IF(Deviation_Limits!D526="","",Deviation_Limits!D526)</f>
        <v/>
      </c>
      <c r="AS504" t="str">
        <f t="shared" si="144"/>
        <v/>
      </c>
      <c r="AT504" s="144" t="str">
        <f>IF(COUNTIF(AQ$2:AQ504,AQ504)=1,AQ504,"")</f>
        <v/>
      </c>
      <c r="AU504" t="str">
        <f t="shared" si="134"/>
        <v/>
      </c>
      <c r="AV504" t="str">
        <f t="shared" si="135"/>
        <v/>
      </c>
      <c r="AW504" t="str">
        <f t="shared" si="136"/>
        <v/>
      </c>
      <c r="AY504" t="str">
        <f>+IF(BD504="","",MAX(AY$1:AY503)+1)</f>
        <v/>
      </c>
      <c r="AZ504" t="str">
        <f>IF(Deviation_CEM_CPMS!B526="","",Deviation_CEM_CPMS!B526)</f>
        <v/>
      </c>
      <c r="BA504" t="str">
        <f>IF(Deviation_CEM_CPMS!C526="","",Deviation_CEM_CPMS!C526)</f>
        <v/>
      </c>
      <c r="BB504" t="str">
        <f>IF(Deviation_CEM_CPMS!D526="","",Deviation_CEM_CPMS!D526)</f>
        <v/>
      </c>
      <c r="BC504" t="str">
        <f t="shared" si="137"/>
        <v/>
      </c>
      <c r="BD504" s="144" t="str">
        <f>IF(COUNTIF(BA$2:BA504,BA504)=1,BA504,"")</f>
        <v/>
      </c>
      <c r="BE504" t="str">
        <f t="shared" si="138"/>
        <v/>
      </c>
      <c r="BF504" t="str">
        <f t="shared" si="139"/>
        <v/>
      </c>
      <c r="BG504" t="str">
        <f t="shared" si="140"/>
        <v/>
      </c>
    </row>
    <row r="505" spans="1:69" x14ac:dyDescent="0.35">
      <c r="AA505" t="str">
        <f>+IF(AE505="","",MAX(AA$1:AA504)+1)</f>
        <v/>
      </c>
      <c r="AB505" t="e">
        <f>IF(#REF!="","",#REF!)</f>
        <v>#REF!</v>
      </c>
      <c r="AC505" t="e">
        <f>IF(#REF!="","",#REF!)</f>
        <v>#REF!</v>
      </c>
      <c r="AD505" t="e">
        <f t="shared" si="150"/>
        <v>#REF!</v>
      </c>
      <c r="AE505" s="144" t="str">
        <f>IF(COUNTIF(AC$2:AC505,AC505)=1,AC505,"")</f>
        <v/>
      </c>
      <c r="AF505" t="str">
        <f t="shared" si="142"/>
        <v/>
      </c>
      <c r="AG505" t="str">
        <f t="shared" si="143"/>
        <v/>
      </c>
      <c r="AO505" t="str">
        <f>+IF(AT505="","",MAX(AO$1:AO504)+1)</f>
        <v/>
      </c>
      <c r="AP505" t="str">
        <f>IF(Deviation_Limits!B527="","",Deviation_Limits!B527)</f>
        <v/>
      </c>
      <c r="AQ505" t="str">
        <f>IF(Deviation_Limits!C527="","",Deviation_Limits!C527)</f>
        <v/>
      </c>
      <c r="AR505" t="str">
        <f>IF(Deviation_Limits!D527="","",Deviation_Limits!D527)</f>
        <v/>
      </c>
      <c r="AS505" t="str">
        <f t="shared" si="144"/>
        <v/>
      </c>
      <c r="AT505" s="144" t="str">
        <f>IF(COUNTIF(AQ$2:AQ505,AQ505)=1,AQ505,"")</f>
        <v/>
      </c>
      <c r="AU505" t="str">
        <f t="shared" si="134"/>
        <v/>
      </c>
      <c r="AV505" t="str">
        <f t="shared" si="135"/>
        <v/>
      </c>
      <c r="AW505" t="str">
        <f t="shared" si="136"/>
        <v/>
      </c>
      <c r="AY505" t="str">
        <f>+IF(BD505="","",MAX(AY$1:AY504)+1)</f>
        <v/>
      </c>
      <c r="AZ505" t="str">
        <f>IF(Deviation_CEM_CPMS!B527="","",Deviation_CEM_CPMS!B527)</f>
        <v/>
      </c>
      <c r="BA505" t="str">
        <f>IF(Deviation_CEM_CPMS!C527="","",Deviation_CEM_CPMS!C527)</f>
        <v/>
      </c>
      <c r="BB505" t="str">
        <f>IF(Deviation_CEM_CPMS!D527="","",Deviation_CEM_CPMS!D527)</f>
        <v/>
      </c>
      <c r="BC505" t="str">
        <f t="shared" si="137"/>
        <v/>
      </c>
      <c r="BD505" s="144" t="str">
        <f>IF(COUNTIF(BA$2:BA505,BA505)=1,BA505,"")</f>
        <v/>
      </c>
      <c r="BE505" t="str">
        <f t="shared" si="138"/>
        <v/>
      </c>
      <c r="BF505" t="str">
        <f t="shared" si="139"/>
        <v/>
      </c>
      <c r="BG505" t="str">
        <f t="shared" si="140"/>
        <v/>
      </c>
    </row>
    <row r="506" spans="1:69" x14ac:dyDescent="0.35">
      <c r="AA506" t="str">
        <f>+IF(AE506="","",MAX(AA$1:AA505)+1)</f>
        <v/>
      </c>
      <c r="AB506" t="e">
        <f>IF(#REF!="","",#REF!)</f>
        <v>#REF!</v>
      </c>
      <c r="AC506" t="e">
        <f>IF(#REF!="","",#REF!)</f>
        <v>#REF!</v>
      </c>
      <c r="AD506" t="e">
        <f t="shared" si="150"/>
        <v>#REF!</v>
      </c>
      <c r="AE506" s="144" t="str">
        <f>IF(COUNTIF(AC$2:AC506,AC506)=1,AC506,"")</f>
        <v/>
      </c>
      <c r="AF506" t="str">
        <f t="shared" si="142"/>
        <v/>
      </c>
      <c r="AG506" t="str">
        <f t="shared" si="143"/>
        <v/>
      </c>
      <c r="AO506" t="str">
        <f>+IF(AT506="","",MAX(AO$1:AO505)+1)</f>
        <v/>
      </c>
      <c r="AP506" t="str">
        <f>IF(Deviation_Limits!B528="","",Deviation_Limits!B528)</f>
        <v/>
      </c>
      <c r="AQ506" t="str">
        <f>IF(Deviation_Limits!C528="","",Deviation_Limits!C528)</f>
        <v/>
      </c>
      <c r="AR506" t="str">
        <f>IF(Deviation_Limits!D528="","",Deviation_Limits!D528)</f>
        <v/>
      </c>
      <c r="AS506" t="str">
        <f t="shared" si="144"/>
        <v/>
      </c>
      <c r="AT506" s="144" t="str">
        <f>IF(COUNTIF(AQ$2:AQ506,AQ506)=1,AQ506,"")</f>
        <v/>
      </c>
      <c r="AU506" t="str">
        <f t="shared" si="134"/>
        <v/>
      </c>
      <c r="AV506" t="str">
        <f t="shared" si="135"/>
        <v/>
      </c>
      <c r="AW506" t="str">
        <f t="shared" si="136"/>
        <v/>
      </c>
      <c r="AY506" t="str">
        <f>+IF(BD506="","",MAX(AY$1:AY505)+1)</f>
        <v/>
      </c>
      <c r="AZ506" t="str">
        <f>IF(Deviation_CEM_CPMS!B528="","",Deviation_CEM_CPMS!B528)</f>
        <v/>
      </c>
      <c r="BA506" t="str">
        <f>IF(Deviation_CEM_CPMS!C528="","",Deviation_CEM_CPMS!C528)</f>
        <v/>
      </c>
      <c r="BB506" t="str">
        <f>IF(Deviation_CEM_CPMS!D528="","",Deviation_CEM_CPMS!D528)</f>
        <v/>
      </c>
      <c r="BC506" t="str">
        <f t="shared" si="137"/>
        <v/>
      </c>
      <c r="BD506" s="144" t="str">
        <f>IF(COUNTIF(BA$2:BA506,BA506)=1,BA506,"")</f>
        <v/>
      </c>
      <c r="BE506" t="str">
        <f t="shared" si="138"/>
        <v/>
      </c>
      <c r="BF506" t="str">
        <f t="shared" si="139"/>
        <v/>
      </c>
      <c r="BG506" t="str">
        <f t="shared" si="140"/>
        <v/>
      </c>
    </row>
    <row r="507" spans="1:69" x14ac:dyDescent="0.35">
      <c r="AA507" t="str">
        <f>+IF(AE507="","",MAX(AA$1:AA506)+1)</f>
        <v/>
      </c>
      <c r="AB507" t="e">
        <f>IF(#REF!="","",#REF!)</f>
        <v>#REF!</v>
      </c>
      <c r="AC507" t="e">
        <f>IF(#REF!="","",#REF!)</f>
        <v>#REF!</v>
      </c>
      <c r="AD507" t="e">
        <f t="shared" si="150"/>
        <v>#REF!</v>
      </c>
      <c r="AE507" s="144" t="str">
        <f>IF(COUNTIF(AC$2:AC507,AC507)=1,AC507,"")</f>
        <v/>
      </c>
      <c r="AF507" t="str">
        <f t="shared" si="142"/>
        <v/>
      </c>
      <c r="AG507" t="str">
        <f t="shared" si="143"/>
        <v/>
      </c>
      <c r="AO507" t="str">
        <f>+IF(AT507="","",MAX(AO$1:AO506)+1)</f>
        <v/>
      </c>
      <c r="AP507" t="str">
        <f>IF(Deviation_Limits!B529="","",Deviation_Limits!B529)</f>
        <v/>
      </c>
      <c r="AQ507" t="str">
        <f>IF(Deviation_Limits!C529="","",Deviation_Limits!C529)</f>
        <v/>
      </c>
      <c r="AR507" t="str">
        <f>IF(Deviation_Limits!D529="","",Deviation_Limits!D529)</f>
        <v/>
      </c>
      <c r="AS507" t="str">
        <f t="shared" si="144"/>
        <v/>
      </c>
      <c r="AT507" s="144" t="str">
        <f>IF(COUNTIF(AQ$2:AQ507,AQ507)=1,AQ507,"")</f>
        <v/>
      </c>
      <c r="AU507" t="str">
        <f t="shared" si="134"/>
        <v/>
      </c>
      <c r="AV507" t="str">
        <f t="shared" si="135"/>
        <v/>
      </c>
      <c r="AW507" t="str">
        <f t="shared" si="136"/>
        <v/>
      </c>
      <c r="AY507" t="str">
        <f>+IF(BD507="","",MAX(AY$1:AY506)+1)</f>
        <v/>
      </c>
      <c r="AZ507" t="str">
        <f>IF(Deviation_CEM_CPMS!B529="","",Deviation_CEM_CPMS!B529)</f>
        <v/>
      </c>
      <c r="BA507" t="str">
        <f>IF(Deviation_CEM_CPMS!C529="","",Deviation_CEM_CPMS!C529)</f>
        <v/>
      </c>
      <c r="BB507" t="str">
        <f>IF(Deviation_CEM_CPMS!D529="","",Deviation_CEM_CPMS!D529)</f>
        <v/>
      </c>
      <c r="BC507" t="str">
        <f t="shared" si="137"/>
        <v/>
      </c>
      <c r="BD507" s="144" t="str">
        <f>IF(COUNTIF(BA$2:BA507,BA507)=1,BA507,"")</f>
        <v/>
      </c>
      <c r="BE507" t="str">
        <f t="shared" si="138"/>
        <v/>
      </c>
      <c r="BF507" t="str">
        <f t="shared" si="139"/>
        <v/>
      </c>
      <c r="BG507" t="str">
        <f t="shared" si="140"/>
        <v/>
      </c>
    </row>
    <row r="508" spans="1:69" x14ac:dyDescent="0.35">
      <c r="AA508" t="str">
        <f>+IF(AE508="","",MAX(AA$1:AA507)+1)</f>
        <v/>
      </c>
      <c r="AB508" t="e">
        <f>IF(#REF!="","",#REF!)</f>
        <v>#REF!</v>
      </c>
      <c r="AC508" t="e">
        <f>IF(#REF!="","",#REF!)</f>
        <v>#REF!</v>
      </c>
      <c r="AD508" t="e">
        <f t="shared" si="150"/>
        <v>#REF!</v>
      </c>
      <c r="AE508" s="144" t="str">
        <f>IF(COUNTIF(AC$2:AC508,AC508)=1,AC508,"")</f>
        <v/>
      </c>
      <c r="AF508" t="str">
        <f t="shared" si="142"/>
        <v/>
      </c>
      <c r="AG508" t="str">
        <f t="shared" si="143"/>
        <v/>
      </c>
      <c r="AO508" t="str">
        <f>+IF(AT508="","",MAX(AO$1:AO507)+1)</f>
        <v/>
      </c>
      <c r="AP508" t="str">
        <f>IF(Deviation_Limits!B530="","",Deviation_Limits!B530)</f>
        <v/>
      </c>
      <c r="AQ508" t="str">
        <f>IF(Deviation_Limits!C530="","",Deviation_Limits!C530)</f>
        <v/>
      </c>
      <c r="AR508" t="str">
        <f>IF(Deviation_Limits!D530="","",Deviation_Limits!D530)</f>
        <v/>
      </c>
      <c r="AS508" t="str">
        <f t="shared" si="144"/>
        <v/>
      </c>
      <c r="AT508" s="144" t="str">
        <f>IF(COUNTIF(AQ$2:AQ508,AQ508)=1,AQ508,"")</f>
        <v/>
      </c>
      <c r="AU508" t="str">
        <f t="shared" si="134"/>
        <v/>
      </c>
      <c r="AV508" t="str">
        <f t="shared" si="135"/>
        <v/>
      </c>
      <c r="AW508" t="str">
        <f t="shared" si="136"/>
        <v/>
      </c>
      <c r="AY508" t="str">
        <f>+IF(BD508="","",MAX(AY$1:AY507)+1)</f>
        <v/>
      </c>
      <c r="AZ508" t="str">
        <f>IF(Deviation_CEM_CPMS!B530="","",Deviation_CEM_CPMS!B530)</f>
        <v/>
      </c>
      <c r="BA508" t="str">
        <f>IF(Deviation_CEM_CPMS!C530="","",Deviation_CEM_CPMS!C530)</f>
        <v/>
      </c>
      <c r="BB508" t="str">
        <f>IF(Deviation_CEM_CPMS!D530="","",Deviation_CEM_CPMS!D530)</f>
        <v/>
      </c>
      <c r="BC508" t="str">
        <f t="shared" si="137"/>
        <v/>
      </c>
      <c r="BD508" s="144" t="str">
        <f>IF(COUNTIF(BA$2:BA508,BA508)=1,BA508,"")</f>
        <v/>
      </c>
      <c r="BE508" t="str">
        <f t="shared" si="138"/>
        <v/>
      </c>
      <c r="BF508" t="str">
        <f t="shared" si="139"/>
        <v/>
      </c>
      <c r="BG508" t="str">
        <f t="shared" si="140"/>
        <v/>
      </c>
    </row>
    <row r="509" spans="1:69" x14ac:dyDescent="0.35">
      <c r="AA509" t="str">
        <f>+IF(AE509="","",MAX(AA$1:AA508)+1)</f>
        <v/>
      </c>
      <c r="AB509" t="e">
        <f>IF(#REF!="","",#REF!)</f>
        <v>#REF!</v>
      </c>
      <c r="AC509" t="e">
        <f>IF(#REF!="","",#REF!)</f>
        <v>#REF!</v>
      </c>
      <c r="AD509" t="e">
        <f t="shared" si="150"/>
        <v>#REF!</v>
      </c>
      <c r="AE509" s="144" t="str">
        <f>IF(COUNTIF(AC$2:AC509,AC509)=1,AC509,"")</f>
        <v/>
      </c>
      <c r="AF509" t="str">
        <f t="shared" si="142"/>
        <v/>
      </c>
      <c r="AG509" t="str">
        <f t="shared" si="143"/>
        <v/>
      </c>
      <c r="AO509" t="str">
        <f>+IF(AT509="","",MAX(AO$1:AO508)+1)</f>
        <v/>
      </c>
      <c r="AP509" t="str">
        <f>IF(Deviation_Limits!B531="","",Deviation_Limits!B531)</f>
        <v/>
      </c>
      <c r="AQ509" t="str">
        <f>IF(Deviation_Limits!C531="","",Deviation_Limits!C531)</f>
        <v/>
      </c>
      <c r="AR509" t="str">
        <f>IF(Deviation_Limits!D531="","",Deviation_Limits!D531)</f>
        <v/>
      </c>
      <c r="AS509" t="str">
        <f t="shared" si="144"/>
        <v/>
      </c>
      <c r="AT509" s="144" t="str">
        <f>IF(COUNTIF(AQ$2:AQ509,AQ509)=1,AQ509,"")</f>
        <v/>
      </c>
      <c r="AU509" t="str">
        <f t="shared" si="134"/>
        <v/>
      </c>
      <c r="AV509" t="str">
        <f t="shared" si="135"/>
        <v/>
      </c>
      <c r="AW509" t="str">
        <f t="shared" si="136"/>
        <v/>
      </c>
      <c r="AY509" t="str">
        <f>+IF(BD509="","",MAX(AY$1:AY508)+1)</f>
        <v/>
      </c>
      <c r="AZ509" t="str">
        <f>IF(Deviation_CEM_CPMS!B531="","",Deviation_CEM_CPMS!B531)</f>
        <v/>
      </c>
      <c r="BA509" t="str">
        <f>IF(Deviation_CEM_CPMS!C531="","",Deviation_CEM_CPMS!C531)</f>
        <v/>
      </c>
      <c r="BB509" t="str">
        <f>IF(Deviation_CEM_CPMS!D531="","",Deviation_CEM_CPMS!D531)</f>
        <v/>
      </c>
      <c r="BC509" t="str">
        <f t="shared" si="137"/>
        <v/>
      </c>
      <c r="BD509" s="144" t="str">
        <f>IF(COUNTIF(BA$2:BA509,BA509)=1,BA509,"")</f>
        <v/>
      </c>
      <c r="BE509" t="str">
        <f t="shared" si="138"/>
        <v/>
      </c>
      <c r="BF509" t="str">
        <f t="shared" si="139"/>
        <v/>
      </c>
      <c r="BG509" t="str">
        <f t="shared" si="140"/>
        <v/>
      </c>
    </row>
    <row r="510" spans="1:69" x14ac:dyDescent="0.35">
      <c r="AA510" t="str">
        <f>+IF(AE510="","",MAX(AA$1:AA509)+1)</f>
        <v/>
      </c>
      <c r="AB510" t="e">
        <f>IF(#REF!="","",#REF!)</f>
        <v>#REF!</v>
      </c>
      <c r="AC510" t="e">
        <f>IF(#REF!="","",#REF!)</f>
        <v>#REF!</v>
      </c>
      <c r="AD510" t="e">
        <f t="shared" si="150"/>
        <v>#REF!</v>
      </c>
      <c r="AE510" s="144" t="str">
        <f>IF(COUNTIF(AC$2:AC510,AC510)=1,AC510,"")</f>
        <v/>
      </c>
      <c r="AF510" t="str">
        <f t="shared" si="142"/>
        <v/>
      </c>
      <c r="AG510" t="str">
        <f t="shared" si="143"/>
        <v/>
      </c>
      <c r="AO510" t="str">
        <f>+IF(AT510="","",MAX(AO$1:AO509)+1)</f>
        <v/>
      </c>
      <c r="AP510" t="str">
        <f>IF(Deviation_Limits!B532="","",Deviation_Limits!B532)</f>
        <v/>
      </c>
      <c r="AQ510" t="str">
        <f>IF(Deviation_Limits!C532="","",Deviation_Limits!C532)</f>
        <v/>
      </c>
      <c r="AR510" t="str">
        <f>IF(Deviation_Limits!D532="","",Deviation_Limits!D532)</f>
        <v/>
      </c>
      <c r="AS510" t="str">
        <f t="shared" si="144"/>
        <v/>
      </c>
      <c r="AT510" s="144" t="str">
        <f>IF(COUNTIF(AQ$2:AQ510,AQ510)=1,AQ510,"")</f>
        <v/>
      </c>
      <c r="AU510" t="str">
        <f t="shared" si="134"/>
        <v/>
      </c>
      <c r="AV510" t="str">
        <f t="shared" si="135"/>
        <v/>
      </c>
      <c r="AW510" t="str">
        <f t="shared" si="136"/>
        <v/>
      </c>
      <c r="AY510" t="str">
        <f>+IF(BD510="","",MAX(AY$1:AY509)+1)</f>
        <v/>
      </c>
      <c r="AZ510" t="str">
        <f>IF(Deviation_CEM_CPMS!B532="","",Deviation_CEM_CPMS!B532)</f>
        <v/>
      </c>
      <c r="BA510" t="str">
        <f>IF(Deviation_CEM_CPMS!C532="","",Deviation_CEM_CPMS!C532)</f>
        <v/>
      </c>
      <c r="BB510" t="str">
        <f>IF(Deviation_CEM_CPMS!D532="","",Deviation_CEM_CPMS!D532)</f>
        <v/>
      </c>
      <c r="BC510" t="str">
        <f t="shared" si="137"/>
        <v/>
      </c>
      <c r="BD510" s="144" t="str">
        <f>IF(COUNTIF(BA$2:BA510,BA510)=1,BA510,"")</f>
        <v/>
      </c>
      <c r="BE510" t="str">
        <f t="shared" si="138"/>
        <v/>
      </c>
      <c r="BF510" t="str">
        <f t="shared" si="139"/>
        <v/>
      </c>
      <c r="BG510" t="str">
        <f t="shared" si="140"/>
        <v/>
      </c>
    </row>
    <row r="511" spans="1:69" x14ac:dyDescent="0.35">
      <c r="AA511" t="str">
        <f>+IF(AE511="","",MAX(AA$1:AA510)+1)</f>
        <v/>
      </c>
      <c r="AB511" t="e">
        <f>IF(#REF!="","",#REF!)</f>
        <v>#REF!</v>
      </c>
      <c r="AC511" t="e">
        <f>IF(#REF!="","",#REF!)</f>
        <v>#REF!</v>
      </c>
      <c r="AD511" t="e">
        <f t="shared" si="150"/>
        <v>#REF!</v>
      </c>
      <c r="AE511" s="144" t="str">
        <f>IF(COUNTIF(AC$2:AC511,AC511)=1,AC511,"")</f>
        <v/>
      </c>
      <c r="AF511" t="str">
        <f t="shared" si="142"/>
        <v/>
      </c>
      <c r="AG511" t="str">
        <f t="shared" si="143"/>
        <v/>
      </c>
      <c r="AO511" t="str">
        <f>+IF(AT511="","",MAX(AO$1:AO510)+1)</f>
        <v/>
      </c>
      <c r="AP511" t="str">
        <f>IF(Deviation_Limits!B533="","",Deviation_Limits!B533)</f>
        <v/>
      </c>
      <c r="AQ511" t="str">
        <f>IF(Deviation_Limits!C533="","",Deviation_Limits!C533)</f>
        <v/>
      </c>
      <c r="AR511" t="str">
        <f>IF(Deviation_Limits!D533="","",Deviation_Limits!D533)</f>
        <v/>
      </c>
      <c r="AS511" t="str">
        <f t="shared" si="144"/>
        <v/>
      </c>
      <c r="AT511" s="144" t="str">
        <f>IF(COUNTIF(AQ$2:AQ511,AQ511)=1,AQ511,"")</f>
        <v/>
      </c>
      <c r="AU511" t="str">
        <f t="shared" si="134"/>
        <v/>
      </c>
      <c r="AV511" t="str">
        <f t="shared" si="135"/>
        <v/>
      </c>
      <c r="AW511" t="str">
        <f t="shared" si="136"/>
        <v/>
      </c>
      <c r="AY511" t="str">
        <f>+IF(BD511="","",MAX(AY$1:AY510)+1)</f>
        <v/>
      </c>
      <c r="AZ511" t="str">
        <f>IF(Deviation_CEM_CPMS!B533="","",Deviation_CEM_CPMS!B533)</f>
        <v/>
      </c>
      <c r="BA511" t="str">
        <f>IF(Deviation_CEM_CPMS!C533="","",Deviation_CEM_CPMS!C533)</f>
        <v/>
      </c>
      <c r="BB511" t="str">
        <f>IF(Deviation_CEM_CPMS!D533="","",Deviation_CEM_CPMS!D533)</f>
        <v/>
      </c>
      <c r="BC511" t="str">
        <f t="shared" si="137"/>
        <v/>
      </c>
      <c r="BD511" s="144" t="str">
        <f>IF(COUNTIF(BA$2:BA511,BA511)=1,BA511,"")</f>
        <v/>
      </c>
      <c r="BE511" t="str">
        <f t="shared" si="138"/>
        <v/>
      </c>
      <c r="BF511" t="str">
        <f t="shared" si="139"/>
        <v/>
      </c>
      <c r="BG511" t="str">
        <f t="shared" si="140"/>
        <v/>
      </c>
    </row>
    <row r="512" spans="1:69" x14ac:dyDescent="0.35">
      <c r="AA512" t="str">
        <f>+IF(AE512="","",MAX(AA$1:AA511)+1)</f>
        <v/>
      </c>
      <c r="AB512" t="e">
        <f>IF(#REF!="","",#REF!)</f>
        <v>#REF!</v>
      </c>
      <c r="AC512" t="e">
        <f>IF(#REF!="","",#REF!)</f>
        <v>#REF!</v>
      </c>
      <c r="AD512" t="e">
        <f t="shared" si="150"/>
        <v>#REF!</v>
      </c>
      <c r="AE512" s="144" t="str">
        <f>IF(COUNTIF(AC$2:AC512,AC512)=1,AC512,"")</f>
        <v/>
      </c>
      <c r="AF512" t="str">
        <f t="shared" si="142"/>
        <v/>
      </c>
      <c r="AG512" t="str">
        <f t="shared" si="143"/>
        <v/>
      </c>
      <c r="AO512" t="str">
        <f>+IF(AT512="","",MAX(AO$1:AO511)+1)</f>
        <v/>
      </c>
      <c r="AP512" t="str">
        <f>IF(Deviation_Limits!B534="","",Deviation_Limits!B534)</f>
        <v/>
      </c>
      <c r="AQ512" t="str">
        <f>IF(Deviation_Limits!C534="","",Deviation_Limits!C534)</f>
        <v/>
      </c>
      <c r="AR512" t="str">
        <f>IF(Deviation_Limits!D534="","",Deviation_Limits!D534)</f>
        <v/>
      </c>
      <c r="AS512" t="str">
        <f t="shared" si="144"/>
        <v/>
      </c>
      <c r="AT512" s="144" t="str">
        <f>IF(COUNTIF(AQ$2:AQ512,AQ512)=1,AQ512,"")</f>
        <v/>
      </c>
      <c r="AU512" t="str">
        <f t="shared" si="134"/>
        <v/>
      </c>
      <c r="AV512" t="str">
        <f t="shared" si="135"/>
        <v/>
      </c>
      <c r="AW512" t="str">
        <f t="shared" si="136"/>
        <v/>
      </c>
      <c r="AY512" t="str">
        <f>+IF(BD512="","",MAX(AY$1:AY511)+1)</f>
        <v/>
      </c>
      <c r="AZ512" t="str">
        <f>IF(Deviation_CEM_CPMS!B534="","",Deviation_CEM_CPMS!B534)</f>
        <v/>
      </c>
      <c r="BA512" t="str">
        <f>IF(Deviation_CEM_CPMS!C534="","",Deviation_CEM_CPMS!C534)</f>
        <v/>
      </c>
      <c r="BB512" t="str">
        <f>IF(Deviation_CEM_CPMS!D534="","",Deviation_CEM_CPMS!D534)</f>
        <v/>
      </c>
      <c r="BC512" t="str">
        <f t="shared" si="137"/>
        <v/>
      </c>
      <c r="BD512" s="144" t="str">
        <f>IF(COUNTIF(BA$2:BA512,BA512)=1,BA512,"")</f>
        <v/>
      </c>
      <c r="BE512" t="str">
        <f t="shared" si="138"/>
        <v/>
      </c>
      <c r="BF512" t="str">
        <f t="shared" si="139"/>
        <v/>
      </c>
      <c r="BG512" t="str">
        <f t="shared" si="140"/>
        <v/>
      </c>
    </row>
    <row r="513" spans="27:59" x14ac:dyDescent="0.35">
      <c r="AA513" t="str">
        <f>+IF(AE513="","",MAX(AA$1:AA512)+1)</f>
        <v/>
      </c>
      <c r="AB513" t="e">
        <f>IF(#REF!="","",#REF!)</f>
        <v>#REF!</v>
      </c>
      <c r="AC513" t="e">
        <f>IF(#REF!="","",#REF!)</f>
        <v>#REF!</v>
      </c>
      <c r="AD513" t="e">
        <f t="shared" si="150"/>
        <v>#REF!</v>
      </c>
      <c r="AE513" s="144" t="str">
        <f>IF(COUNTIF(AC$2:AC513,AC513)=1,AC513,"")</f>
        <v/>
      </c>
      <c r="AF513" t="str">
        <f t="shared" si="142"/>
        <v/>
      </c>
      <c r="AG513" t="str">
        <f t="shared" si="143"/>
        <v/>
      </c>
      <c r="AO513" t="str">
        <f>+IF(AT513="","",MAX(AO$1:AO512)+1)</f>
        <v/>
      </c>
      <c r="AP513" t="str">
        <f>IF(Deviation_Limits!B535="","",Deviation_Limits!B535)</f>
        <v/>
      </c>
      <c r="AQ513" t="str">
        <f>IF(Deviation_Limits!C535="","",Deviation_Limits!C535)</f>
        <v/>
      </c>
      <c r="AR513" t="str">
        <f>IF(Deviation_Limits!D535="","",Deviation_Limits!D535)</f>
        <v/>
      </c>
      <c r="AS513" t="str">
        <f t="shared" si="144"/>
        <v/>
      </c>
      <c r="AT513" s="144" t="str">
        <f>IF(COUNTIF(AQ$2:AQ513,AQ513)=1,AQ513,"")</f>
        <v/>
      </c>
      <c r="AU513" t="str">
        <f t="shared" si="134"/>
        <v/>
      </c>
      <c r="AV513" t="str">
        <f t="shared" si="135"/>
        <v/>
      </c>
      <c r="AW513" t="str">
        <f t="shared" si="136"/>
        <v/>
      </c>
      <c r="AY513" t="str">
        <f>+IF(BD513="","",MAX(AY$1:AY512)+1)</f>
        <v/>
      </c>
      <c r="AZ513" t="str">
        <f>IF(Deviation_CEM_CPMS!B535="","",Deviation_CEM_CPMS!B535)</f>
        <v/>
      </c>
      <c r="BA513" t="str">
        <f>IF(Deviation_CEM_CPMS!C535="","",Deviation_CEM_CPMS!C535)</f>
        <v/>
      </c>
      <c r="BB513" t="str">
        <f>IF(Deviation_CEM_CPMS!D535="","",Deviation_CEM_CPMS!D535)</f>
        <v/>
      </c>
      <c r="BC513" t="str">
        <f t="shared" si="137"/>
        <v/>
      </c>
      <c r="BD513" s="144" t="str">
        <f>IF(COUNTIF(BA$2:BA513,BA513)=1,BA513,"")</f>
        <v/>
      </c>
      <c r="BE513" t="str">
        <f t="shared" si="138"/>
        <v/>
      </c>
      <c r="BF513" t="str">
        <f t="shared" si="139"/>
        <v/>
      </c>
      <c r="BG513" t="str">
        <f t="shared" si="140"/>
        <v/>
      </c>
    </row>
    <row r="514" spans="27:59" x14ac:dyDescent="0.35">
      <c r="AA514" t="str">
        <f>+IF(AE514="","",MAX(AA$1:AA513)+1)</f>
        <v/>
      </c>
      <c r="AB514" t="e">
        <f>IF(#REF!="","",#REF!)</f>
        <v>#REF!</v>
      </c>
      <c r="AC514" t="e">
        <f>IF(#REF!="","",#REF!)</f>
        <v>#REF!</v>
      </c>
      <c r="AD514" t="e">
        <f t="shared" si="150"/>
        <v>#REF!</v>
      </c>
      <c r="AE514" s="144" t="str">
        <f>IF(COUNTIF(AC$2:AC514,AC514)=1,AC514,"")</f>
        <v/>
      </c>
      <c r="AF514" t="str">
        <f t="shared" si="142"/>
        <v/>
      </c>
      <c r="AG514" t="str">
        <f t="shared" si="143"/>
        <v/>
      </c>
      <c r="AO514" t="str">
        <f>+IF(AT514="","",MAX(AO$1:AO513)+1)</f>
        <v/>
      </c>
      <c r="AP514" t="str">
        <f>IF(Deviation_Limits!B536="","",Deviation_Limits!B536)</f>
        <v/>
      </c>
      <c r="AQ514" t="str">
        <f>IF(Deviation_Limits!C536="","",Deviation_Limits!C536)</f>
        <v/>
      </c>
      <c r="AR514" t="str">
        <f>IF(Deviation_Limits!D536="","",Deviation_Limits!D536)</f>
        <v/>
      </c>
      <c r="AS514" t="str">
        <f t="shared" si="144"/>
        <v/>
      </c>
      <c r="AT514" s="144" t="str">
        <f>IF(COUNTIF(AQ$2:AQ514,AQ514)=1,AQ514,"")</f>
        <v/>
      </c>
      <c r="AU514" t="str">
        <f t="shared" ref="AU514:AU577" si="151">+IFERROR(INDEX(AP$2:AP$500,MATCH(ROW()-ROW(AU$1),$AO$2:$AO$500,0)),"")</f>
        <v/>
      </c>
      <c r="AV514" t="str">
        <f t="shared" ref="AV514:AV577" si="152">+IFERROR(INDEX(AQ$2:AQ$500,MATCH(ROW()-ROW(AU$1),$AO$2:$AO$500,0)),"")</f>
        <v/>
      </c>
      <c r="AW514" t="str">
        <f t="shared" ref="AW514:AW577" si="153">+IFERROR(INDEX(AR$2:AR$500,MATCH(ROW()-ROW(AU$1),$AO$2:$AO$500,0)),"")</f>
        <v/>
      </c>
      <c r="AY514" t="str">
        <f>+IF(BD514="","",MAX(AY$1:AY513)+1)</f>
        <v/>
      </c>
      <c r="AZ514" t="str">
        <f>IF(Deviation_CEM_CPMS!B536="","",Deviation_CEM_CPMS!B536)</f>
        <v/>
      </c>
      <c r="BA514" t="str">
        <f>IF(Deviation_CEM_CPMS!C536="","",Deviation_CEM_CPMS!C536)</f>
        <v/>
      </c>
      <c r="BB514" t="str">
        <f>IF(Deviation_CEM_CPMS!D536="","",Deviation_CEM_CPMS!D536)</f>
        <v/>
      </c>
      <c r="BC514" t="str">
        <f t="shared" ref="BC514:BC577" si="154">+AZ514&amp;BA514&amp;BB514</f>
        <v/>
      </c>
      <c r="BD514" s="144" t="str">
        <f>IF(COUNTIF(BA$2:BA514,BA514)=1,BA514,"")</f>
        <v/>
      </c>
      <c r="BE514" t="str">
        <f t="shared" ref="BE514:BE577" si="155">+IFERROR(INDEX(AZ$2:AZ$500,MATCH(ROW()-ROW(BE$1),$AY$2:$AY$500,0)),"")</f>
        <v/>
      </c>
      <c r="BF514" t="str">
        <f t="shared" ref="BF514:BF577" si="156">+IFERROR(INDEX(BA$2:BA$500,MATCH(ROW()-ROW(BE$1),$AY$2:$AY$500,0)),"")</f>
        <v/>
      </c>
      <c r="BG514" t="str">
        <f t="shared" ref="BG514:BG577" si="157">+IFERROR(INDEX(BB$2:BB$500,MATCH(ROW()-ROW(BE$1),$AY$2:$AY$500,0)),"")</f>
        <v/>
      </c>
    </row>
    <row r="515" spans="27:59" x14ac:dyDescent="0.35">
      <c r="AA515" t="str">
        <f>+IF(AE515="","",MAX(AA$1:AA514)+1)</f>
        <v/>
      </c>
      <c r="AB515" t="e">
        <f>IF(#REF!="","",#REF!)</f>
        <v>#REF!</v>
      </c>
      <c r="AC515" t="e">
        <f>IF(#REF!="","",#REF!)</f>
        <v>#REF!</v>
      </c>
      <c r="AD515" t="e">
        <f t="shared" si="150"/>
        <v>#REF!</v>
      </c>
      <c r="AE515" s="144" t="str">
        <f>IF(COUNTIF(AC$2:AC515,AC515)=1,AC515,"")</f>
        <v/>
      </c>
      <c r="AF515" t="str">
        <f t="shared" ref="AF515:AF578" si="158">+IFERROR(INDEX(AB$2:AB$500,MATCH(ROW()-ROW($AF$1),$AA$2:$AA$500,0)),"")</f>
        <v/>
      </c>
      <c r="AG515" t="str">
        <f t="shared" ref="AG515:AG578" si="159">+IFERROR(INDEX(AC$2:AC$500,MATCH(ROW()-ROW($AF$1),$AA$2:$AA$500,0)),"")</f>
        <v/>
      </c>
      <c r="AO515" t="str">
        <f>+IF(AT515="","",MAX(AO$1:AO514)+1)</f>
        <v/>
      </c>
      <c r="AP515" t="str">
        <f>IF(Deviation_Limits!B537="","",Deviation_Limits!B537)</f>
        <v/>
      </c>
      <c r="AQ515" t="str">
        <f>IF(Deviation_Limits!C537="","",Deviation_Limits!C537)</f>
        <v/>
      </c>
      <c r="AR515" t="str">
        <f>IF(Deviation_Limits!D537="","",Deviation_Limits!D537)</f>
        <v/>
      </c>
      <c r="AS515" t="str">
        <f t="shared" ref="AS515:AS578" si="160">+AP515&amp;AQ515&amp;C515</f>
        <v/>
      </c>
      <c r="AT515" s="144" t="str">
        <f>IF(COUNTIF(AQ$2:AQ515,AQ515)=1,AQ515,"")</f>
        <v/>
      </c>
      <c r="AU515" t="str">
        <f t="shared" si="151"/>
        <v/>
      </c>
      <c r="AV515" t="str">
        <f t="shared" si="152"/>
        <v/>
      </c>
      <c r="AW515" t="str">
        <f t="shared" si="153"/>
        <v/>
      </c>
      <c r="AY515" t="str">
        <f>+IF(BD515="","",MAX(AY$1:AY514)+1)</f>
        <v/>
      </c>
      <c r="AZ515" t="str">
        <f>IF(Deviation_CEM_CPMS!B537="","",Deviation_CEM_CPMS!B537)</f>
        <v/>
      </c>
      <c r="BA515" t="str">
        <f>IF(Deviation_CEM_CPMS!C537="","",Deviation_CEM_CPMS!C537)</f>
        <v/>
      </c>
      <c r="BB515" t="str">
        <f>IF(Deviation_CEM_CPMS!D537="","",Deviation_CEM_CPMS!D537)</f>
        <v/>
      </c>
      <c r="BC515" t="str">
        <f t="shared" si="154"/>
        <v/>
      </c>
      <c r="BD515" s="144" t="str">
        <f>IF(COUNTIF(BA$2:BA515,BA515)=1,BA515,"")</f>
        <v/>
      </c>
      <c r="BE515" t="str">
        <f t="shared" si="155"/>
        <v/>
      </c>
      <c r="BF515" t="str">
        <f t="shared" si="156"/>
        <v/>
      </c>
      <c r="BG515" t="str">
        <f t="shared" si="157"/>
        <v/>
      </c>
    </row>
    <row r="516" spans="27:59" x14ac:dyDescent="0.35">
      <c r="AA516" t="str">
        <f>+IF(AE516="","",MAX(AA$1:AA515)+1)</f>
        <v/>
      </c>
      <c r="AB516" t="e">
        <f>IF(#REF!="","",#REF!)</f>
        <v>#REF!</v>
      </c>
      <c r="AC516" t="e">
        <f>IF(#REF!="","",#REF!)</f>
        <v>#REF!</v>
      </c>
      <c r="AD516" t="e">
        <f t="shared" si="150"/>
        <v>#REF!</v>
      </c>
      <c r="AE516" s="144" t="str">
        <f>IF(COUNTIF(AC$2:AC516,AC516)=1,AC516,"")</f>
        <v/>
      </c>
      <c r="AF516" t="str">
        <f t="shared" si="158"/>
        <v/>
      </c>
      <c r="AG516" t="str">
        <f t="shared" si="159"/>
        <v/>
      </c>
      <c r="AO516" t="str">
        <f>+IF(AT516="","",MAX(AO$1:AO515)+1)</f>
        <v/>
      </c>
      <c r="AP516" t="str">
        <f>IF(Deviation_Limits!B538="","",Deviation_Limits!B538)</f>
        <v/>
      </c>
      <c r="AQ516" t="str">
        <f>IF(Deviation_Limits!C538="","",Deviation_Limits!C538)</f>
        <v/>
      </c>
      <c r="AR516" t="str">
        <f>IF(Deviation_Limits!D538="","",Deviation_Limits!D538)</f>
        <v/>
      </c>
      <c r="AS516" t="str">
        <f t="shared" si="160"/>
        <v/>
      </c>
      <c r="AT516" s="144" t="str">
        <f>IF(COUNTIF(AQ$2:AQ516,AQ516)=1,AQ516,"")</f>
        <v/>
      </c>
      <c r="AU516" t="str">
        <f t="shared" si="151"/>
        <v/>
      </c>
      <c r="AV516" t="str">
        <f t="shared" si="152"/>
        <v/>
      </c>
      <c r="AW516" t="str">
        <f t="shared" si="153"/>
        <v/>
      </c>
      <c r="AY516" t="str">
        <f>+IF(BD516="","",MAX(AY$1:AY515)+1)</f>
        <v/>
      </c>
      <c r="AZ516" t="str">
        <f>IF(Deviation_CEM_CPMS!B538="","",Deviation_CEM_CPMS!B538)</f>
        <v/>
      </c>
      <c r="BA516" t="str">
        <f>IF(Deviation_CEM_CPMS!C538="","",Deviation_CEM_CPMS!C538)</f>
        <v/>
      </c>
      <c r="BB516" t="str">
        <f>IF(Deviation_CEM_CPMS!D538="","",Deviation_CEM_CPMS!D538)</f>
        <v/>
      </c>
      <c r="BC516" t="str">
        <f t="shared" si="154"/>
        <v/>
      </c>
      <c r="BD516" s="144" t="str">
        <f>IF(COUNTIF(BA$2:BA516,BA516)=1,BA516,"")</f>
        <v/>
      </c>
      <c r="BE516" t="str">
        <f t="shared" si="155"/>
        <v/>
      </c>
      <c r="BF516" t="str">
        <f t="shared" si="156"/>
        <v/>
      </c>
      <c r="BG516" t="str">
        <f t="shared" si="157"/>
        <v/>
      </c>
    </row>
    <row r="517" spans="27:59" x14ac:dyDescent="0.35">
      <c r="AA517" t="str">
        <f>+IF(AE517="","",MAX(AA$1:AA516)+1)</f>
        <v/>
      </c>
      <c r="AB517" t="e">
        <f>IF(#REF!="","",#REF!)</f>
        <v>#REF!</v>
      </c>
      <c r="AC517" t="e">
        <f>IF(#REF!="","",#REF!)</f>
        <v>#REF!</v>
      </c>
      <c r="AD517" t="e">
        <f t="shared" si="150"/>
        <v>#REF!</v>
      </c>
      <c r="AE517" s="144" t="str">
        <f>IF(COUNTIF(AC$2:AC517,AC517)=1,AC517,"")</f>
        <v/>
      </c>
      <c r="AF517" t="str">
        <f t="shared" si="158"/>
        <v/>
      </c>
      <c r="AG517" t="str">
        <f t="shared" si="159"/>
        <v/>
      </c>
      <c r="AO517" t="str">
        <f>+IF(AT517="","",MAX(AO$1:AO516)+1)</f>
        <v/>
      </c>
      <c r="AP517" t="str">
        <f>IF(Deviation_Limits!B539="","",Deviation_Limits!B539)</f>
        <v/>
      </c>
      <c r="AQ517" t="str">
        <f>IF(Deviation_Limits!C539="","",Deviation_Limits!C539)</f>
        <v/>
      </c>
      <c r="AR517" t="str">
        <f>IF(Deviation_Limits!D539="","",Deviation_Limits!D539)</f>
        <v/>
      </c>
      <c r="AS517" t="str">
        <f t="shared" si="160"/>
        <v/>
      </c>
      <c r="AT517" s="144" t="str">
        <f>IF(COUNTIF(AQ$2:AQ517,AQ517)=1,AQ517,"")</f>
        <v/>
      </c>
      <c r="AU517" t="str">
        <f t="shared" si="151"/>
        <v/>
      </c>
      <c r="AV517" t="str">
        <f t="shared" si="152"/>
        <v/>
      </c>
      <c r="AW517" t="str">
        <f t="shared" si="153"/>
        <v/>
      </c>
      <c r="AY517" t="str">
        <f>+IF(BD517="","",MAX(AY$1:AY516)+1)</f>
        <v/>
      </c>
      <c r="AZ517" t="str">
        <f>IF(Deviation_CEM_CPMS!B539="","",Deviation_CEM_CPMS!B539)</f>
        <v/>
      </c>
      <c r="BA517" t="str">
        <f>IF(Deviation_CEM_CPMS!C539="","",Deviation_CEM_CPMS!C539)</f>
        <v/>
      </c>
      <c r="BB517" t="str">
        <f>IF(Deviation_CEM_CPMS!D539="","",Deviation_CEM_CPMS!D539)</f>
        <v/>
      </c>
      <c r="BC517" t="str">
        <f t="shared" si="154"/>
        <v/>
      </c>
      <c r="BD517" s="144" t="str">
        <f>IF(COUNTIF(BA$2:BA517,BA517)=1,BA517,"")</f>
        <v/>
      </c>
      <c r="BE517" t="str">
        <f t="shared" si="155"/>
        <v/>
      </c>
      <c r="BF517" t="str">
        <f t="shared" si="156"/>
        <v/>
      </c>
      <c r="BG517" t="str">
        <f t="shared" si="157"/>
        <v/>
      </c>
    </row>
    <row r="518" spans="27:59" x14ac:dyDescent="0.35">
      <c r="AA518" t="str">
        <f>+IF(AE518="","",MAX(AA$1:AA517)+1)</f>
        <v/>
      </c>
      <c r="AB518" t="e">
        <f>IF(#REF!="","",#REF!)</f>
        <v>#REF!</v>
      </c>
      <c r="AC518" t="e">
        <f>IF(#REF!="","",#REF!)</f>
        <v>#REF!</v>
      </c>
      <c r="AD518" t="e">
        <f t="shared" si="150"/>
        <v>#REF!</v>
      </c>
      <c r="AE518" s="144" t="str">
        <f>IF(COUNTIF(AC$2:AC518,AC518)=1,AC518,"")</f>
        <v/>
      </c>
      <c r="AF518" t="str">
        <f t="shared" si="158"/>
        <v/>
      </c>
      <c r="AG518" t="str">
        <f t="shared" si="159"/>
        <v/>
      </c>
      <c r="AO518" t="str">
        <f>+IF(AT518="","",MAX(AO$1:AO517)+1)</f>
        <v/>
      </c>
      <c r="AP518" t="str">
        <f>IF(Deviation_Limits!B540="","",Deviation_Limits!B540)</f>
        <v/>
      </c>
      <c r="AQ518" t="str">
        <f>IF(Deviation_Limits!C540="","",Deviation_Limits!C540)</f>
        <v/>
      </c>
      <c r="AR518" t="str">
        <f>IF(Deviation_Limits!D540="","",Deviation_Limits!D540)</f>
        <v/>
      </c>
      <c r="AS518" t="str">
        <f t="shared" si="160"/>
        <v/>
      </c>
      <c r="AT518" s="144" t="str">
        <f>IF(COUNTIF(AQ$2:AQ518,AQ518)=1,AQ518,"")</f>
        <v/>
      </c>
      <c r="AU518" t="str">
        <f t="shared" si="151"/>
        <v/>
      </c>
      <c r="AV518" t="str">
        <f t="shared" si="152"/>
        <v/>
      </c>
      <c r="AW518" t="str">
        <f t="shared" si="153"/>
        <v/>
      </c>
      <c r="AY518" t="str">
        <f>+IF(BD518="","",MAX(AY$1:AY517)+1)</f>
        <v/>
      </c>
      <c r="AZ518" t="str">
        <f>IF(Deviation_CEM_CPMS!B540="","",Deviation_CEM_CPMS!B540)</f>
        <v/>
      </c>
      <c r="BA518" t="str">
        <f>IF(Deviation_CEM_CPMS!C540="","",Deviation_CEM_CPMS!C540)</f>
        <v/>
      </c>
      <c r="BB518" t="str">
        <f>IF(Deviation_CEM_CPMS!D540="","",Deviation_CEM_CPMS!D540)</f>
        <v/>
      </c>
      <c r="BC518" t="str">
        <f t="shared" si="154"/>
        <v/>
      </c>
      <c r="BD518" s="144" t="str">
        <f>IF(COUNTIF(BA$2:BA518,BA518)=1,BA518,"")</f>
        <v/>
      </c>
      <c r="BE518" t="str">
        <f t="shared" si="155"/>
        <v/>
      </c>
      <c r="BF518" t="str">
        <f t="shared" si="156"/>
        <v/>
      </c>
      <c r="BG518" t="str">
        <f t="shared" si="157"/>
        <v/>
      </c>
    </row>
    <row r="519" spans="27:59" x14ac:dyDescent="0.35">
      <c r="AA519" t="str">
        <f>+IF(AE519="","",MAX(AA$1:AA518)+1)</f>
        <v/>
      </c>
      <c r="AB519" t="e">
        <f>IF(#REF!="","",#REF!)</f>
        <v>#REF!</v>
      </c>
      <c r="AC519" t="e">
        <f>IF(#REF!="","",#REF!)</f>
        <v>#REF!</v>
      </c>
      <c r="AD519" t="e">
        <f t="shared" si="150"/>
        <v>#REF!</v>
      </c>
      <c r="AE519" s="144" t="str">
        <f>IF(COUNTIF(AC$2:AC519,AC519)=1,AC519,"")</f>
        <v/>
      </c>
      <c r="AF519" t="str">
        <f t="shared" si="158"/>
        <v/>
      </c>
      <c r="AG519" t="str">
        <f t="shared" si="159"/>
        <v/>
      </c>
      <c r="AO519" t="str">
        <f>+IF(AT519="","",MAX(AO$1:AO518)+1)</f>
        <v/>
      </c>
      <c r="AP519" t="str">
        <f>IF(Deviation_Limits!B541="","",Deviation_Limits!B541)</f>
        <v/>
      </c>
      <c r="AQ519" t="str">
        <f>IF(Deviation_Limits!C541="","",Deviation_Limits!C541)</f>
        <v/>
      </c>
      <c r="AR519" t="str">
        <f>IF(Deviation_Limits!D541="","",Deviation_Limits!D541)</f>
        <v/>
      </c>
      <c r="AS519" t="str">
        <f t="shared" si="160"/>
        <v/>
      </c>
      <c r="AT519" s="144" t="str">
        <f>IF(COUNTIF(AQ$2:AQ519,AQ519)=1,AQ519,"")</f>
        <v/>
      </c>
      <c r="AU519" t="str">
        <f t="shared" si="151"/>
        <v/>
      </c>
      <c r="AV519" t="str">
        <f t="shared" si="152"/>
        <v/>
      </c>
      <c r="AW519" t="str">
        <f t="shared" si="153"/>
        <v/>
      </c>
      <c r="AY519" t="str">
        <f>+IF(BD519="","",MAX(AY$1:AY518)+1)</f>
        <v/>
      </c>
      <c r="AZ519" t="str">
        <f>IF(Deviation_CEM_CPMS!B541="","",Deviation_CEM_CPMS!B541)</f>
        <v/>
      </c>
      <c r="BA519" t="str">
        <f>IF(Deviation_CEM_CPMS!C541="","",Deviation_CEM_CPMS!C541)</f>
        <v/>
      </c>
      <c r="BB519" t="str">
        <f>IF(Deviation_CEM_CPMS!D541="","",Deviation_CEM_CPMS!D541)</f>
        <v/>
      </c>
      <c r="BC519" t="str">
        <f t="shared" si="154"/>
        <v/>
      </c>
      <c r="BD519" s="144" t="str">
        <f>IF(COUNTIF(BA$2:BA519,BA519)=1,BA519,"")</f>
        <v/>
      </c>
      <c r="BE519" t="str">
        <f t="shared" si="155"/>
        <v/>
      </c>
      <c r="BF519" t="str">
        <f t="shared" si="156"/>
        <v/>
      </c>
      <c r="BG519" t="str">
        <f t="shared" si="157"/>
        <v/>
      </c>
    </row>
    <row r="520" spans="27:59" x14ac:dyDescent="0.35">
      <c r="AA520" t="str">
        <f>+IF(AE520="","",MAX(AA$1:AA519)+1)</f>
        <v/>
      </c>
      <c r="AB520" t="e">
        <f>IF(#REF!="","",#REF!)</f>
        <v>#REF!</v>
      </c>
      <c r="AC520" t="e">
        <f>IF(#REF!="","",#REF!)</f>
        <v>#REF!</v>
      </c>
      <c r="AD520" t="e">
        <f t="shared" si="150"/>
        <v>#REF!</v>
      </c>
      <c r="AE520" s="144" t="str">
        <f>IF(COUNTIF(AC$2:AC520,AC520)=1,AC520,"")</f>
        <v/>
      </c>
      <c r="AF520" t="str">
        <f t="shared" si="158"/>
        <v/>
      </c>
      <c r="AG520" t="str">
        <f t="shared" si="159"/>
        <v/>
      </c>
      <c r="AO520" t="str">
        <f>+IF(AT520="","",MAX(AO$1:AO519)+1)</f>
        <v/>
      </c>
      <c r="AP520" t="str">
        <f>IF(Deviation_Limits!B542="","",Deviation_Limits!B542)</f>
        <v/>
      </c>
      <c r="AQ520" t="str">
        <f>IF(Deviation_Limits!C542="","",Deviation_Limits!C542)</f>
        <v/>
      </c>
      <c r="AR520" t="str">
        <f>IF(Deviation_Limits!D542="","",Deviation_Limits!D542)</f>
        <v/>
      </c>
      <c r="AS520" t="str">
        <f t="shared" si="160"/>
        <v/>
      </c>
      <c r="AT520" s="144" t="str">
        <f>IF(COUNTIF(AQ$2:AQ520,AQ520)=1,AQ520,"")</f>
        <v/>
      </c>
      <c r="AU520" t="str">
        <f t="shared" si="151"/>
        <v/>
      </c>
      <c r="AV520" t="str">
        <f t="shared" si="152"/>
        <v/>
      </c>
      <c r="AW520" t="str">
        <f t="shared" si="153"/>
        <v/>
      </c>
      <c r="AY520" t="str">
        <f>+IF(BD520="","",MAX(AY$1:AY519)+1)</f>
        <v/>
      </c>
      <c r="AZ520" t="str">
        <f>IF(Deviation_CEM_CPMS!B542="","",Deviation_CEM_CPMS!B542)</f>
        <v/>
      </c>
      <c r="BA520" t="str">
        <f>IF(Deviation_CEM_CPMS!C542="","",Deviation_CEM_CPMS!C542)</f>
        <v/>
      </c>
      <c r="BB520" t="str">
        <f>IF(Deviation_CEM_CPMS!D542="","",Deviation_CEM_CPMS!D542)</f>
        <v/>
      </c>
      <c r="BC520" t="str">
        <f t="shared" si="154"/>
        <v/>
      </c>
      <c r="BD520" s="144" t="str">
        <f>IF(COUNTIF(BA$2:BA520,BA520)=1,BA520,"")</f>
        <v/>
      </c>
      <c r="BE520" t="str">
        <f t="shared" si="155"/>
        <v/>
      </c>
      <c r="BF520" t="str">
        <f t="shared" si="156"/>
        <v/>
      </c>
      <c r="BG520" t="str">
        <f t="shared" si="157"/>
        <v/>
      </c>
    </row>
    <row r="521" spans="27:59" x14ac:dyDescent="0.35">
      <c r="AA521" t="str">
        <f>+IF(AE521="","",MAX(AA$1:AA520)+1)</f>
        <v/>
      </c>
      <c r="AB521" t="e">
        <f>IF(#REF!="","",#REF!)</f>
        <v>#REF!</v>
      </c>
      <c r="AC521" t="e">
        <f>IF(#REF!="","",#REF!)</f>
        <v>#REF!</v>
      </c>
      <c r="AD521" t="e">
        <f t="shared" si="150"/>
        <v>#REF!</v>
      </c>
      <c r="AE521" s="144" t="str">
        <f>IF(COUNTIF(AC$2:AC521,AC521)=1,AC521,"")</f>
        <v/>
      </c>
      <c r="AF521" t="str">
        <f t="shared" si="158"/>
        <v/>
      </c>
      <c r="AG521" t="str">
        <f t="shared" si="159"/>
        <v/>
      </c>
      <c r="AO521" t="str">
        <f>+IF(AT521="","",MAX(AO$1:AO520)+1)</f>
        <v/>
      </c>
      <c r="AP521" t="str">
        <f>IF(Deviation_Limits!B543="","",Deviation_Limits!B543)</f>
        <v/>
      </c>
      <c r="AQ521" t="str">
        <f>IF(Deviation_Limits!C543="","",Deviation_Limits!C543)</f>
        <v/>
      </c>
      <c r="AR521" t="str">
        <f>IF(Deviation_Limits!D543="","",Deviation_Limits!D543)</f>
        <v/>
      </c>
      <c r="AS521" t="str">
        <f t="shared" si="160"/>
        <v/>
      </c>
      <c r="AT521" s="144" t="str">
        <f>IF(COUNTIF(AQ$2:AQ521,AQ521)=1,AQ521,"")</f>
        <v/>
      </c>
      <c r="AU521" t="str">
        <f t="shared" si="151"/>
        <v/>
      </c>
      <c r="AV521" t="str">
        <f t="shared" si="152"/>
        <v/>
      </c>
      <c r="AW521" t="str">
        <f t="shared" si="153"/>
        <v/>
      </c>
      <c r="AY521" t="str">
        <f>+IF(BD521="","",MAX(AY$1:AY520)+1)</f>
        <v/>
      </c>
      <c r="AZ521" t="str">
        <f>IF(Deviation_CEM_CPMS!B543="","",Deviation_CEM_CPMS!B543)</f>
        <v/>
      </c>
      <c r="BA521" t="str">
        <f>IF(Deviation_CEM_CPMS!C543="","",Deviation_CEM_CPMS!C543)</f>
        <v/>
      </c>
      <c r="BB521" t="str">
        <f>IF(Deviation_CEM_CPMS!D543="","",Deviation_CEM_CPMS!D543)</f>
        <v/>
      </c>
      <c r="BC521" t="str">
        <f t="shared" si="154"/>
        <v/>
      </c>
      <c r="BD521" s="144" t="str">
        <f>IF(COUNTIF(BA$2:BA521,BA521)=1,BA521,"")</f>
        <v/>
      </c>
      <c r="BE521" t="str">
        <f t="shared" si="155"/>
        <v/>
      </c>
      <c r="BF521" t="str">
        <f t="shared" si="156"/>
        <v/>
      </c>
      <c r="BG521" t="str">
        <f t="shared" si="157"/>
        <v/>
      </c>
    </row>
    <row r="522" spans="27:59" x14ac:dyDescent="0.35">
      <c r="AA522" t="str">
        <f>+IF(AE522="","",MAX(AA$1:AA521)+1)</f>
        <v/>
      </c>
      <c r="AB522" t="e">
        <f>IF(#REF!="","",#REF!)</f>
        <v>#REF!</v>
      </c>
      <c r="AC522" t="e">
        <f>IF(#REF!="","",#REF!)</f>
        <v>#REF!</v>
      </c>
      <c r="AD522" t="e">
        <f t="shared" si="150"/>
        <v>#REF!</v>
      </c>
      <c r="AE522" s="144" t="str">
        <f>IF(COUNTIF(AC$2:AC522,AC522)=1,AC522,"")</f>
        <v/>
      </c>
      <c r="AF522" t="str">
        <f t="shared" si="158"/>
        <v/>
      </c>
      <c r="AG522" t="str">
        <f t="shared" si="159"/>
        <v/>
      </c>
      <c r="AO522" t="str">
        <f>+IF(AT522="","",MAX(AO$1:AO521)+1)</f>
        <v/>
      </c>
      <c r="AP522" t="str">
        <f>IF(Deviation_Limits!B544="","",Deviation_Limits!B544)</f>
        <v/>
      </c>
      <c r="AQ522" t="str">
        <f>IF(Deviation_Limits!C544="","",Deviation_Limits!C544)</f>
        <v/>
      </c>
      <c r="AR522" t="str">
        <f>IF(Deviation_Limits!D544="","",Deviation_Limits!D544)</f>
        <v/>
      </c>
      <c r="AS522" t="str">
        <f t="shared" si="160"/>
        <v/>
      </c>
      <c r="AT522" s="144" t="str">
        <f>IF(COUNTIF(AQ$2:AQ522,AQ522)=1,AQ522,"")</f>
        <v/>
      </c>
      <c r="AU522" t="str">
        <f t="shared" si="151"/>
        <v/>
      </c>
      <c r="AV522" t="str">
        <f t="shared" si="152"/>
        <v/>
      </c>
      <c r="AW522" t="str">
        <f t="shared" si="153"/>
        <v/>
      </c>
      <c r="AY522" t="str">
        <f>+IF(BD522="","",MAX(AY$1:AY521)+1)</f>
        <v/>
      </c>
      <c r="AZ522" t="str">
        <f>IF(Deviation_CEM_CPMS!B544="","",Deviation_CEM_CPMS!B544)</f>
        <v/>
      </c>
      <c r="BA522" t="str">
        <f>IF(Deviation_CEM_CPMS!C544="","",Deviation_CEM_CPMS!C544)</f>
        <v/>
      </c>
      <c r="BB522" t="str">
        <f>IF(Deviation_CEM_CPMS!D544="","",Deviation_CEM_CPMS!D544)</f>
        <v/>
      </c>
      <c r="BC522" t="str">
        <f t="shared" si="154"/>
        <v/>
      </c>
      <c r="BD522" s="144" t="str">
        <f>IF(COUNTIF(BA$2:BA522,BA522)=1,BA522,"")</f>
        <v/>
      </c>
      <c r="BE522" t="str">
        <f t="shared" si="155"/>
        <v/>
      </c>
      <c r="BF522" t="str">
        <f t="shared" si="156"/>
        <v/>
      </c>
      <c r="BG522" t="str">
        <f t="shared" si="157"/>
        <v/>
      </c>
    </row>
    <row r="523" spans="27:59" x14ac:dyDescent="0.35">
      <c r="AA523" t="str">
        <f>+IF(AE523="","",MAX(AA$1:AA522)+1)</f>
        <v/>
      </c>
      <c r="AB523" t="e">
        <f>IF(#REF!="","",#REF!)</f>
        <v>#REF!</v>
      </c>
      <c r="AC523" t="e">
        <f>IF(#REF!="","",#REF!)</f>
        <v>#REF!</v>
      </c>
      <c r="AD523" t="e">
        <f t="shared" si="150"/>
        <v>#REF!</v>
      </c>
      <c r="AE523" s="144" t="str">
        <f>IF(COUNTIF(AC$2:AC523,AC523)=1,AC523,"")</f>
        <v/>
      </c>
      <c r="AF523" t="str">
        <f t="shared" si="158"/>
        <v/>
      </c>
      <c r="AG523" t="str">
        <f t="shared" si="159"/>
        <v/>
      </c>
      <c r="AO523" t="str">
        <f>+IF(AT523="","",MAX(AO$1:AO522)+1)</f>
        <v/>
      </c>
      <c r="AP523" t="str">
        <f>IF(Deviation_Limits!B545="","",Deviation_Limits!B545)</f>
        <v/>
      </c>
      <c r="AQ523" t="str">
        <f>IF(Deviation_Limits!C545="","",Deviation_Limits!C545)</f>
        <v/>
      </c>
      <c r="AR523" t="str">
        <f>IF(Deviation_Limits!D545="","",Deviation_Limits!D545)</f>
        <v/>
      </c>
      <c r="AS523" t="str">
        <f t="shared" si="160"/>
        <v/>
      </c>
      <c r="AT523" s="144" t="str">
        <f>IF(COUNTIF(AQ$2:AQ523,AQ523)=1,AQ523,"")</f>
        <v/>
      </c>
      <c r="AU523" t="str">
        <f t="shared" si="151"/>
        <v/>
      </c>
      <c r="AV523" t="str">
        <f t="shared" si="152"/>
        <v/>
      </c>
      <c r="AW523" t="str">
        <f t="shared" si="153"/>
        <v/>
      </c>
      <c r="AY523" t="str">
        <f>+IF(BD523="","",MAX(AY$1:AY522)+1)</f>
        <v/>
      </c>
      <c r="AZ523" t="str">
        <f>IF(Deviation_CEM_CPMS!B545="","",Deviation_CEM_CPMS!B545)</f>
        <v/>
      </c>
      <c r="BA523" t="str">
        <f>IF(Deviation_CEM_CPMS!C545="","",Deviation_CEM_CPMS!C545)</f>
        <v/>
      </c>
      <c r="BB523" t="str">
        <f>IF(Deviation_CEM_CPMS!D545="","",Deviation_CEM_CPMS!D545)</f>
        <v/>
      </c>
      <c r="BC523" t="str">
        <f t="shared" si="154"/>
        <v/>
      </c>
      <c r="BD523" s="144" t="str">
        <f>IF(COUNTIF(BA$2:BA523,BA523)=1,BA523,"")</f>
        <v/>
      </c>
      <c r="BE523" t="str">
        <f t="shared" si="155"/>
        <v/>
      </c>
      <c r="BF523" t="str">
        <f t="shared" si="156"/>
        <v/>
      </c>
      <c r="BG523" t="str">
        <f t="shared" si="157"/>
        <v/>
      </c>
    </row>
    <row r="524" spans="27:59" x14ac:dyDescent="0.35">
      <c r="AA524" t="str">
        <f>+IF(AE524="","",MAX(AA$1:AA523)+1)</f>
        <v/>
      </c>
      <c r="AB524" t="e">
        <f>IF(#REF!="","",#REF!)</f>
        <v>#REF!</v>
      </c>
      <c r="AC524" t="e">
        <f>IF(#REF!="","",#REF!)</f>
        <v>#REF!</v>
      </c>
      <c r="AD524" t="e">
        <f t="shared" si="150"/>
        <v>#REF!</v>
      </c>
      <c r="AE524" s="144" t="str">
        <f>IF(COUNTIF(AC$2:AC524,AC524)=1,AC524,"")</f>
        <v/>
      </c>
      <c r="AF524" t="str">
        <f t="shared" si="158"/>
        <v/>
      </c>
      <c r="AG524" t="str">
        <f t="shared" si="159"/>
        <v/>
      </c>
      <c r="AO524" t="str">
        <f>+IF(AT524="","",MAX(AO$1:AO523)+1)</f>
        <v/>
      </c>
      <c r="AP524" t="str">
        <f>IF(Deviation_Limits!B546="","",Deviation_Limits!B546)</f>
        <v/>
      </c>
      <c r="AQ524" t="str">
        <f>IF(Deviation_Limits!C546="","",Deviation_Limits!C546)</f>
        <v/>
      </c>
      <c r="AR524" t="str">
        <f>IF(Deviation_Limits!D546="","",Deviation_Limits!D546)</f>
        <v/>
      </c>
      <c r="AS524" t="str">
        <f t="shared" si="160"/>
        <v/>
      </c>
      <c r="AT524" s="144" t="str">
        <f>IF(COUNTIF(AQ$2:AQ524,AQ524)=1,AQ524,"")</f>
        <v/>
      </c>
      <c r="AU524" t="str">
        <f t="shared" si="151"/>
        <v/>
      </c>
      <c r="AV524" t="str">
        <f t="shared" si="152"/>
        <v/>
      </c>
      <c r="AW524" t="str">
        <f t="shared" si="153"/>
        <v/>
      </c>
      <c r="AY524" t="str">
        <f>+IF(BD524="","",MAX(AY$1:AY523)+1)</f>
        <v/>
      </c>
      <c r="AZ524" t="str">
        <f>IF(Deviation_CEM_CPMS!B546="","",Deviation_CEM_CPMS!B546)</f>
        <v/>
      </c>
      <c r="BA524" t="str">
        <f>IF(Deviation_CEM_CPMS!C546="","",Deviation_CEM_CPMS!C546)</f>
        <v/>
      </c>
      <c r="BB524" t="str">
        <f>IF(Deviation_CEM_CPMS!D546="","",Deviation_CEM_CPMS!D546)</f>
        <v/>
      </c>
      <c r="BC524" t="str">
        <f t="shared" si="154"/>
        <v/>
      </c>
      <c r="BD524" s="144" t="str">
        <f>IF(COUNTIF(BA$2:BA524,BA524)=1,BA524,"")</f>
        <v/>
      </c>
      <c r="BE524" t="str">
        <f t="shared" si="155"/>
        <v/>
      </c>
      <c r="BF524" t="str">
        <f t="shared" si="156"/>
        <v/>
      </c>
      <c r="BG524" t="str">
        <f t="shared" si="157"/>
        <v/>
      </c>
    </row>
    <row r="525" spans="27:59" x14ac:dyDescent="0.35">
      <c r="AA525" t="str">
        <f>+IF(AE525="","",MAX(AA$1:AA524)+1)</f>
        <v/>
      </c>
      <c r="AB525" t="e">
        <f>IF(#REF!="","",#REF!)</f>
        <v>#REF!</v>
      </c>
      <c r="AC525" t="e">
        <f>IF(#REF!="","",#REF!)</f>
        <v>#REF!</v>
      </c>
      <c r="AD525" t="e">
        <f t="shared" si="150"/>
        <v>#REF!</v>
      </c>
      <c r="AE525" s="144" t="str">
        <f>IF(COUNTIF(AC$2:AC525,AC525)=1,AC525,"")</f>
        <v/>
      </c>
      <c r="AF525" t="str">
        <f t="shared" si="158"/>
        <v/>
      </c>
      <c r="AG525" t="str">
        <f t="shared" si="159"/>
        <v/>
      </c>
      <c r="AO525" t="str">
        <f>+IF(AT525="","",MAX(AO$1:AO524)+1)</f>
        <v/>
      </c>
      <c r="AP525" t="str">
        <f>IF(Deviation_Limits!B547="","",Deviation_Limits!B547)</f>
        <v/>
      </c>
      <c r="AQ525" t="str">
        <f>IF(Deviation_Limits!C547="","",Deviation_Limits!C547)</f>
        <v/>
      </c>
      <c r="AR525" t="str">
        <f>IF(Deviation_Limits!D547="","",Deviation_Limits!D547)</f>
        <v/>
      </c>
      <c r="AS525" t="str">
        <f t="shared" si="160"/>
        <v/>
      </c>
      <c r="AT525" s="144" t="str">
        <f>IF(COUNTIF(AQ$2:AQ525,AQ525)=1,AQ525,"")</f>
        <v/>
      </c>
      <c r="AU525" t="str">
        <f t="shared" si="151"/>
        <v/>
      </c>
      <c r="AV525" t="str">
        <f t="shared" si="152"/>
        <v/>
      </c>
      <c r="AW525" t="str">
        <f t="shared" si="153"/>
        <v/>
      </c>
      <c r="AY525" t="str">
        <f>+IF(BD525="","",MAX(AY$1:AY524)+1)</f>
        <v/>
      </c>
      <c r="AZ525" t="str">
        <f>IF(Deviation_CEM_CPMS!B547="","",Deviation_CEM_CPMS!B547)</f>
        <v/>
      </c>
      <c r="BA525" t="str">
        <f>IF(Deviation_CEM_CPMS!C547="","",Deviation_CEM_CPMS!C547)</f>
        <v/>
      </c>
      <c r="BB525" t="str">
        <f>IF(Deviation_CEM_CPMS!D547="","",Deviation_CEM_CPMS!D547)</f>
        <v/>
      </c>
      <c r="BC525" t="str">
        <f t="shared" si="154"/>
        <v/>
      </c>
      <c r="BD525" s="144" t="str">
        <f>IF(COUNTIF(BA$2:BA525,BA525)=1,BA525,"")</f>
        <v/>
      </c>
      <c r="BE525" t="str">
        <f t="shared" si="155"/>
        <v/>
      </c>
      <c r="BF525" t="str">
        <f t="shared" si="156"/>
        <v/>
      </c>
      <c r="BG525" t="str">
        <f t="shared" si="157"/>
        <v/>
      </c>
    </row>
    <row r="526" spans="27:59" x14ac:dyDescent="0.35">
      <c r="AA526" t="str">
        <f>+IF(AE526="","",MAX(AA$1:AA525)+1)</f>
        <v/>
      </c>
      <c r="AB526" t="e">
        <f>IF(#REF!="","",#REF!)</f>
        <v>#REF!</v>
      </c>
      <c r="AC526" t="e">
        <f>IF(#REF!="","",#REF!)</f>
        <v>#REF!</v>
      </c>
      <c r="AD526" t="e">
        <f t="shared" si="150"/>
        <v>#REF!</v>
      </c>
      <c r="AE526" s="144" t="str">
        <f>IF(COUNTIF(AC$2:AC526,AC526)=1,AC526,"")</f>
        <v/>
      </c>
      <c r="AF526" t="str">
        <f t="shared" si="158"/>
        <v/>
      </c>
      <c r="AG526" t="str">
        <f t="shared" si="159"/>
        <v/>
      </c>
      <c r="AO526" t="str">
        <f>+IF(AT526="","",MAX(AO$1:AO525)+1)</f>
        <v/>
      </c>
      <c r="AP526" t="str">
        <f>IF(Deviation_Limits!B548="","",Deviation_Limits!B548)</f>
        <v/>
      </c>
      <c r="AQ526" t="str">
        <f>IF(Deviation_Limits!C548="","",Deviation_Limits!C548)</f>
        <v/>
      </c>
      <c r="AR526" t="str">
        <f>IF(Deviation_Limits!D548="","",Deviation_Limits!D548)</f>
        <v/>
      </c>
      <c r="AS526" t="str">
        <f t="shared" si="160"/>
        <v/>
      </c>
      <c r="AT526" s="144" t="str">
        <f>IF(COUNTIF(AQ$2:AQ526,AQ526)=1,AQ526,"")</f>
        <v/>
      </c>
      <c r="AU526" t="str">
        <f t="shared" si="151"/>
        <v/>
      </c>
      <c r="AV526" t="str">
        <f t="shared" si="152"/>
        <v/>
      </c>
      <c r="AW526" t="str">
        <f t="shared" si="153"/>
        <v/>
      </c>
      <c r="AY526" t="str">
        <f>+IF(BD526="","",MAX(AY$1:AY525)+1)</f>
        <v/>
      </c>
      <c r="AZ526" t="str">
        <f>IF(Deviation_CEM_CPMS!B548="","",Deviation_CEM_CPMS!B548)</f>
        <v/>
      </c>
      <c r="BA526" t="str">
        <f>IF(Deviation_CEM_CPMS!C548="","",Deviation_CEM_CPMS!C548)</f>
        <v/>
      </c>
      <c r="BB526" t="str">
        <f>IF(Deviation_CEM_CPMS!D548="","",Deviation_CEM_CPMS!D548)</f>
        <v/>
      </c>
      <c r="BC526" t="str">
        <f t="shared" si="154"/>
        <v/>
      </c>
      <c r="BD526" s="144" t="str">
        <f>IF(COUNTIF(BA$2:BA526,BA526)=1,BA526,"")</f>
        <v/>
      </c>
      <c r="BE526" t="str">
        <f t="shared" si="155"/>
        <v/>
      </c>
      <c r="BF526" t="str">
        <f t="shared" si="156"/>
        <v/>
      </c>
      <c r="BG526" t="str">
        <f t="shared" si="157"/>
        <v/>
      </c>
    </row>
    <row r="527" spans="27:59" x14ac:dyDescent="0.35">
      <c r="AA527" t="str">
        <f>+IF(AE527="","",MAX(AA$1:AA526)+1)</f>
        <v/>
      </c>
      <c r="AB527" t="e">
        <f>IF(#REF!="","",#REF!)</f>
        <v>#REF!</v>
      </c>
      <c r="AC527" t="e">
        <f>IF(#REF!="","",#REF!)</f>
        <v>#REF!</v>
      </c>
      <c r="AD527" t="e">
        <f t="shared" si="150"/>
        <v>#REF!</v>
      </c>
      <c r="AE527" s="144" t="str">
        <f>IF(COUNTIF(AC$2:AC527,AC527)=1,AC527,"")</f>
        <v/>
      </c>
      <c r="AF527" t="str">
        <f t="shared" si="158"/>
        <v/>
      </c>
      <c r="AG527" t="str">
        <f t="shared" si="159"/>
        <v/>
      </c>
      <c r="AO527" t="str">
        <f>+IF(AT527="","",MAX(AO$1:AO526)+1)</f>
        <v/>
      </c>
      <c r="AP527" t="str">
        <f>IF(Deviation_Limits!B549="","",Deviation_Limits!B549)</f>
        <v/>
      </c>
      <c r="AQ527" t="str">
        <f>IF(Deviation_Limits!C549="","",Deviation_Limits!C549)</f>
        <v/>
      </c>
      <c r="AR527" t="str">
        <f>IF(Deviation_Limits!D549="","",Deviation_Limits!D549)</f>
        <v/>
      </c>
      <c r="AS527" t="str">
        <f t="shared" si="160"/>
        <v/>
      </c>
      <c r="AT527" s="144" t="str">
        <f>IF(COUNTIF(AQ$2:AQ527,AQ527)=1,AQ527,"")</f>
        <v/>
      </c>
      <c r="AU527" t="str">
        <f t="shared" si="151"/>
        <v/>
      </c>
      <c r="AV527" t="str">
        <f t="shared" si="152"/>
        <v/>
      </c>
      <c r="AW527" t="str">
        <f t="shared" si="153"/>
        <v/>
      </c>
      <c r="AY527" t="str">
        <f>+IF(BD527="","",MAX(AY$1:AY526)+1)</f>
        <v/>
      </c>
      <c r="AZ527" t="str">
        <f>IF(Deviation_CEM_CPMS!B549="","",Deviation_CEM_CPMS!B549)</f>
        <v/>
      </c>
      <c r="BA527" t="str">
        <f>IF(Deviation_CEM_CPMS!C549="","",Deviation_CEM_CPMS!C549)</f>
        <v/>
      </c>
      <c r="BB527" t="str">
        <f>IF(Deviation_CEM_CPMS!D549="","",Deviation_CEM_CPMS!D549)</f>
        <v/>
      </c>
      <c r="BC527" t="str">
        <f t="shared" si="154"/>
        <v/>
      </c>
      <c r="BD527" s="144" t="str">
        <f>IF(COUNTIF(BA$2:BA527,BA527)=1,BA527,"")</f>
        <v/>
      </c>
      <c r="BE527" t="str">
        <f t="shared" si="155"/>
        <v/>
      </c>
      <c r="BF527" t="str">
        <f t="shared" si="156"/>
        <v/>
      </c>
      <c r="BG527" t="str">
        <f t="shared" si="157"/>
        <v/>
      </c>
    </row>
    <row r="528" spans="27:59" x14ac:dyDescent="0.35">
      <c r="AA528" t="str">
        <f>+IF(AE528="","",MAX(AA$1:AA527)+1)</f>
        <v/>
      </c>
      <c r="AB528" t="e">
        <f>IF(#REF!="","",#REF!)</f>
        <v>#REF!</v>
      </c>
      <c r="AC528" t="e">
        <f>IF(#REF!="","",#REF!)</f>
        <v>#REF!</v>
      </c>
      <c r="AD528" t="e">
        <f t="shared" si="150"/>
        <v>#REF!</v>
      </c>
      <c r="AE528" s="144" t="str">
        <f>IF(COUNTIF(AC$2:AC528,AC528)=1,AC528,"")</f>
        <v/>
      </c>
      <c r="AF528" t="str">
        <f t="shared" si="158"/>
        <v/>
      </c>
      <c r="AG528" t="str">
        <f t="shared" si="159"/>
        <v/>
      </c>
      <c r="AO528" t="str">
        <f>+IF(AT528="","",MAX(AO$1:AO527)+1)</f>
        <v/>
      </c>
      <c r="AP528" t="str">
        <f>IF(Deviation_Limits!B550="","",Deviation_Limits!B550)</f>
        <v/>
      </c>
      <c r="AQ528" t="str">
        <f>IF(Deviation_Limits!C550="","",Deviation_Limits!C550)</f>
        <v/>
      </c>
      <c r="AR528" t="str">
        <f>IF(Deviation_Limits!D550="","",Deviation_Limits!D550)</f>
        <v/>
      </c>
      <c r="AS528" t="str">
        <f t="shared" si="160"/>
        <v/>
      </c>
      <c r="AT528" s="144" t="str">
        <f>IF(COUNTIF(AQ$2:AQ528,AQ528)=1,AQ528,"")</f>
        <v/>
      </c>
      <c r="AU528" t="str">
        <f t="shared" si="151"/>
        <v/>
      </c>
      <c r="AV528" t="str">
        <f t="shared" si="152"/>
        <v/>
      </c>
      <c r="AW528" t="str">
        <f t="shared" si="153"/>
        <v/>
      </c>
      <c r="AY528" t="str">
        <f>+IF(BD528="","",MAX(AY$1:AY527)+1)</f>
        <v/>
      </c>
      <c r="AZ528" t="str">
        <f>IF(Deviation_CEM_CPMS!B550="","",Deviation_CEM_CPMS!B550)</f>
        <v/>
      </c>
      <c r="BA528" t="str">
        <f>IF(Deviation_CEM_CPMS!C550="","",Deviation_CEM_CPMS!C550)</f>
        <v/>
      </c>
      <c r="BB528" t="str">
        <f>IF(Deviation_CEM_CPMS!D550="","",Deviation_CEM_CPMS!D550)</f>
        <v/>
      </c>
      <c r="BC528" t="str">
        <f t="shared" si="154"/>
        <v/>
      </c>
      <c r="BD528" s="144" t="str">
        <f>IF(COUNTIF(BA$2:BA528,BA528)=1,BA528,"")</f>
        <v/>
      </c>
      <c r="BE528" t="str">
        <f t="shared" si="155"/>
        <v/>
      </c>
      <c r="BF528" t="str">
        <f t="shared" si="156"/>
        <v/>
      </c>
      <c r="BG528" t="str">
        <f t="shared" si="157"/>
        <v/>
      </c>
    </row>
    <row r="529" spans="27:59" x14ac:dyDescent="0.35">
      <c r="AA529" t="str">
        <f>+IF(AE529="","",MAX(AA$1:AA528)+1)</f>
        <v/>
      </c>
      <c r="AB529" t="e">
        <f>IF(#REF!="","",#REF!)</f>
        <v>#REF!</v>
      </c>
      <c r="AC529" t="e">
        <f>IF(#REF!="","",#REF!)</f>
        <v>#REF!</v>
      </c>
      <c r="AD529" t="e">
        <f t="shared" si="150"/>
        <v>#REF!</v>
      </c>
      <c r="AE529" s="144" t="str">
        <f>IF(COUNTIF(AC$2:AC529,AC529)=1,AC529,"")</f>
        <v/>
      </c>
      <c r="AF529" t="str">
        <f t="shared" si="158"/>
        <v/>
      </c>
      <c r="AG529" t="str">
        <f t="shared" si="159"/>
        <v/>
      </c>
      <c r="AO529" t="str">
        <f>+IF(AT529="","",MAX(AO$1:AO528)+1)</f>
        <v/>
      </c>
      <c r="AP529" t="str">
        <f>IF(Deviation_Limits!B551="","",Deviation_Limits!B551)</f>
        <v/>
      </c>
      <c r="AQ529" t="str">
        <f>IF(Deviation_Limits!C551="","",Deviation_Limits!C551)</f>
        <v/>
      </c>
      <c r="AR529" t="str">
        <f>IF(Deviation_Limits!D551="","",Deviation_Limits!D551)</f>
        <v/>
      </c>
      <c r="AS529" t="str">
        <f t="shared" si="160"/>
        <v/>
      </c>
      <c r="AT529" s="144" t="str">
        <f>IF(COUNTIF(AQ$2:AQ529,AQ529)=1,AQ529,"")</f>
        <v/>
      </c>
      <c r="AU529" t="str">
        <f t="shared" si="151"/>
        <v/>
      </c>
      <c r="AV529" t="str">
        <f t="shared" si="152"/>
        <v/>
      </c>
      <c r="AW529" t="str">
        <f t="shared" si="153"/>
        <v/>
      </c>
      <c r="AY529" t="str">
        <f>+IF(BD529="","",MAX(AY$1:AY528)+1)</f>
        <v/>
      </c>
      <c r="AZ529" t="str">
        <f>IF(Deviation_CEM_CPMS!B551="","",Deviation_CEM_CPMS!B551)</f>
        <v/>
      </c>
      <c r="BA529" t="str">
        <f>IF(Deviation_CEM_CPMS!C551="","",Deviation_CEM_CPMS!C551)</f>
        <v/>
      </c>
      <c r="BB529" t="str">
        <f>IF(Deviation_CEM_CPMS!D551="","",Deviation_CEM_CPMS!D551)</f>
        <v/>
      </c>
      <c r="BC529" t="str">
        <f t="shared" si="154"/>
        <v/>
      </c>
      <c r="BD529" s="144" t="str">
        <f>IF(COUNTIF(BA$2:BA529,BA529)=1,BA529,"")</f>
        <v/>
      </c>
      <c r="BE529" t="str">
        <f t="shared" si="155"/>
        <v/>
      </c>
      <c r="BF529" t="str">
        <f t="shared" si="156"/>
        <v/>
      </c>
      <c r="BG529" t="str">
        <f t="shared" si="157"/>
        <v/>
      </c>
    </row>
    <row r="530" spans="27:59" x14ac:dyDescent="0.35">
      <c r="AA530" t="str">
        <f>+IF(AE530="","",MAX(AA$1:AA529)+1)</f>
        <v/>
      </c>
      <c r="AB530" t="e">
        <f>IF(#REF!="","",#REF!)</f>
        <v>#REF!</v>
      </c>
      <c r="AC530" t="e">
        <f>IF(#REF!="","",#REF!)</f>
        <v>#REF!</v>
      </c>
      <c r="AD530" t="e">
        <f t="shared" si="150"/>
        <v>#REF!</v>
      </c>
      <c r="AE530" s="144" t="str">
        <f>IF(COUNTIF(AC$2:AC530,AC530)=1,AC530,"")</f>
        <v/>
      </c>
      <c r="AF530" t="str">
        <f t="shared" si="158"/>
        <v/>
      </c>
      <c r="AG530" t="str">
        <f t="shared" si="159"/>
        <v/>
      </c>
      <c r="AO530" t="str">
        <f>+IF(AT530="","",MAX(AO$1:AO529)+1)</f>
        <v/>
      </c>
      <c r="AP530" t="str">
        <f>IF(Deviation_Limits!B552="","",Deviation_Limits!B552)</f>
        <v/>
      </c>
      <c r="AQ530" t="str">
        <f>IF(Deviation_Limits!C552="","",Deviation_Limits!C552)</f>
        <v/>
      </c>
      <c r="AR530" t="str">
        <f>IF(Deviation_Limits!D552="","",Deviation_Limits!D552)</f>
        <v/>
      </c>
      <c r="AS530" t="str">
        <f t="shared" si="160"/>
        <v/>
      </c>
      <c r="AT530" s="144" t="str">
        <f>IF(COUNTIF(AQ$2:AQ530,AQ530)=1,AQ530,"")</f>
        <v/>
      </c>
      <c r="AU530" t="str">
        <f t="shared" si="151"/>
        <v/>
      </c>
      <c r="AV530" t="str">
        <f t="shared" si="152"/>
        <v/>
      </c>
      <c r="AW530" t="str">
        <f t="shared" si="153"/>
        <v/>
      </c>
      <c r="AY530" t="str">
        <f>+IF(BD530="","",MAX(AY$1:AY529)+1)</f>
        <v/>
      </c>
      <c r="AZ530" t="str">
        <f>IF(Deviation_CEM_CPMS!B552="","",Deviation_CEM_CPMS!B552)</f>
        <v/>
      </c>
      <c r="BA530" t="str">
        <f>IF(Deviation_CEM_CPMS!C552="","",Deviation_CEM_CPMS!C552)</f>
        <v/>
      </c>
      <c r="BB530" t="str">
        <f>IF(Deviation_CEM_CPMS!D552="","",Deviation_CEM_CPMS!D552)</f>
        <v/>
      </c>
      <c r="BC530" t="str">
        <f t="shared" si="154"/>
        <v/>
      </c>
      <c r="BD530" s="144" t="str">
        <f>IF(COUNTIF(BA$2:BA530,BA530)=1,BA530,"")</f>
        <v/>
      </c>
      <c r="BE530" t="str">
        <f t="shared" si="155"/>
        <v/>
      </c>
      <c r="BF530" t="str">
        <f t="shared" si="156"/>
        <v/>
      </c>
      <c r="BG530" t="str">
        <f t="shared" si="157"/>
        <v/>
      </c>
    </row>
    <row r="531" spans="27:59" x14ac:dyDescent="0.35">
      <c r="AA531" t="str">
        <f>+IF(AE531="","",MAX(AA$1:AA530)+1)</f>
        <v/>
      </c>
      <c r="AB531" t="e">
        <f>IF(#REF!="","",#REF!)</f>
        <v>#REF!</v>
      </c>
      <c r="AC531" t="e">
        <f>IF(#REF!="","",#REF!)</f>
        <v>#REF!</v>
      </c>
      <c r="AD531" t="e">
        <f t="shared" si="150"/>
        <v>#REF!</v>
      </c>
      <c r="AE531" s="144" t="str">
        <f>IF(COUNTIF(AC$2:AC531,AC531)=1,AC531,"")</f>
        <v/>
      </c>
      <c r="AF531" t="str">
        <f t="shared" si="158"/>
        <v/>
      </c>
      <c r="AG531" t="str">
        <f t="shared" si="159"/>
        <v/>
      </c>
      <c r="AO531" t="str">
        <f>+IF(AT531="","",MAX(AO$1:AO530)+1)</f>
        <v/>
      </c>
      <c r="AP531" t="str">
        <f>IF(Deviation_Limits!B553="","",Deviation_Limits!B553)</f>
        <v/>
      </c>
      <c r="AQ531" t="str">
        <f>IF(Deviation_Limits!C553="","",Deviation_Limits!C553)</f>
        <v/>
      </c>
      <c r="AR531" t="str">
        <f>IF(Deviation_Limits!D553="","",Deviation_Limits!D553)</f>
        <v/>
      </c>
      <c r="AS531" t="str">
        <f t="shared" si="160"/>
        <v/>
      </c>
      <c r="AT531" s="144" t="str">
        <f>IF(COUNTIF(AQ$2:AQ531,AQ531)=1,AQ531,"")</f>
        <v/>
      </c>
      <c r="AU531" t="str">
        <f t="shared" si="151"/>
        <v/>
      </c>
      <c r="AV531" t="str">
        <f t="shared" si="152"/>
        <v/>
      </c>
      <c r="AW531" t="str">
        <f t="shared" si="153"/>
        <v/>
      </c>
      <c r="AY531" t="str">
        <f>+IF(BD531="","",MAX(AY$1:AY530)+1)</f>
        <v/>
      </c>
      <c r="AZ531" t="str">
        <f>IF(Deviation_CEM_CPMS!B553="","",Deviation_CEM_CPMS!B553)</f>
        <v/>
      </c>
      <c r="BA531" t="str">
        <f>IF(Deviation_CEM_CPMS!C553="","",Deviation_CEM_CPMS!C553)</f>
        <v/>
      </c>
      <c r="BB531" t="str">
        <f>IF(Deviation_CEM_CPMS!D553="","",Deviation_CEM_CPMS!D553)</f>
        <v/>
      </c>
      <c r="BC531" t="str">
        <f t="shared" si="154"/>
        <v/>
      </c>
      <c r="BD531" s="144" t="str">
        <f>IF(COUNTIF(BA$2:BA531,BA531)=1,BA531,"")</f>
        <v/>
      </c>
      <c r="BE531" t="str">
        <f t="shared" si="155"/>
        <v/>
      </c>
      <c r="BF531" t="str">
        <f t="shared" si="156"/>
        <v/>
      </c>
      <c r="BG531" t="str">
        <f t="shared" si="157"/>
        <v/>
      </c>
    </row>
    <row r="532" spans="27:59" x14ac:dyDescent="0.35">
      <c r="AA532" t="str">
        <f>+IF(AE532="","",MAX(AA$1:AA531)+1)</f>
        <v/>
      </c>
      <c r="AB532" t="e">
        <f>IF(#REF!="","",#REF!)</f>
        <v>#REF!</v>
      </c>
      <c r="AC532" t="e">
        <f>IF(#REF!="","",#REF!)</f>
        <v>#REF!</v>
      </c>
      <c r="AD532" t="e">
        <f t="shared" si="150"/>
        <v>#REF!</v>
      </c>
      <c r="AE532" s="144" t="str">
        <f>IF(COUNTIF(AC$2:AC532,AC532)=1,AC532,"")</f>
        <v/>
      </c>
      <c r="AF532" t="str">
        <f t="shared" si="158"/>
        <v/>
      </c>
      <c r="AG532" t="str">
        <f t="shared" si="159"/>
        <v/>
      </c>
      <c r="AO532" t="str">
        <f>+IF(AT532="","",MAX(AO$1:AO531)+1)</f>
        <v/>
      </c>
      <c r="AP532" t="str">
        <f>IF(Deviation_Limits!B554="","",Deviation_Limits!B554)</f>
        <v/>
      </c>
      <c r="AQ532" t="str">
        <f>IF(Deviation_Limits!C554="","",Deviation_Limits!C554)</f>
        <v/>
      </c>
      <c r="AR532" t="str">
        <f>IF(Deviation_Limits!D554="","",Deviation_Limits!D554)</f>
        <v/>
      </c>
      <c r="AS532" t="str">
        <f t="shared" si="160"/>
        <v/>
      </c>
      <c r="AT532" s="144" t="str">
        <f>IF(COUNTIF(AQ$2:AQ532,AQ532)=1,AQ532,"")</f>
        <v/>
      </c>
      <c r="AU532" t="str">
        <f t="shared" si="151"/>
        <v/>
      </c>
      <c r="AV532" t="str">
        <f t="shared" si="152"/>
        <v/>
      </c>
      <c r="AW532" t="str">
        <f t="shared" si="153"/>
        <v/>
      </c>
      <c r="AY532" t="str">
        <f>+IF(BD532="","",MAX(AY$1:AY531)+1)</f>
        <v/>
      </c>
      <c r="AZ532" t="str">
        <f>IF(Deviation_CEM_CPMS!B554="","",Deviation_CEM_CPMS!B554)</f>
        <v/>
      </c>
      <c r="BA532" t="str">
        <f>IF(Deviation_CEM_CPMS!C554="","",Deviation_CEM_CPMS!C554)</f>
        <v/>
      </c>
      <c r="BB532" t="str">
        <f>IF(Deviation_CEM_CPMS!D554="","",Deviation_CEM_CPMS!D554)</f>
        <v/>
      </c>
      <c r="BC532" t="str">
        <f t="shared" si="154"/>
        <v/>
      </c>
      <c r="BD532" s="144" t="str">
        <f>IF(COUNTIF(BA$2:BA532,BA532)=1,BA532,"")</f>
        <v/>
      </c>
      <c r="BE532" t="str">
        <f t="shared" si="155"/>
        <v/>
      </c>
      <c r="BF532" t="str">
        <f t="shared" si="156"/>
        <v/>
      </c>
      <c r="BG532" t="str">
        <f t="shared" si="157"/>
        <v/>
      </c>
    </row>
    <row r="533" spans="27:59" x14ac:dyDescent="0.35">
      <c r="AA533" t="str">
        <f>+IF(AE533="","",MAX(AA$1:AA532)+1)</f>
        <v/>
      </c>
      <c r="AB533" t="e">
        <f>IF(#REF!="","",#REF!)</f>
        <v>#REF!</v>
      </c>
      <c r="AC533" t="e">
        <f>IF(#REF!="","",#REF!)</f>
        <v>#REF!</v>
      </c>
      <c r="AD533" t="e">
        <f t="shared" si="150"/>
        <v>#REF!</v>
      </c>
      <c r="AE533" s="144" t="str">
        <f>IF(COUNTIF(AC$2:AC533,AC533)=1,AC533,"")</f>
        <v/>
      </c>
      <c r="AF533" t="str">
        <f t="shared" si="158"/>
        <v/>
      </c>
      <c r="AG533" t="str">
        <f t="shared" si="159"/>
        <v/>
      </c>
      <c r="AO533" t="str">
        <f>+IF(AT533="","",MAX(AO$1:AO532)+1)</f>
        <v/>
      </c>
      <c r="AP533" t="str">
        <f>IF(Deviation_Limits!B555="","",Deviation_Limits!B555)</f>
        <v/>
      </c>
      <c r="AQ533" t="str">
        <f>IF(Deviation_Limits!C555="","",Deviation_Limits!C555)</f>
        <v/>
      </c>
      <c r="AR533" t="str">
        <f>IF(Deviation_Limits!D555="","",Deviation_Limits!D555)</f>
        <v/>
      </c>
      <c r="AS533" t="str">
        <f t="shared" si="160"/>
        <v/>
      </c>
      <c r="AT533" s="144" t="str">
        <f>IF(COUNTIF(AQ$2:AQ533,AQ533)=1,AQ533,"")</f>
        <v/>
      </c>
      <c r="AU533" t="str">
        <f t="shared" si="151"/>
        <v/>
      </c>
      <c r="AV533" t="str">
        <f t="shared" si="152"/>
        <v/>
      </c>
      <c r="AW533" t="str">
        <f t="shared" si="153"/>
        <v/>
      </c>
      <c r="AY533" t="str">
        <f>+IF(BD533="","",MAX(AY$1:AY532)+1)</f>
        <v/>
      </c>
      <c r="AZ533" t="str">
        <f>IF(Deviation_CEM_CPMS!B555="","",Deviation_CEM_CPMS!B555)</f>
        <v/>
      </c>
      <c r="BA533" t="str">
        <f>IF(Deviation_CEM_CPMS!C555="","",Deviation_CEM_CPMS!C555)</f>
        <v/>
      </c>
      <c r="BB533" t="str">
        <f>IF(Deviation_CEM_CPMS!D555="","",Deviation_CEM_CPMS!D555)</f>
        <v/>
      </c>
      <c r="BC533" t="str">
        <f t="shared" si="154"/>
        <v/>
      </c>
      <c r="BD533" s="144" t="str">
        <f>IF(COUNTIF(BA$2:BA533,BA533)=1,BA533,"")</f>
        <v/>
      </c>
      <c r="BE533" t="str">
        <f t="shared" si="155"/>
        <v/>
      </c>
      <c r="BF533" t="str">
        <f t="shared" si="156"/>
        <v/>
      </c>
      <c r="BG533" t="str">
        <f t="shared" si="157"/>
        <v/>
      </c>
    </row>
    <row r="534" spans="27:59" x14ac:dyDescent="0.35">
      <c r="AA534" t="str">
        <f>+IF(AE534="","",MAX(AA$1:AA533)+1)</f>
        <v/>
      </c>
      <c r="AB534" t="e">
        <f>IF(#REF!="","",#REF!)</f>
        <v>#REF!</v>
      </c>
      <c r="AC534" t="e">
        <f>IF(#REF!="","",#REF!)</f>
        <v>#REF!</v>
      </c>
      <c r="AD534" t="e">
        <f t="shared" si="150"/>
        <v>#REF!</v>
      </c>
      <c r="AE534" s="144" t="str">
        <f>IF(COUNTIF(AC$2:AC534,AC534)=1,AC534,"")</f>
        <v/>
      </c>
      <c r="AF534" t="str">
        <f t="shared" si="158"/>
        <v/>
      </c>
      <c r="AG534" t="str">
        <f t="shared" si="159"/>
        <v/>
      </c>
      <c r="AO534" t="str">
        <f>+IF(AT534="","",MAX(AO$1:AO533)+1)</f>
        <v/>
      </c>
      <c r="AP534" t="str">
        <f>IF(Deviation_Limits!B556="","",Deviation_Limits!B556)</f>
        <v/>
      </c>
      <c r="AQ534" t="str">
        <f>IF(Deviation_Limits!C556="","",Deviation_Limits!C556)</f>
        <v/>
      </c>
      <c r="AR534" t="str">
        <f>IF(Deviation_Limits!D556="","",Deviation_Limits!D556)</f>
        <v/>
      </c>
      <c r="AS534" t="str">
        <f t="shared" si="160"/>
        <v/>
      </c>
      <c r="AT534" s="144" t="str">
        <f>IF(COUNTIF(AQ$2:AQ534,AQ534)=1,AQ534,"")</f>
        <v/>
      </c>
      <c r="AU534" t="str">
        <f t="shared" si="151"/>
        <v/>
      </c>
      <c r="AV534" t="str">
        <f t="shared" si="152"/>
        <v/>
      </c>
      <c r="AW534" t="str">
        <f t="shared" si="153"/>
        <v/>
      </c>
      <c r="AY534" t="str">
        <f>+IF(BD534="","",MAX(AY$1:AY533)+1)</f>
        <v/>
      </c>
      <c r="AZ534" t="str">
        <f>IF(Deviation_CEM_CPMS!B556="","",Deviation_CEM_CPMS!B556)</f>
        <v/>
      </c>
      <c r="BA534" t="str">
        <f>IF(Deviation_CEM_CPMS!C556="","",Deviation_CEM_CPMS!C556)</f>
        <v/>
      </c>
      <c r="BB534" t="str">
        <f>IF(Deviation_CEM_CPMS!D556="","",Deviation_CEM_CPMS!D556)</f>
        <v/>
      </c>
      <c r="BC534" t="str">
        <f t="shared" si="154"/>
        <v/>
      </c>
      <c r="BD534" s="144" t="str">
        <f>IF(COUNTIF(BA$2:BA534,BA534)=1,BA534,"")</f>
        <v/>
      </c>
      <c r="BE534" t="str">
        <f t="shared" si="155"/>
        <v/>
      </c>
      <c r="BF534" t="str">
        <f t="shared" si="156"/>
        <v/>
      </c>
      <c r="BG534" t="str">
        <f t="shared" si="157"/>
        <v/>
      </c>
    </row>
    <row r="535" spans="27:59" x14ac:dyDescent="0.35">
      <c r="AA535" t="str">
        <f>+IF(AE535="","",MAX(AA$1:AA534)+1)</f>
        <v/>
      </c>
      <c r="AB535" t="e">
        <f>IF(#REF!="","",#REF!)</f>
        <v>#REF!</v>
      </c>
      <c r="AC535" t="e">
        <f>IF(#REF!="","",#REF!)</f>
        <v>#REF!</v>
      </c>
      <c r="AD535" t="e">
        <f t="shared" si="150"/>
        <v>#REF!</v>
      </c>
      <c r="AE535" s="144" t="str">
        <f>IF(COUNTIF(AC$2:AC535,AC535)=1,AC535,"")</f>
        <v/>
      </c>
      <c r="AF535" t="str">
        <f t="shared" si="158"/>
        <v/>
      </c>
      <c r="AG535" t="str">
        <f t="shared" si="159"/>
        <v/>
      </c>
      <c r="AO535" t="str">
        <f>+IF(AT535="","",MAX(AO$1:AO534)+1)</f>
        <v/>
      </c>
      <c r="AP535" t="str">
        <f>IF(Deviation_Limits!B557="","",Deviation_Limits!B557)</f>
        <v/>
      </c>
      <c r="AQ535" t="str">
        <f>IF(Deviation_Limits!C557="","",Deviation_Limits!C557)</f>
        <v/>
      </c>
      <c r="AR535" t="str">
        <f>IF(Deviation_Limits!D557="","",Deviation_Limits!D557)</f>
        <v/>
      </c>
      <c r="AS535" t="str">
        <f t="shared" si="160"/>
        <v/>
      </c>
      <c r="AT535" s="144" t="str">
        <f>IF(COUNTIF(AQ$2:AQ535,AQ535)=1,AQ535,"")</f>
        <v/>
      </c>
      <c r="AU535" t="str">
        <f t="shared" si="151"/>
        <v/>
      </c>
      <c r="AV535" t="str">
        <f t="shared" si="152"/>
        <v/>
      </c>
      <c r="AW535" t="str">
        <f t="shared" si="153"/>
        <v/>
      </c>
      <c r="AY535" t="str">
        <f>+IF(BD535="","",MAX(AY$1:AY534)+1)</f>
        <v/>
      </c>
      <c r="AZ535" t="str">
        <f>IF(Deviation_CEM_CPMS!B557="","",Deviation_CEM_CPMS!B557)</f>
        <v/>
      </c>
      <c r="BA535" t="str">
        <f>IF(Deviation_CEM_CPMS!C557="","",Deviation_CEM_CPMS!C557)</f>
        <v/>
      </c>
      <c r="BB535" t="str">
        <f>IF(Deviation_CEM_CPMS!D557="","",Deviation_CEM_CPMS!D557)</f>
        <v/>
      </c>
      <c r="BC535" t="str">
        <f t="shared" si="154"/>
        <v/>
      </c>
      <c r="BD535" s="144" t="str">
        <f>IF(COUNTIF(BA$2:BA535,BA535)=1,BA535,"")</f>
        <v/>
      </c>
      <c r="BE535" t="str">
        <f t="shared" si="155"/>
        <v/>
      </c>
      <c r="BF535" t="str">
        <f t="shared" si="156"/>
        <v/>
      </c>
      <c r="BG535" t="str">
        <f t="shared" si="157"/>
        <v/>
      </c>
    </row>
    <row r="536" spans="27:59" x14ac:dyDescent="0.35">
      <c r="AA536" t="str">
        <f>+IF(AE536="","",MAX(AA$1:AA535)+1)</f>
        <v/>
      </c>
      <c r="AB536" t="e">
        <f>IF(#REF!="","",#REF!)</f>
        <v>#REF!</v>
      </c>
      <c r="AC536" t="e">
        <f>IF(#REF!="","",#REF!)</f>
        <v>#REF!</v>
      </c>
      <c r="AD536" t="e">
        <f t="shared" si="150"/>
        <v>#REF!</v>
      </c>
      <c r="AE536" s="144" t="str">
        <f>IF(COUNTIF(AC$2:AC536,AC536)=1,AC536,"")</f>
        <v/>
      </c>
      <c r="AF536" t="str">
        <f t="shared" si="158"/>
        <v/>
      </c>
      <c r="AG536" t="str">
        <f t="shared" si="159"/>
        <v/>
      </c>
      <c r="AO536" t="str">
        <f>+IF(AT536="","",MAX(AO$1:AO535)+1)</f>
        <v/>
      </c>
      <c r="AP536" t="str">
        <f>IF(Deviation_Limits!B558="","",Deviation_Limits!B558)</f>
        <v/>
      </c>
      <c r="AQ536" t="str">
        <f>IF(Deviation_Limits!C558="","",Deviation_Limits!C558)</f>
        <v/>
      </c>
      <c r="AR536" t="str">
        <f>IF(Deviation_Limits!D558="","",Deviation_Limits!D558)</f>
        <v/>
      </c>
      <c r="AS536" t="str">
        <f t="shared" si="160"/>
        <v/>
      </c>
      <c r="AT536" s="144" t="str">
        <f>IF(COUNTIF(AQ$2:AQ536,AQ536)=1,AQ536,"")</f>
        <v/>
      </c>
      <c r="AU536" t="str">
        <f t="shared" si="151"/>
        <v/>
      </c>
      <c r="AV536" t="str">
        <f t="shared" si="152"/>
        <v/>
      </c>
      <c r="AW536" t="str">
        <f t="shared" si="153"/>
        <v/>
      </c>
      <c r="AY536" t="str">
        <f>+IF(BD536="","",MAX(AY$1:AY535)+1)</f>
        <v/>
      </c>
      <c r="AZ536" t="str">
        <f>IF(Deviation_CEM_CPMS!B558="","",Deviation_CEM_CPMS!B558)</f>
        <v/>
      </c>
      <c r="BA536" t="str">
        <f>IF(Deviation_CEM_CPMS!C558="","",Deviation_CEM_CPMS!C558)</f>
        <v/>
      </c>
      <c r="BB536" t="str">
        <f>IF(Deviation_CEM_CPMS!D558="","",Deviation_CEM_CPMS!D558)</f>
        <v/>
      </c>
      <c r="BC536" t="str">
        <f t="shared" si="154"/>
        <v/>
      </c>
      <c r="BD536" s="144" t="str">
        <f>IF(COUNTIF(BA$2:BA536,BA536)=1,BA536,"")</f>
        <v/>
      </c>
      <c r="BE536" t="str">
        <f t="shared" si="155"/>
        <v/>
      </c>
      <c r="BF536" t="str">
        <f t="shared" si="156"/>
        <v/>
      </c>
      <c r="BG536" t="str">
        <f t="shared" si="157"/>
        <v/>
      </c>
    </row>
    <row r="537" spans="27:59" x14ac:dyDescent="0.35">
      <c r="AA537" t="str">
        <f>+IF(AE537="","",MAX(AA$1:AA536)+1)</f>
        <v/>
      </c>
      <c r="AB537" t="e">
        <f>IF(#REF!="","",#REF!)</f>
        <v>#REF!</v>
      </c>
      <c r="AC537" t="e">
        <f>IF(#REF!="","",#REF!)</f>
        <v>#REF!</v>
      </c>
      <c r="AD537" t="e">
        <f t="shared" si="150"/>
        <v>#REF!</v>
      </c>
      <c r="AE537" s="144" t="str">
        <f>IF(COUNTIF(AC$2:AC537,AC537)=1,AC537,"")</f>
        <v/>
      </c>
      <c r="AF537" t="str">
        <f t="shared" si="158"/>
        <v/>
      </c>
      <c r="AG537" t="str">
        <f t="shared" si="159"/>
        <v/>
      </c>
      <c r="AO537" t="str">
        <f>+IF(AT537="","",MAX(AO$1:AO536)+1)</f>
        <v/>
      </c>
      <c r="AP537" t="str">
        <f>IF(Deviation_Limits!B559="","",Deviation_Limits!B559)</f>
        <v/>
      </c>
      <c r="AQ537" t="str">
        <f>IF(Deviation_Limits!C559="","",Deviation_Limits!C559)</f>
        <v/>
      </c>
      <c r="AR537" t="str">
        <f>IF(Deviation_Limits!D559="","",Deviation_Limits!D559)</f>
        <v/>
      </c>
      <c r="AS537" t="str">
        <f t="shared" si="160"/>
        <v/>
      </c>
      <c r="AT537" s="144" t="str">
        <f>IF(COUNTIF(AQ$2:AQ537,AQ537)=1,AQ537,"")</f>
        <v/>
      </c>
      <c r="AU537" t="str">
        <f t="shared" si="151"/>
        <v/>
      </c>
      <c r="AV537" t="str">
        <f t="shared" si="152"/>
        <v/>
      </c>
      <c r="AW537" t="str">
        <f t="shared" si="153"/>
        <v/>
      </c>
      <c r="AY537" t="str">
        <f>+IF(BD537="","",MAX(AY$1:AY536)+1)</f>
        <v/>
      </c>
      <c r="AZ537" t="str">
        <f>IF(Deviation_CEM_CPMS!B559="","",Deviation_CEM_CPMS!B559)</f>
        <v/>
      </c>
      <c r="BA537" t="str">
        <f>IF(Deviation_CEM_CPMS!C559="","",Deviation_CEM_CPMS!C559)</f>
        <v/>
      </c>
      <c r="BB537" t="str">
        <f>IF(Deviation_CEM_CPMS!D559="","",Deviation_CEM_CPMS!D559)</f>
        <v/>
      </c>
      <c r="BC537" t="str">
        <f t="shared" si="154"/>
        <v/>
      </c>
      <c r="BD537" s="144" t="str">
        <f>IF(COUNTIF(BA$2:BA537,BA537)=1,BA537,"")</f>
        <v/>
      </c>
      <c r="BE537" t="str">
        <f t="shared" si="155"/>
        <v/>
      </c>
      <c r="BF537" t="str">
        <f t="shared" si="156"/>
        <v/>
      </c>
      <c r="BG537" t="str">
        <f t="shared" si="157"/>
        <v/>
      </c>
    </row>
    <row r="538" spans="27:59" x14ac:dyDescent="0.35">
      <c r="AA538" t="str">
        <f>+IF(AE538="","",MAX(AA$1:AA537)+1)</f>
        <v/>
      </c>
      <c r="AB538" t="e">
        <f>IF(#REF!="","",#REF!)</f>
        <v>#REF!</v>
      </c>
      <c r="AC538" t="e">
        <f>IF(#REF!="","",#REF!)</f>
        <v>#REF!</v>
      </c>
      <c r="AD538" t="e">
        <f t="shared" si="150"/>
        <v>#REF!</v>
      </c>
      <c r="AE538" s="144" t="str">
        <f>IF(COUNTIF(AC$2:AC538,AC538)=1,AC538,"")</f>
        <v/>
      </c>
      <c r="AF538" t="str">
        <f t="shared" si="158"/>
        <v/>
      </c>
      <c r="AG538" t="str">
        <f t="shared" si="159"/>
        <v/>
      </c>
      <c r="AO538" t="str">
        <f>+IF(AT538="","",MAX(AO$1:AO537)+1)</f>
        <v/>
      </c>
      <c r="AP538" t="str">
        <f>IF(Deviation_Limits!B560="","",Deviation_Limits!B560)</f>
        <v/>
      </c>
      <c r="AQ538" t="str">
        <f>IF(Deviation_Limits!C560="","",Deviation_Limits!C560)</f>
        <v/>
      </c>
      <c r="AR538" t="str">
        <f>IF(Deviation_Limits!D560="","",Deviation_Limits!D560)</f>
        <v/>
      </c>
      <c r="AS538" t="str">
        <f t="shared" si="160"/>
        <v/>
      </c>
      <c r="AT538" s="144" t="str">
        <f>IF(COUNTIF(AQ$2:AQ538,AQ538)=1,AQ538,"")</f>
        <v/>
      </c>
      <c r="AU538" t="str">
        <f t="shared" si="151"/>
        <v/>
      </c>
      <c r="AV538" t="str">
        <f t="shared" si="152"/>
        <v/>
      </c>
      <c r="AW538" t="str">
        <f t="shared" si="153"/>
        <v/>
      </c>
      <c r="AY538" t="str">
        <f>+IF(BD538="","",MAX(AY$1:AY537)+1)</f>
        <v/>
      </c>
      <c r="AZ538" t="str">
        <f>IF(Deviation_CEM_CPMS!B560="","",Deviation_CEM_CPMS!B560)</f>
        <v/>
      </c>
      <c r="BA538" t="str">
        <f>IF(Deviation_CEM_CPMS!C560="","",Deviation_CEM_CPMS!C560)</f>
        <v/>
      </c>
      <c r="BB538" t="str">
        <f>IF(Deviation_CEM_CPMS!D560="","",Deviation_CEM_CPMS!D560)</f>
        <v/>
      </c>
      <c r="BC538" t="str">
        <f t="shared" si="154"/>
        <v/>
      </c>
      <c r="BD538" s="144" t="str">
        <f>IF(COUNTIF(BA$2:BA538,BA538)=1,BA538,"")</f>
        <v/>
      </c>
      <c r="BE538" t="str">
        <f t="shared" si="155"/>
        <v/>
      </c>
      <c r="BF538" t="str">
        <f t="shared" si="156"/>
        <v/>
      </c>
      <c r="BG538" t="str">
        <f t="shared" si="157"/>
        <v/>
      </c>
    </row>
    <row r="539" spans="27:59" x14ac:dyDescent="0.35">
      <c r="AA539" t="str">
        <f>+IF(AE539="","",MAX(AA$1:AA538)+1)</f>
        <v/>
      </c>
      <c r="AB539" t="e">
        <f>IF(#REF!="","",#REF!)</f>
        <v>#REF!</v>
      </c>
      <c r="AC539" t="e">
        <f>IF(#REF!="","",#REF!)</f>
        <v>#REF!</v>
      </c>
      <c r="AD539" t="e">
        <f t="shared" si="150"/>
        <v>#REF!</v>
      </c>
      <c r="AE539" s="144" t="str">
        <f>IF(COUNTIF(AC$2:AC539,AC539)=1,AC539,"")</f>
        <v/>
      </c>
      <c r="AF539" t="str">
        <f t="shared" si="158"/>
        <v/>
      </c>
      <c r="AG539" t="str">
        <f t="shared" si="159"/>
        <v/>
      </c>
      <c r="AO539" t="str">
        <f>+IF(AT539="","",MAX(AO$1:AO538)+1)</f>
        <v/>
      </c>
      <c r="AP539" t="str">
        <f>IF(Deviation_Limits!B561="","",Deviation_Limits!B561)</f>
        <v/>
      </c>
      <c r="AQ539" t="str">
        <f>IF(Deviation_Limits!C561="","",Deviation_Limits!C561)</f>
        <v/>
      </c>
      <c r="AR539" t="str">
        <f>IF(Deviation_Limits!D561="","",Deviation_Limits!D561)</f>
        <v/>
      </c>
      <c r="AS539" t="str">
        <f t="shared" si="160"/>
        <v/>
      </c>
      <c r="AT539" s="144" t="str">
        <f>IF(COUNTIF(AQ$2:AQ539,AQ539)=1,AQ539,"")</f>
        <v/>
      </c>
      <c r="AU539" t="str">
        <f t="shared" si="151"/>
        <v/>
      </c>
      <c r="AV539" t="str">
        <f t="shared" si="152"/>
        <v/>
      </c>
      <c r="AW539" t="str">
        <f t="shared" si="153"/>
        <v/>
      </c>
      <c r="AY539" t="str">
        <f>+IF(BD539="","",MAX(AY$1:AY538)+1)</f>
        <v/>
      </c>
      <c r="AZ539" t="str">
        <f>IF(Deviation_CEM_CPMS!B561="","",Deviation_CEM_CPMS!B561)</f>
        <v/>
      </c>
      <c r="BA539" t="str">
        <f>IF(Deviation_CEM_CPMS!C561="","",Deviation_CEM_CPMS!C561)</f>
        <v/>
      </c>
      <c r="BB539" t="str">
        <f>IF(Deviation_CEM_CPMS!D561="","",Deviation_CEM_CPMS!D561)</f>
        <v/>
      </c>
      <c r="BC539" t="str">
        <f t="shared" si="154"/>
        <v/>
      </c>
      <c r="BD539" s="144" t="str">
        <f>IF(COUNTIF(BA$2:BA539,BA539)=1,BA539,"")</f>
        <v/>
      </c>
      <c r="BE539" t="str">
        <f t="shared" si="155"/>
        <v/>
      </c>
      <c r="BF539" t="str">
        <f t="shared" si="156"/>
        <v/>
      </c>
      <c r="BG539" t="str">
        <f t="shared" si="157"/>
        <v/>
      </c>
    </row>
    <row r="540" spans="27:59" x14ac:dyDescent="0.35">
      <c r="AA540" t="str">
        <f>+IF(AE540="","",MAX(AA$1:AA539)+1)</f>
        <v/>
      </c>
      <c r="AB540" t="e">
        <f>IF(#REF!="","",#REF!)</f>
        <v>#REF!</v>
      </c>
      <c r="AC540" t="e">
        <f>IF(#REF!="","",#REF!)</f>
        <v>#REF!</v>
      </c>
      <c r="AD540" t="e">
        <f t="shared" si="150"/>
        <v>#REF!</v>
      </c>
      <c r="AE540" s="144" t="str">
        <f>IF(COUNTIF(AC$2:AC540,AC540)=1,AC540,"")</f>
        <v/>
      </c>
      <c r="AF540" t="str">
        <f t="shared" si="158"/>
        <v/>
      </c>
      <c r="AG540" t="str">
        <f t="shared" si="159"/>
        <v/>
      </c>
      <c r="AO540" t="str">
        <f>+IF(AT540="","",MAX(AO$1:AO539)+1)</f>
        <v/>
      </c>
      <c r="AP540" t="str">
        <f>IF(Deviation_Limits!B562="","",Deviation_Limits!B562)</f>
        <v/>
      </c>
      <c r="AQ540" t="str">
        <f>IF(Deviation_Limits!C562="","",Deviation_Limits!C562)</f>
        <v/>
      </c>
      <c r="AR540" t="str">
        <f>IF(Deviation_Limits!D562="","",Deviation_Limits!D562)</f>
        <v/>
      </c>
      <c r="AS540" t="str">
        <f t="shared" si="160"/>
        <v/>
      </c>
      <c r="AT540" s="144" t="str">
        <f>IF(COUNTIF(AQ$2:AQ540,AQ540)=1,AQ540,"")</f>
        <v/>
      </c>
      <c r="AU540" t="str">
        <f t="shared" si="151"/>
        <v/>
      </c>
      <c r="AV540" t="str">
        <f t="shared" si="152"/>
        <v/>
      </c>
      <c r="AW540" t="str">
        <f t="shared" si="153"/>
        <v/>
      </c>
      <c r="AY540" t="str">
        <f>+IF(BD540="","",MAX(AY$1:AY539)+1)</f>
        <v/>
      </c>
      <c r="AZ540" t="str">
        <f>IF(Deviation_CEM_CPMS!B562="","",Deviation_CEM_CPMS!B562)</f>
        <v/>
      </c>
      <c r="BA540" t="str">
        <f>IF(Deviation_CEM_CPMS!C562="","",Deviation_CEM_CPMS!C562)</f>
        <v/>
      </c>
      <c r="BB540" t="str">
        <f>IF(Deviation_CEM_CPMS!D562="","",Deviation_CEM_CPMS!D562)</f>
        <v/>
      </c>
      <c r="BC540" t="str">
        <f t="shared" si="154"/>
        <v/>
      </c>
      <c r="BD540" s="144" t="str">
        <f>IF(COUNTIF(BA$2:BA540,BA540)=1,BA540,"")</f>
        <v/>
      </c>
      <c r="BE540" t="str">
        <f t="shared" si="155"/>
        <v/>
      </c>
      <c r="BF540" t="str">
        <f t="shared" si="156"/>
        <v/>
      </c>
      <c r="BG540" t="str">
        <f t="shared" si="157"/>
        <v/>
      </c>
    </row>
    <row r="541" spans="27:59" x14ac:dyDescent="0.35">
      <c r="AA541" t="str">
        <f>+IF(AE541="","",MAX(AA$1:AA540)+1)</f>
        <v/>
      </c>
      <c r="AB541" t="e">
        <f>IF(#REF!="","",#REF!)</f>
        <v>#REF!</v>
      </c>
      <c r="AC541" t="e">
        <f>IF(#REF!="","",#REF!)</f>
        <v>#REF!</v>
      </c>
      <c r="AD541" t="e">
        <f t="shared" si="150"/>
        <v>#REF!</v>
      </c>
      <c r="AE541" s="144" t="str">
        <f>IF(COUNTIF(AC$2:AC541,AC541)=1,AC541,"")</f>
        <v/>
      </c>
      <c r="AF541" t="str">
        <f t="shared" si="158"/>
        <v/>
      </c>
      <c r="AG541" t="str">
        <f t="shared" si="159"/>
        <v/>
      </c>
      <c r="AO541" t="str">
        <f>+IF(AT541="","",MAX(AO$1:AO540)+1)</f>
        <v/>
      </c>
      <c r="AP541" t="str">
        <f>IF(Deviation_Limits!B563="","",Deviation_Limits!B563)</f>
        <v/>
      </c>
      <c r="AQ541" t="str">
        <f>IF(Deviation_Limits!C563="","",Deviation_Limits!C563)</f>
        <v/>
      </c>
      <c r="AR541" t="str">
        <f>IF(Deviation_Limits!D563="","",Deviation_Limits!D563)</f>
        <v/>
      </c>
      <c r="AS541" t="str">
        <f t="shared" si="160"/>
        <v/>
      </c>
      <c r="AT541" s="144" t="str">
        <f>IF(COUNTIF(AQ$2:AQ541,AQ541)=1,AQ541,"")</f>
        <v/>
      </c>
      <c r="AU541" t="str">
        <f t="shared" si="151"/>
        <v/>
      </c>
      <c r="AV541" t="str">
        <f t="shared" si="152"/>
        <v/>
      </c>
      <c r="AW541" t="str">
        <f t="shared" si="153"/>
        <v/>
      </c>
      <c r="AY541" t="str">
        <f>+IF(BD541="","",MAX(AY$1:AY540)+1)</f>
        <v/>
      </c>
      <c r="AZ541" t="str">
        <f>IF(Deviation_CEM_CPMS!B563="","",Deviation_CEM_CPMS!B563)</f>
        <v/>
      </c>
      <c r="BA541" t="str">
        <f>IF(Deviation_CEM_CPMS!C563="","",Deviation_CEM_CPMS!C563)</f>
        <v/>
      </c>
      <c r="BB541" t="str">
        <f>IF(Deviation_CEM_CPMS!D563="","",Deviation_CEM_CPMS!D563)</f>
        <v/>
      </c>
      <c r="BC541" t="str">
        <f t="shared" si="154"/>
        <v/>
      </c>
      <c r="BD541" s="144" t="str">
        <f>IF(COUNTIF(BA$2:BA541,BA541)=1,BA541,"")</f>
        <v/>
      </c>
      <c r="BE541" t="str">
        <f t="shared" si="155"/>
        <v/>
      </c>
      <c r="BF541" t="str">
        <f t="shared" si="156"/>
        <v/>
      </c>
      <c r="BG541" t="str">
        <f t="shared" si="157"/>
        <v/>
      </c>
    </row>
    <row r="542" spans="27:59" x14ac:dyDescent="0.35">
      <c r="AA542" t="str">
        <f>+IF(AE542="","",MAX(AA$1:AA541)+1)</f>
        <v/>
      </c>
      <c r="AB542" t="e">
        <f>IF(#REF!="","",#REF!)</f>
        <v>#REF!</v>
      </c>
      <c r="AC542" t="e">
        <f>IF(#REF!="","",#REF!)</f>
        <v>#REF!</v>
      </c>
      <c r="AD542" t="e">
        <f t="shared" si="150"/>
        <v>#REF!</v>
      </c>
      <c r="AE542" s="144" t="str">
        <f>IF(COUNTIF(AC$2:AC542,AC542)=1,AC542,"")</f>
        <v/>
      </c>
      <c r="AF542" t="str">
        <f t="shared" si="158"/>
        <v/>
      </c>
      <c r="AG542" t="str">
        <f t="shared" si="159"/>
        <v/>
      </c>
      <c r="AO542" t="str">
        <f>+IF(AT542="","",MAX(AO$1:AO541)+1)</f>
        <v/>
      </c>
      <c r="AP542" t="str">
        <f>IF(Deviation_Limits!B564="","",Deviation_Limits!B564)</f>
        <v/>
      </c>
      <c r="AQ542" t="str">
        <f>IF(Deviation_Limits!C564="","",Deviation_Limits!C564)</f>
        <v/>
      </c>
      <c r="AR542" t="str">
        <f>IF(Deviation_Limits!D564="","",Deviation_Limits!D564)</f>
        <v/>
      </c>
      <c r="AS542" t="str">
        <f t="shared" si="160"/>
        <v/>
      </c>
      <c r="AT542" s="144" t="str">
        <f>IF(COUNTIF(AQ$2:AQ542,AQ542)=1,AQ542,"")</f>
        <v/>
      </c>
      <c r="AU542" t="str">
        <f t="shared" si="151"/>
        <v/>
      </c>
      <c r="AV542" t="str">
        <f t="shared" si="152"/>
        <v/>
      </c>
      <c r="AW542" t="str">
        <f t="shared" si="153"/>
        <v/>
      </c>
      <c r="AY542" t="str">
        <f>+IF(BD542="","",MAX(AY$1:AY541)+1)</f>
        <v/>
      </c>
      <c r="AZ542" t="str">
        <f>IF(Deviation_CEM_CPMS!B564="","",Deviation_CEM_CPMS!B564)</f>
        <v/>
      </c>
      <c r="BA542" t="str">
        <f>IF(Deviation_CEM_CPMS!C564="","",Deviation_CEM_CPMS!C564)</f>
        <v/>
      </c>
      <c r="BB542" t="str">
        <f>IF(Deviation_CEM_CPMS!D564="","",Deviation_CEM_CPMS!D564)</f>
        <v/>
      </c>
      <c r="BC542" t="str">
        <f t="shared" si="154"/>
        <v/>
      </c>
      <c r="BD542" s="144" t="str">
        <f>IF(COUNTIF(BA$2:BA542,BA542)=1,BA542,"")</f>
        <v/>
      </c>
      <c r="BE542" t="str">
        <f t="shared" si="155"/>
        <v/>
      </c>
      <c r="BF542" t="str">
        <f t="shared" si="156"/>
        <v/>
      </c>
      <c r="BG542" t="str">
        <f t="shared" si="157"/>
        <v/>
      </c>
    </row>
    <row r="543" spans="27:59" x14ac:dyDescent="0.35">
      <c r="AA543" t="str">
        <f>+IF(AE543="","",MAX(AA$1:AA542)+1)</f>
        <v/>
      </c>
      <c r="AB543" t="e">
        <f>IF(#REF!="","",#REF!)</f>
        <v>#REF!</v>
      </c>
      <c r="AC543" t="e">
        <f>IF(#REF!="","",#REF!)</f>
        <v>#REF!</v>
      </c>
      <c r="AD543" t="e">
        <f t="shared" si="150"/>
        <v>#REF!</v>
      </c>
      <c r="AE543" s="144" t="str">
        <f>IF(COUNTIF(AC$2:AC543,AC543)=1,AC543,"")</f>
        <v/>
      </c>
      <c r="AF543" t="str">
        <f t="shared" si="158"/>
        <v/>
      </c>
      <c r="AG543" t="str">
        <f t="shared" si="159"/>
        <v/>
      </c>
      <c r="AO543" t="str">
        <f>+IF(AT543="","",MAX(AO$1:AO542)+1)</f>
        <v/>
      </c>
      <c r="AP543" t="str">
        <f>IF(Deviation_Limits!B565="","",Deviation_Limits!B565)</f>
        <v/>
      </c>
      <c r="AQ543" t="str">
        <f>IF(Deviation_Limits!C565="","",Deviation_Limits!C565)</f>
        <v/>
      </c>
      <c r="AR543" t="str">
        <f>IF(Deviation_Limits!D565="","",Deviation_Limits!D565)</f>
        <v/>
      </c>
      <c r="AS543" t="str">
        <f t="shared" si="160"/>
        <v/>
      </c>
      <c r="AT543" s="144" t="str">
        <f>IF(COUNTIF(AQ$2:AQ543,AQ543)=1,AQ543,"")</f>
        <v/>
      </c>
      <c r="AU543" t="str">
        <f t="shared" si="151"/>
        <v/>
      </c>
      <c r="AV543" t="str">
        <f t="shared" si="152"/>
        <v/>
      </c>
      <c r="AW543" t="str">
        <f t="shared" si="153"/>
        <v/>
      </c>
      <c r="AY543" t="str">
        <f>+IF(BD543="","",MAX(AY$1:AY542)+1)</f>
        <v/>
      </c>
      <c r="AZ543" t="str">
        <f>IF(Deviation_CEM_CPMS!B565="","",Deviation_CEM_CPMS!B565)</f>
        <v/>
      </c>
      <c r="BA543" t="str">
        <f>IF(Deviation_CEM_CPMS!C565="","",Deviation_CEM_CPMS!C565)</f>
        <v/>
      </c>
      <c r="BB543" t="str">
        <f>IF(Deviation_CEM_CPMS!D565="","",Deviation_CEM_CPMS!D565)</f>
        <v/>
      </c>
      <c r="BC543" t="str">
        <f t="shared" si="154"/>
        <v/>
      </c>
      <c r="BD543" s="144" t="str">
        <f>IF(COUNTIF(BA$2:BA543,BA543)=1,BA543,"")</f>
        <v/>
      </c>
      <c r="BE543" t="str">
        <f t="shared" si="155"/>
        <v/>
      </c>
      <c r="BF543" t="str">
        <f t="shared" si="156"/>
        <v/>
      </c>
      <c r="BG543" t="str">
        <f t="shared" si="157"/>
        <v/>
      </c>
    </row>
    <row r="544" spans="27:59" x14ac:dyDescent="0.35">
      <c r="AA544" t="str">
        <f>+IF(AE544="","",MAX(AA$1:AA543)+1)</f>
        <v/>
      </c>
      <c r="AB544" t="e">
        <f>IF(#REF!="","",#REF!)</f>
        <v>#REF!</v>
      </c>
      <c r="AC544" t="e">
        <f>IF(#REF!="","",#REF!)</f>
        <v>#REF!</v>
      </c>
      <c r="AD544" t="e">
        <f t="shared" ref="AD544:AD607" si="161">+AB544&amp;AC544</f>
        <v>#REF!</v>
      </c>
      <c r="AE544" s="144" t="str">
        <f>IF(COUNTIF(AC$2:AC544,AC544)=1,AC544,"")</f>
        <v/>
      </c>
      <c r="AF544" t="str">
        <f t="shared" si="158"/>
        <v/>
      </c>
      <c r="AG544" t="str">
        <f t="shared" si="159"/>
        <v/>
      </c>
      <c r="AO544" t="str">
        <f>+IF(AT544="","",MAX(AO$1:AO543)+1)</f>
        <v/>
      </c>
      <c r="AP544" t="str">
        <f>IF(Deviation_Limits!B566="","",Deviation_Limits!B566)</f>
        <v/>
      </c>
      <c r="AQ544" t="str">
        <f>IF(Deviation_Limits!C566="","",Deviation_Limits!C566)</f>
        <v/>
      </c>
      <c r="AR544" t="str">
        <f>IF(Deviation_Limits!D566="","",Deviation_Limits!D566)</f>
        <v/>
      </c>
      <c r="AS544" t="str">
        <f t="shared" si="160"/>
        <v/>
      </c>
      <c r="AT544" s="144" t="str">
        <f>IF(COUNTIF(AQ$2:AQ544,AQ544)=1,AQ544,"")</f>
        <v/>
      </c>
      <c r="AU544" t="str">
        <f t="shared" si="151"/>
        <v/>
      </c>
      <c r="AV544" t="str">
        <f t="shared" si="152"/>
        <v/>
      </c>
      <c r="AW544" t="str">
        <f t="shared" si="153"/>
        <v/>
      </c>
      <c r="AY544" t="str">
        <f>+IF(BD544="","",MAX(AY$1:AY543)+1)</f>
        <v/>
      </c>
      <c r="AZ544" t="str">
        <f>IF(Deviation_CEM_CPMS!B566="","",Deviation_CEM_CPMS!B566)</f>
        <v/>
      </c>
      <c r="BA544" t="str">
        <f>IF(Deviation_CEM_CPMS!C566="","",Deviation_CEM_CPMS!C566)</f>
        <v/>
      </c>
      <c r="BB544" t="str">
        <f>IF(Deviation_CEM_CPMS!D566="","",Deviation_CEM_CPMS!D566)</f>
        <v/>
      </c>
      <c r="BC544" t="str">
        <f t="shared" si="154"/>
        <v/>
      </c>
      <c r="BD544" s="144" t="str">
        <f>IF(COUNTIF(BA$2:BA544,BA544)=1,BA544,"")</f>
        <v/>
      </c>
      <c r="BE544" t="str">
        <f t="shared" si="155"/>
        <v/>
      </c>
      <c r="BF544" t="str">
        <f t="shared" si="156"/>
        <v/>
      </c>
      <c r="BG544" t="str">
        <f t="shared" si="157"/>
        <v/>
      </c>
    </row>
    <row r="545" spans="27:59" x14ac:dyDescent="0.35">
      <c r="AA545" t="str">
        <f>+IF(AE545="","",MAX(AA$1:AA544)+1)</f>
        <v/>
      </c>
      <c r="AB545" t="e">
        <f>IF(#REF!="","",#REF!)</f>
        <v>#REF!</v>
      </c>
      <c r="AC545" t="e">
        <f>IF(#REF!="","",#REF!)</f>
        <v>#REF!</v>
      </c>
      <c r="AD545" t="e">
        <f t="shared" si="161"/>
        <v>#REF!</v>
      </c>
      <c r="AE545" s="144" t="str">
        <f>IF(COUNTIF(AC$2:AC545,AC545)=1,AC545,"")</f>
        <v/>
      </c>
      <c r="AF545" t="str">
        <f t="shared" si="158"/>
        <v/>
      </c>
      <c r="AG545" t="str">
        <f t="shared" si="159"/>
        <v/>
      </c>
      <c r="AO545" t="str">
        <f>+IF(AT545="","",MAX(AO$1:AO544)+1)</f>
        <v/>
      </c>
      <c r="AP545" t="str">
        <f>IF(Deviation_Limits!B567="","",Deviation_Limits!B567)</f>
        <v/>
      </c>
      <c r="AQ545" t="str">
        <f>IF(Deviation_Limits!C567="","",Deviation_Limits!C567)</f>
        <v/>
      </c>
      <c r="AR545" t="str">
        <f>IF(Deviation_Limits!D567="","",Deviation_Limits!D567)</f>
        <v/>
      </c>
      <c r="AS545" t="str">
        <f t="shared" si="160"/>
        <v/>
      </c>
      <c r="AT545" s="144" t="str">
        <f>IF(COUNTIF(AQ$2:AQ545,AQ545)=1,AQ545,"")</f>
        <v/>
      </c>
      <c r="AU545" t="str">
        <f t="shared" si="151"/>
        <v/>
      </c>
      <c r="AV545" t="str">
        <f t="shared" si="152"/>
        <v/>
      </c>
      <c r="AW545" t="str">
        <f t="shared" si="153"/>
        <v/>
      </c>
      <c r="AY545" t="str">
        <f>+IF(BD545="","",MAX(AY$1:AY544)+1)</f>
        <v/>
      </c>
      <c r="AZ545" t="str">
        <f>IF(Deviation_CEM_CPMS!B567="","",Deviation_CEM_CPMS!B567)</f>
        <v/>
      </c>
      <c r="BA545" t="str">
        <f>IF(Deviation_CEM_CPMS!C567="","",Deviation_CEM_CPMS!C567)</f>
        <v/>
      </c>
      <c r="BB545" t="str">
        <f>IF(Deviation_CEM_CPMS!D567="","",Deviation_CEM_CPMS!D567)</f>
        <v/>
      </c>
      <c r="BC545" t="str">
        <f t="shared" si="154"/>
        <v/>
      </c>
      <c r="BD545" s="144" t="str">
        <f>IF(COUNTIF(BA$2:BA545,BA545)=1,BA545,"")</f>
        <v/>
      </c>
      <c r="BE545" t="str">
        <f t="shared" si="155"/>
        <v/>
      </c>
      <c r="BF545" t="str">
        <f t="shared" si="156"/>
        <v/>
      </c>
      <c r="BG545" t="str">
        <f t="shared" si="157"/>
        <v/>
      </c>
    </row>
    <row r="546" spans="27:59" x14ac:dyDescent="0.35">
      <c r="AA546" t="str">
        <f>+IF(AE546="","",MAX(AA$1:AA545)+1)</f>
        <v/>
      </c>
      <c r="AB546" t="e">
        <f>IF(#REF!="","",#REF!)</f>
        <v>#REF!</v>
      </c>
      <c r="AC546" t="e">
        <f>IF(#REF!="","",#REF!)</f>
        <v>#REF!</v>
      </c>
      <c r="AD546" t="e">
        <f t="shared" si="161"/>
        <v>#REF!</v>
      </c>
      <c r="AE546" s="144" t="str">
        <f>IF(COUNTIF(AC$2:AC546,AC546)=1,AC546,"")</f>
        <v/>
      </c>
      <c r="AF546" t="str">
        <f t="shared" si="158"/>
        <v/>
      </c>
      <c r="AG546" t="str">
        <f t="shared" si="159"/>
        <v/>
      </c>
      <c r="AO546" t="str">
        <f>+IF(AT546="","",MAX(AO$1:AO545)+1)</f>
        <v/>
      </c>
      <c r="AP546" t="str">
        <f>IF(Deviation_Limits!B568="","",Deviation_Limits!B568)</f>
        <v/>
      </c>
      <c r="AQ546" t="str">
        <f>IF(Deviation_Limits!C568="","",Deviation_Limits!C568)</f>
        <v/>
      </c>
      <c r="AR546" t="str">
        <f>IF(Deviation_Limits!D568="","",Deviation_Limits!D568)</f>
        <v/>
      </c>
      <c r="AS546" t="str">
        <f t="shared" si="160"/>
        <v/>
      </c>
      <c r="AT546" s="144" t="str">
        <f>IF(COUNTIF(AQ$2:AQ546,AQ546)=1,AQ546,"")</f>
        <v/>
      </c>
      <c r="AU546" t="str">
        <f t="shared" si="151"/>
        <v/>
      </c>
      <c r="AV546" t="str">
        <f t="shared" si="152"/>
        <v/>
      </c>
      <c r="AW546" t="str">
        <f t="shared" si="153"/>
        <v/>
      </c>
      <c r="AY546" t="str">
        <f>+IF(BD546="","",MAX(AY$1:AY545)+1)</f>
        <v/>
      </c>
      <c r="AZ546" t="str">
        <f>IF(Deviation_CEM_CPMS!B568="","",Deviation_CEM_CPMS!B568)</f>
        <v/>
      </c>
      <c r="BA546" t="str">
        <f>IF(Deviation_CEM_CPMS!C568="","",Deviation_CEM_CPMS!C568)</f>
        <v/>
      </c>
      <c r="BB546" t="str">
        <f>IF(Deviation_CEM_CPMS!D568="","",Deviation_CEM_CPMS!D568)</f>
        <v/>
      </c>
      <c r="BC546" t="str">
        <f t="shared" si="154"/>
        <v/>
      </c>
      <c r="BD546" s="144" t="str">
        <f>IF(COUNTIF(BA$2:BA546,BA546)=1,BA546,"")</f>
        <v/>
      </c>
      <c r="BE546" t="str">
        <f t="shared" si="155"/>
        <v/>
      </c>
      <c r="BF546" t="str">
        <f t="shared" si="156"/>
        <v/>
      </c>
      <c r="BG546" t="str">
        <f t="shared" si="157"/>
        <v/>
      </c>
    </row>
    <row r="547" spans="27:59" x14ac:dyDescent="0.35">
      <c r="AA547" t="str">
        <f>+IF(AE547="","",MAX(AA$1:AA546)+1)</f>
        <v/>
      </c>
      <c r="AB547" t="e">
        <f>IF(#REF!="","",#REF!)</f>
        <v>#REF!</v>
      </c>
      <c r="AC547" t="e">
        <f>IF(#REF!="","",#REF!)</f>
        <v>#REF!</v>
      </c>
      <c r="AD547" t="e">
        <f t="shared" si="161"/>
        <v>#REF!</v>
      </c>
      <c r="AE547" s="144" t="str">
        <f>IF(COUNTIF(AC$2:AC547,AC547)=1,AC547,"")</f>
        <v/>
      </c>
      <c r="AF547" t="str">
        <f t="shared" si="158"/>
        <v/>
      </c>
      <c r="AG547" t="str">
        <f t="shared" si="159"/>
        <v/>
      </c>
      <c r="AO547" t="str">
        <f>+IF(AT547="","",MAX(AO$1:AO546)+1)</f>
        <v/>
      </c>
      <c r="AP547" t="str">
        <f>IF(Deviation_Limits!B569="","",Deviation_Limits!B569)</f>
        <v/>
      </c>
      <c r="AQ547" t="str">
        <f>IF(Deviation_Limits!C569="","",Deviation_Limits!C569)</f>
        <v/>
      </c>
      <c r="AR547" t="str">
        <f>IF(Deviation_Limits!D569="","",Deviation_Limits!D569)</f>
        <v/>
      </c>
      <c r="AS547" t="str">
        <f t="shared" si="160"/>
        <v/>
      </c>
      <c r="AT547" s="144" t="str">
        <f>IF(COUNTIF(AQ$2:AQ547,AQ547)=1,AQ547,"")</f>
        <v/>
      </c>
      <c r="AU547" t="str">
        <f t="shared" si="151"/>
        <v/>
      </c>
      <c r="AV547" t="str">
        <f t="shared" si="152"/>
        <v/>
      </c>
      <c r="AW547" t="str">
        <f t="shared" si="153"/>
        <v/>
      </c>
      <c r="AY547" t="str">
        <f>+IF(BD547="","",MAX(AY$1:AY546)+1)</f>
        <v/>
      </c>
      <c r="AZ547" t="str">
        <f>IF(Deviation_CEM_CPMS!B569="","",Deviation_CEM_CPMS!B569)</f>
        <v/>
      </c>
      <c r="BA547" t="str">
        <f>IF(Deviation_CEM_CPMS!C569="","",Deviation_CEM_CPMS!C569)</f>
        <v/>
      </c>
      <c r="BB547" t="str">
        <f>IF(Deviation_CEM_CPMS!D569="","",Deviation_CEM_CPMS!D569)</f>
        <v/>
      </c>
      <c r="BC547" t="str">
        <f t="shared" si="154"/>
        <v/>
      </c>
      <c r="BD547" s="144" t="str">
        <f>IF(COUNTIF(BA$2:BA547,BA547)=1,BA547,"")</f>
        <v/>
      </c>
      <c r="BE547" t="str">
        <f t="shared" si="155"/>
        <v/>
      </c>
      <c r="BF547" t="str">
        <f t="shared" si="156"/>
        <v/>
      </c>
      <c r="BG547" t="str">
        <f t="shared" si="157"/>
        <v/>
      </c>
    </row>
    <row r="548" spans="27:59" x14ac:dyDescent="0.35">
      <c r="AA548" t="str">
        <f>+IF(AE548="","",MAX(AA$1:AA547)+1)</f>
        <v/>
      </c>
      <c r="AB548" t="e">
        <f>IF(#REF!="","",#REF!)</f>
        <v>#REF!</v>
      </c>
      <c r="AC548" t="e">
        <f>IF(#REF!="","",#REF!)</f>
        <v>#REF!</v>
      </c>
      <c r="AD548" t="e">
        <f t="shared" si="161"/>
        <v>#REF!</v>
      </c>
      <c r="AE548" s="144" t="str">
        <f>IF(COUNTIF(AC$2:AC548,AC548)=1,AC548,"")</f>
        <v/>
      </c>
      <c r="AF548" t="str">
        <f t="shared" si="158"/>
        <v/>
      </c>
      <c r="AG548" t="str">
        <f t="shared" si="159"/>
        <v/>
      </c>
      <c r="AO548" t="str">
        <f>+IF(AT548="","",MAX(AO$1:AO547)+1)</f>
        <v/>
      </c>
      <c r="AP548" t="str">
        <f>IF(Deviation_Limits!B570="","",Deviation_Limits!B570)</f>
        <v/>
      </c>
      <c r="AQ548" t="str">
        <f>IF(Deviation_Limits!C570="","",Deviation_Limits!C570)</f>
        <v/>
      </c>
      <c r="AR548" t="str">
        <f>IF(Deviation_Limits!D570="","",Deviation_Limits!D570)</f>
        <v/>
      </c>
      <c r="AS548" t="str">
        <f t="shared" si="160"/>
        <v/>
      </c>
      <c r="AT548" s="144" t="str">
        <f>IF(COUNTIF(AQ$2:AQ548,AQ548)=1,AQ548,"")</f>
        <v/>
      </c>
      <c r="AU548" t="str">
        <f t="shared" si="151"/>
        <v/>
      </c>
      <c r="AV548" t="str">
        <f t="shared" si="152"/>
        <v/>
      </c>
      <c r="AW548" t="str">
        <f t="shared" si="153"/>
        <v/>
      </c>
      <c r="AY548" t="str">
        <f>+IF(BD548="","",MAX(AY$1:AY547)+1)</f>
        <v/>
      </c>
      <c r="AZ548" t="str">
        <f>IF(Deviation_CEM_CPMS!B570="","",Deviation_CEM_CPMS!B570)</f>
        <v/>
      </c>
      <c r="BA548" t="str">
        <f>IF(Deviation_CEM_CPMS!C570="","",Deviation_CEM_CPMS!C570)</f>
        <v/>
      </c>
      <c r="BB548" t="str">
        <f>IF(Deviation_CEM_CPMS!D570="","",Deviation_CEM_CPMS!D570)</f>
        <v/>
      </c>
      <c r="BC548" t="str">
        <f t="shared" si="154"/>
        <v/>
      </c>
      <c r="BD548" s="144" t="str">
        <f>IF(COUNTIF(BA$2:BA548,BA548)=1,BA548,"")</f>
        <v/>
      </c>
      <c r="BE548" t="str">
        <f t="shared" si="155"/>
        <v/>
      </c>
      <c r="BF548" t="str">
        <f t="shared" si="156"/>
        <v/>
      </c>
      <c r="BG548" t="str">
        <f t="shared" si="157"/>
        <v/>
      </c>
    </row>
    <row r="549" spans="27:59" x14ac:dyDescent="0.35">
      <c r="AA549" t="str">
        <f>+IF(AE549="","",MAX(AA$1:AA548)+1)</f>
        <v/>
      </c>
      <c r="AB549" t="e">
        <f>IF(#REF!="","",#REF!)</f>
        <v>#REF!</v>
      </c>
      <c r="AC549" t="e">
        <f>IF(#REF!="","",#REF!)</f>
        <v>#REF!</v>
      </c>
      <c r="AD549" t="e">
        <f t="shared" si="161"/>
        <v>#REF!</v>
      </c>
      <c r="AE549" s="144" t="str">
        <f>IF(COUNTIF(AC$2:AC549,AC549)=1,AC549,"")</f>
        <v/>
      </c>
      <c r="AF549" t="str">
        <f t="shared" si="158"/>
        <v/>
      </c>
      <c r="AG549" t="str">
        <f t="shared" si="159"/>
        <v/>
      </c>
      <c r="AO549" t="str">
        <f>+IF(AT549="","",MAX(AO$1:AO548)+1)</f>
        <v/>
      </c>
      <c r="AP549" t="str">
        <f>IF(Deviation_Limits!B571="","",Deviation_Limits!B571)</f>
        <v/>
      </c>
      <c r="AQ549" t="str">
        <f>IF(Deviation_Limits!C571="","",Deviation_Limits!C571)</f>
        <v/>
      </c>
      <c r="AR549" t="str">
        <f>IF(Deviation_Limits!D571="","",Deviation_Limits!D571)</f>
        <v/>
      </c>
      <c r="AS549" t="str">
        <f t="shared" si="160"/>
        <v/>
      </c>
      <c r="AT549" s="144" t="str">
        <f>IF(COUNTIF(AQ$2:AQ549,AQ549)=1,AQ549,"")</f>
        <v/>
      </c>
      <c r="AU549" t="str">
        <f t="shared" si="151"/>
        <v/>
      </c>
      <c r="AV549" t="str">
        <f t="shared" si="152"/>
        <v/>
      </c>
      <c r="AW549" t="str">
        <f t="shared" si="153"/>
        <v/>
      </c>
      <c r="AY549" t="str">
        <f>+IF(BD549="","",MAX(AY$1:AY548)+1)</f>
        <v/>
      </c>
      <c r="AZ549" t="str">
        <f>IF(Deviation_CEM_CPMS!B571="","",Deviation_CEM_CPMS!B571)</f>
        <v/>
      </c>
      <c r="BA549" t="str">
        <f>IF(Deviation_CEM_CPMS!C571="","",Deviation_CEM_CPMS!C571)</f>
        <v/>
      </c>
      <c r="BB549" t="str">
        <f>IF(Deviation_CEM_CPMS!D571="","",Deviation_CEM_CPMS!D571)</f>
        <v/>
      </c>
      <c r="BC549" t="str">
        <f t="shared" si="154"/>
        <v/>
      </c>
      <c r="BD549" s="144" t="str">
        <f>IF(COUNTIF(BA$2:BA549,BA549)=1,BA549,"")</f>
        <v/>
      </c>
      <c r="BE549" t="str">
        <f t="shared" si="155"/>
        <v/>
      </c>
      <c r="BF549" t="str">
        <f t="shared" si="156"/>
        <v/>
      </c>
      <c r="BG549" t="str">
        <f t="shared" si="157"/>
        <v/>
      </c>
    </row>
    <row r="550" spans="27:59" x14ac:dyDescent="0.35">
      <c r="AA550" t="str">
        <f>+IF(AE550="","",MAX(AA$1:AA549)+1)</f>
        <v/>
      </c>
      <c r="AB550" t="e">
        <f>IF(#REF!="","",#REF!)</f>
        <v>#REF!</v>
      </c>
      <c r="AC550" t="e">
        <f>IF(#REF!="","",#REF!)</f>
        <v>#REF!</v>
      </c>
      <c r="AD550" t="e">
        <f t="shared" si="161"/>
        <v>#REF!</v>
      </c>
      <c r="AE550" s="144" t="str">
        <f>IF(COUNTIF(AC$2:AC550,AC550)=1,AC550,"")</f>
        <v/>
      </c>
      <c r="AF550" t="str">
        <f t="shared" si="158"/>
        <v/>
      </c>
      <c r="AG550" t="str">
        <f t="shared" si="159"/>
        <v/>
      </c>
      <c r="AO550" t="str">
        <f>+IF(AT550="","",MAX(AO$1:AO549)+1)</f>
        <v/>
      </c>
      <c r="AP550" t="str">
        <f>IF(Deviation_Limits!B572="","",Deviation_Limits!B572)</f>
        <v/>
      </c>
      <c r="AQ550" t="str">
        <f>IF(Deviation_Limits!C572="","",Deviation_Limits!C572)</f>
        <v/>
      </c>
      <c r="AR550" t="str">
        <f>IF(Deviation_Limits!D572="","",Deviation_Limits!D572)</f>
        <v/>
      </c>
      <c r="AS550" t="str">
        <f t="shared" si="160"/>
        <v/>
      </c>
      <c r="AT550" s="144" t="str">
        <f>IF(COUNTIF(AQ$2:AQ550,AQ550)=1,AQ550,"")</f>
        <v/>
      </c>
      <c r="AU550" t="str">
        <f t="shared" si="151"/>
        <v/>
      </c>
      <c r="AV550" t="str">
        <f t="shared" si="152"/>
        <v/>
      </c>
      <c r="AW550" t="str">
        <f t="shared" si="153"/>
        <v/>
      </c>
      <c r="AY550" t="str">
        <f>+IF(BD550="","",MAX(AY$1:AY549)+1)</f>
        <v/>
      </c>
      <c r="AZ550" t="str">
        <f>IF(Deviation_CEM_CPMS!B572="","",Deviation_CEM_CPMS!B572)</f>
        <v/>
      </c>
      <c r="BA550" t="str">
        <f>IF(Deviation_CEM_CPMS!C572="","",Deviation_CEM_CPMS!C572)</f>
        <v/>
      </c>
      <c r="BB550" t="str">
        <f>IF(Deviation_CEM_CPMS!D572="","",Deviation_CEM_CPMS!D572)</f>
        <v/>
      </c>
      <c r="BC550" t="str">
        <f t="shared" si="154"/>
        <v/>
      </c>
      <c r="BD550" s="144" t="str">
        <f>IF(COUNTIF(BA$2:BA550,BA550)=1,BA550,"")</f>
        <v/>
      </c>
      <c r="BE550" t="str">
        <f t="shared" si="155"/>
        <v/>
      </c>
      <c r="BF550" t="str">
        <f t="shared" si="156"/>
        <v/>
      </c>
      <c r="BG550" t="str">
        <f t="shared" si="157"/>
        <v/>
      </c>
    </row>
    <row r="551" spans="27:59" x14ac:dyDescent="0.35">
      <c r="AA551" t="str">
        <f>+IF(AE551="","",MAX(AA$1:AA550)+1)</f>
        <v/>
      </c>
      <c r="AB551" t="e">
        <f>IF(#REF!="","",#REF!)</f>
        <v>#REF!</v>
      </c>
      <c r="AC551" t="e">
        <f>IF(#REF!="","",#REF!)</f>
        <v>#REF!</v>
      </c>
      <c r="AD551" t="e">
        <f t="shared" si="161"/>
        <v>#REF!</v>
      </c>
      <c r="AE551" s="144" t="str">
        <f>IF(COUNTIF(AC$2:AC551,AC551)=1,AC551,"")</f>
        <v/>
      </c>
      <c r="AF551" t="str">
        <f t="shared" si="158"/>
        <v/>
      </c>
      <c r="AG551" t="str">
        <f t="shared" si="159"/>
        <v/>
      </c>
      <c r="AO551" t="str">
        <f>+IF(AT551="","",MAX(AO$1:AO550)+1)</f>
        <v/>
      </c>
      <c r="AP551" t="str">
        <f>IF(Deviation_Limits!B573="","",Deviation_Limits!B573)</f>
        <v/>
      </c>
      <c r="AQ551" t="str">
        <f>IF(Deviation_Limits!C573="","",Deviation_Limits!C573)</f>
        <v/>
      </c>
      <c r="AR551" t="str">
        <f>IF(Deviation_Limits!D573="","",Deviation_Limits!D573)</f>
        <v/>
      </c>
      <c r="AS551" t="str">
        <f t="shared" si="160"/>
        <v/>
      </c>
      <c r="AT551" s="144" t="str">
        <f>IF(COUNTIF(AQ$2:AQ551,AQ551)=1,AQ551,"")</f>
        <v/>
      </c>
      <c r="AU551" t="str">
        <f t="shared" si="151"/>
        <v/>
      </c>
      <c r="AV551" t="str">
        <f t="shared" si="152"/>
        <v/>
      </c>
      <c r="AW551" t="str">
        <f t="shared" si="153"/>
        <v/>
      </c>
      <c r="AY551" t="str">
        <f>+IF(BD551="","",MAX(AY$1:AY550)+1)</f>
        <v/>
      </c>
      <c r="AZ551" t="str">
        <f>IF(Deviation_CEM_CPMS!B573="","",Deviation_CEM_CPMS!B573)</f>
        <v/>
      </c>
      <c r="BA551" t="str">
        <f>IF(Deviation_CEM_CPMS!C573="","",Deviation_CEM_CPMS!C573)</f>
        <v/>
      </c>
      <c r="BB551" t="str">
        <f>IF(Deviation_CEM_CPMS!D573="","",Deviation_CEM_CPMS!D573)</f>
        <v/>
      </c>
      <c r="BC551" t="str">
        <f t="shared" si="154"/>
        <v/>
      </c>
      <c r="BD551" s="144" t="str">
        <f>IF(COUNTIF(BA$2:BA551,BA551)=1,BA551,"")</f>
        <v/>
      </c>
      <c r="BE551" t="str">
        <f t="shared" si="155"/>
        <v/>
      </c>
      <c r="BF551" t="str">
        <f t="shared" si="156"/>
        <v/>
      </c>
      <c r="BG551" t="str">
        <f t="shared" si="157"/>
        <v/>
      </c>
    </row>
    <row r="552" spans="27:59" x14ac:dyDescent="0.35">
      <c r="AA552" t="str">
        <f>+IF(AE552="","",MAX(AA$1:AA551)+1)</f>
        <v/>
      </c>
      <c r="AB552" t="e">
        <f>IF(#REF!="","",#REF!)</f>
        <v>#REF!</v>
      </c>
      <c r="AC552" t="e">
        <f>IF(#REF!="","",#REF!)</f>
        <v>#REF!</v>
      </c>
      <c r="AD552" t="e">
        <f t="shared" si="161"/>
        <v>#REF!</v>
      </c>
      <c r="AE552" s="144" t="str">
        <f>IF(COUNTIF(AC$2:AC552,AC552)=1,AC552,"")</f>
        <v/>
      </c>
      <c r="AF552" t="str">
        <f t="shared" si="158"/>
        <v/>
      </c>
      <c r="AG552" t="str">
        <f t="shared" si="159"/>
        <v/>
      </c>
      <c r="AO552" t="str">
        <f>+IF(AT552="","",MAX(AO$1:AO551)+1)</f>
        <v/>
      </c>
      <c r="AP552" t="str">
        <f>IF(Deviation_Limits!B574="","",Deviation_Limits!B574)</f>
        <v/>
      </c>
      <c r="AQ552" t="str">
        <f>IF(Deviation_Limits!C574="","",Deviation_Limits!C574)</f>
        <v/>
      </c>
      <c r="AR552" t="str">
        <f>IF(Deviation_Limits!D574="","",Deviation_Limits!D574)</f>
        <v/>
      </c>
      <c r="AS552" t="str">
        <f t="shared" si="160"/>
        <v/>
      </c>
      <c r="AT552" s="144" t="str">
        <f>IF(COUNTIF(AQ$2:AQ552,AQ552)=1,AQ552,"")</f>
        <v/>
      </c>
      <c r="AU552" t="str">
        <f t="shared" si="151"/>
        <v/>
      </c>
      <c r="AV552" t="str">
        <f t="shared" si="152"/>
        <v/>
      </c>
      <c r="AW552" t="str">
        <f t="shared" si="153"/>
        <v/>
      </c>
      <c r="AY552" t="str">
        <f>+IF(BD552="","",MAX(AY$1:AY551)+1)</f>
        <v/>
      </c>
      <c r="AZ552" t="str">
        <f>IF(Deviation_CEM_CPMS!B574="","",Deviation_CEM_CPMS!B574)</f>
        <v/>
      </c>
      <c r="BA552" t="str">
        <f>IF(Deviation_CEM_CPMS!C574="","",Deviation_CEM_CPMS!C574)</f>
        <v/>
      </c>
      <c r="BB552" t="str">
        <f>IF(Deviation_CEM_CPMS!D574="","",Deviation_CEM_CPMS!D574)</f>
        <v/>
      </c>
      <c r="BC552" t="str">
        <f t="shared" si="154"/>
        <v/>
      </c>
      <c r="BD552" s="144" t="str">
        <f>IF(COUNTIF(BA$2:BA552,BA552)=1,BA552,"")</f>
        <v/>
      </c>
      <c r="BE552" t="str">
        <f t="shared" si="155"/>
        <v/>
      </c>
      <c r="BF552" t="str">
        <f t="shared" si="156"/>
        <v/>
      </c>
      <c r="BG552" t="str">
        <f t="shared" si="157"/>
        <v/>
      </c>
    </row>
    <row r="553" spans="27:59" x14ac:dyDescent="0.35">
      <c r="AA553" t="str">
        <f>+IF(AE553="","",MAX(AA$1:AA552)+1)</f>
        <v/>
      </c>
      <c r="AB553" t="e">
        <f>IF(#REF!="","",#REF!)</f>
        <v>#REF!</v>
      </c>
      <c r="AC553" t="e">
        <f>IF(#REF!="","",#REF!)</f>
        <v>#REF!</v>
      </c>
      <c r="AD553" t="e">
        <f t="shared" si="161"/>
        <v>#REF!</v>
      </c>
      <c r="AE553" s="144" t="str">
        <f>IF(COUNTIF(AC$2:AC553,AC553)=1,AC553,"")</f>
        <v/>
      </c>
      <c r="AF553" t="str">
        <f t="shared" si="158"/>
        <v/>
      </c>
      <c r="AG553" t="str">
        <f t="shared" si="159"/>
        <v/>
      </c>
      <c r="AO553" t="str">
        <f>+IF(AT553="","",MAX(AO$1:AO552)+1)</f>
        <v/>
      </c>
      <c r="AP553" t="str">
        <f>IF(Deviation_Limits!B575="","",Deviation_Limits!B575)</f>
        <v/>
      </c>
      <c r="AQ553" t="str">
        <f>IF(Deviation_Limits!C575="","",Deviation_Limits!C575)</f>
        <v/>
      </c>
      <c r="AR553" t="str">
        <f>IF(Deviation_Limits!D575="","",Deviation_Limits!D575)</f>
        <v/>
      </c>
      <c r="AS553" t="str">
        <f t="shared" si="160"/>
        <v/>
      </c>
      <c r="AT553" s="144" t="str">
        <f>IF(COUNTIF(AQ$2:AQ553,AQ553)=1,AQ553,"")</f>
        <v/>
      </c>
      <c r="AU553" t="str">
        <f t="shared" si="151"/>
        <v/>
      </c>
      <c r="AV553" t="str">
        <f t="shared" si="152"/>
        <v/>
      </c>
      <c r="AW553" t="str">
        <f t="shared" si="153"/>
        <v/>
      </c>
      <c r="AY553" t="str">
        <f>+IF(BD553="","",MAX(AY$1:AY552)+1)</f>
        <v/>
      </c>
      <c r="AZ553" t="str">
        <f>IF(Deviation_CEM_CPMS!B575="","",Deviation_CEM_CPMS!B575)</f>
        <v/>
      </c>
      <c r="BA553" t="str">
        <f>IF(Deviation_CEM_CPMS!C575="","",Deviation_CEM_CPMS!C575)</f>
        <v/>
      </c>
      <c r="BB553" t="str">
        <f>IF(Deviation_CEM_CPMS!D575="","",Deviation_CEM_CPMS!D575)</f>
        <v/>
      </c>
      <c r="BC553" t="str">
        <f t="shared" si="154"/>
        <v/>
      </c>
      <c r="BD553" s="144" t="str">
        <f>IF(COUNTIF(BA$2:BA553,BA553)=1,BA553,"")</f>
        <v/>
      </c>
      <c r="BE553" t="str">
        <f t="shared" si="155"/>
        <v/>
      </c>
      <c r="BF553" t="str">
        <f t="shared" si="156"/>
        <v/>
      </c>
      <c r="BG553" t="str">
        <f t="shared" si="157"/>
        <v/>
      </c>
    </row>
    <row r="554" spans="27:59" x14ac:dyDescent="0.35">
      <c r="AA554" t="str">
        <f>+IF(AE554="","",MAX(AA$1:AA553)+1)</f>
        <v/>
      </c>
      <c r="AB554" t="e">
        <f>IF(#REF!="","",#REF!)</f>
        <v>#REF!</v>
      </c>
      <c r="AC554" t="e">
        <f>IF(#REF!="","",#REF!)</f>
        <v>#REF!</v>
      </c>
      <c r="AD554" t="e">
        <f t="shared" si="161"/>
        <v>#REF!</v>
      </c>
      <c r="AE554" s="144" t="str">
        <f>IF(COUNTIF(AC$2:AC554,AC554)=1,AC554,"")</f>
        <v/>
      </c>
      <c r="AF554" t="str">
        <f t="shared" si="158"/>
        <v/>
      </c>
      <c r="AG554" t="str">
        <f t="shared" si="159"/>
        <v/>
      </c>
      <c r="AO554" t="str">
        <f>+IF(AT554="","",MAX(AO$1:AO553)+1)</f>
        <v/>
      </c>
      <c r="AP554" t="str">
        <f>IF(Deviation_Limits!B576="","",Deviation_Limits!B576)</f>
        <v/>
      </c>
      <c r="AQ554" t="str">
        <f>IF(Deviation_Limits!C576="","",Deviation_Limits!C576)</f>
        <v/>
      </c>
      <c r="AR554" t="str">
        <f>IF(Deviation_Limits!D576="","",Deviation_Limits!D576)</f>
        <v/>
      </c>
      <c r="AS554" t="str">
        <f t="shared" si="160"/>
        <v/>
      </c>
      <c r="AT554" s="144" t="str">
        <f>IF(COUNTIF(AQ$2:AQ554,AQ554)=1,AQ554,"")</f>
        <v/>
      </c>
      <c r="AU554" t="str">
        <f t="shared" si="151"/>
        <v/>
      </c>
      <c r="AV554" t="str">
        <f t="shared" si="152"/>
        <v/>
      </c>
      <c r="AW554" t="str">
        <f t="shared" si="153"/>
        <v/>
      </c>
      <c r="AY554" t="str">
        <f>+IF(BD554="","",MAX(AY$1:AY553)+1)</f>
        <v/>
      </c>
      <c r="AZ554" t="str">
        <f>IF(Deviation_CEM_CPMS!B576="","",Deviation_CEM_CPMS!B576)</f>
        <v/>
      </c>
      <c r="BA554" t="str">
        <f>IF(Deviation_CEM_CPMS!C576="","",Deviation_CEM_CPMS!C576)</f>
        <v/>
      </c>
      <c r="BB554" t="str">
        <f>IF(Deviation_CEM_CPMS!D576="","",Deviation_CEM_CPMS!D576)</f>
        <v/>
      </c>
      <c r="BC554" t="str">
        <f t="shared" si="154"/>
        <v/>
      </c>
      <c r="BD554" s="144" t="str">
        <f>IF(COUNTIF(BA$2:BA554,BA554)=1,BA554,"")</f>
        <v/>
      </c>
      <c r="BE554" t="str">
        <f t="shared" si="155"/>
        <v/>
      </c>
      <c r="BF554" t="str">
        <f t="shared" si="156"/>
        <v/>
      </c>
      <c r="BG554" t="str">
        <f t="shared" si="157"/>
        <v/>
      </c>
    </row>
    <row r="555" spans="27:59" x14ac:dyDescent="0.35">
      <c r="AA555" t="str">
        <f>+IF(AE555="","",MAX(AA$1:AA554)+1)</f>
        <v/>
      </c>
      <c r="AB555" t="e">
        <f>IF(#REF!="","",#REF!)</f>
        <v>#REF!</v>
      </c>
      <c r="AC555" t="e">
        <f>IF(#REF!="","",#REF!)</f>
        <v>#REF!</v>
      </c>
      <c r="AD555" t="e">
        <f t="shared" si="161"/>
        <v>#REF!</v>
      </c>
      <c r="AE555" s="144" t="str">
        <f>IF(COUNTIF(AC$2:AC555,AC555)=1,AC555,"")</f>
        <v/>
      </c>
      <c r="AF555" t="str">
        <f t="shared" si="158"/>
        <v/>
      </c>
      <c r="AG555" t="str">
        <f t="shared" si="159"/>
        <v/>
      </c>
      <c r="AO555" t="str">
        <f>+IF(AT555="","",MAX(AO$1:AO554)+1)</f>
        <v/>
      </c>
      <c r="AP555" t="str">
        <f>IF(Deviation_Limits!B577="","",Deviation_Limits!B577)</f>
        <v/>
      </c>
      <c r="AQ555" t="str">
        <f>IF(Deviation_Limits!C577="","",Deviation_Limits!C577)</f>
        <v/>
      </c>
      <c r="AR555" t="str">
        <f>IF(Deviation_Limits!D577="","",Deviation_Limits!D577)</f>
        <v/>
      </c>
      <c r="AS555" t="str">
        <f t="shared" si="160"/>
        <v/>
      </c>
      <c r="AT555" s="144" t="str">
        <f>IF(COUNTIF(AQ$2:AQ555,AQ555)=1,AQ555,"")</f>
        <v/>
      </c>
      <c r="AU555" t="str">
        <f t="shared" si="151"/>
        <v/>
      </c>
      <c r="AV555" t="str">
        <f t="shared" si="152"/>
        <v/>
      </c>
      <c r="AW555" t="str">
        <f t="shared" si="153"/>
        <v/>
      </c>
      <c r="AY555" t="str">
        <f>+IF(BD555="","",MAX(AY$1:AY554)+1)</f>
        <v/>
      </c>
      <c r="AZ555" t="str">
        <f>IF(Deviation_CEM_CPMS!B577="","",Deviation_CEM_CPMS!B577)</f>
        <v/>
      </c>
      <c r="BA555" t="str">
        <f>IF(Deviation_CEM_CPMS!C577="","",Deviation_CEM_CPMS!C577)</f>
        <v/>
      </c>
      <c r="BB555" t="str">
        <f>IF(Deviation_CEM_CPMS!D577="","",Deviation_CEM_CPMS!D577)</f>
        <v/>
      </c>
      <c r="BC555" t="str">
        <f t="shared" si="154"/>
        <v/>
      </c>
      <c r="BD555" s="144" t="str">
        <f>IF(COUNTIF(BA$2:BA555,BA555)=1,BA555,"")</f>
        <v/>
      </c>
      <c r="BE555" t="str">
        <f t="shared" si="155"/>
        <v/>
      </c>
      <c r="BF555" t="str">
        <f t="shared" si="156"/>
        <v/>
      </c>
      <c r="BG555" t="str">
        <f t="shared" si="157"/>
        <v/>
      </c>
    </row>
    <row r="556" spans="27:59" x14ac:dyDescent="0.35">
      <c r="AA556" t="str">
        <f>+IF(AE556="","",MAX(AA$1:AA555)+1)</f>
        <v/>
      </c>
      <c r="AB556" t="e">
        <f>IF(#REF!="","",#REF!)</f>
        <v>#REF!</v>
      </c>
      <c r="AC556" t="e">
        <f>IF(#REF!="","",#REF!)</f>
        <v>#REF!</v>
      </c>
      <c r="AD556" t="e">
        <f t="shared" si="161"/>
        <v>#REF!</v>
      </c>
      <c r="AE556" s="144" t="str">
        <f>IF(COUNTIF(AC$2:AC556,AC556)=1,AC556,"")</f>
        <v/>
      </c>
      <c r="AF556" t="str">
        <f t="shared" si="158"/>
        <v/>
      </c>
      <c r="AG556" t="str">
        <f t="shared" si="159"/>
        <v/>
      </c>
      <c r="AO556" t="str">
        <f>+IF(AT556="","",MAX(AO$1:AO555)+1)</f>
        <v/>
      </c>
      <c r="AP556" t="str">
        <f>IF(Deviation_Limits!B578="","",Deviation_Limits!B578)</f>
        <v/>
      </c>
      <c r="AQ556" t="str">
        <f>IF(Deviation_Limits!C578="","",Deviation_Limits!C578)</f>
        <v/>
      </c>
      <c r="AR556" t="str">
        <f>IF(Deviation_Limits!D578="","",Deviation_Limits!D578)</f>
        <v/>
      </c>
      <c r="AS556" t="str">
        <f t="shared" si="160"/>
        <v/>
      </c>
      <c r="AT556" s="144" t="str">
        <f>IF(COUNTIF(AQ$2:AQ556,AQ556)=1,AQ556,"")</f>
        <v/>
      </c>
      <c r="AU556" t="str">
        <f t="shared" si="151"/>
        <v/>
      </c>
      <c r="AV556" t="str">
        <f t="shared" si="152"/>
        <v/>
      </c>
      <c r="AW556" t="str">
        <f t="shared" si="153"/>
        <v/>
      </c>
      <c r="AY556" t="str">
        <f>+IF(BD556="","",MAX(AY$1:AY555)+1)</f>
        <v/>
      </c>
      <c r="AZ556" t="str">
        <f>IF(Deviation_CEM_CPMS!B578="","",Deviation_CEM_CPMS!B578)</f>
        <v/>
      </c>
      <c r="BA556" t="str">
        <f>IF(Deviation_CEM_CPMS!C578="","",Deviation_CEM_CPMS!C578)</f>
        <v/>
      </c>
      <c r="BB556" t="str">
        <f>IF(Deviation_CEM_CPMS!D578="","",Deviation_CEM_CPMS!D578)</f>
        <v/>
      </c>
      <c r="BC556" t="str">
        <f t="shared" si="154"/>
        <v/>
      </c>
      <c r="BD556" s="144" t="str">
        <f>IF(COUNTIF(BA$2:BA556,BA556)=1,BA556,"")</f>
        <v/>
      </c>
      <c r="BE556" t="str">
        <f t="shared" si="155"/>
        <v/>
      </c>
      <c r="BF556" t="str">
        <f t="shared" si="156"/>
        <v/>
      </c>
      <c r="BG556" t="str">
        <f t="shared" si="157"/>
        <v/>
      </c>
    </row>
    <row r="557" spans="27:59" x14ac:dyDescent="0.35">
      <c r="AA557" t="str">
        <f>+IF(AE557="","",MAX(AA$1:AA556)+1)</f>
        <v/>
      </c>
      <c r="AB557" t="e">
        <f>IF(#REF!="","",#REF!)</f>
        <v>#REF!</v>
      </c>
      <c r="AC557" t="e">
        <f>IF(#REF!="","",#REF!)</f>
        <v>#REF!</v>
      </c>
      <c r="AD557" t="e">
        <f t="shared" si="161"/>
        <v>#REF!</v>
      </c>
      <c r="AE557" s="144" t="str">
        <f>IF(COUNTIF(AC$2:AC557,AC557)=1,AC557,"")</f>
        <v/>
      </c>
      <c r="AF557" t="str">
        <f t="shared" si="158"/>
        <v/>
      </c>
      <c r="AG557" t="str">
        <f t="shared" si="159"/>
        <v/>
      </c>
      <c r="AO557" t="str">
        <f>+IF(AT557="","",MAX(AO$1:AO556)+1)</f>
        <v/>
      </c>
      <c r="AP557" t="str">
        <f>IF(Deviation_Limits!B579="","",Deviation_Limits!B579)</f>
        <v/>
      </c>
      <c r="AQ557" t="str">
        <f>IF(Deviation_Limits!C579="","",Deviation_Limits!C579)</f>
        <v/>
      </c>
      <c r="AR557" t="str">
        <f>IF(Deviation_Limits!D579="","",Deviation_Limits!D579)</f>
        <v/>
      </c>
      <c r="AS557" t="str">
        <f t="shared" si="160"/>
        <v/>
      </c>
      <c r="AT557" s="144" t="str">
        <f>IF(COUNTIF(AQ$2:AQ557,AQ557)=1,AQ557,"")</f>
        <v/>
      </c>
      <c r="AU557" t="str">
        <f t="shared" si="151"/>
        <v/>
      </c>
      <c r="AV557" t="str">
        <f t="shared" si="152"/>
        <v/>
      </c>
      <c r="AW557" t="str">
        <f t="shared" si="153"/>
        <v/>
      </c>
      <c r="AY557" t="str">
        <f>+IF(BD557="","",MAX(AY$1:AY556)+1)</f>
        <v/>
      </c>
      <c r="AZ557" t="str">
        <f>IF(Deviation_CEM_CPMS!B579="","",Deviation_CEM_CPMS!B579)</f>
        <v/>
      </c>
      <c r="BA557" t="str">
        <f>IF(Deviation_CEM_CPMS!C579="","",Deviation_CEM_CPMS!C579)</f>
        <v/>
      </c>
      <c r="BB557" t="str">
        <f>IF(Deviation_CEM_CPMS!D579="","",Deviation_CEM_CPMS!D579)</f>
        <v/>
      </c>
      <c r="BC557" t="str">
        <f t="shared" si="154"/>
        <v/>
      </c>
      <c r="BD557" s="144" t="str">
        <f>IF(COUNTIF(BA$2:BA557,BA557)=1,BA557,"")</f>
        <v/>
      </c>
      <c r="BE557" t="str">
        <f t="shared" si="155"/>
        <v/>
      </c>
      <c r="BF557" t="str">
        <f t="shared" si="156"/>
        <v/>
      </c>
      <c r="BG557" t="str">
        <f t="shared" si="157"/>
        <v/>
      </c>
    </row>
    <row r="558" spans="27:59" x14ac:dyDescent="0.35">
      <c r="AA558" t="str">
        <f>+IF(AE558="","",MAX(AA$1:AA557)+1)</f>
        <v/>
      </c>
      <c r="AB558" t="e">
        <f>IF(#REF!="","",#REF!)</f>
        <v>#REF!</v>
      </c>
      <c r="AC558" t="e">
        <f>IF(#REF!="","",#REF!)</f>
        <v>#REF!</v>
      </c>
      <c r="AD558" t="e">
        <f t="shared" si="161"/>
        <v>#REF!</v>
      </c>
      <c r="AE558" s="144" t="str">
        <f>IF(COUNTIF(AC$2:AC558,AC558)=1,AC558,"")</f>
        <v/>
      </c>
      <c r="AF558" t="str">
        <f t="shared" si="158"/>
        <v/>
      </c>
      <c r="AG558" t="str">
        <f t="shared" si="159"/>
        <v/>
      </c>
      <c r="AO558" t="str">
        <f>+IF(AT558="","",MAX(AO$1:AO557)+1)</f>
        <v/>
      </c>
      <c r="AP558" t="str">
        <f>IF(Deviation_Limits!B580="","",Deviation_Limits!B580)</f>
        <v/>
      </c>
      <c r="AQ558" t="str">
        <f>IF(Deviation_Limits!C580="","",Deviation_Limits!C580)</f>
        <v/>
      </c>
      <c r="AR558" t="str">
        <f>IF(Deviation_Limits!D580="","",Deviation_Limits!D580)</f>
        <v/>
      </c>
      <c r="AS558" t="str">
        <f t="shared" si="160"/>
        <v/>
      </c>
      <c r="AT558" s="144" t="str">
        <f>IF(COUNTIF(AQ$2:AQ558,AQ558)=1,AQ558,"")</f>
        <v/>
      </c>
      <c r="AU558" t="str">
        <f t="shared" si="151"/>
        <v/>
      </c>
      <c r="AV558" t="str">
        <f t="shared" si="152"/>
        <v/>
      </c>
      <c r="AW558" t="str">
        <f t="shared" si="153"/>
        <v/>
      </c>
      <c r="AY558" t="str">
        <f>+IF(BD558="","",MAX(AY$1:AY557)+1)</f>
        <v/>
      </c>
      <c r="AZ558" t="str">
        <f>IF(Deviation_CEM_CPMS!B580="","",Deviation_CEM_CPMS!B580)</f>
        <v/>
      </c>
      <c r="BA558" t="str">
        <f>IF(Deviation_CEM_CPMS!C580="","",Deviation_CEM_CPMS!C580)</f>
        <v/>
      </c>
      <c r="BB558" t="str">
        <f>IF(Deviation_CEM_CPMS!D580="","",Deviation_CEM_CPMS!D580)</f>
        <v/>
      </c>
      <c r="BC558" t="str">
        <f t="shared" si="154"/>
        <v/>
      </c>
      <c r="BD558" s="144" t="str">
        <f>IF(COUNTIF(BA$2:BA558,BA558)=1,BA558,"")</f>
        <v/>
      </c>
      <c r="BE558" t="str">
        <f t="shared" si="155"/>
        <v/>
      </c>
      <c r="BF558" t="str">
        <f t="shared" si="156"/>
        <v/>
      </c>
      <c r="BG558" t="str">
        <f t="shared" si="157"/>
        <v/>
      </c>
    </row>
    <row r="559" spans="27:59" x14ac:dyDescent="0.35">
      <c r="AA559" t="str">
        <f>+IF(AE559="","",MAX(AA$1:AA558)+1)</f>
        <v/>
      </c>
      <c r="AB559" t="e">
        <f>IF(#REF!="","",#REF!)</f>
        <v>#REF!</v>
      </c>
      <c r="AC559" t="e">
        <f>IF(#REF!="","",#REF!)</f>
        <v>#REF!</v>
      </c>
      <c r="AD559" t="e">
        <f t="shared" si="161"/>
        <v>#REF!</v>
      </c>
      <c r="AE559" s="144" t="str">
        <f>IF(COUNTIF(AC$2:AC559,AC559)=1,AC559,"")</f>
        <v/>
      </c>
      <c r="AF559" t="str">
        <f t="shared" si="158"/>
        <v/>
      </c>
      <c r="AG559" t="str">
        <f t="shared" si="159"/>
        <v/>
      </c>
      <c r="AO559" t="str">
        <f>+IF(AT559="","",MAX(AO$1:AO558)+1)</f>
        <v/>
      </c>
      <c r="AP559" t="str">
        <f>IF(Deviation_Limits!B581="","",Deviation_Limits!B581)</f>
        <v/>
      </c>
      <c r="AQ559" t="str">
        <f>IF(Deviation_Limits!C581="","",Deviation_Limits!C581)</f>
        <v/>
      </c>
      <c r="AR559" t="str">
        <f>IF(Deviation_Limits!D581="","",Deviation_Limits!D581)</f>
        <v/>
      </c>
      <c r="AS559" t="str">
        <f t="shared" si="160"/>
        <v/>
      </c>
      <c r="AT559" s="144" t="str">
        <f>IF(COUNTIF(AQ$2:AQ559,AQ559)=1,AQ559,"")</f>
        <v/>
      </c>
      <c r="AU559" t="str">
        <f t="shared" si="151"/>
        <v/>
      </c>
      <c r="AV559" t="str">
        <f t="shared" si="152"/>
        <v/>
      </c>
      <c r="AW559" t="str">
        <f t="shared" si="153"/>
        <v/>
      </c>
      <c r="AY559" t="str">
        <f>+IF(BD559="","",MAX(AY$1:AY558)+1)</f>
        <v/>
      </c>
      <c r="AZ559" t="str">
        <f>IF(Deviation_CEM_CPMS!B581="","",Deviation_CEM_CPMS!B581)</f>
        <v/>
      </c>
      <c r="BA559" t="str">
        <f>IF(Deviation_CEM_CPMS!C581="","",Deviation_CEM_CPMS!C581)</f>
        <v/>
      </c>
      <c r="BB559" t="str">
        <f>IF(Deviation_CEM_CPMS!D581="","",Deviation_CEM_CPMS!D581)</f>
        <v/>
      </c>
      <c r="BC559" t="str">
        <f t="shared" si="154"/>
        <v/>
      </c>
      <c r="BD559" s="144" t="str">
        <f>IF(COUNTIF(BA$2:BA559,BA559)=1,BA559,"")</f>
        <v/>
      </c>
      <c r="BE559" t="str">
        <f t="shared" si="155"/>
        <v/>
      </c>
      <c r="BF559" t="str">
        <f t="shared" si="156"/>
        <v/>
      </c>
      <c r="BG559" t="str">
        <f t="shared" si="157"/>
        <v/>
      </c>
    </row>
    <row r="560" spans="27:59" x14ac:dyDescent="0.35">
      <c r="AA560" t="str">
        <f>+IF(AE560="","",MAX(AA$1:AA559)+1)</f>
        <v/>
      </c>
      <c r="AB560" t="e">
        <f>IF(#REF!="","",#REF!)</f>
        <v>#REF!</v>
      </c>
      <c r="AC560" t="e">
        <f>IF(#REF!="","",#REF!)</f>
        <v>#REF!</v>
      </c>
      <c r="AD560" t="e">
        <f t="shared" si="161"/>
        <v>#REF!</v>
      </c>
      <c r="AE560" s="144" t="str">
        <f>IF(COUNTIF(AC$2:AC560,AC560)=1,AC560,"")</f>
        <v/>
      </c>
      <c r="AF560" t="str">
        <f t="shared" si="158"/>
        <v/>
      </c>
      <c r="AG560" t="str">
        <f t="shared" si="159"/>
        <v/>
      </c>
      <c r="AO560" t="str">
        <f>+IF(AT560="","",MAX(AO$1:AO559)+1)</f>
        <v/>
      </c>
      <c r="AP560" t="str">
        <f>IF(Deviation_Limits!B582="","",Deviation_Limits!B582)</f>
        <v/>
      </c>
      <c r="AQ560" t="str">
        <f>IF(Deviation_Limits!C582="","",Deviation_Limits!C582)</f>
        <v/>
      </c>
      <c r="AR560" t="str">
        <f>IF(Deviation_Limits!D582="","",Deviation_Limits!D582)</f>
        <v/>
      </c>
      <c r="AS560" t="str">
        <f t="shared" si="160"/>
        <v/>
      </c>
      <c r="AT560" s="144" t="str">
        <f>IF(COUNTIF(AQ$2:AQ560,AQ560)=1,AQ560,"")</f>
        <v/>
      </c>
      <c r="AU560" t="str">
        <f t="shared" si="151"/>
        <v/>
      </c>
      <c r="AV560" t="str">
        <f t="shared" si="152"/>
        <v/>
      </c>
      <c r="AW560" t="str">
        <f t="shared" si="153"/>
        <v/>
      </c>
      <c r="AY560" t="str">
        <f>+IF(BD560="","",MAX(AY$1:AY559)+1)</f>
        <v/>
      </c>
      <c r="AZ560" t="str">
        <f>IF(Deviation_CEM_CPMS!B582="","",Deviation_CEM_CPMS!B582)</f>
        <v/>
      </c>
      <c r="BA560" t="str">
        <f>IF(Deviation_CEM_CPMS!C582="","",Deviation_CEM_CPMS!C582)</f>
        <v/>
      </c>
      <c r="BB560" t="str">
        <f>IF(Deviation_CEM_CPMS!D582="","",Deviation_CEM_CPMS!D582)</f>
        <v/>
      </c>
      <c r="BC560" t="str">
        <f t="shared" si="154"/>
        <v/>
      </c>
      <c r="BD560" s="144" t="str">
        <f>IF(COUNTIF(BA$2:BA560,BA560)=1,BA560,"")</f>
        <v/>
      </c>
      <c r="BE560" t="str">
        <f t="shared" si="155"/>
        <v/>
      </c>
      <c r="BF560" t="str">
        <f t="shared" si="156"/>
        <v/>
      </c>
      <c r="BG560" t="str">
        <f t="shared" si="157"/>
        <v/>
      </c>
    </row>
    <row r="561" spans="27:59" x14ac:dyDescent="0.35">
      <c r="AA561" t="str">
        <f>+IF(AE561="","",MAX(AA$1:AA560)+1)</f>
        <v/>
      </c>
      <c r="AB561" t="e">
        <f>IF(#REF!="","",#REF!)</f>
        <v>#REF!</v>
      </c>
      <c r="AC561" t="e">
        <f>IF(#REF!="","",#REF!)</f>
        <v>#REF!</v>
      </c>
      <c r="AD561" t="e">
        <f t="shared" si="161"/>
        <v>#REF!</v>
      </c>
      <c r="AE561" s="144" t="str">
        <f>IF(COUNTIF(AC$2:AC561,AC561)=1,AC561,"")</f>
        <v/>
      </c>
      <c r="AF561" t="str">
        <f t="shared" si="158"/>
        <v/>
      </c>
      <c r="AG561" t="str">
        <f t="shared" si="159"/>
        <v/>
      </c>
      <c r="AO561" t="str">
        <f>+IF(AT561="","",MAX(AO$1:AO560)+1)</f>
        <v/>
      </c>
      <c r="AP561" t="str">
        <f>IF(Deviation_Limits!B583="","",Deviation_Limits!B583)</f>
        <v/>
      </c>
      <c r="AQ561" t="str">
        <f>IF(Deviation_Limits!C583="","",Deviation_Limits!C583)</f>
        <v/>
      </c>
      <c r="AR561" t="str">
        <f>IF(Deviation_Limits!D583="","",Deviation_Limits!D583)</f>
        <v/>
      </c>
      <c r="AS561" t="str">
        <f t="shared" si="160"/>
        <v/>
      </c>
      <c r="AT561" s="144" t="str">
        <f>IF(COUNTIF(AQ$2:AQ561,AQ561)=1,AQ561,"")</f>
        <v/>
      </c>
      <c r="AU561" t="str">
        <f t="shared" si="151"/>
        <v/>
      </c>
      <c r="AV561" t="str">
        <f t="shared" si="152"/>
        <v/>
      </c>
      <c r="AW561" t="str">
        <f t="shared" si="153"/>
        <v/>
      </c>
      <c r="AY561" t="str">
        <f>+IF(BD561="","",MAX(AY$1:AY560)+1)</f>
        <v/>
      </c>
      <c r="AZ561" t="str">
        <f>IF(Deviation_CEM_CPMS!B583="","",Deviation_CEM_CPMS!B583)</f>
        <v/>
      </c>
      <c r="BA561" t="str">
        <f>IF(Deviation_CEM_CPMS!C583="","",Deviation_CEM_CPMS!C583)</f>
        <v/>
      </c>
      <c r="BB561" t="str">
        <f>IF(Deviation_CEM_CPMS!D583="","",Deviation_CEM_CPMS!D583)</f>
        <v/>
      </c>
      <c r="BC561" t="str">
        <f t="shared" si="154"/>
        <v/>
      </c>
      <c r="BD561" s="144" t="str">
        <f>IF(COUNTIF(BA$2:BA561,BA561)=1,BA561,"")</f>
        <v/>
      </c>
      <c r="BE561" t="str">
        <f t="shared" si="155"/>
        <v/>
      </c>
      <c r="BF561" t="str">
        <f t="shared" si="156"/>
        <v/>
      </c>
      <c r="BG561" t="str">
        <f t="shared" si="157"/>
        <v/>
      </c>
    </row>
    <row r="562" spans="27:59" x14ac:dyDescent="0.35">
      <c r="AA562" t="str">
        <f>+IF(AE562="","",MAX(AA$1:AA561)+1)</f>
        <v/>
      </c>
      <c r="AB562" t="e">
        <f>IF(#REF!="","",#REF!)</f>
        <v>#REF!</v>
      </c>
      <c r="AC562" t="e">
        <f>IF(#REF!="","",#REF!)</f>
        <v>#REF!</v>
      </c>
      <c r="AD562" t="e">
        <f t="shared" si="161"/>
        <v>#REF!</v>
      </c>
      <c r="AE562" s="144" t="str">
        <f>IF(COUNTIF(AC$2:AC562,AC562)=1,AC562,"")</f>
        <v/>
      </c>
      <c r="AF562" t="str">
        <f t="shared" si="158"/>
        <v/>
      </c>
      <c r="AG562" t="str">
        <f t="shared" si="159"/>
        <v/>
      </c>
      <c r="AO562" t="str">
        <f>+IF(AT562="","",MAX(AO$1:AO561)+1)</f>
        <v/>
      </c>
      <c r="AP562" t="str">
        <f>IF(Deviation_Limits!B584="","",Deviation_Limits!B584)</f>
        <v/>
      </c>
      <c r="AQ562" t="str">
        <f>IF(Deviation_Limits!C584="","",Deviation_Limits!C584)</f>
        <v/>
      </c>
      <c r="AR562" t="str">
        <f>IF(Deviation_Limits!D584="","",Deviation_Limits!D584)</f>
        <v/>
      </c>
      <c r="AS562" t="str">
        <f t="shared" si="160"/>
        <v/>
      </c>
      <c r="AT562" s="144" t="str">
        <f>IF(COUNTIF(AQ$2:AQ562,AQ562)=1,AQ562,"")</f>
        <v/>
      </c>
      <c r="AU562" t="str">
        <f t="shared" si="151"/>
        <v/>
      </c>
      <c r="AV562" t="str">
        <f t="shared" si="152"/>
        <v/>
      </c>
      <c r="AW562" t="str">
        <f t="shared" si="153"/>
        <v/>
      </c>
      <c r="AY562" t="str">
        <f>+IF(BD562="","",MAX(AY$1:AY561)+1)</f>
        <v/>
      </c>
      <c r="AZ562" t="str">
        <f>IF(Deviation_CEM_CPMS!B584="","",Deviation_CEM_CPMS!B584)</f>
        <v/>
      </c>
      <c r="BA562" t="str">
        <f>IF(Deviation_CEM_CPMS!C584="","",Deviation_CEM_CPMS!C584)</f>
        <v/>
      </c>
      <c r="BB562" t="str">
        <f>IF(Deviation_CEM_CPMS!D584="","",Deviation_CEM_CPMS!D584)</f>
        <v/>
      </c>
      <c r="BC562" t="str">
        <f t="shared" si="154"/>
        <v/>
      </c>
      <c r="BD562" s="144" t="str">
        <f>IF(COUNTIF(BA$2:BA562,BA562)=1,BA562,"")</f>
        <v/>
      </c>
      <c r="BE562" t="str">
        <f t="shared" si="155"/>
        <v/>
      </c>
      <c r="BF562" t="str">
        <f t="shared" si="156"/>
        <v/>
      </c>
      <c r="BG562" t="str">
        <f t="shared" si="157"/>
        <v/>
      </c>
    </row>
    <row r="563" spans="27:59" x14ac:dyDescent="0.35">
      <c r="AA563" t="str">
        <f>+IF(AE563="","",MAX(AA$1:AA562)+1)</f>
        <v/>
      </c>
      <c r="AB563" t="e">
        <f>IF(#REF!="","",#REF!)</f>
        <v>#REF!</v>
      </c>
      <c r="AC563" t="e">
        <f>IF(#REF!="","",#REF!)</f>
        <v>#REF!</v>
      </c>
      <c r="AD563" t="e">
        <f t="shared" si="161"/>
        <v>#REF!</v>
      </c>
      <c r="AE563" s="144" t="str">
        <f>IF(COUNTIF(AC$2:AC563,AC563)=1,AC563,"")</f>
        <v/>
      </c>
      <c r="AF563" t="str">
        <f t="shared" si="158"/>
        <v/>
      </c>
      <c r="AG563" t="str">
        <f t="shared" si="159"/>
        <v/>
      </c>
      <c r="AO563" t="str">
        <f>+IF(AT563="","",MAX(AO$1:AO562)+1)</f>
        <v/>
      </c>
      <c r="AP563" t="str">
        <f>IF(Deviation_Limits!B585="","",Deviation_Limits!B585)</f>
        <v/>
      </c>
      <c r="AQ563" t="str">
        <f>IF(Deviation_Limits!C585="","",Deviation_Limits!C585)</f>
        <v/>
      </c>
      <c r="AR563" t="str">
        <f>IF(Deviation_Limits!D585="","",Deviation_Limits!D585)</f>
        <v/>
      </c>
      <c r="AS563" t="str">
        <f t="shared" si="160"/>
        <v/>
      </c>
      <c r="AT563" s="144" t="str">
        <f>IF(COUNTIF(AQ$2:AQ563,AQ563)=1,AQ563,"")</f>
        <v/>
      </c>
      <c r="AU563" t="str">
        <f t="shared" si="151"/>
        <v/>
      </c>
      <c r="AV563" t="str">
        <f t="shared" si="152"/>
        <v/>
      </c>
      <c r="AW563" t="str">
        <f t="shared" si="153"/>
        <v/>
      </c>
      <c r="AY563" t="str">
        <f>+IF(BD563="","",MAX(AY$1:AY562)+1)</f>
        <v/>
      </c>
      <c r="AZ563" t="str">
        <f>IF(Deviation_CEM_CPMS!B585="","",Deviation_CEM_CPMS!B585)</f>
        <v/>
      </c>
      <c r="BA563" t="str">
        <f>IF(Deviation_CEM_CPMS!C585="","",Deviation_CEM_CPMS!C585)</f>
        <v/>
      </c>
      <c r="BB563" t="str">
        <f>IF(Deviation_CEM_CPMS!D585="","",Deviation_CEM_CPMS!D585)</f>
        <v/>
      </c>
      <c r="BC563" t="str">
        <f t="shared" si="154"/>
        <v/>
      </c>
      <c r="BD563" s="144" t="str">
        <f>IF(COUNTIF(BA$2:BA563,BA563)=1,BA563,"")</f>
        <v/>
      </c>
      <c r="BE563" t="str">
        <f t="shared" si="155"/>
        <v/>
      </c>
      <c r="BF563" t="str">
        <f t="shared" si="156"/>
        <v/>
      </c>
      <c r="BG563" t="str">
        <f t="shared" si="157"/>
        <v/>
      </c>
    </row>
    <row r="564" spans="27:59" x14ac:dyDescent="0.35">
      <c r="AA564" t="str">
        <f>+IF(AE564="","",MAX(AA$1:AA563)+1)</f>
        <v/>
      </c>
      <c r="AB564" t="e">
        <f>IF(#REF!="","",#REF!)</f>
        <v>#REF!</v>
      </c>
      <c r="AC564" t="e">
        <f>IF(#REF!="","",#REF!)</f>
        <v>#REF!</v>
      </c>
      <c r="AD564" t="e">
        <f t="shared" si="161"/>
        <v>#REF!</v>
      </c>
      <c r="AE564" s="144" t="str">
        <f>IF(COUNTIF(AC$2:AC564,AC564)=1,AC564,"")</f>
        <v/>
      </c>
      <c r="AF564" t="str">
        <f t="shared" si="158"/>
        <v/>
      </c>
      <c r="AG564" t="str">
        <f t="shared" si="159"/>
        <v/>
      </c>
      <c r="AO564" t="str">
        <f>+IF(AT564="","",MAX(AO$1:AO563)+1)</f>
        <v/>
      </c>
      <c r="AP564" t="str">
        <f>IF(Deviation_Limits!B586="","",Deviation_Limits!B586)</f>
        <v/>
      </c>
      <c r="AQ564" t="str">
        <f>IF(Deviation_Limits!C586="","",Deviation_Limits!C586)</f>
        <v/>
      </c>
      <c r="AR564" t="str">
        <f>IF(Deviation_Limits!D586="","",Deviation_Limits!D586)</f>
        <v/>
      </c>
      <c r="AS564" t="str">
        <f t="shared" si="160"/>
        <v/>
      </c>
      <c r="AT564" s="144" t="str">
        <f>IF(COUNTIF(AQ$2:AQ564,AQ564)=1,AQ564,"")</f>
        <v/>
      </c>
      <c r="AU564" t="str">
        <f t="shared" si="151"/>
        <v/>
      </c>
      <c r="AV564" t="str">
        <f t="shared" si="152"/>
        <v/>
      </c>
      <c r="AW564" t="str">
        <f t="shared" si="153"/>
        <v/>
      </c>
      <c r="AY564" t="str">
        <f>+IF(BD564="","",MAX(AY$1:AY563)+1)</f>
        <v/>
      </c>
      <c r="AZ564" t="str">
        <f>IF(Deviation_CEM_CPMS!B586="","",Deviation_CEM_CPMS!B586)</f>
        <v/>
      </c>
      <c r="BA564" t="str">
        <f>IF(Deviation_CEM_CPMS!C586="","",Deviation_CEM_CPMS!C586)</f>
        <v/>
      </c>
      <c r="BB564" t="str">
        <f>IF(Deviation_CEM_CPMS!D586="","",Deviation_CEM_CPMS!D586)</f>
        <v/>
      </c>
      <c r="BC564" t="str">
        <f t="shared" si="154"/>
        <v/>
      </c>
      <c r="BD564" s="144" t="str">
        <f>IF(COUNTIF(BA$2:BA564,BA564)=1,BA564,"")</f>
        <v/>
      </c>
      <c r="BE564" t="str">
        <f t="shared" si="155"/>
        <v/>
      </c>
      <c r="BF564" t="str">
        <f t="shared" si="156"/>
        <v/>
      </c>
      <c r="BG564" t="str">
        <f t="shared" si="157"/>
        <v/>
      </c>
    </row>
    <row r="565" spans="27:59" x14ac:dyDescent="0.35">
      <c r="AA565" t="str">
        <f>+IF(AE565="","",MAX(AA$1:AA564)+1)</f>
        <v/>
      </c>
      <c r="AB565" t="e">
        <f>IF(#REF!="","",#REF!)</f>
        <v>#REF!</v>
      </c>
      <c r="AC565" t="e">
        <f>IF(#REF!="","",#REF!)</f>
        <v>#REF!</v>
      </c>
      <c r="AD565" t="e">
        <f t="shared" si="161"/>
        <v>#REF!</v>
      </c>
      <c r="AE565" s="144" t="str">
        <f>IF(COUNTIF(AC$2:AC565,AC565)=1,AC565,"")</f>
        <v/>
      </c>
      <c r="AF565" t="str">
        <f t="shared" si="158"/>
        <v/>
      </c>
      <c r="AG565" t="str">
        <f t="shared" si="159"/>
        <v/>
      </c>
      <c r="AO565" t="str">
        <f>+IF(AT565="","",MAX(AO$1:AO564)+1)</f>
        <v/>
      </c>
      <c r="AP565" t="str">
        <f>IF(Deviation_Limits!B587="","",Deviation_Limits!B587)</f>
        <v/>
      </c>
      <c r="AQ565" t="str">
        <f>IF(Deviation_Limits!C587="","",Deviation_Limits!C587)</f>
        <v/>
      </c>
      <c r="AR565" t="str">
        <f>IF(Deviation_Limits!D587="","",Deviation_Limits!D587)</f>
        <v/>
      </c>
      <c r="AS565" t="str">
        <f t="shared" si="160"/>
        <v/>
      </c>
      <c r="AT565" s="144" t="str">
        <f>IF(COUNTIF(AQ$2:AQ565,AQ565)=1,AQ565,"")</f>
        <v/>
      </c>
      <c r="AU565" t="str">
        <f t="shared" si="151"/>
        <v/>
      </c>
      <c r="AV565" t="str">
        <f t="shared" si="152"/>
        <v/>
      </c>
      <c r="AW565" t="str">
        <f t="shared" si="153"/>
        <v/>
      </c>
      <c r="AY565" t="str">
        <f>+IF(BD565="","",MAX(AY$1:AY564)+1)</f>
        <v/>
      </c>
      <c r="AZ565" t="str">
        <f>IF(Deviation_CEM_CPMS!B587="","",Deviation_CEM_CPMS!B587)</f>
        <v/>
      </c>
      <c r="BA565" t="str">
        <f>IF(Deviation_CEM_CPMS!C587="","",Deviation_CEM_CPMS!C587)</f>
        <v/>
      </c>
      <c r="BB565" t="str">
        <f>IF(Deviation_CEM_CPMS!D587="","",Deviation_CEM_CPMS!D587)</f>
        <v/>
      </c>
      <c r="BC565" t="str">
        <f t="shared" si="154"/>
        <v/>
      </c>
      <c r="BD565" s="144" t="str">
        <f>IF(COUNTIF(BA$2:BA565,BA565)=1,BA565,"")</f>
        <v/>
      </c>
      <c r="BE565" t="str">
        <f t="shared" si="155"/>
        <v/>
      </c>
      <c r="BF565" t="str">
        <f t="shared" si="156"/>
        <v/>
      </c>
      <c r="BG565" t="str">
        <f t="shared" si="157"/>
        <v/>
      </c>
    </row>
    <row r="566" spans="27:59" x14ac:dyDescent="0.35">
      <c r="AA566" t="str">
        <f>+IF(AE566="","",MAX(AA$1:AA565)+1)</f>
        <v/>
      </c>
      <c r="AB566" t="e">
        <f>IF(#REF!="","",#REF!)</f>
        <v>#REF!</v>
      </c>
      <c r="AC566" t="e">
        <f>IF(#REF!="","",#REF!)</f>
        <v>#REF!</v>
      </c>
      <c r="AD566" t="e">
        <f t="shared" si="161"/>
        <v>#REF!</v>
      </c>
      <c r="AE566" s="144" t="str">
        <f>IF(COUNTIF(AC$2:AC566,AC566)=1,AC566,"")</f>
        <v/>
      </c>
      <c r="AF566" t="str">
        <f t="shared" si="158"/>
        <v/>
      </c>
      <c r="AG566" t="str">
        <f t="shared" si="159"/>
        <v/>
      </c>
      <c r="AO566" t="str">
        <f>+IF(AT566="","",MAX(AO$1:AO565)+1)</f>
        <v/>
      </c>
      <c r="AP566" t="str">
        <f>IF(Deviation_Limits!B588="","",Deviation_Limits!B588)</f>
        <v/>
      </c>
      <c r="AQ566" t="str">
        <f>IF(Deviation_Limits!C588="","",Deviation_Limits!C588)</f>
        <v/>
      </c>
      <c r="AR566" t="str">
        <f>IF(Deviation_Limits!D588="","",Deviation_Limits!D588)</f>
        <v/>
      </c>
      <c r="AS566" t="str">
        <f t="shared" si="160"/>
        <v/>
      </c>
      <c r="AT566" s="144" t="str">
        <f>IF(COUNTIF(AQ$2:AQ566,AQ566)=1,AQ566,"")</f>
        <v/>
      </c>
      <c r="AU566" t="str">
        <f t="shared" si="151"/>
        <v/>
      </c>
      <c r="AV566" t="str">
        <f t="shared" si="152"/>
        <v/>
      </c>
      <c r="AW566" t="str">
        <f t="shared" si="153"/>
        <v/>
      </c>
      <c r="AY566" t="str">
        <f>+IF(BD566="","",MAX(AY$1:AY565)+1)</f>
        <v/>
      </c>
      <c r="AZ566" t="str">
        <f>IF(Deviation_CEM_CPMS!B588="","",Deviation_CEM_CPMS!B588)</f>
        <v/>
      </c>
      <c r="BA566" t="str">
        <f>IF(Deviation_CEM_CPMS!C588="","",Deviation_CEM_CPMS!C588)</f>
        <v/>
      </c>
      <c r="BB566" t="str">
        <f>IF(Deviation_CEM_CPMS!D588="","",Deviation_CEM_CPMS!D588)</f>
        <v/>
      </c>
      <c r="BC566" t="str">
        <f t="shared" si="154"/>
        <v/>
      </c>
      <c r="BD566" s="144" t="str">
        <f>IF(COUNTIF(BA$2:BA566,BA566)=1,BA566,"")</f>
        <v/>
      </c>
      <c r="BE566" t="str">
        <f t="shared" si="155"/>
        <v/>
      </c>
      <c r="BF566" t="str">
        <f t="shared" si="156"/>
        <v/>
      </c>
      <c r="BG566" t="str">
        <f t="shared" si="157"/>
        <v/>
      </c>
    </row>
    <row r="567" spans="27:59" x14ac:dyDescent="0.35">
      <c r="AA567" t="str">
        <f>+IF(AE567="","",MAX(AA$1:AA566)+1)</f>
        <v/>
      </c>
      <c r="AB567" t="e">
        <f>IF(#REF!="","",#REF!)</f>
        <v>#REF!</v>
      </c>
      <c r="AC567" t="e">
        <f>IF(#REF!="","",#REF!)</f>
        <v>#REF!</v>
      </c>
      <c r="AD567" t="e">
        <f t="shared" si="161"/>
        <v>#REF!</v>
      </c>
      <c r="AE567" s="144" t="str">
        <f>IF(COUNTIF(AC$2:AC567,AC567)=1,AC567,"")</f>
        <v/>
      </c>
      <c r="AF567" t="str">
        <f t="shared" si="158"/>
        <v/>
      </c>
      <c r="AG567" t="str">
        <f t="shared" si="159"/>
        <v/>
      </c>
      <c r="AO567" t="str">
        <f>+IF(AT567="","",MAX(AO$1:AO566)+1)</f>
        <v/>
      </c>
      <c r="AP567" t="str">
        <f>IF(Deviation_Limits!B589="","",Deviation_Limits!B589)</f>
        <v/>
      </c>
      <c r="AQ567" t="str">
        <f>IF(Deviation_Limits!C589="","",Deviation_Limits!C589)</f>
        <v/>
      </c>
      <c r="AR567" t="str">
        <f>IF(Deviation_Limits!D589="","",Deviation_Limits!D589)</f>
        <v/>
      </c>
      <c r="AS567" t="str">
        <f t="shared" si="160"/>
        <v/>
      </c>
      <c r="AT567" s="144" t="str">
        <f>IF(COUNTIF(AQ$2:AQ567,AQ567)=1,AQ567,"")</f>
        <v/>
      </c>
      <c r="AU567" t="str">
        <f t="shared" si="151"/>
        <v/>
      </c>
      <c r="AV567" t="str">
        <f t="shared" si="152"/>
        <v/>
      </c>
      <c r="AW567" t="str">
        <f t="shared" si="153"/>
        <v/>
      </c>
      <c r="AY567" t="str">
        <f>+IF(BD567="","",MAX(AY$1:AY566)+1)</f>
        <v/>
      </c>
      <c r="AZ567" t="str">
        <f>IF(Deviation_CEM_CPMS!B589="","",Deviation_CEM_CPMS!B589)</f>
        <v/>
      </c>
      <c r="BA567" t="str">
        <f>IF(Deviation_CEM_CPMS!C589="","",Deviation_CEM_CPMS!C589)</f>
        <v/>
      </c>
      <c r="BB567" t="str">
        <f>IF(Deviation_CEM_CPMS!D589="","",Deviation_CEM_CPMS!D589)</f>
        <v/>
      </c>
      <c r="BC567" t="str">
        <f t="shared" si="154"/>
        <v/>
      </c>
      <c r="BD567" s="144" t="str">
        <f>IF(COUNTIF(BA$2:BA567,BA567)=1,BA567,"")</f>
        <v/>
      </c>
      <c r="BE567" t="str">
        <f t="shared" si="155"/>
        <v/>
      </c>
      <c r="BF567" t="str">
        <f t="shared" si="156"/>
        <v/>
      </c>
      <c r="BG567" t="str">
        <f t="shared" si="157"/>
        <v/>
      </c>
    </row>
    <row r="568" spans="27:59" x14ac:dyDescent="0.35">
      <c r="AA568" t="str">
        <f>+IF(AE568="","",MAX(AA$1:AA567)+1)</f>
        <v/>
      </c>
      <c r="AB568" t="e">
        <f>IF(#REF!="","",#REF!)</f>
        <v>#REF!</v>
      </c>
      <c r="AC568" t="e">
        <f>IF(#REF!="","",#REF!)</f>
        <v>#REF!</v>
      </c>
      <c r="AD568" t="e">
        <f t="shared" si="161"/>
        <v>#REF!</v>
      </c>
      <c r="AE568" s="144" t="str">
        <f>IF(COUNTIF(AC$2:AC568,AC568)=1,AC568,"")</f>
        <v/>
      </c>
      <c r="AF568" t="str">
        <f t="shared" si="158"/>
        <v/>
      </c>
      <c r="AG568" t="str">
        <f t="shared" si="159"/>
        <v/>
      </c>
      <c r="AO568" t="str">
        <f>+IF(AT568="","",MAX(AO$1:AO567)+1)</f>
        <v/>
      </c>
      <c r="AP568" t="str">
        <f>IF(Deviation_Limits!B590="","",Deviation_Limits!B590)</f>
        <v/>
      </c>
      <c r="AQ568" t="str">
        <f>IF(Deviation_Limits!C590="","",Deviation_Limits!C590)</f>
        <v/>
      </c>
      <c r="AR568" t="str">
        <f>IF(Deviation_Limits!D590="","",Deviation_Limits!D590)</f>
        <v/>
      </c>
      <c r="AS568" t="str">
        <f t="shared" si="160"/>
        <v/>
      </c>
      <c r="AT568" s="144" t="str">
        <f>IF(COUNTIF(AQ$2:AQ568,AQ568)=1,AQ568,"")</f>
        <v/>
      </c>
      <c r="AU568" t="str">
        <f t="shared" si="151"/>
        <v/>
      </c>
      <c r="AV568" t="str">
        <f t="shared" si="152"/>
        <v/>
      </c>
      <c r="AW568" t="str">
        <f t="shared" si="153"/>
        <v/>
      </c>
      <c r="AY568" t="str">
        <f>+IF(BD568="","",MAX(AY$1:AY567)+1)</f>
        <v/>
      </c>
      <c r="AZ568" t="str">
        <f>IF(Deviation_CEM_CPMS!B590="","",Deviation_CEM_CPMS!B590)</f>
        <v/>
      </c>
      <c r="BA568" t="str">
        <f>IF(Deviation_CEM_CPMS!C590="","",Deviation_CEM_CPMS!C590)</f>
        <v/>
      </c>
      <c r="BB568" t="str">
        <f>IF(Deviation_CEM_CPMS!D590="","",Deviation_CEM_CPMS!D590)</f>
        <v/>
      </c>
      <c r="BC568" t="str">
        <f t="shared" si="154"/>
        <v/>
      </c>
      <c r="BD568" s="144" t="str">
        <f>IF(COUNTIF(BA$2:BA568,BA568)=1,BA568,"")</f>
        <v/>
      </c>
      <c r="BE568" t="str">
        <f t="shared" si="155"/>
        <v/>
      </c>
      <c r="BF568" t="str">
        <f t="shared" si="156"/>
        <v/>
      </c>
      <c r="BG568" t="str">
        <f t="shared" si="157"/>
        <v/>
      </c>
    </row>
    <row r="569" spans="27:59" x14ac:dyDescent="0.35">
      <c r="AA569" t="str">
        <f>+IF(AE569="","",MAX(AA$1:AA568)+1)</f>
        <v/>
      </c>
      <c r="AB569" t="e">
        <f>IF(#REF!="","",#REF!)</f>
        <v>#REF!</v>
      </c>
      <c r="AC569" t="e">
        <f>IF(#REF!="","",#REF!)</f>
        <v>#REF!</v>
      </c>
      <c r="AD569" t="e">
        <f t="shared" si="161"/>
        <v>#REF!</v>
      </c>
      <c r="AE569" s="144" t="str">
        <f>IF(COUNTIF(AC$2:AC569,AC569)=1,AC569,"")</f>
        <v/>
      </c>
      <c r="AF569" t="str">
        <f t="shared" si="158"/>
        <v/>
      </c>
      <c r="AG569" t="str">
        <f t="shared" si="159"/>
        <v/>
      </c>
      <c r="AO569" t="str">
        <f>+IF(AT569="","",MAX(AO$1:AO568)+1)</f>
        <v/>
      </c>
      <c r="AP569" t="str">
        <f>IF(Deviation_Limits!B591="","",Deviation_Limits!B591)</f>
        <v/>
      </c>
      <c r="AQ569" t="str">
        <f>IF(Deviation_Limits!C591="","",Deviation_Limits!C591)</f>
        <v/>
      </c>
      <c r="AR569" t="str">
        <f>IF(Deviation_Limits!D591="","",Deviation_Limits!D591)</f>
        <v/>
      </c>
      <c r="AS569" t="str">
        <f t="shared" si="160"/>
        <v/>
      </c>
      <c r="AT569" s="144" t="str">
        <f>IF(COUNTIF(AQ$2:AQ569,AQ569)=1,AQ569,"")</f>
        <v/>
      </c>
      <c r="AU569" t="str">
        <f t="shared" si="151"/>
        <v/>
      </c>
      <c r="AV569" t="str">
        <f t="shared" si="152"/>
        <v/>
      </c>
      <c r="AW569" t="str">
        <f t="shared" si="153"/>
        <v/>
      </c>
      <c r="AY569" t="str">
        <f>+IF(BD569="","",MAX(AY$1:AY568)+1)</f>
        <v/>
      </c>
      <c r="AZ569" t="str">
        <f>IF(Deviation_CEM_CPMS!B591="","",Deviation_CEM_CPMS!B591)</f>
        <v/>
      </c>
      <c r="BA569" t="str">
        <f>IF(Deviation_CEM_CPMS!C591="","",Deviation_CEM_CPMS!C591)</f>
        <v/>
      </c>
      <c r="BB569" t="str">
        <f>IF(Deviation_CEM_CPMS!D591="","",Deviation_CEM_CPMS!D591)</f>
        <v/>
      </c>
      <c r="BC569" t="str">
        <f t="shared" si="154"/>
        <v/>
      </c>
      <c r="BD569" s="144" t="str">
        <f>IF(COUNTIF(BA$2:BA569,BA569)=1,BA569,"")</f>
        <v/>
      </c>
      <c r="BE569" t="str">
        <f t="shared" si="155"/>
        <v/>
      </c>
      <c r="BF569" t="str">
        <f t="shared" si="156"/>
        <v/>
      </c>
      <c r="BG569" t="str">
        <f t="shared" si="157"/>
        <v/>
      </c>
    </row>
    <row r="570" spans="27:59" x14ac:dyDescent="0.35">
      <c r="AA570" t="str">
        <f>+IF(AE570="","",MAX(AA$1:AA569)+1)</f>
        <v/>
      </c>
      <c r="AB570" t="e">
        <f>IF(#REF!="","",#REF!)</f>
        <v>#REF!</v>
      </c>
      <c r="AC570" t="e">
        <f>IF(#REF!="","",#REF!)</f>
        <v>#REF!</v>
      </c>
      <c r="AD570" t="e">
        <f t="shared" si="161"/>
        <v>#REF!</v>
      </c>
      <c r="AE570" s="144" t="str">
        <f>IF(COUNTIF(AC$2:AC570,AC570)=1,AC570,"")</f>
        <v/>
      </c>
      <c r="AF570" t="str">
        <f t="shared" si="158"/>
        <v/>
      </c>
      <c r="AG570" t="str">
        <f t="shared" si="159"/>
        <v/>
      </c>
      <c r="AO570" t="str">
        <f>+IF(AT570="","",MAX(AO$1:AO569)+1)</f>
        <v/>
      </c>
      <c r="AP570" t="str">
        <f>IF(Deviation_Limits!B592="","",Deviation_Limits!B592)</f>
        <v/>
      </c>
      <c r="AQ570" t="str">
        <f>IF(Deviation_Limits!C592="","",Deviation_Limits!C592)</f>
        <v/>
      </c>
      <c r="AR570" t="str">
        <f>IF(Deviation_Limits!D592="","",Deviation_Limits!D592)</f>
        <v/>
      </c>
      <c r="AS570" t="str">
        <f t="shared" si="160"/>
        <v/>
      </c>
      <c r="AT570" s="144" t="str">
        <f>IF(COUNTIF(AQ$2:AQ570,AQ570)=1,AQ570,"")</f>
        <v/>
      </c>
      <c r="AU570" t="str">
        <f t="shared" si="151"/>
        <v/>
      </c>
      <c r="AV570" t="str">
        <f t="shared" si="152"/>
        <v/>
      </c>
      <c r="AW570" t="str">
        <f t="shared" si="153"/>
        <v/>
      </c>
      <c r="AY570" t="str">
        <f>+IF(BD570="","",MAX(AY$1:AY569)+1)</f>
        <v/>
      </c>
      <c r="AZ570" t="str">
        <f>IF(Deviation_CEM_CPMS!B592="","",Deviation_CEM_CPMS!B592)</f>
        <v/>
      </c>
      <c r="BA570" t="str">
        <f>IF(Deviation_CEM_CPMS!C592="","",Deviation_CEM_CPMS!C592)</f>
        <v/>
      </c>
      <c r="BB570" t="str">
        <f>IF(Deviation_CEM_CPMS!D592="","",Deviation_CEM_CPMS!D592)</f>
        <v/>
      </c>
      <c r="BC570" t="str">
        <f t="shared" si="154"/>
        <v/>
      </c>
      <c r="BD570" s="144" t="str">
        <f>IF(COUNTIF(BA$2:BA570,BA570)=1,BA570,"")</f>
        <v/>
      </c>
      <c r="BE570" t="str">
        <f t="shared" si="155"/>
        <v/>
      </c>
      <c r="BF570" t="str">
        <f t="shared" si="156"/>
        <v/>
      </c>
      <c r="BG570" t="str">
        <f t="shared" si="157"/>
        <v/>
      </c>
    </row>
    <row r="571" spans="27:59" x14ac:dyDescent="0.35">
      <c r="AA571" t="str">
        <f>+IF(AE571="","",MAX(AA$1:AA570)+1)</f>
        <v/>
      </c>
      <c r="AB571" t="e">
        <f>IF(#REF!="","",#REF!)</f>
        <v>#REF!</v>
      </c>
      <c r="AC571" t="e">
        <f>IF(#REF!="","",#REF!)</f>
        <v>#REF!</v>
      </c>
      <c r="AD571" t="e">
        <f t="shared" si="161"/>
        <v>#REF!</v>
      </c>
      <c r="AE571" s="144" t="str">
        <f>IF(COUNTIF(AC$2:AC571,AC571)=1,AC571,"")</f>
        <v/>
      </c>
      <c r="AF571" t="str">
        <f t="shared" si="158"/>
        <v/>
      </c>
      <c r="AG571" t="str">
        <f t="shared" si="159"/>
        <v/>
      </c>
      <c r="AO571" t="str">
        <f>+IF(AT571="","",MAX(AO$1:AO570)+1)</f>
        <v/>
      </c>
      <c r="AP571" t="str">
        <f>IF(Deviation_Limits!B593="","",Deviation_Limits!B593)</f>
        <v/>
      </c>
      <c r="AQ571" t="str">
        <f>IF(Deviation_Limits!C593="","",Deviation_Limits!C593)</f>
        <v/>
      </c>
      <c r="AR571" t="str">
        <f>IF(Deviation_Limits!D593="","",Deviation_Limits!D593)</f>
        <v/>
      </c>
      <c r="AS571" t="str">
        <f t="shared" si="160"/>
        <v/>
      </c>
      <c r="AT571" s="144" t="str">
        <f>IF(COUNTIF(AQ$2:AQ571,AQ571)=1,AQ571,"")</f>
        <v/>
      </c>
      <c r="AU571" t="str">
        <f t="shared" si="151"/>
        <v/>
      </c>
      <c r="AV571" t="str">
        <f t="shared" si="152"/>
        <v/>
      </c>
      <c r="AW571" t="str">
        <f t="shared" si="153"/>
        <v/>
      </c>
      <c r="AY571" t="str">
        <f>+IF(BD571="","",MAX(AY$1:AY570)+1)</f>
        <v/>
      </c>
      <c r="AZ571" t="str">
        <f>IF(Deviation_CEM_CPMS!B593="","",Deviation_CEM_CPMS!B593)</f>
        <v/>
      </c>
      <c r="BA571" t="str">
        <f>IF(Deviation_CEM_CPMS!C593="","",Deviation_CEM_CPMS!C593)</f>
        <v/>
      </c>
      <c r="BB571" t="str">
        <f>IF(Deviation_CEM_CPMS!D593="","",Deviation_CEM_CPMS!D593)</f>
        <v/>
      </c>
      <c r="BC571" t="str">
        <f t="shared" si="154"/>
        <v/>
      </c>
      <c r="BD571" s="144" t="str">
        <f>IF(COUNTIF(BA$2:BA571,BA571)=1,BA571,"")</f>
        <v/>
      </c>
      <c r="BE571" t="str">
        <f t="shared" si="155"/>
        <v/>
      </c>
      <c r="BF571" t="str">
        <f t="shared" si="156"/>
        <v/>
      </c>
      <c r="BG571" t="str">
        <f t="shared" si="157"/>
        <v/>
      </c>
    </row>
    <row r="572" spans="27:59" x14ac:dyDescent="0.35">
      <c r="AA572" t="str">
        <f>+IF(AE572="","",MAX(AA$1:AA571)+1)</f>
        <v/>
      </c>
      <c r="AB572" t="e">
        <f>IF(#REF!="","",#REF!)</f>
        <v>#REF!</v>
      </c>
      <c r="AC572" t="e">
        <f>IF(#REF!="","",#REF!)</f>
        <v>#REF!</v>
      </c>
      <c r="AD572" t="e">
        <f t="shared" si="161"/>
        <v>#REF!</v>
      </c>
      <c r="AE572" s="144" t="str">
        <f>IF(COUNTIF(AC$2:AC572,AC572)=1,AC572,"")</f>
        <v/>
      </c>
      <c r="AF572" t="str">
        <f t="shared" si="158"/>
        <v/>
      </c>
      <c r="AG572" t="str">
        <f t="shared" si="159"/>
        <v/>
      </c>
      <c r="AO572" t="str">
        <f>+IF(AT572="","",MAX(AO$1:AO571)+1)</f>
        <v/>
      </c>
      <c r="AP572" t="str">
        <f>IF(Deviation_Limits!B594="","",Deviation_Limits!B594)</f>
        <v/>
      </c>
      <c r="AQ572" t="str">
        <f>IF(Deviation_Limits!C594="","",Deviation_Limits!C594)</f>
        <v/>
      </c>
      <c r="AR572" t="str">
        <f>IF(Deviation_Limits!D594="","",Deviation_Limits!D594)</f>
        <v/>
      </c>
      <c r="AS572" t="str">
        <f t="shared" si="160"/>
        <v/>
      </c>
      <c r="AT572" s="144" t="str">
        <f>IF(COUNTIF(AQ$2:AQ572,AQ572)=1,AQ572,"")</f>
        <v/>
      </c>
      <c r="AU572" t="str">
        <f t="shared" si="151"/>
        <v/>
      </c>
      <c r="AV572" t="str">
        <f t="shared" si="152"/>
        <v/>
      </c>
      <c r="AW572" t="str">
        <f t="shared" si="153"/>
        <v/>
      </c>
      <c r="AY572" t="str">
        <f>+IF(BD572="","",MAX(AY$1:AY571)+1)</f>
        <v/>
      </c>
      <c r="AZ572" t="str">
        <f>IF(Deviation_CEM_CPMS!B594="","",Deviation_CEM_CPMS!B594)</f>
        <v/>
      </c>
      <c r="BA572" t="str">
        <f>IF(Deviation_CEM_CPMS!C594="","",Deviation_CEM_CPMS!C594)</f>
        <v/>
      </c>
      <c r="BB572" t="str">
        <f>IF(Deviation_CEM_CPMS!D594="","",Deviation_CEM_CPMS!D594)</f>
        <v/>
      </c>
      <c r="BC572" t="str">
        <f t="shared" si="154"/>
        <v/>
      </c>
      <c r="BD572" s="144" t="str">
        <f>IF(COUNTIF(BA$2:BA572,BA572)=1,BA572,"")</f>
        <v/>
      </c>
      <c r="BE572" t="str">
        <f t="shared" si="155"/>
        <v/>
      </c>
      <c r="BF572" t="str">
        <f t="shared" si="156"/>
        <v/>
      </c>
      <c r="BG572" t="str">
        <f t="shared" si="157"/>
        <v/>
      </c>
    </row>
    <row r="573" spans="27:59" x14ac:dyDescent="0.35">
      <c r="AA573" t="str">
        <f>+IF(AE573="","",MAX(AA$1:AA572)+1)</f>
        <v/>
      </c>
      <c r="AB573" t="e">
        <f>IF(#REF!="","",#REF!)</f>
        <v>#REF!</v>
      </c>
      <c r="AC573" t="e">
        <f>IF(#REF!="","",#REF!)</f>
        <v>#REF!</v>
      </c>
      <c r="AD573" t="e">
        <f t="shared" si="161"/>
        <v>#REF!</v>
      </c>
      <c r="AE573" s="144" t="str">
        <f>IF(COUNTIF(AC$2:AC573,AC573)=1,AC573,"")</f>
        <v/>
      </c>
      <c r="AF573" t="str">
        <f t="shared" si="158"/>
        <v/>
      </c>
      <c r="AG573" t="str">
        <f t="shared" si="159"/>
        <v/>
      </c>
      <c r="AO573" t="str">
        <f>+IF(AT573="","",MAX(AO$1:AO572)+1)</f>
        <v/>
      </c>
      <c r="AP573" t="str">
        <f>IF(Deviation_Limits!B595="","",Deviation_Limits!B595)</f>
        <v/>
      </c>
      <c r="AQ573" t="str">
        <f>IF(Deviation_Limits!C595="","",Deviation_Limits!C595)</f>
        <v/>
      </c>
      <c r="AR573" t="str">
        <f>IF(Deviation_Limits!D595="","",Deviation_Limits!D595)</f>
        <v/>
      </c>
      <c r="AS573" t="str">
        <f t="shared" si="160"/>
        <v/>
      </c>
      <c r="AT573" s="144" t="str">
        <f>IF(COUNTIF(AQ$2:AQ573,AQ573)=1,AQ573,"")</f>
        <v/>
      </c>
      <c r="AU573" t="str">
        <f t="shared" si="151"/>
        <v/>
      </c>
      <c r="AV573" t="str">
        <f t="shared" si="152"/>
        <v/>
      </c>
      <c r="AW573" t="str">
        <f t="shared" si="153"/>
        <v/>
      </c>
      <c r="AY573" t="str">
        <f>+IF(BD573="","",MAX(AY$1:AY572)+1)</f>
        <v/>
      </c>
      <c r="AZ573" t="str">
        <f>IF(Deviation_CEM_CPMS!B595="","",Deviation_CEM_CPMS!B595)</f>
        <v/>
      </c>
      <c r="BA573" t="str">
        <f>IF(Deviation_CEM_CPMS!C595="","",Deviation_CEM_CPMS!C595)</f>
        <v/>
      </c>
      <c r="BB573" t="str">
        <f>IF(Deviation_CEM_CPMS!D595="","",Deviation_CEM_CPMS!D595)</f>
        <v/>
      </c>
      <c r="BC573" t="str">
        <f t="shared" si="154"/>
        <v/>
      </c>
      <c r="BD573" s="144" t="str">
        <f>IF(COUNTIF(BA$2:BA573,BA573)=1,BA573,"")</f>
        <v/>
      </c>
      <c r="BE573" t="str">
        <f t="shared" si="155"/>
        <v/>
      </c>
      <c r="BF573" t="str">
        <f t="shared" si="156"/>
        <v/>
      </c>
      <c r="BG573" t="str">
        <f t="shared" si="157"/>
        <v/>
      </c>
    </row>
    <row r="574" spans="27:59" x14ac:dyDescent="0.35">
      <c r="AA574" t="str">
        <f>+IF(AE574="","",MAX(AA$1:AA573)+1)</f>
        <v/>
      </c>
      <c r="AB574" t="e">
        <f>IF(#REF!="","",#REF!)</f>
        <v>#REF!</v>
      </c>
      <c r="AC574" t="e">
        <f>IF(#REF!="","",#REF!)</f>
        <v>#REF!</v>
      </c>
      <c r="AD574" t="e">
        <f t="shared" si="161"/>
        <v>#REF!</v>
      </c>
      <c r="AE574" s="144" t="str">
        <f>IF(COUNTIF(AC$2:AC574,AC574)=1,AC574,"")</f>
        <v/>
      </c>
      <c r="AF574" t="str">
        <f t="shared" si="158"/>
        <v/>
      </c>
      <c r="AG574" t="str">
        <f t="shared" si="159"/>
        <v/>
      </c>
      <c r="AO574" t="str">
        <f>+IF(AT574="","",MAX(AO$1:AO573)+1)</f>
        <v/>
      </c>
      <c r="AP574" t="str">
        <f>IF(Deviation_Limits!B596="","",Deviation_Limits!B596)</f>
        <v/>
      </c>
      <c r="AQ574" t="str">
        <f>IF(Deviation_Limits!C596="","",Deviation_Limits!C596)</f>
        <v/>
      </c>
      <c r="AR574" t="str">
        <f>IF(Deviation_Limits!D596="","",Deviation_Limits!D596)</f>
        <v/>
      </c>
      <c r="AS574" t="str">
        <f t="shared" si="160"/>
        <v/>
      </c>
      <c r="AT574" s="144" t="str">
        <f>IF(COUNTIF(AQ$2:AQ574,AQ574)=1,AQ574,"")</f>
        <v/>
      </c>
      <c r="AU574" t="str">
        <f t="shared" si="151"/>
        <v/>
      </c>
      <c r="AV574" t="str">
        <f t="shared" si="152"/>
        <v/>
      </c>
      <c r="AW574" t="str">
        <f t="shared" si="153"/>
        <v/>
      </c>
      <c r="AY574" t="str">
        <f>+IF(BD574="","",MAX(AY$1:AY573)+1)</f>
        <v/>
      </c>
      <c r="AZ574" t="str">
        <f>IF(Deviation_CEM_CPMS!B596="","",Deviation_CEM_CPMS!B596)</f>
        <v/>
      </c>
      <c r="BA574" t="str">
        <f>IF(Deviation_CEM_CPMS!C596="","",Deviation_CEM_CPMS!C596)</f>
        <v/>
      </c>
      <c r="BB574" t="str">
        <f>IF(Deviation_CEM_CPMS!D596="","",Deviation_CEM_CPMS!D596)</f>
        <v/>
      </c>
      <c r="BC574" t="str">
        <f t="shared" si="154"/>
        <v/>
      </c>
      <c r="BD574" s="144" t="str">
        <f>IF(COUNTIF(BA$2:BA574,BA574)=1,BA574,"")</f>
        <v/>
      </c>
      <c r="BE574" t="str">
        <f t="shared" si="155"/>
        <v/>
      </c>
      <c r="BF574" t="str">
        <f t="shared" si="156"/>
        <v/>
      </c>
      <c r="BG574" t="str">
        <f t="shared" si="157"/>
        <v/>
      </c>
    </row>
    <row r="575" spans="27:59" x14ac:dyDescent="0.35">
      <c r="AA575" t="str">
        <f>+IF(AE575="","",MAX(AA$1:AA574)+1)</f>
        <v/>
      </c>
      <c r="AB575" t="e">
        <f>IF(#REF!="","",#REF!)</f>
        <v>#REF!</v>
      </c>
      <c r="AC575" t="e">
        <f>IF(#REF!="","",#REF!)</f>
        <v>#REF!</v>
      </c>
      <c r="AD575" t="e">
        <f t="shared" si="161"/>
        <v>#REF!</v>
      </c>
      <c r="AE575" s="144" t="str">
        <f>IF(COUNTIF(AC$2:AC575,AC575)=1,AC575,"")</f>
        <v/>
      </c>
      <c r="AF575" t="str">
        <f t="shared" si="158"/>
        <v/>
      </c>
      <c r="AG575" t="str">
        <f t="shared" si="159"/>
        <v/>
      </c>
      <c r="AO575" t="str">
        <f>+IF(AT575="","",MAX(AO$1:AO574)+1)</f>
        <v/>
      </c>
      <c r="AP575" t="str">
        <f>IF(Deviation_Limits!B597="","",Deviation_Limits!B597)</f>
        <v/>
      </c>
      <c r="AQ575" t="str">
        <f>IF(Deviation_Limits!C597="","",Deviation_Limits!C597)</f>
        <v/>
      </c>
      <c r="AR575" t="str">
        <f>IF(Deviation_Limits!D597="","",Deviation_Limits!D597)</f>
        <v/>
      </c>
      <c r="AS575" t="str">
        <f t="shared" si="160"/>
        <v/>
      </c>
      <c r="AT575" s="144" t="str">
        <f>IF(COUNTIF(AQ$2:AQ575,AQ575)=1,AQ575,"")</f>
        <v/>
      </c>
      <c r="AU575" t="str">
        <f t="shared" si="151"/>
        <v/>
      </c>
      <c r="AV575" t="str">
        <f t="shared" si="152"/>
        <v/>
      </c>
      <c r="AW575" t="str">
        <f t="shared" si="153"/>
        <v/>
      </c>
      <c r="AY575" t="str">
        <f>+IF(BD575="","",MAX(AY$1:AY574)+1)</f>
        <v/>
      </c>
      <c r="AZ575" t="str">
        <f>IF(Deviation_CEM_CPMS!B597="","",Deviation_CEM_CPMS!B597)</f>
        <v/>
      </c>
      <c r="BA575" t="str">
        <f>IF(Deviation_CEM_CPMS!C597="","",Deviation_CEM_CPMS!C597)</f>
        <v/>
      </c>
      <c r="BB575" t="str">
        <f>IF(Deviation_CEM_CPMS!D597="","",Deviation_CEM_CPMS!D597)</f>
        <v/>
      </c>
      <c r="BC575" t="str">
        <f t="shared" si="154"/>
        <v/>
      </c>
      <c r="BD575" s="144" t="str">
        <f>IF(COUNTIF(BA$2:BA575,BA575)=1,BA575,"")</f>
        <v/>
      </c>
      <c r="BE575" t="str">
        <f t="shared" si="155"/>
        <v/>
      </c>
      <c r="BF575" t="str">
        <f t="shared" si="156"/>
        <v/>
      </c>
      <c r="BG575" t="str">
        <f t="shared" si="157"/>
        <v/>
      </c>
    </row>
    <row r="576" spans="27:59" x14ac:dyDescent="0.35">
      <c r="AA576" t="str">
        <f>+IF(AE576="","",MAX(AA$1:AA575)+1)</f>
        <v/>
      </c>
      <c r="AB576" t="e">
        <f>IF(#REF!="","",#REF!)</f>
        <v>#REF!</v>
      </c>
      <c r="AC576" t="e">
        <f>IF(#REF!="","",#REF!)</f>
        <v>#REF!</v>
      </c>
      <c r="AD576" t="e">
        <f t="shared" si="161"/>
        <v>#REF!</v>
      </c>
      <c r="AE576" s="144" t="str">
        <f>IF(COUNTIF(AC$2:AC576,AC576)=1,AC576,"")</f>
        <v/>
      </c>
      <c r="AF576" t="str">
        <f t="shared" si="158"/>
        <v/>
      </c>
      <c r="AG576" t="str">
        <f t="shared" si="159"/>
        <v/>
      </c>
      <c r="AO576" t="str">
        <f>+IF(AT576="","",MAX(AO$1:AO575)+1)</f>
        <v/>
      </c>
      <c r="AP576" t="str">
        <f>IF(Deviation_Limits!B598="","",Deviation_Limits!B598)</f>
        <v/>
      </c>
      <c r="AQ576" t="str">
        <f>IF(Deviation_Limits!C598="","",Deviation_Limits!C598)</f>
        <v/>
      </c>
      <c r="AR576" t="str">
        <f>IF(Deviation_Limits!D598="","",Deviation_Limits!D598)</f>
        <v/>
      </c>
      <c r="AS576" t="str">
        <f t="shared" si="160"/>
        <v/>
      </c>
      <c r="AT576" s="144" t="str">
        <f>IF(COUNTIF(AQ$2:AQ576,AQ576)=1,AQ576,"")</f>
        <v/>
      </c>
      <c r="AU576" t="str">
        <f t="shared" si="151"/>
        <v/>
      </c>
      <c r="AV576" t="str">
        <f t="shared" si="152"/>
        <v/>
      </c>
      <c r="AW576" t="str">
        <f t="shared" si="153"/>
        <v/>
      </c>
      <c r="AY576" t="str">
        <f>+IF(BD576="","",MAX(AY$1:AY575)+1)</f>
        <v/>
      </c>
      <c r="AZ576" t="str">
        <f>IF(Deviation_CEM_CPMS!B598="","",Deviation_CEM_CPMS!B598)</f>
        <v/>
      </c>
      <c r="BA576" t="str">
        <f>IF(Deviation_CEM_CPMS!C598="","",Deviation_CEM_CPMS!C598)</f>
        <v/>
      </c>
      <c r="BB576" t="str">
        <f>IF(Deviation_CEM_CPMS!D598="","",Deviation_CEM_CPMS!D598)</f>
        <v/>
      </c>
      <c r="BC576" t="str">
        <f t="shared" si="154"/>
        <v/>
      </c>
      <c r="BD576" s="144" t="str">
        <f>IF(COUNTIF(BA$2:BA576,BA576)=1,BA576,"")</f>
        <v/>
      </c>
      <c r="BE576" t="str">
        <f t="shared" si="155"/>
        <v/>
      </c>
      <c r="BF576" t="str">
        <f t="shared" si="156"/>
        <v/>
      </c>
      <c r="BG576" t="str">
        <f t="shared" si="157"/>
        <v/>
      </c>
    </row>
    <row r="577" spans="27:59" x14ac:dyDescent="0.35">
      <c r="AA577" t="str">
        <f>+IF(AE577="","",MAX(AA$1:AA576)+1)</f>
        <v/>
      </c>
      <c r="AB577" t="e">
        <f>IF(#REF!="","",#REF!)</f>
        <v>#REF!</v>
      </c>
      <c r="AC577" t="e">
        <f>IF(#REF!="","",#REF!)</f>
        <v>#REF!</v>
      </c>
      <c r="AD577" t="e">
        <f t="shared" si="161"/>
        <v>#REF!</v>
      </c>
      <c r="AE577" s="144" t="str">
        <f>IF(COUNTIF(AC$2:AC577,AC577)=1,AC577,"")</f>
        <v/>
      </c>
      <c r="AF577" t="str">
        <f t="shared" si="158"/>
        <v/>
      </c>
      <c r="AG577" t="str">
        <f t="shared" si="159"/>
        <v/>
      </c>
      <c r="AO577" t="str">
        <f>+IF(AT577="","",MAX(AO$1:AO576)+1)</f>
        <v/>
      </c>
      <c r="AP577" t="str">
        <f>IF(Deviation_Limits!B599="","",Deviation_Limits!B599)</f>
        <v/>
      </c>
      <c r="AQ577" t="str">
        <f>IF(Deviation_Limits!C599="","",Deviation_Limits!C599)</f>
        <v/>
      </c>
      <c r="AR577" t="str">
        <f>IF(Deviation_Limits!D599="","",Deviation_Limits!D599)</f>
        <v/>
      </c>
      <c r="AS577" t="str">
        <f t="shared" si="160"/>
        <v/>
      </c>
      <c r="AT577" s="144" t="str">
        <f>IF(COUNTIF(AQ$2:AQ577,AQ577)=1,AQ577,"")</f>
        <v/>
      </c>
      <c r="AU577" t="str">
        <f t="shared" si="151"/>
        <v/>
      </c>
      <c r="AV577" t="str">
        <f t="shared" si="152"/>
        <v/>
      </c>
      <c r="AW577" t="str">
        <f t="shared" si="153"/>
        <v/>
      </c>
      <c r="AY577" t="str">
        <f>+IF(BD577="","",MAX(AY$1:AY576)+1)</f>
        <v/>
      </c>
      <c r="AZ577" t="str">
        <f>IF(Deviation_CEM_CPMS!B599="","",Deviation_CEM_CPMS!B599)</f>
        <v/>
      </c>
      <c r="BA577" t="str">
        <f>IF(Deviation_CEM_CPMS!C599="","",Deviation_CEM_CPMS!C599)</f>
        <v/>
      </c>
      <c r="BB577" t="str">
        <f>IF(Deviation_CEM_CPMS!D599="","",Deviation_CEM_CPMS!D599)</f>
        <v/>
      </c>
      <c r="BC577" t="str">
        <f t="shared" si="154"/>
        <v/>
      </c>
      <c r="BD577" s="144" t="str">
        <f>IF(COUNTIF(BA$2:BA577,BA577)=1,BA577,"")</f>
        <v/>
      </c>
      <c r="BE577" t="str">
        <f t="shared" si="155"/>
        <v/>
      </c>
      <c r="BF577" t="str">
        <f t="shared" si="156"/>
        <v/>
      </c>
      <c r="BG577" t="str">
        <f t="shared" si="157"/>
        <v/>
      </c>
    </row>
    <row r="578" spans="27:59" x14ac:dyDescent="0.35">
      <c r="AA578" t="str">
        <f>+IF(AE578="","",MAX(AA$1:AA577)+1)</f>
        <v/>
      </c>
      <c r="AB578" t="e">
        <f>IF(#REF!="","",#REF!)</f>
        <v>#REF!</v>
      </c>
      <c r="AC578" t="e">
        <f>IF(#REF!="","",#REF!)</f>
        <v>#REF!</v>
      </c>
      <c r="AD578" t="e">
        <f t="shared" si="161"/>
        <v>#REF!</v>
      </c>
      <c r="AE578" s="144" t="str">
        <f>IF(COUNTIF(AC$2:AC578,AC578)=1,AC578,"")</f>
        <v/>
      </c>
      <c r="AF578" t="str">
        <f t="shared" si="158"/>
        <v/>
      </c>
      <c r="AG578" t="str">
        <f t="shared" si="159"/>
        <v/>
      </c>
      <c r="AO578" t="str">
        <f>+IF(AT578="","",MAX(AO$1:AO577)+1)</f>
        <v/>
      </c>
      <c r="AP578" t="str">
        <f>IF(Deviation_Limits!B600="","",Deviation_Limits!B600)</f>
        <v/>
      </c>
      <c r="AQ578" t="str">
        <f>IF(Deviation_Limits!C600="","",Deviation_Limits!C600)</f>
        <v/>
      </c>
      <c r="AR578" t="str">
        <f>IF(Deviation_Limits!D600="","",Deviation_Limits!D600)</f>
        <v/>
      </c>
      <c r="AS578" t="str">
        <f t="shared" si="160"/>
        <v/>
      </c>
      <c r="AT578" s="144" t="str">
        <f>IF(COUNTIF(AQ$2:AQ578,AQ578)=1,AQ578,"")</f>
        <v/>
      </c>
      <c r="AU578" t="str">
        <f t="shared" ref="AU578:AU641" si="162">+IFERROR(INDEX(AP$2:AP$500,MATCH(ROW()-ROW(AU$1),$AO$2:$AO$500,0)),"")</f>
        <v/>
      </c>
      <c r="AV578" t="str">
        <f t="shared" ref="AV578:AV641" si="163">+IFERROR(INDEX(AQ$2:AQ$500,MATCH(ROW()-ROW(AU$1),$AO$2:$AO$500,0)),"")</f>
        <v/>
      </c>
      <c r="AW578" t="str">
        <f t="shared" ref="AW578:AW641" si="164">+IFERROR(INDEX(AR$2:AR$500,MATCH(ROW()-ROW(AU$1),$AO$2:$AO$500,0)),"")</f>
        <v/>
      </c>
      <c r="AY578" t="str">
        <f>+IF(BD578="","",MAX(AY$1:AY577)+1)</f>
        <v/>
      </c>
      <c r="AZ578" t="str">
        <f>IF(Deviation_CEM_CPMS!B600="","",Deviation_CEM_CPMS!B600)</f>
        <v/>
      </c>
      <c r="BA578" t="str">
        <f>IF(Deviation_CEM_CPMS!C600="","",Deviation_CEM_CPMS!C600)</f>
        <v/>
      </c>
      <c r="BB578" t="str">
        <f>IF(Deviation_CEM_CPMS!D600="","",Deviation_CEM_CPMS!D600)</f>
        <v/>
      </c>
      <c r="BC578" t="str">
        <f t="shared" ref="BC578:BC641" si="165">+AZ578&amp;BA578&amp;BB578</f>
        <v/>
      </c>
      <c r="BD578" s="144" t="str">
        <f>IF(COUNTIF(BA$2:BA578,BA578)=1,BA578,"")</f>
        <v/>
      </c>
      <c r="BE578" t="str">
        <f t="shared" ref="BE578:BE641" si="166">+IFERROR(INDEX(AZ$2:AZ$500,MATCH(ROW()-ROW(BE$1),$AY$2:$AY$500,0)),"")</f>
        <v/>
      </c>
      <c r="BF578" t="str">
        <f t="shared" ref="BF578:BF641" si="167">+IFERROR(INDEX(BA$2:BA$500,MATCH(ROW()-ROW(BE$1),$AY$2:$AY$500,0)),"")</f>
        <v/>
      </c>
      <c r="BG578" t="str">
        <f t="shared" ref="BG578:BG641" si="168">+IFERROR(INDEX(BB$2:BB$500,MATCH(ROW()-ROW(BE$1),$AY$2:$AY$500,0)),"")</f>
        <v/>
      </c>
    </row>
    <row r="579" spans="27:59" x14ac:dyDescent="0.35">
      <c r="AA579" t="str">
        <f>+IF(AE579="","",MAX(AA$1:AA578)+1)</f>
        <v/>
      </c>
      <c r="AB579" t="e">
        <f>IF(#REF!="","",#REF!)</f>
        <v>#REF!</v>
      </c>
      <c r="AC579" t="e">
        <f>IF(#REF!="","",#REF!)</f>
        <v>#REF!</v>
      </c>
      <c r="AD579" t="e">
        <f t="shared" si="161"/>
        <v>#REF!</v>
      </c>
      <c r="AE579" s="144" t="str">
        <f>IF(COUNTIF(AC$2:AC579,AC579)=1,AC579,"")</f>
        <v/>
      </c>
      <c r="AF579" t="str">
        <f t="shared" ref="AF579:AF642" si="169">+IFERROR(INDEX(AB$2:AB$500,MATCH(ROW()-ROW($AF$1),$AA$2:$AA$500,0)),"")</f>
        <v/>
      </c>
      <c r="AG579" t="str">
        <f t="shared" ref="AG579:AG642" si="170">+IFERROR(INDEX(AC$2:AC$500,MATCH(ROW()-ROW($AF$1),$AA$2:$AA$500,0)),"")</f>
        <v/>
      </c>
      <c r="AO579" t="str">
        <f>+IF(AT579="","",MAX(AO$1:AO578)+1)</f>
        <v/>
      </c>
      <c r="AP579" t="str">
        <f>IF(Deviation_Limits!B601="","",Deviation_Limits!B601)</f>
        <v/>
      </c>
      <c r="AQ579" t="str">
        <f>IF(Deviation_Limits!C601="","",Deviation_Limits!C601)</f>
        <v/>
      </c>
      <c r="AR579" t="str">
        <f>IF(Deviation_Limits!D601="","",Deviation_Limits!D601)</f>
        <v/>
      </c>
      <c r="AS579" t="str">
        <f t="shared" ref="AS579:AS642" si="171">+AP579&amp;AQ579&amp;C579</f>
        <v/>
      </c>
      <c r="AT579" s="144" t="str">
        <f>IF(COUNTIF(AQ$2:AQ579,AQ579)=1,AQ579,"")</f>
        <v/>
      </c>
      <c r="AU579" t="str">
        <f t="shared" si="162"/>
        <v/>
      </c>
      <c r="AV579" t="str">
        <f t="shared" si="163"/>
        <v/>
      </c>
      <c r="AW579" t="str">
        <f t="shared" si="164"/>
        <v/>
      </c>
      <c r="AY579" t="str">
        <f>+IF(BD579="","",MAX(AY$1:AY578)+1)</f>
        <v/>
      </c>
      <c r="AZ579" t="str">
        <f>IF(Deviation_CEM_CPMS!B601="","",Deviation_CEM_CPMS!B601)</f>
        <v/>
      </c>
      <c r="BA579" t="str">
        <f>IF(Deviation_CEM_CPMS!C601="","",Deviation_CEM_CPMS!C601)</f>
        <v/>
      </c>
      <c r="BB579" t="str">
        <f>IF(Deviation_CEM_CPMS!D601="","",Deviation_CEM_CPMS!D601)</f>
        <v/>
      </c>
      <c r="BC579" t="str">
        <f t="shared" si="165"/>
        <v/>
      </c>
      <c r="BD579" s="144" t="str">
        <f>IF(COUNTIF(BA$2:BA579,BA579)=1,BA579,"")</f>
        <v/>
      </c>
      <c r="BE579" t="str">
        <f t="shared" si="166"/>
        <v/>
      </c>
      <c r="BF579" t="str">
        <f t="shared" si="167"/>
        <v/>
      </c>
      <c r="BG579" t="str">
        <f t="shared" si="168"/>
        <v/>
      </c>
    </row>
    <row r="580" spans="27:59" x14ac:dyDescent="0.35">
      <c r="AA580" t="str">
        <f>+IF(AE580="","",MAX(AA$1:AA579)+1)</f>
        <v/>
      </c>
      <c r="AB580" t="e">
        <f>IF(#REF!="","",#REF!)</f>
        <v>#REF!</v>
      </c>
      <c r="AC580" t="e">
        <f>IF(#REF!="","",#REF!)</f>
        <v>#REF!</v>
      </c>
      <c r="AD580" t="e">
        <f t="shared" si="161"/>
        <v>#REF!</v>
      </c>
      <c r="AE580" s="144" t="str">
        <f>IF(COUNTIF(AC$2:AC580,AC580)=1,AC580,"")</f>
        <v/>
      </c>
      <c r="AF580" t="str">
        <f t="shared" si="169"/>
        <v/>
      </c>
      <c r="AG580" t="str">
        <f t="shared" si="170"/>
        <v/>
      </c>
      <c r="AO580" t="str">
        <f>+IF(AT580="","",MAX(AO$1:AO579)+1)</f>
        <v/>
      </c>
      <c r="AP580" t="str">
        <f>IF(Deviation_Limits!B602="","",Deviation_Limits!B602)</f>
        <v/>
      </c>
      <c r="AQ580" t="str">
        <f>IF(Deviation_Limits!C602="","",Deviation_Limits!C602)</f>
        <v/>
      </c>
      <c r="AR580" t="str">
        <f>IF(Deviation_Limits!D602="","",Deviation_Limits!D602)</f>
        <v/>
      </c>
      <c r="AS580" t="str">
        <f t="shared" si="171"/>
        <v/>
      </c>
      <c r="AT580" s="144" t="str">
        <f>IF(COUNTIF(AQ$2:AQ580,AQ580)=1,AQ580,"")</f>
        <v/>
      </c>
      <c r="AU580" t="str">
        <f t="shared" si="162"/>
        <v/>
      </c>
      <c r="AV580" t="str">
        <f t="shared" si="163"/>
        <v/>
      </c>
      <c r="AW580" t="str">
        <f t="shared" si="164"/>
        <v/>
      </c>
      <c r="AY580" t="str">
        <f>+IF(BD580="","",MAX(AY$1:AY579)+1)</f>
        <v/>
      </c>
      <c r="AZ580" t="str">
        <f>IF(Deviation_CEM_CPMS!B602="","",Deviation_CEM_CPMS!B602)</f>
        <v/>
      </c>
      <c r="BA580" t="str">
        <f>IF(Deviation_CEM_CPMS!C602="","",Deviation_CEM_CPMS!C602)</f>
        <v/>
      </c>
      <c r="BB580" t="str">
        <f>IF(Deviation_CEM_CPMS!D602="","",Deviation_CEM_CPMS!D602)</f>
        <v/>
      </c>
      <c r="BC580" t="str">
        <f t="shared" si="165"/>
        <v/>
      </c>
      <c r="BD580" s="144" t="str">
        <f>IF(COUNTIF(BA$2:BA580,BA580)=1,BA580,"")</f>
        <v/>
      </c>
      <c r="BE580" t="str">
        <f t="shared" si="166"/>
        <v/>
      </c>
      <c r="BF580" t="str">
        <f t="shared" si="167"/>
        <v/>
      </c>
      <c r="BG580" t="str">
        <f t="shared" si="168"/>
        <v/>
      </c>
    </row>
    <row r="581" spans="27:59" x14ac:dyDescent="0.35">
      <c r="AA581" t="str">
        <f>+IF(AE581="","",MAX(AA$1:AA580)+1)</f>
        <v/>
      </c>
      <c r="AB581" t="e">
        <f>IF(#REF!="","",#REF!)</f>
        <v>#REF!</v>
      </c>
      <c r="AC581" t="e">
        <f>IF(#REF!="","",#REF!)</f>
        <v>#REF!</v>
      </c>
      <c r="AD581" t="e">
        <f t="shared" si="161"/>
        <v>#REF!</v>
      </c>
      <c r="AE581" s="144" t="str">
        <f>IF(COUNTIF(AC$2:AC581,AC581)=1,AC581,"")</f>
        <v/>
      </c>
      <c r="AF581" t="str">
        <f t="shared" si="169"/>
        <v/>
      </c>
      <c r="AG581" t="str">
        <f t="shared" si="170"/>
        <v/>
      </c>
      <c r="AO581" t="str">
        <f>+IF(AT581="","",MAX(AO$1:AO580)+1)</f>
        <v/>
      </c>
      <c r="AP581" t="str">
        <f>IF(Deviation_Limits!B603="","",Deviation_Limits!B603)</f>
        <v/>
      </c>
      <c r="AQ581" t="str">
        <f>IF(Deviation_Limits!C603="","",Deviation_Limits!C603)</f>
        <v/>
      </c>
      <c r="AR581" t="str">
        <f>IF(Deviation_Limits!D603="","",Deviation_Limits!D603)</f>
        <v/>
      </c>
      <c r="AS581" t="str">
        <f t="shared" si="171"/>
        <v/>
      </c>
      <c r="AT581" s="144" t="str">
        <f>IF(COUNTIF(AQ$2:AQ581,AQ581)=1,AQ581,"")</f>
        <v/>
      </c>
      <c r="AU581" t="str">
        <f t="shared" si="162"/>
        <v/>
      </c>
      <c r="AV581" t="str">
        <f t="shared" si="163"/>
        <v/>
      </c>
      <c r="AW581" t="str">
        <f t="shared" si="164"/>
        <v/>
      </c>
      <c r="AY581" t="str">
        <f>+IF(BD581="","",MAX(AY$1:AY580)+1)</f>
        <v/>
      </c>
      <c r="AZ581" t="str">
        <f>IF(Deviation_CEM_CPMS!B603="","",Deviation_CEM_CPMS!B603)</f>
        <v/>
      </c>
      <c r="BA581" t="str">
        <f>IF(Deviation_CEM_CPMS!C603="","",Deviation_CEM_CPMS!C603)</f>
        <v/>
      </c>
      <c r="BB581" t="str">
        <f>IF(Deviation_CEM_CPMS!D603="","",Deviation_CEM_CPMS!D603)</f>
        <v/>
      </c>
      <c r="BC581" t="str">
        <f t="shared" si="165"/>
        <v/>
      </c>
      <c r="BD581" s="144" t="str">
        <f>IF(COUNTIF(BA$2:BA581,BA581)=1,BA581,"")</f>
        <v/>
      </c>
      <c r="BE581" t="str">
        <f t="shared" si="166"/>
        <v/>
      </c>
      <c r="BF581" t="str">
        <f t="shared" si="167"/>
        <v/>
      </c>
      <c r="BG581" t="str">
        <f t="shared" si="168"/>
        <v/>
      </c>
    </row>
    <row r="582" spans="27:59" x14ac:dyDescent="0.35">
      <c r="AA582" t="str">
        <f>+IF(AE582="","",MAX(AA$1:AA581)+1)</f>
        <v/>
      </c>
      <c r="AB582" t="e">
        <f>IF(#REF!="","",#REF!)</f>
        <v>#REF!</v>
      </c>
      <c r="AC582" t="e">
        <f>IF(#REF!="","",#REF!)</f>
        <v>#REF!</v>
      </c>
      <c r="AD582" t="e">
        <f t="shared" si="161"/>
        <v>#REF!</v>
      </c>
      <c r="AE582" s="144" t="str">
        <f>IF(COUNTIF(AC$2:AC582,AC582)=1,AC582,"")</f>
        <v/>
      </c>
      <c r="AF582" t="str">
        <f t="shared" si="169"/>
        <v/>
      </c>
      <c r="AG582" t="str">
        <f t="shared" si="170"/>
        <v/>
      </c>
      <c r="AO582" t="str">
        <f>+IF(AT582="","",MAX(AO$1:AO581)+1)</f>
        <v/>
      </c>
      <c r="AP582" t="str">
        <f>IF(Deviation_Limits!B604="","",Deviation_Limits!B604)</f>
        <v/>
      </c>
      <c r="AQ582" t="str">
        <f>IF(Deviation_Limits!C604="","",Deviation_Limits!C604)</f>
        <v/>
      </c>
      <c r="AR582" t="str">
        <f>IF(Deviation_Limits!D604="","",Deviation_Limits!D604)</f>
        <v/>
      </c>
      <c r="AS582" t="str">
        <f t="shared" si="171"/>
        <v/>
      </c>
      <c r="AT582" s="144" t="str">
        <f>IF(COUNTIF(AQ$2:AQ582,AQ582)=1,AQ582,"")</f>
        <v/>
      </c>
      <c r="AU582" t="str">
        <f t="shared" si="162"/>
        <v/>
      </c>
      <c r="AV582" t="str">
        <f t="shared" si="163"/>
        <v/>
      </c>
      <c r="AW582" t="str">
        <f t="shared" si="164"/>
        <v/>
      </c>
      <c r="AY582" t="str">
        <f>+IF(BD582="","",MAX(AY$1:AY581)+1)</f>
        <v/>
      </c>
      <c r="AZ582" t="str">
        <f>IF(Deviation_CEM_CPMS!B604="","",Deviation_CEM_CPMS!B604)</f>
        <v/>
      </c>
      <c r="BA582" t="str">
        <f>IF(Deviation_CEM_CPMS!C604="","",Deviation_CEM_CPMS!C604)</f>
        <v/>
      </c>
      <c r="BB582" t="str">
        <f>IF(Deviation_CEM_CPMS!D604="","",Deviation_CEM_CPMS!D604)</f>
        <v/>
      </c>
      <c r="BC582" t="str">
        <f t="shared" si="165"/>
        <v/>
      </c>
      <c r="BD582" s="144" t="str">
        <f>IF(COUNTIF(BA$2:BA582,BA582)=1,BA582,"")</f>
        <v/>
      </c>
      <c r="BE582" t="str">
        <f t="shared" si="166"/>
        <v/>
      </c>
      <c r="BF582" t="str">
        <f t="shared" si="167"/>
        <v/>
      </c>
      <c r="BG582" t="str">
        <f t="shared" si="168"/>
        <v/>
      </c>
    </row>
    <row r="583" spans="27:59" x14ac:dyDescent="0.35">
      <c r="AA583" t="str">
        <f>+IF(AE583="","",MAX(AA$1:AA582)+1)</f>
        <v/>
      </c>
      <c r="AB583" t="e">
        <f>IF(#REF!="","",#REF!)</f>
        <v>#REF!</v>
      </c>
      <c r="AC583" t="e">
        <f>IF(#REF!="","",#REF!)</f>
        <v>#REF!</v>
      </c>
      <c r="AD583" t="e">
        <f t="shared" si="161"/>
        <v>#REF!</v>
      </c>
      <c r="AE583" s="144" t="str">
        <f>IF(COUNTIF(AC$2:AC583,AC583)=1,AC583,"")</f>
        <v/>
      </c>
      <c r="AF583" t="str">
        <f t="shared" si="169"/>
        <v/>
      </c>
      <c r="AG583" t="str">
        <f t="shared" si="170"/>
        <v/>
      </c>
      <c r="AO583" t="str">
        <f>+IF(AT583="","",MAX(AO$1:AO582)+1)</f>
        <v/>
      </c>
      <c r="AP583" t="str">
        <f>IF(Deviation_Limits!B605="","",Deviation_Limits!B605)</f>
        <v/>
      </c>
      <c r="AQ583" t="str">
        <f>IF(Deviation_Limits!C605="","",Deviation_Limits!C605)</f>
        <v/>
      </c>
      <c r="AR583" t="str">
        <f>IF(Deviation_Limits!D605="","",Deviation_Limits!D605)</f>
        <v/>
      </c>
      <c r="AS583" t="str">
        <f t="shared" si="171"/>
        <v/>
      </c>
      <c r="AT583" s="144" t="str">
        <f>IF(COUNTIF(AQ$2:AQ583,AQ583)=1,AQ583,"")</f>
        <v/>
      </c>
      <c r="AU583" t="str">
        <f t="shared" si="162"/>
        <v/>
      </c>
      <c r="AV583" t="str">
        <f t="shared" si="163"/>
        <v/>
      </c>
      <c r="AW583" t="str">
        <f t="shared" si="164"/>
        <v/>
      </c>
      <c r="AY583" t="str">
        <f>+IF(BD583="","",MAX(AY$1:AY582)+1)</f>
        <v/>
      </c>
      <c r="AZ583" t="str">
        <f>IF(Deviation_CEM_CPMS!B605="","",Deviation_CEM_CPMS!B605)</f>
        <v/>
      </c>
      <c r="BA583" t="str">
        <f>IF(Deviation_CEM_CPMS!C605="","",Deviation_CEM_CPMS!C605)</f>
        <v/>
      </c>
      <c r="BB583" t="str">
        <f>IF(Deviation_CEM_CPMS!D605="","",Deviation_CEM_CPMS!D605)</f>
        <v/>
      </c>
      <c r="BC583" t="str">
        <f t="shared" si="165"/>
        <v/>
      </c>
      <c r="BD583" s="144" t="str">
        <f>IF(COUNTIF(BA$2:BA583,BA583)=1,BA583,"")</f>
        <v/>
      </c>
      <c r="BE583" t="str">
        <f t="shared" si="166"/>
        <v/>
      </c>
      <c r="BF583" t="str">
        <f t="shared" si="167"/>
        <v/>
      </c>
      <c r="BG583" t="str">
        <f t="shared" si="168"/>
        <v/>
      </c>
    </row>
    <row r="584" spans="27:59" x14ac:dyDescent="0.35">
      <c r="AA584" t="str">
        <f>+IF(AE584="","",MAX(AA$1:AA583)+1)</f>
        <v/>
      </c>
      <c r="AB584" t="e">
        <f>IF(#REF!="","",#REF!)</f>
        <v>#REF!</v>
      </c>
      <c r="AC584" t="e">
        <f>IF(#REF!="","",#REF!)</f>
        <v>#REF!</v>
      </c>
      <c r="AD584" t="e">
        <f t="shared" si="161"/>
        <v>#REF!</v>
      </c>
      <c r="AE584" s="144" t="str">
        <f>IF(COUNTIF(AC$2:AC584,AC584)=1,AC584,"")</f>
        <v/>
      </c>
      <c r="AF584" t="str">
        <f t="shared" si="169"/>
        <v/>
      </c>
      <c r="AG584" t="str">
        <f t="shared" si="170"/>
        <v/>
      </c>
      <c r="AO584" t="str">
        <f>+IF(AT584="","",MAX(AO$1:AO583)+1)</f>
        <v/>
      </c>
      <c r="AP584" t="str">
        <f>IF(Deviation_Limits!B606="","",Deviation_Limits!B606)</f>
        <v/>
      </c>
      <c r="AQ584" t="str">
        <f>IF(Deviation_Limits!C606="","",Deviation_Limits!C606)</f>
        <v/>
      </c>
      <c r="AR584" t="str">
        <f>IF(Deviation_Limits!D606="","",Deviation_Limits!D606)</f>
        <v/>
      </c>
      <c r="AS584" t="str">
        <f t="shared" si="171"/>
        <v/>
      </c>
      <c r="AT584" s="144" t="str">
        <f>IF(COUNTIF(AQ$2:AQ584,AQ584)=1,AQ584,"")</f>
        <v/>
      </c>
      <c r="AU584" t="str">
        <f t="shared" si="162"/>
        <v/>
      </c>
      <c r="AV584" t="str">
        <f t="shared" si="163"/>
        <v/>
      </c>
      <c r="AW584" t="str">
        <f t="shared" si="164"/>
        <v/>
      </c>
      <c r="AY584" t="str">
        <f>+IF(BD584="","",MAX(AY$1:AY583)+1)</f>
        <v/>
      </c>
      <c r="AZ584" t="str">
        <f>IF(Deviation_CEM_CPMS!B606="","",Deviation_CEM_CPMS!B606)</f>
        <v/>
      </c>
      <c r="BA584" t="str">
        <f>IF(Deviation_CEM_CPMS!C606="","",Deviation_CEM_CPMS!C606)</f>
        <v/>
      </c>
      <c r="BB584" t="str">
        <f>IF(Deviation_CEM_CPMS!D606="","",Deviation_CEM_CPMS!D606)</f>
        <v/>
      </c>
      <c r="BC584" t="str">
        <f t="shared" si="165"/>
        <v/>
      </c>
      <c r="BD584" s="144" t="str">
        <f>IF(COUNTIF(BA$2:BA584,BA584)=1,BA584,"")</f>
        <v/>
      </c>
      <c r="BE584" t="str">
        <f t="shared" si="166"/>
        <v/>
      </c>
      <c r="BF584" t="str">
        <f t="shared" si="167"/>
        <v/>
      </c>
      <c r="BG584" t="str">
        <f t="shared" si="168"/>
        <v/>
      </c>
    </row>
    <row r="585" spans="27:59" x14ac:dyDescent="0.35">
      <c r="AA585" t="str">
        <f>+IF(AE585="","",MAX(AA$1:AA584)+1)</f>
        <v/>
      </c>
      <c r="AB585" t="e">
        <f>IF(#REF!="","",#REF!)</f>
        <v>#REF!</v>
      </c>
      <c r="AC585" t="e">
        <f>IF(#REF!="","",#REF!)</f>
        <v>#REF!</v>
      </c>
      <c r="AD585" t="e">
        <f t="shared" si="161"/>
        <v>#REF!</v>
      </c>
      <c r="AE585" s="144" t="str">
        <f>IF(COUNTIF(AC$2:AC585,AC585)=1,AC585,"")</f>
        <v/>
      </c>
      <c r="AF585" t="str">
        <f t="shared" si="169"/>
        <v/>
      </c>
      <c r="AG585" t="str">
        <f t="shared" si="170"/>
        <v/>
      </c>
      <c r="AO585" t="str">
        <f>+IF(AT585="","",MAX(AO$1:AO584)+1)</f>
        <v/>
      </c>
      <c r="AP585" t="str">
        <f>IF(Deviation_Limits!B607="","",Deviation_Limits!B607)</f>
        <v/>
      </c>
      <c r="AQ585" t="str">
        <f>IF(Deviation_Limits!C607="","",Deviation_Limits!C607)</f>
        <v/>
      </c>
      <c r="AR585" t="str">
        <f>IF(Deviation_Limits!D607="","",Deviation_Limits!D607)</f>
        <v/>
      </c>
      <c r="AS585" t="str">
        <f t="shared" si="171"/>
        <v/>
      </c>
      <c r="AT585" s="144" t="str">
        <f>IF(COUNTIF(AQ$2:AQ585,AQ585)=1,AQ585,"")</f>
        <v/>
      </c>
      <c r="AU585" t="str">
        <f t="shared" si="162"/>
        <v/>
      </c>
      <c r="AV585" t="str">
        <f t="shared" si="163"/>
        <v/>
      </c>
      <c r="AW585" t="str">
        <f t="shared" si="164"/>
        <v/>
      </c>
      <c r="AY585" t="str">
        <f>+IF(BD585="","",MAX(AY$1:AY584)+1)</f>
        <v/>
      </c>
      <c r="AZ585" t="str">
        <f>IF(Deviation_CEM_CPMS!B607="","",Deviation_CEM_CPMS!B607)</f>
        <v/>
      </c>
      <c r="BA585" t="str">
        <f>IF(Deviation_CEM_CPMS!C607="","",Deviation_CEM_CPMS!C607)</f>
        <v/>
      </c>
      <c r="BB585" t="str">
        <f>IF(Deviation_CEM_CPMS!D607="","",Deviation_CEM_CPMS!D607)</f>
        <v/>
      </c>
      <c r="BC585" t="str">
        <f t="shared" si="165"/>
        <v/>
      </c>
      <c r="BD585" s="144" t="str">
        <f>IF(COUNTIF(BA$2:BA585,BA585)=1,BA585,"")</f>
        <v/>
      </c>
      <c r="BE585" t="str">
        <f t="shared" si="166"/>
        <v/>
      </c>
      <c r="BF585" t="str">
        <f t="shared" si="167"/>
        <v/>
      </c>
      <c r="BG585" t="str">
        <f t="shared" si="168"/>
        <v/>
      </c>
    </row>
    <row r="586" spans="27:59" x14ac:dyDescent="0.35">
      <c r="AA586" t="str">
        <f>+IF(AE586="","",MAX(AA$1:AA585)+1)</f>
        <v/>
      </c>
      <c r="AB586" t="e">
        <f>IF(#REF!="","",#REF!)</f>
        <v>#REF!</v>
      </c>
      <c r="AC586" t="e">
        <f>IF(#REF!="","",#REF!)</f>
        <v>#REF!</v>
      </c>
      <c r="AD586" t="e">
        <f t="shared" si="161"/>
        <v>#REF!</v>
      </c>
      <c r="AE586" s="144" t="str">
        <f>IF(COUNTIF(AC$2:AC586,AC586)=1,AC586,"")</f>
        <v/>
      </c>
      <c r="AF586" t="str">
        <f t="shared" si="169"/>
        <v/>
      </c>
      <c r="AG586" t="str">
        <f t="shared" si="170"/>
        <v/>
      </c>
      <c r="AO586" t="str">
        <f>+IF(AT586="","",MAX(AO$1:AO585)+1)</f>
        <v/>
      </c>
      <c r="AP586" t="str">
        <f>IF(Deviation_Limits!B608="","",Deviation_Limits!B608)</f>
        <v/>
      </c>
      <c r="AQ586" t="str">
        <f>IF(Deviation_Limits!C608="","",Deviation_Limits!C608)</f>
        <v/>
      </c>
      <c r="AR586" t="str">
        <f>IF(Deviation_Limits!D608="","",Deviation_Limits!D608)</f>
        <v/>
      </c>
      <c r="AS586" t="str">
        <f t="shared" si="171"/>
        <v/>
      </c>
      <c r="AT586" s="144" t="str">
        <f>IF(COUNTIF(AQ$2:AQ586,AQ586)=1,AQ586,"")</f>
        <v/>
      </c>
      <c r="AU586" t="str">
        <f t="shared" si="162"/>
        <v/>
      </c>
      <c r="AV586" t="str">
        <f t="shared" si="163"/>
        <v/>
      </c>
      <c r="AW586" t="str">
        <f t="shared" si="164"/>
        <v/>
      </c>
      <c r="AY586" t="str">
        <f>+IF(BD586="","",MAX(AY$1:AY585)+1)</f>
        <v/>
      </c>
      <c r="AZ586" t="str">
        <f>IF(Deviation_CEM_CPMS!B608="","",Deviation_CEM_CPMS!B608)</f>
        <v/>
      </c>
      <c r="BA586" t="str">
        <f>IF(Deviation_CEM_CPMS!C608="","",Deviation_CEM_CPMS!C608)</f>
        <v/>
      </c>
      <c r="BB586" t="str">
        <f>IF(Deviation_CEM_CPMS!D608="","",Deviation_CEM_CPMS!D608)</f>
        <v/>
      </c>
      <c r="BC586" t="str">
        <f t="shared" si="165"/>
        <v/>
      </c>
      <c r="BD586" s="144" t="str">
        <f>IF(COUNTIF(BA$2:BA586,BA586)=1,BA586,"")</f>
        <v/>
      </c>
      <c r="BE586" t="str">
        <f t="shared" si="166"/>
        <v/>
      </c>
      <c r="BF586" t="str">
        <f t="shared" si="167"/>
        <v/>
      </c>
      <c r="BG586" t="str">
        <f t="shared" si="168"/>
        <v/>
      </c>
    </row>
    <row r="587" spans="27:59" x14ac:dyDescent="0.35">
      <c r="AA587" t="str">
        <f>+IF(AE587="","",MAX(AA$1:AA586)+1)</f>
        <v/>
      </c>
      <c r="AB587" t="e">
        <f>IF(#REF!="","",#REF!)</f>
        <v>#REF!</v>
      </c>
      <c r="AC587" t="e">
        <f>IF(#REF!="","",#REF!)</f>
        <v>#REF!</v>
      </c>
      <c r="AD587" t="e">
        <f t="shared" si="161"/>
        <v>#REF!</v>
      </c>
      <c r="AE587" s="144" t="str">
        <f>IF(COUNTIF(AC$2:AC587,AC587)=1,AC587,"")</f>
        <v/>
      </c>
      <c r="AF587" t="str">
        <f t="shared" si="169"/>
        <v/>
      </c>
      <c r="AG587" t="str">
        <f t="shared" si="170"/>
        <v/>
      </c>
      <c r="AO587" t="str">
        <f>+IF(AT587="","",MAX(AO$1:AO586)+1)</f>
        <v/>
      </c>
      <c r="AP587" t="str">
        <f>IF(Deviation_Limits!B609="","",Deviation_Limits!B609)</f>
        <v/>
      </c>
      <c r="AQ587" t="str">
        <f>IF(Deviation_Limits!C609="","",Deviation_Limits!C609)</f>
        <v/>
      </c>
      <c r="AR587" t="str">
        <f>IF(Deviation_Limits!D609="","",Deviation_Limits!D609)</f>
        <v/>
      </c>
      <c r="AS587" t="str">
        <f t="shared" si="171"/>
        <v/>
      </c>
      <c r="AT587" s="144" t="str">
        <f>IF(COUNTIF(AQ$2:AQ587,AQ587)=1,AQ587,"")</f>
        <v/>
      </c>
      <c r="AU587" t="str">
        <f t="shared" si="162"/>
        <v/>
      </c>
      <c r="AV587" t="str">
        <f t="shared" si="163"/>
        <v/>
      </c>
      <c r="AW587" t="str">
        <f t="shared" si="164"/>
        <v/>
      </c>
      <c r="AY587" t="str">
        <f>+IF(BD587="","",MAX(AY$1:AY586)+1)</f>
        <v/>
      </c>
      <c r="AZ587" t="str">
        <f>IF(Deviation_CEM_CPMS!B609="","",Deviation_CEM_CPMS!B609)</f>
        <v/>
      </c>
      <c r="BA587" t="str">
        <f>IF(Deviation_CEM_CPMS!C609="","",Deviation_CEM_CPMS!C609)</f>
        <v/>
      </c>
      <c r="BB587" t="str">
        <f>IF(Deviation_CEM_CPMS!D609="","",Deviation_CEM_CPMS!D609)</f>
        <v/>
      </c>
      <c r="BC587" t="str">
        <f t="shared" si="165"/>
        <v/>
      </c>
      <c r="BD587" s="144" t="str">
        <f>IF(COUNTIF(BA$2:BA587,BA587)=1,BA587,"")</f>
        <v/>
      </c>
      <c r="BE587" t="str">
        <f t="shared" si="166"/>
        <v/>
      </c>
      <c r="BF587" t="str">
        <f t="shared" si="167"/>
        <v/>
      </c>
      <c r="BG587" t="str">
        <f t="shared" si="168"/>
        <v/>
      </c>
    </row>
    <row r="588" spans="27:59" x14ac:dyDescent="0.35">
      <c r="AA588" t="str">
        <f>+IF(AE588="","",MAX(AA$1:AA587)+1)</f>
        <v/>
      </c>
      <c r="AB588" t="e">
        <f>IF(#REF!="","",#REF!)</f>
        <v>#REF!</v>
      </c>
      <c r="AC588" t="e">
        <f>IF(#REF!="","",#REF!)</f>
        <v>#REF!</v>
      </c>
      <c r="AD588" t="e">
        <f t="shared" si="161"/>
        <v>#REF!</v>
      </c>
      <c r="AE588" s="144" t="str">
        <f>IF(COUNTIF(AC$2:AC588,AC588)=1,AC588,"")</f>
        <v/>
      </c>
      <c r="AF588" t="str">
        <f t="shared" si="169"/>
        <v/>
      </c>
      <c r="AG588" t="str">
        <f t="shared" si="170"/>
        <v/>
      </c>
      <c r="AO588" t="str">
        <f>+IF(AT588="","",MAX(AO$1:AO587)+1)</f>
        <v/>
      </c>
      <c r="AP588" t="str">
        <f>IF(Deviation_Limits!B610="","",Deviation_Limits!B610)</f>
        <v/>
      </c>
      <c r="AQ588" t="str">
        <f>IF(Deviation_Limits!C610="","",Deviation_Limits!C610)</f>
        <v/>
      </c>
      <c r="AR588" t="str">
        <f>IF(Deviation_Limits!D610="","",Deviation_Limits!D610)</f>
        <v/>
      </c>
      <c r="AS588" t="str">
        <f t="shared" si="171"/>
        <v/>
      </c>
      <c r="AT588" s="144" t="str">
        <f>IF(COUNTIF(AQ$2:AQ588,AQ588)=1,AQ588,"")</f>
        <v/>
      </c>
      <c r="AU588" t="str">
        <f t="shared" si="162"/>
        <v/>
      </c>
      <c r="AV588" t="str">
        <f t="shared" si="163"/>
        <v/>
      </c>
      <c r="AW588" t="str">
        <f t="shared" si="164"/>
        <v/>
      </c>
      <c r="AY588" t="str">
        <f>+IF(BD588="","",MAX(AY$1:AY587)+1)</f>
        <v/>
      </c>
      <c r="AZ588" t="str">
        <f>IF(Deviation_CEM_CPMS!B610="","",Deviation_CEM_CPMS!B610)</f>
        <v/>
      </c>
      <c r="BA588" t="str">
        <f>IF(Deviation_CEM_CPMS!C610="","",Deviation_CEM_CPMS!C610)</f>
        <v/>
      </c>
      <c r="BB588" t="str">
        <f>IF(Deviation_CEM_CPMS!D610="","",Deviation_CEM_CPMS!D610)</f>
        <v/>
      </c>
      <c r="BC588" t="str">
        <f t="shared" si="165"/>
        <v/>
      </c>
      <c r="BD588" s="144" t="str">
        <f>IF(COUNTIF(BA$2:BA588,BA588)=1,BA588,"")</f>
        <v/>
      </c>
      <c r="BE588" t="str">
        <f t="shared" si="166"/>
        <v/>
      </c>
      <c r="BF588" t="str">
        <f t="shared" si="167"/>
        <v/>
      </c>
      <c r="BG588" t="str">
        <f t="shared" si="168"/>
        <v/>
      </c>
    </row>
    <row r="589" spans="27:59" x14ac:dyDescent="0.35">
      <c r="AA589" t="str">
        <f>+IF(AE589="","",MAX(AA$1:AA588)+1)</f>
        <v/>
      </c>
      <c r="AB589" t="e">
        <f>IF(#REF!="","",#REF!)</f>
        <v>#REF!</v>
      </c>
      <c r="AC589" t="e">
        <f>IF(#REF!="","",#REF!)</f>
        <v>#REF!</v>
      </c>
      <c r="AD589" t="e">
        <f t="shared" si="161"/>
        <v>#REF!</v>
      </c>
      <c r="AE589" s="144" t="str">
        <f>IF(COUNTIF(AC$2:AC589,AC589)=1,AC589,"")</f>
        <v/>
      </c>
      <c r="AF589" t="str">
        <f t="shared" si="169"/>
        <v/>
      </c>
      <c r="AG589" t="str">
        <f t="shared" si="170"/>
        <v/>
      </c>
      <c r="AO589" t="str">
        <f>+IF(AT589="","",MAX(AO$1:AO588)+1)</f>
        <v/>
      </c>
      <c r="AP589" t="str">
        <f>IF(Deviation_Limits!B611="","",Deviation_Limits!B611)</f>
        <v/>
      </c>
      <c r="AQ589" t="str">
        <f>IF(Deviation_Limits!C611="","",Deviation_Limits!C611)</f>
        <v/>
      </c>
      <c r="AR589" t="str">
        <f>IF(Deviation_Limits!D611="","",Deviation_Limits!D611)</f>
        <v/>
      </c>
      <c r="AS589" t="str">
        <f t="shared" si="171"/>
        <v/>
      </c>
      <c r="AT589" s="144" t="str">
        <f>IF(COUNTIF(AQ$2:AQ589,AQ589)=1,AQ589,"")</f>
        <v/>
      </c>
      <c r="AU589" t="str">
        <f t="shared" si="162"/>
        <v/>
      </c>
      <c r="AV589" t="str">
        <f t="shared" si="163"/>
        <v/>
      </c>
      <c r="AW589" t="str">
        <f t="shared" si="164"/>
        <v/>
      </c>
      <c r="AY589" t="str">
        <f>+IF(BD589="","",MAX(AY$1:AY588)+1)</f>
        <v/>
      </c>
      <c r="AZ589" t="str">
        <f>IF(Deviation_CEM_CPMS!B611="","",Deviation_CEM_CPMS!B611)</f>
        <v/>
      </c>
      <c r="BA589" t="str">
        <f>IF(Deviation_CEM_CPMS!C611="","",Deviation_CEM_CPMS!C611)</f>
        <v/>
      </c>
      <c r="BB589" t="str">
        <f>IF(Deviation_CEM_CPMS!D611="","",Deviation_CEM_CPMS!D611)</f>
        <v/>
      </c>
      <c r="BC589" t="str">
        <f t="shared" si="165"/>
        <v/>
      </c>
      <c r="BD589" s="144" t="str">
        <f>IF(COUNTIF(BA$2:BA589,BA589)=1,BA589,"")</f>
        <v/>
      </c>
      <c r="BE589" t="str">
        <f t="shared" si="166"/>
        <v/>
      </c>
      <c r="BF589" t="str">
        <f t="shared" si="167"/>
        <v/>
      </c>
      <c r="BG589" t="str">
        <f t="shared" si="168"/>
        <v/>
      </c>
    </row>
    <row r="590" spans="27:59" x14ac:dyDescent="0.35">
      <c r="AA590" t="str">
        <f>+IF(AE590="","",MAX(AA$1:AA589)+1)</f>
        <v/>
      </c>
      <c r="AB590" t="e">
        <f>IF(#REF!="","",#REF!)</f>
        <v>#REF!</v>
      </c>
      <c r="AC590" t="e">
        <f>IF(#REF!="","",#REF!)</f>
        <v>#REF!</v>
      </c>
      <c r="AD590" t="e">
        <f t="shared" si="161"/>
        <v>#REF!</v>
      </c>
      <c r="AE590" s="144" t="str">
        <f>IF(COUNTIF(AC$2:AC590,AC590)=1,AC590,"")</f>
        <v/>
      </c>
      <c r="AF590" t="str">
        <f t="shared" si="169"/>
        <v/>
      </c>
      <c r="AG590" t="str">
        <f t="shared" si="170"/>
        <v/>
      </c>
      <c r="AO590" t="str">
        <f>+IF(AT590="","",MAX(AO$1:AO589)+1)</f>
        <v/>
      </c>
      <c r="AP590" t="str">
        <f>IF(Deviation_Limits!B612="","",Deviation_Limits!B612)</f>
        <v/>
      </c>
      <c r="AQ590" t="str">
        <f>IF(Deviation_Limits!C612="","",Deviation_Limits!C612)</f>
        <v/>
      </c>
      <c r="AR590" t="str">
        <f>IF(Deviation_Limits!D612="","",Deviation_Limits!D612)</f>
        <v/>
      </c>
      <c r="AS590" t="str">
        <f t="shared" si="171"/>
        <v/>
      </c>
      <c r="AT590" s="144" t="str">
        <f>IF(COUNTIF(AQ$2:AQ590,AQ590)=1,AQ590,"")</f>
        <v/>
      </c>
      <c r="AU590" t="str">
        <f t="shared" si="162"/>
        <v/>
      </c>
      <c r="AV590" t="str">
        <f t="shared" si="163"/>
        <v/>
      </c>
      <c r="AW590" t="str">
        <f t="shared" si="164"/>
        <v/>
      </c>
      <c r="AY590" t="str">
        <f>+IF(BD590="","",MAX(AY$1:AY589)+1)</f>
        <v/>
      </c>
      <c r="AZ590" t="str">
        <f>IF(Deviation_CEM_CPMS!B612="","",Deviation_CEM_CPMS!B612)</f>
        <v/>
      </c>
      <c r="BA590" t="str">
        <f>IF(Deviation_CEM_CPMS!C612="","",Deviation_CEM_CPMS!C612)</f>
        <v/>
      </c>
      <c r="BB590" t="str">
        <f>IF(Deviation_CEM_CPMS!D612="","",Deviation_CEM_CPMS!D612)</f>
        <v/>
      </c>
      <c r="BC590" t="str">
        <f t="shared" si="165"/>
        <v/>
      </c>
      <c r="BD590" s="144" t="str">
        <f>IF(COUNTIF(BA$2:BA590,BA590)=1,BA590,"")</f>
        <v/>
      </c>
      <c r="BE590" t="str">
        <f t="shared" si="166"/>
        <v/>
      </c>
      <c r="BF590" t="str">
        <f t="shared" si="167"/>
        <v/>
      </c>
      <c r="BG590" t="str">
        <f t="shared" si="168"/>
        <v/>
      </c>
    </row>
    <row r="591" spans="27:59" x14ac:dyDescent="0.35">
      <c r="AA591" t="str">
        <f>+IF(AE591="","",MAX(AA$1:AA590)+1)</f>
        <v/>
      </c>
      <c r="AB591" t="e">
        <f>IF(#REF!="","",#REF!)</f>
        <v>#REF!</v>
      </c>
      <c r="AC591" t="e">
        <f>IF(#REF!="","",#REF!)</f>
        <v>#REF!</v>
      </c>
      <c r="AD591" t="e">
        <f t="shared" si="161"/>
        <v>#REF!</v>
      </c>
      <c r="AE591" s="144" t="str">
        <f>IF(COUNTIF(AC$2:AC591,AC591)=1,AC591,"")</f>
        <v/>
      </c>
      <c r="AF591" t="str">
        <f t="shared" si="169"/>
        <v/>
      </c>
      <c r="AG591" t="str">
        <f t="shared" si="170"/>
        <v/>
      </c>
      <c r="AO591" t="str">
        <f>+IF(AT591="","",MAX(AO$1:AO590)+1)</f>
        <v/>
      </c>
      <c r="AP591" t="str">
        <f>IF(Deviation_Limits!B613="","",Deviation_Limits!B613)</f>
        <v/>
      </c>
      <c r="AQ591" t="str">
        <f>IF(Deviation_Limits!C613="","",Deviation_Limits!C613)</f>
        <v/>
      </c>
      <c r="AR591" t="str">
        <f>IF(Deviation_Limits!D613="","",Deviation_Limits!D613)</f>
        <v/>
      </c>
      <c r="AS591" t="str">
        <f t="shared" si="171"/>
        <v/>
      </c>
      <c r="AT591" s="144" t="str">
        <f>IF(COUNTIF(AQ$2:AQ591,AQ591)=1,AQ591,"")</f>
        <v/>
      </c>
      <c r="AU591" t="str">
        <f t="shared" si="162"/>
        <v/>
      </c>
      <c r="AV591" t="str">
        <f t="shared" si="163"/>
        <v/>
      </c>
      <c r="AW591" t="str">
        <f t="shared" si="164"/>
        <v/>
      </c>
      <c r="AY591" t="str">
        <f>+IF(BD591="","",MAX(AY$1:AY590)+1)</f>
        <v/>
      </c>
      <c r="AZ591" t="str">
        <f>IF(Deviation_CEM_CPMS!B613="","",Deviation_CEM_CPMS!B613)</f>
        <v/>
      </c>
      <c r="BA591" t="str">
        <f>IF(Deviation_CEM_CPMS!C613="","",Deviation_CEM_CPMS!C613)</f>
        <v/>
      </c>
      <c r="BB591" t="str">
        <f>IF(Deviation_CEM_CPMS!D613="","",Deviation_CEM_CPMS!D613)</f>
        <v/>
      </c>
      <c r="BC591" t="str">
        <f t="shared" si="165"/>
        <v/>
      </c>
      <c r="BD591" s="144" t="str">
        <f>IF(COUNTIF(BA$2:BA591,BA591)=1,BA591,"")</f>
        <v/>
      </c>
      <c r="BE591" t="str">
        <f t="shared" si="166"/>
        <v/>
      </c>
      <c r="BF591" t="str">
        <f t="shared" si="167"/>
        <v/>
      </c>
      <c r="BG591" t="str">
        <f t="shared" si="168"/>
        <v/>
      </c>
    </row>
    <row r="592" spans="27:59" x14ac:dyDescent="0.35">
      <c r="AA592" t="str">
        <f>+IF(AE592="","",MAX(AA$1:AA591)+1)</f>
        <v/>
      </c>
      <c r="AB592" t="e">
        <f>IF(#REF!="","",#REF!)</f>
        <v>#REF!</v>
      </c>
      <c r="AC592" t="e">
        <f>IF(#REF!="","",#REF!)</f>
        <v>#REF!</v>
      </c>
      <c r="AD592" t="e">
        <f t="shared" si="161"/>
        <v>#REF!</v>
      </c>
      <c r="AE592" s="144" t="str">
        <f>IF(COUNTIF(AC$2:AC592,AC592)=1,AC592,"")</f>
        <v/>
      </c>
      <c r="AF592" t="str">
        <f t="shared" si="169"/>
        <v/>
      </c>
      <c r="AG592" t="str">
        <f t="shared" si="170"/>
        <v/>
      </c>
      <c r="AO592" t="str">
        <f>+IF(AT592="","",MAX(AO$1:AO591)+1)</f>
        <v/>
      </c>
      <c r="AP592" t="str">
        <f>IF(Deviation_Limits!B614="","",Deviation_Limits!B614)</f>
        <v/>
      </c>
      <c r="AQ592" t="str">
        <f>IF(Deviation_Limits!C614="","",Deviation_Limits!C614)</f>
        <v/>
      </c>
      <c r="AR592" t="str">
        <f>IF(Deviation_Limits!D614="","",Deviation_Limits!D614)</f>
        <v/>
      </c>
      <c r="AS592" t="str">
        <f t="shared" si="171"/>
        <v/>
      </c>
      <c r="AT592" s="144" t="str">
        <f>IF(COUNTIF(AQ$2:AQ592,AQ592)=1,AQ592,"")</f>
        <v/>
      </c>
      <c r="AU592" t="str">
        <f t="shared" si="162"/>
        <v/>
      </c>
      <c r="AV592" t="str">
        <f t="shared" si="163"/>
        <v/>
      </c>
      <c r="AW592" t="str">
        <f t="shared" si="164"/>
        <v/>
      </c>
      <c r="AY592" t="str">
        <f>+IF(BD592="","",MAX(AY$1:AY591)+1)</f>
        <v/>
      </c>
      <c r="AZ592" t="str">
        <f>IF(Deviation_CEM_CPMS!B614="","",Deviation_CEM_CPMS!B614)</f>
        <v/>
      </c>
      <c r="BA592" t="str">
        <f>IF(Deviation_CEM_CPMS!C614="","",Deviation_CEM_CPMS!C614)</f>
        <v/>
      </c>
      <c r="BB592" t="str">
        <f>IF(Deviation_CEM_CPMS!D614="","",Deviation_CEM_CPMS!D614)</f>
        <v/>
      </c>
      <c r="BC592" t="str">
        <f t="shared" si="165"/>
        <v/>
      </c>
      <c r="BD592" s="144" t="str">
        <f>IF(COUNTIF(BA$2:BA592,BA592)=1,BA592,"")</f>
        <v/>
      </c>
      <c r="BE592" t="str">
        <f t="shared" si="166"/>
        <v/>
      </c>
      <c r="BF592" t="str">
        <f t="shared" si="167"/>
        <v/>
      </c>
      <c r="BG592" t="str">
        <f t="shared" si="168"/>
        <v/>
      </c>
    </row>
    <row r="593" spans="27:59" x14ac:dyDescent="0.35">
      <c r="AA593" t="str">
        <f>+IF(AE593="","",MAX(AA$1:AA592)+1)</f>
        <v/>
      </c>
      <c r="AB593" t="e">
        <f>IF(#REF!="","",#REF!)</f>
        <v>#REF!</v>
      </c>
      <c r="AC593" t="e">
        <f>IF(#REF!="","",#REF!)</f>
        <v>#REF!</v>
      </c>
      <c r="AD593" t="e">
        <f t="shared" si="161"/>
        <v>#REF!</v>
      </c>
      <c r="AE593" s="144" t="str">
        <f>IF(COUNTIF(AC$2:AC593,AC593)=1,AC593,"")</f>
        <v/>
      </c>
      <c r="AF593" t="str">
        <f t="shared" si="169"/>
        <v/>
      </c>
      <c r="AG593" t="str">
        <f t="shared" si="170"/>
        <v/>
      </c>
      <c r="AO593" t="str">
        <f>+IF(AT593="","",MAX(AO$1:AO592)+1)</f>
        <v/>
      </c>
      <c r="AP593" t="str">
        <f>IF(Deviation_Limits!B615="","",Deviation_Limits!B615)</f>
        <v/>
      </c>
      <c r="AQ593" t="str">
        <f>IF(Deviation_Limits!C615="","",Deviation_Limits!C615)</f>
        <v/>
      </c>
      <c r="AR593" t="str">
        <f>IF(Deviation_Limits!D615="","",Deviation_Limits!D615)</f>
        <v/>
      </c>
      <c r="AS593" t="str">
        <f t="shared" si="171"/>
        <v/>
      </c>
      <c r="AT593" s="144" t="str">
        <f>IF(COUNTIF(AQ$2:AQ593,AQ593)=1,AQ593,"")</f>
        <v/>
      </c>
      <c r="AU593" t="str">
        <f t="shared" si="162"/>
        <v/>
      </c>
      <c r="AV593" t="str">
        <f t="shared" si="163"/>
        <v/>
      </c>
      <c r="AW593" t="str">
        <f t="shared" si="164"/>
        <v/>
      </c>
      <c r="AY593" t="str">
        <f>+IF(BD593="","",MAX(AY$1:AY592)+1)</f>
        <v/>
      </c>
      <c r="AZ593" t="str">
        <f>IF(Deviation_CEM_CPMS!B615="","",Deviation_CEM_CPMS!B615)</f>
        <v/>
      </c>
      <c r="BA593" t="str">
        <f>IF(Deviation_CEM_CPMS!C615="","",Deviation_CEM_CPMS!C615)</f>
        <v/>
      </c>
      <c r="BB593" t="str">
        <f>IF(Deviation_CEM_CPMS!D615="","",Deviation_CEM_CPMS!D615)</f>
        <v/>
      </c>
      <c r="BC593" t="str">
        <f t="shared" si="165"/>
        <v/>
      </c>
      <c r="BD593" s="144" t="str">
        <f>IF(COUNTIF(BA$2:BA593,BA593)=1,BA593,"")</f>
        <v/>
      </c>
      <c r="BE593" t="str">
        <f t="shared" si="166"/>
        <v/>
      </c>
      <c r="BF593" t="str">
        <f t="shared" si="167"/>
        <v/>
      </c>
      <c r="BG593" t="str">
        <f t="shared" si="168"/>
        <v/>
      </c>
    </row>
    <row r="594" spans="27:59" x14ac:dyDescent="0.35">
      <c r="AA594" t="str">
        <f>+IF(AE594="","",MAX(AA$1:AA593)+1)</f>
        <v/>
      </c>
      <c r="AB594" t="e">
        <f>IF(#REF!="","",#REF!)</f>
        <v>#REF!</v>
      </c>
      <c r="AC594" t="e">
        <f>IF(#REF!="","",#REF!)</f>
        <v>#REF!</v>
      </c>
      <c r="AD594" t="e">
        <f t="shared" si="161"/>
        <v>#REF!</v>
      </c>
      <c r="AE594" s="144" t="str">
        <f>IF(COUNTIF(AC$2:AC594,AC594)=1,AC594,"")</f>
        <v/>
      </c>
      <c r="AF594" t="str">
        <f t="shared" si="169"/>
        <v/>
      </c>
      <c r="AG594" t="str">
        <f t="shared" si="170"/>
        <v/>
      </c>
      <c r="AO594" t="str">
        <f>+IF(AT594="","",MAX(AO$1:AO593)+1)</f>
        <v/>
      </c>
      <c r="AP594" t="str">
        <f>IF(Deviation_Limits!B616="","",Deviation_Limits!B616)</f>
        <v/>
      </c>
      <c r="AQ594" t="str">
        <f>IF(Deviation_Limits!C616="","",Deviation_Limits!C616)</f>
        <v/>
      </c>
      <c r="AR594" t="str">
        <f>IF(Deviation_Limits!D616="","",Deviation_Limits!D616)</f>
        <v/>
      </c>
      <c r="AS594" t="str">
        <f t="shared" si="171"/>
        <v/>
      </c>
      <c r="AT594" s="144" t="str">
        <f>IF(COUNTIF(AQ$2:AQ594,AQ594)=1,AQ594,"")</f>
        <v/>
      </c>
      <c r="AU594" t="str">
        <f t="shared" si="162"/>
        <v/>
      </c>
      <c r="AV594" t="str">
        <f t="shared" si="163"/>
        <v/>
      </c>
      <c r="AW594" t="str">
        <f t="shared" si="164"/>
        <v/>
      </c>
      <c r="AY594" t="str">
        <f>+IF(BD594="","",MAX(AY$1:AY593)+1)</f>
        <v/>
      </c>
      <c r="AZ594" t="str">
        <f>IF(Deviation_CEM_CPMS!B616="","",Deviation_CEM_CPMS!B616)</f>
        <v/>
      </c>
      <c r="BA594" t="str">
        <f>IF(Deviation_CEM_CPMS!C616="","",Deviation_CEM_CPMS!C616)</f>
        <v/>
      </c>
      <c r="BB594" t="str">
        <f>IF(Deviation_CEM_CPMS!D616="","",Deviation_CEM_CPMS!D616)</f>
        <v/>
      </c>
      <c r="BC594" t="str">
        <f t="shared" si="165"/>
        <v/>
      </c>
      <c r="BD594" s="144" t="str">
        <f>IF(COUNTIF(BA$2:BA594,BA594)=1,BA594,"")</f>
        <v/>
      </c>
      <c r="BE594" t="str">
        <f t="shared" si="166"/>
        <v/>
      </c>
      <c r="BF594" t="str">
        <f t="shared" si="167"/>
        <v/>
      </c>
      <c r="BG594" t="str">
        <f t="shared" si="168"/>
        <v/>
      </c>
    </row>
    <row r="595" spans="27:59" x14ac:dyDescent="0.35">
      <c r="AA595" t="str">
        <f>+IF(AE595="","",MAX(AA$1:AA594)+1)</f>
        <v/>
      </c>
      <c r="AB595" t="e">
        <f>IF(#REF!="","",#REF!)</f>
        <v>#REF!</v>
      </c>
      <c r="AC595" t="e">
        <f>IF(#REF!="","",#REF!)</f>
        <v>#REF!</v>
      </c>
      <c r="AD595" t="e">
        <f t="shared" si="161"/>
        <v>#REF!</v>
      </c>
      <c r="AE595" s="144" t="str">
        <f>IF(COUNTIF(AC$2:AC595,AC595)=1,AC595,"")</f>
        <v/>
      </c>
      <c r="AF595" t="str">
        <f t="shared" si="169"/>
        <v/>
      </c>
      <c r="AG595" t="str">
        <f t="shared" si="170"/>
        <v/>
      </c>
      <c r="AO595" t="str">
        <f>+IF(AT595="","",MAX(AO$1:AO594)+1)</f>
        <v/>
      </c>
      <c r="AP595" t="str">
        <f>IF(Deviation_Limits!B617="","",Deviation_Limits!B617)</f>
        <v/>
      </c>
      <c r="AQ595" t="str">
        <f>IF(Deviation_Limits!C617="","",Deviation_Limits!C617)</f>
        <v/>
      </c>
      <c r="AR595" t="str">
        <f>IF(Deviation_Limits!D617="","",Deviation_Limits!D617)</f>
        <v/>
      </c>
      <c r="AS595" t="str">
        <f t="shared" si="171"/>
        <v/>
      </c>
      <c r="AT595" s="144" t="str">
        <f>IF(COUNTIF(AQ$2:AQ595,AQ595)=1,AQ595,"")</f>
        <v/>
      </c>
      <c r="AU595" t="str">
        <f t="shared" si="162"/>
        <v/>
      </c>
      <c r="AV595" t="str">
        <f t="shared" si="163"/>
        <v/>
      </c>
      <c r="AW595" t="str">
        <f t="shared" si="164"/>
        <v/>
      </c>
      <c r="AY595" t="str">
        <f>+IF(BD595="","",MAX(AY$1:AY594)+1)</f>
        <v/>
      </c>
      <c r="AZ595" t="str">
        <f>IF(Deviation_CEM_CPMS!B617="","",Deviation_CEM_CPMS!B617)</f>
        <v/>
      </c>
      <c r="BA595" t="str">
        <f>IF(Deviation_CEM_CPMS!C617="","",Deviation_CEM_CPMS!C617)</f>
        <v/>
      </c>
      <c r="BB595" t="str">
        <f>IF(Deviation_CEM_CPMS!D617="","",Deviation_CEM_CPMS!D617)</f>
        <v/>
      </c>
      <c r="BC595" t="str">
        <f t="shared" si="165"/>
        <v/>
      </c>
      <c r="BD595" s="144" t="str">
        <f>IF(COUNTIF(BA$2:BA595,BA595)=1,BA595,"")</f>
        <v/>
      </c>
      <c r="BE595" t="str">
        <f t="shared" si="166"/>
        <v/>
      </c>
      <c r="BF595" t="str">
        <f t="shared" si="167"/>
        <v/>
      </c>
      <c r="BG595" t="str">
        <f t="shared" si="168"/>
        <v/>
      </c>
    </row>
    <row r="596" spans="27:59" x14ac:dyDescent="0.35">
      <c r="AA596" t="str">
        <f>+IF(AE596="","",MAX(AA$1:AA595)+1)</f>
        <v/>
      </c>
      <c r="AB596" t="e">
        <f>IF(#REF!="","",#REF!)</f>
        <v>#REF!</v>
      </c>
      <c r="AC596" t="e">
        <f>IF(#REF!="","",#REF!)</f>
        <v>#REF!</v>
      </c>
      <c r="AD596" t="e">
        <f t="shared" si="161"/>
        <v>#REF!</v>
      </c>
      <c r="AE596" s="144" t="str">
        <f>IF(COUNTIF(AC$2:AC596,AC596)=1,AC596,"")</f>
        <v/>
      </c>
      <c r="AF596" t="str">
        <f t="shared" si="169"/>
        <v/>
      </c>
      <c r="AG596" t="str">
        <f t="shared" si="170"/>
        <v/>
      </c>
      <c r="AO596" t="str">
        <f>+IF(AT596="","",MAX(AO$1:AO595)+1)</f>
        <v/>
      </c>
      <c r="AP596" t="str">
        <f>IF(Deviation_Limits!B618="","",Deviation_Limits!B618)</f>
        <v/>
      </c>
      <c r="AQ596" t="str">
        <f>IF(Deviation_Limits!C618="","",Deviation_Limits!C618)</f>
        <v/>
      </c>
      <c r="AR596" t="str">
        <f>IF(Deviation_Limits!D618="","",Deviation_Limits!D618)</f>
        <v/>
      </c>
      <c r="AS596" t="str">
        <f t="shared" si="171"/>
        <v/>
      </c>
      <c r="AT596" s="144" t="str">
        <f>IF(COUNTIF(AQ$2:AQ596,AQ596)=1,AQ596,"")</f>
        <v/>
      </c>
      <c r="AU596" t="str">
        <f t="shared" si="162"/>
        <v/>
      </c>
      <c r="AV596" t="str">
        <f t="shared" si="163"/>
        <v/>
      </c>
      <c r="AW596" t="str">
        <f t="shared" si="164"/>
        <v/>
      </c>
      <c r="AY596" t="str">
        <f>+IF(BD596="","",MAX(AY$1:AY595)+1)</f>
        <v/>
      </c>
      <c r="AZ596" t="str">
        <f>IF(Deviation_CEM_CPMS!B618="","",Deviation_CEM_CPMS!B618)</f>
        <v/>
      </c>
      <c r="BA596" t="str">
        <f>IF(Deviation_CEM_CPMS!C618="","",Deviation_CEM_CPMS!C618)</f>
        <v/>
      </c>
      <c r="BB596" t="str">
        <f>IF(Deviation_CEM_CPMS!D618="","",Deviation_CEM_CPMS!D618)</f>
        <v/>
      </c>
      <c r="BC596" t="str">
        <f t="shared" si="165"/>
        <v/>
      </c>
      <c r="BD596" s="144" t="str">
        <f>IF(COUNTIF(BA$2:BA596,BA596)=1,BA596,"")</f>
        <v/>
      </c>
      <c r="BE596" t="str">
        <f t="shared" si="166"/>
        <v/>
      </c>
      <c r="BF596" t="str">
        <f t="shared" si="167"/>
        <v/>
      </c>
      <c r="BG596" t="str">
        <f t="shared" si="168"/>
        <v/>
      </c>
    </row>
    <row r="597" spans="27:59" x14ac:dyDescent="0.35">
      <c r="AA597" t="str">
        <f>+IF(AE597="","",MAX(AA$1:AA596)+1)</f>
        <v/>
      </c>
      <c r="AB597" t="e">
        <f>IF(#REF!="","",#REF!)</f>
        <v>#REF!</v>
      </c>
      <c r="AC597" t="e">
        <f>IF(#REF!="","",#REF!)</f>
        <v>#REF!</v>
      </c>
      <c r="AD597" t="e">
        <f t="shared" si="161"/>
        <v>#REF!</v>
      </c>
      <c r="AE597" s="144" t="str">
        <f>IF(COUNTIF(AC$2:AC597,AC597)=1,AC597,"")</f>
        <v/>
      </c>
      <c r="AF597" t="str">
        <f t="shared" si="169"/>
        <v/>
      </c>
      <c r="AG597" t="str">
        <f t="shared" si="170"/>
        <v/>
      </c>
      <c r="AO597" t="str">
        <f>+IF(AT597="","",MAX(AO$1:AO596)+1)</f>
        <v/>
      </c>
      <c r="AP597" t="str">
        <f>IF(Deviation_Limits!B619="","",Deviation_Limits!B619)</f>
        <v/>
      </c>
      <c r="AQ597" t="str">
        <f>IF(Deviation_Limits!C619="","",Deviation_Limits!C619)</f>
        <v/>
      </c>
      <c r="AR597" t="str">
        <f>IF(Deviation_Limits!D619="","",Deviation_Limits!D619)</f>
        <v/>
      </c>
      <c r="AS597" t="str">
        <f t="shared" si="171"/>
        <v/>
      </c>
      <c r="AT597" s="144" t="str">
        <f>IF(COUNTIF(AQ$2:AQ597,AQ597)=1,AQ597,"")</f>
        <v/>
      </c>
      <c r="AU597" t="str">
        <f t="shared" si="162"/>
        <v/>
      </c>
      <c r="AV597" t="str">
        <f t="shared" si="163"/>
        <v/>
      </c>
      <c r="AW597" t="str">
        <f t="shared" si="164"/>
        <v/>
      </c>
      <c r="AY597" t="str">
        <f>+IF(BD597="","",MAX(AY$1:AY596)+1)</f>
        <v/>
      </c>
      <c r="AZ597" t="str">
        <f>IF(Deviation_CEM_CPMS!B619="","",Deviation_CEM_CPMS!B619)</f>
        <v/>
      </c>
      <c r="BA597" t="str">
        <f>IF(Deviation_CEM_CPMS!C619="","",Deviation_CEM_CPMS!C619)</f>
        <v/>
      </c>
      <c r="BB597" t="str">
        <f>IF(Deviation_CEM_CPMS!D619="","",Deviation_CEM_CPMS!D619)</f>
        <v/>
      </c>
      <c r="BC597" t="str">
        <f t="shared" si="165"/>
        <v/>
      </c>
      <c r="BD597" s="144" t="str">
        <f>IF(COUNTIF(BA$2:BA597,BA597)=1,BA597,"")</f>
        <v/>
      </c>
      <c r="BE597" t="str">
        <f t="shared" si="166"/>
        <v/>
      </c>
      <c r="BF597" t="str">
        <f t="shared" si="167"/>
        <v/>
      </c>
      <c r="BG597" t="str">
        <f t="shared" si="168"/>
        <v/>
      </c>
    </row>
    <row r="598" spans="27:59" x14ac:dyDescent="0.35">
      <c r="AA598" t="str">
        <f>+IF(AE598="","",MAX(AA$1:AA597)+1)</f>
        <v/>
      </c>
      <c r="AB598" t="e">
        <f>IF(#REF!="","",#REF!)</f>
        <v>#REF!</v>
      </c>
      <c r="AC598" t="e">
        <f>IF(#REF!="","",#REF!)</f>
        <v>#REF!</v>
      </c>
      <c r="AD598" t="e">
        <f t="shared" si="161"/>
        <v>#REF!</v>
      </c>
      <c r="AE598" s="144" t="str">
        <f>IF(COUNTIF(AC$2:AC598,AC598)=1,AC598,"")</f>
        <v/>
      </c>
      <c r="AF598" t="str">
        <f t="shared" si="169"/>
        <v/>
      </c>
      <c r="AG598" t="str">
        <f t="shared" si="170"/>
        <v/>
      </c>
      <c r="AO598" t="str">
        <f>+IF(AT598="","",MAX(AO$1:AO597)+1)</f>
        <v/>
      </c>
      <c r="AP598" t="str">
        <f>IF(Deviation_Limits!B620="","",Deviation_Limits!B620)</f>
        <v/>
      </c>
      <c r="AQ598" t="str">
        <f>IF(Deviation_Limits!C620="","",Deviation_Limits!C620)</f>
        <v/>
      </c>
      <c r="AR598" t="str">
        <f>IF(Deviation_Limits!D620="","",Deviation_Limits!D620)</f>
        <v/>
      </c>
      <c r="AS598" t="str">
        <f t="shared" si="171"/>
        <v/>
      </c>
      <c r="AT598" s="144" t="str">
        <f>IF(COUNTIF(AQ$2:AQ598,AQ598)=1,AQ598,"")</f>
        <v/>
      </c>
      <c r="AU598" t="str">
        <f t="shared" si="162"/>
        <v/>
      </c>
      <c r="AV598" t="str">
        <f t="shared" si="163"/>
        <v/>
      </c>
      <c r="AW598" t="str">
        <f t="shared" si="164"/>
        <v/>
      </c>
      <c r="AY598" t="str">
        <f>+IF(BD598="","",MAX(AY$1:AY597)+1)</f>
        <v/>
      </c>
      <c r="AZ598" t="str">
        <f>IF(Deviation_CEM_CPMS!B620="","",Deviation_CEM_CPMS!B620)</f>
        <v/>
      </c>
      <c r="BA598" t="str">
        <f>IF(Deviation_CEM_CPMS!C620="","",Deviation_CEM_CPMS!C620)</f>
        <v/>
      </c>
      <c r="BB598" t="str">
        <f>IF(Deviation_CEM_CPMS!D620="","",Deviation_CEM_CPMS!D620)</f>
        <v/>
      </c>
      <c r="BC598" t="str">
        <f t="shared" si="165"/>
        <v/>
      </c>
      <c r="BD598" s="144" t="str">
        <f>IF(COUNTIF(BA$2:BA598,BA598)=1,BA598,"")</f>
        <v/>
      </c>
      <c r="BE598" t="str">
        <f t="shared" si="166"/>
        <v/>
      </c>
      <c r="BF598" t="str">
        <f t="shared" si="167"/>
        <v/>
      </c>
      <c r="BG598" t="str">
        <f t="shared" si="168"/>
        <v/>
      </c>
    </row>
    <row r="599" spans="27:59" x14ac:dyDescent="0.35">
      <c r="AA599" t="str">
        <f>+IF(AE599="","",MAX(AA$1:AA598)+1)</f>
        <v/>
      </c>
      <c r="AB599" t="e">
        <f>IF(#REF!="","",#REF!)</f>
        <v>#REF!</v>
      </c>
      <c r="AC599" t="e">
        <f>IF(#REF!="","",#REF!)</f>
        <v>#REF!</v>
      </c>
      <c r="AD599" t="e">
        <f t="shared" si="161"/>
        <v>#REF!</v>
      </c>
      <c r="AE599" s="144" t="str">
        <f>IF(COUNTIF(AC$2:AC599,AC599)=1,AC599,"")</f>
        <v/>
      </c>
      <c r="AF599" t="str">
        <f t="shared" si="169"/>
        <v/>
      </c>
      <c r="AG599" t="str">
        <f t="shared" si="170"/>
        <v/>
      </c>
      <c r="AO599" t="str">
        <f>+IF(AT599="","",MAX(AO$1:AO598)+1)</f>
        <v/>
      </c>
      <c r="AP599" t="str">
        <f>IF(Deviation_Limits!B621="","",Deviation_Limits!B621)</f>
        <v/>
      </c>
      <c r="AQ599" t="str">
        <f>IF(Deviation_Limits!C621="","",Deviation_Limits!C621)</f>
        <v/>
      </c>
      <c r="AR599" t="str">
        <f>IF(Deviation_Limits!D621="","",Deviation_Limits!D621)</f>
        <v/>
      </c>
      <c r="AS599" t="str">
        <f t="shared" si="171"/>
        <v/>
      </c>
      <c r="AT599" s="144" t="str">
        <f>IF(COUNTIF(AQ$2:AQ599,AQ599)=1,AQ599,"")</f>
        <v/>
      </c>
      <c r="AU599" t="str">
        <f t="shared" si="162"/>
        <v/>
      </c>
      <c r="AV599" t="str">
        <f t="shared" si="163"/>
        <v/>
      </c>
      <c r="AW599" t="str">
        <f t="shared" si="164"/>
        <v/>
      </c>
      <c r="AY599" t="str">
        <f>+IF(BD599="","",MAX(AY$1:AY598)+1)</f>
        <v/>
      </c>
      <c r="AZ599" t="str">
        <f>IF(Deviation_CEM_CPMS!B621="","",Deviation_CEM_CPMS!B621)</f>
        <v/>
      </c>
      <c r="BA599" t="str">
        <f>IF(Deviation_CEM_CPMS!C621="","",Deviation_CEM_CPMS!C621)</f>
        <v/>
      </c>
      <c r="BB599" t="str">
        <f>IF(Deviation_CEM_CPMS!D621="","",Deviation_CEM_CPMS!D621)</f>
        <v/>
      </c>
      <c r="BC599" t="str">
        <f t="shared" si="165"/>
        <v/>
      </c>
      <c r="BD599" s="144" t="str">
        <f>IF(COUNTIF(BA$2:BA599,BA599)=1,BA599,"")</f>
        <v/>
      </c>
      <c r="BE599" t="str">
        <f t="shared" si="166"/>
        <v/>
      </c>
      <c r="BF599" t="str">
        <f t="shared" si="167"/>
        <v/>
      </c>
      <c r="BG599" t="str">
        <f t="shared" si="168"/>
        <v/>
      </c>
    </row>
    <row r="600" spans="27:59" x14ac:dyDescent="0.35">
      <c r="AA600" t="str">
        <f>+IF(AE600="","",MAX(AA$1:AA599)+1)</f>
        <v/>
      </c>
      <c r="AB600" t="e">
        <f>IF(#REF!="","",#REF!)</f>
        <v>#REF!</v>
      </c>
      <c r="AC600" t="e">
        <f>IF(#REF!="","",#REF!)</f>
        <v>#REF!</v>
      </c>
      <c r="AD600" t="e">
        <f t="shared" si="161"/>
        <v>#REF!</v>
      </c>
      <c r="AE600" s="144" t="str">
        <f>IF(COUNTIF(AC$2:AC600,AC600)=1,AC600,"")</f>
        <v/>
      </c>
      <c r="AF600" t="str">
        <f t="shared" si="169"/>
        <v/>
      </c>
      <c r="AG600" t="str">
        <f t="shared" si="170"/>
        <v/>
      </c>
      <c r="AO600" t="str">
        <f>+IF(AT600="","",MAX(AO$1:AO599)+1)</f>
        <v/>
      </c>
      <c r="AP600" t="str">
        <f>IF(Deviation_Limits!B622="","",Deviation_Limits!B622)</f>
        <v/>
      </c>
      <c r="AQ600" t="str">
        <f>IF(Deviation_Limits!C622="","",Deviation_Limits!C622)</f>
        <v/>
      </c>
      <c r="AR600" t="str">
        <f>IF(Deviation_Limits!D622="","",Deviation_Limits!D622)</f>
        <v/>
      </c>
      <c r="AS600" t="str">
        <f t="shared" si="171"/>
        <v/>
      </c>
      <c r="AT600" s="144" t="str">
        <f>IF(COUNTIF(AQ$2:AQ600,AQ600)=1,AQ600,"")</f>
        <v/>
      </c>
      <c r="AU600" t="str">
        <f t="shared" si="162"/>
        <v/>
      </c>
      <c r="AV600" t="str">
        <f t="shared" si="163"/>
        <v/>
      </c>
      <c r="AW600" t="str">
        <f t="shared" si="164"/>
        <v/>
      </c>
      <c r="AY600" t="str">
        <f>+IF(BD600="","",MAX(AY$1:AY599)+1)</f>
        <v/>
      </c>
      <c r="AZ600" t="str">
        <f>IF(Deviation_CEM_CPMS!B622="","",Deviation_CEM_CPMS!B622)</f>
        <v/>
      </c>
      <c r="BA600" t="str">
        <f>IF(Deviation_CEM_CPMS!C622="","",Deviation_CEM_CPMS!C622)</f>
        <v/>
      </c>
      <c r="BB600" t="str">
        <f>IF(Deviation_CEM_CPMS!D622="","",Deviation_CEM_CPMS!D622)</f>
        <v/>
      </c>
      <c r="BC600" t="str">
        <f t="shared" si="165"/>
        <v/>
      </c>
      <c r="BD600" s="144" t="str">
        <f>IF(COUNTIF(BA$2:BA600,BA600)=1,BA600,"")</f>
        <v/>
      </c>
      <c r="BE600" t="str">
        <f t="shared" si="166"/>
        <v/>
      </c>
      <c r="BF600" t="str">
        <f t="shared" si="167"/>
        <v/>
      </c>
      <c r="BG600" t="str">
        <f t="shared" si="168"/>
        <v/>
      </c>
    </row>
    <row r="601" spans="27:59" x14ac:dyDescent="0.35">
      <c r="AA601" t="str">
        <f>+IF(AE601="","",MAX(AA$1:AA600)+1)</f>
        <v/>
      </c>
      <c r="AB601" t="e">
        <f>IF(#REF!="","",#REF!)</f>
        <v>#REF!</v>
      </c>
      <c r="AC601" t="e">
        <f>IF(#REF!="","",#REF!)</f>
        <v>#REF!</v>
      </c>
      <c r="AD601" t="e">
        <f t="shared" si="161"/>
        <v>#REF!</v>
      </c>
      <c r="AE601" s="144" t="str">
        <f>IF(COUNTIF(AC$2:AC601,AC601)=1,AC601,"")</f>
        <v/>
      </c>
      <c r="AF601" t="str">
        <f t="shared" si="169"/>
        <v/>
      </c>
      <c r="AG601" t="str">
        <f t="shared" si="170"/>
        <v/>
      </c>
      <c r="AO601" t="str">
        <f>+IF(AT601="","",MAX(AO$1:AO600)+1)</f>
        <v/>
      </c>
      <c r="AP601" t="str">
        <f>IF(Deviation_Limits!B623="","",Deviation_Limits!B623)</f>
        <v/>
      </c>
      <c r="AQ601" t="str">
        <f>IF(Deviation_Limits!C623="","",Deviation_Limits!C623)</f>
        <v/>
      </c>
      <c r="AR601" t="str">
        <f>IF(Deviation_Limits!D623="","",Deviation_Limits!D623)</f>
        <v/>
      </c>
      <c r="AS601" t="str">
        <f t="shared" si="171"/>
        <v/>
      </c>
      <c r="AT601" s="144" t="str">
        <f>IF(COUNTIF(AQ$2:AQ601,AQ601)=1,AQ601,"")</f>
        <v/>
      </c>
      <c r="AU601" t="str">
        <f t="shared" si="162"/>
        <v/>
      </c>
      <c r="AV601" t="str">
        <f t="shared" si="163"/>
        <v/>
      </c>
      <c r="AW601" t="str">
        <f t="shared" si="164"/>
        <v/>
      </c>
      <c r="AY601" t="str">
        <f>+IF(BD601="","",MAX(AY$1:AY600)+1)</f>
        <v/>
      </c>
      <c r="AZ601" t="str">
        <f>IF(Deviation_CEM_CPMS!B623="","",Deviation_CEM_CPMS!B623)</f>
        <v/>
      </c>
      <c r="BA601" t="str">
        <f>IF(Deviation_CEM_CPMS!C623="","",Deviation_CEM_CPMS!C623)</f>
        <v/>
      </c>
      <c r="BB601" t="str">
        <f>IF(Deviation_CEM_CPMS!D623="","",Deviation_CEM_CPMS!D623)</f>
        <v/>
      </c>
      <c r="BC601" t="str">
        <f t="shared" si="165"/>
        <v/>
      </c>
      <c r="BD601" s="144" t="str">
        <f>IF(COUNTIF(BA$2:BA601,BA601)=1,BA601,"")</f>
        <v/>
      </c>
      <c r="BE601" t="str">
        <f t="shared" si="166"/>
        <v/>
      </c>
      <c r="BF601" t="str">
        <f t="shared" si="167"/>
        <v/>
      </c>
      <c r="BG601" t="str">
        <f t="shared" si="168"/>
        <v/>
      </c>
    </row>
    <row r="602" spans="27:59" x14ac:dyDescent="0.35">
      <c r="AA602" t="str">
        <f>+IF(AE602="","",MAX(AA$1:AA601)+1)</f>
        <v/>
      </c>
      <c r="AB602" t="e">
        <f>IF(#REF!="","",#REF!)</f>
        <v>#REF!</v>
      </c>
      <c r="AC602" t="e">
        <f>IF(#REF!="","",#REF!)</f>
        <v>#REF!</v>
      </c>
      <c r="AD602" t="e">
        <f t="shared" si="161"/>
        <v>#REF!</v>
      </c>
      <c r="AE602" s="144" t="str">
        <f>IF(COUNTIF(AC$2:AC602,AC602)=1,AC602,"")</f>
        <v/>
      </c>
      <c r="AF602" t="str">
        <f t="shared" si="169"/>
        <v/>
      </c>
      <c r="AG602" t="str">
        <f t="shared" si="170"/>
        <v/>
      </c>
      <c r="AO602" t="str">
        <f>+IF(AT602="","",MAX(AO$1:AO601)+1)</f>
        <v/>
      </c>
      <c r="AP602" t="str">
        <f>IF(Deviation_Limits!B624="","",Deviation_Limits!B624)</f>
        <v/>
      </c>
      <c r="AQ602" t="str">
        <f>IF(Deviation_Limits!C624="","",Deviation_Limits!C624)</f>
        <v/>
      </c>
      <c r="AR602" t="str">
        <f>IF(Deviation_Limits!D624="","",Deviation_Limits!D624)</f>
        <v/>
      </c>
      <c r="AS602" t="str">
        <f t="shared" si="171"/>
        <v/>
      </c>
      <c r="AT602" s="144" t="str">
        <f>IF(COUNTIF(AQ$2:AQ602,AQ602)=1,AQ602,"")</f>
        <v/>
      </c>
      <c r="AU602" t="str">
        <f t="shared" si="162"/>
        <v/>
      </c>
      <c r="AV602" t="str">
        <f t="shared" si="163"/>
        <v/>
      </c>
      <c r="AW602" t="str">
        <f t="shared" si="164"/>
        <v/>
      </c>
      <c r="AY602" t="str">
        <f>+IF(BD602="","",MAX(AY$1:AY601)+1)</f>
        <v/>
      </c>
      <c r="AZ602" t="str">
        <f>IF(Deviation_CEM_CPMS!B624="","",Deviation_CEM_CPMS!B624)</f>
        <v/>
      </c>
      <c r="BA602" t="str">
        <f>IF(Deviation_CEM_CPMS!C624="","",Deviation_CEM_CPMS!C624)</f>
        <v/>
      </c>
      <c r="BB602" t="str">
        <f>IF(Deviation_CEM_CPMS!D624="","",Deviation_CEM_CPMS!D624)</f>
        <v/>
      </c>
      <c r="BC602" t="str">
        <f t="shared" si="165"/>
        <v/>
      </c>
      <c r="BD602" s="144" t="str">
        <f>IF(COUNTIF(BA$2:BA602,BA602)=1,BA602,"")</f>
        <v/>
      </c>
      <c r="BE602" t="str">
        <f t="shared" si="166"/>
        <v/>
      </c>
      <c r="BF602" t="str">
        <f t="shared" si="167"/>
        <v/>
      </c>
      <c r="BG602" t="str">
        <f t="shared" si="168"/>
        <v/>
      </c>
    </row>
    <row r="603" spans="27:59" x14ac:dyDescent="0.35">
      <c r="AA603" t="str">
        <f>+IF(AE603="","",MAX(AA$1:AA602)+1)</f>
        <v/>
      </c>
      <c r="AB603" t="e">
        <f>IF(#REF!="","",#REF!)</f>
        <v>#REF!</v>
      </c>
      <c r="AC603" t="e">
        <f>IF(#REF!="","",#REF!)</f>
        <v>#REF!</v>
      </c>
      <c r="AD603" t="e">
        <f t="shared" si="161"/>
        <v>#REF!</v>
      </c>
      <c r="AE603" s="144" t="str">
        <f>IF(COUNTIF(AC$2:AC603,AC603)=1,AC603,"")</f>
        <v/>
      </c>
      <c r="AF603" t="str">
        <f t="shared" si="169"/>
        <v/>
      </c>
      <c r="AG603" t="str">
        <f t="shared" si="170"/>
        <v/>
      </c>
      <c r="AO603" t="str">
        <f>+IF(AT603="","",MAX(AO$1:AO602)+1)</f>
        <v/>
      </c>
      <c r="AP603" t="str">
        <f>IF(Deviation_Limits!B625="","",Deviation_Limits!B625)</f>
        <v/>
      </c>
      <c r="AQ603" t="str">
        <f>IF(Deviation_Limits!C625="","",Deviation_Limits!C625)</f>
        <v/>
      </c>
      <c r="AR603" t="str">
        <f>IF(Deviation_Limits!D625="","",Deviation_Limits!D625)</f>
        <v/>
      </c>
      <c r="AS603" t="str">
        <f t="shared" si="171"/>
        <v/>
      </c>
      <c r="AT603" s="144" t="str">
        <f>IF(COUNTIF(AQ$2:AQ603,AQ603)=1,AQ603,"")</f>
        <v/>
      </c>
      <c r="AU603" t="str">
        <f t="shared" si="162"/>
        <v/>
      </c>
      <c r="AV603" t="str">
        <f t="shared" si="163"/>
        <v/>
      </c>
      <c r="AW603" t="str">
        <f t="shared" si="164"/>
        <v/>
      </c>
      <c r="AY603" t="str">
        <f>+IF(BD603="","",MAX(AY$1:AY602)+1)</f>
        <v/>
      </c>
      <c r="AZ603" t="str">
        <f>IF(Deviation_CEM_CPMS!B625="","",Deviation_CEM_CPMS!B625)</f>
        <v/>
      </c>
      <c r="BA603" t="str">
        <f>IF(Deviation_CEM_CPMS!C625="","",Deviation_CEM_CPMS!C625)</f>
        <v/>
      </c>
      <c r="BB603" t="str">
        <f>IF(Deviation_CEM_CPMS!D625="","",Deviation_CEM_CPMS!D625)</f>
        <v/>
      </c>
      <c r="BC603" t="str">
        <f t="shared" si="165"/>
        <v/>
      </c>
      <c r="BD603" s="144" t="str">
        <f>IF(COUNTIF(BA$2:BA603,BA603)=1,BA603,"")</f>
        <v/>
      </c>
      <c r="BE603" t="str">
        <f t="shared" si="166"/>
        <v/>
      </c>
      <c r="BF603" t="str">
        <f t="shared" si="167"/>
        <v/>
      </c>
      <c r="BG603" t="str">
        <f t="shared" si="168"/>
        <v/>
      </c>
    </row>
    <row r="604" spans="27:59" x14ac:dyDescent="0.35">
      <c r="AA604" t="str">
        <f>+IF(AE604="","",MAX(AA$1:AA603)+1)</f>
        <v/>
      </c>
      <c r="AB604" t="e">
        <f>IF(#REF!="","",#REF!)</f>
        <v>#REF!</v>
      </c>
      <c r="AC604" t="e">
        <f>IF(#REF!="","",#REF!)</f>
        <v>#REF!</v>
      </c>
      <c r="AD604" t="e">
        <f t="shared" si="161"/>
        <v>#REF!</v>
      </c>
      <c r="AE604" s="144" t="str">
        <f>IF(COUNTIF(AC$2:AC604,AC604)=1,AC604,"")</f>
        <v/>
      </c>
      <c r="AF604" t="str">
        <f t="shared" si="169"/>
        <v/>
      </c>
      <c r="AG604" t="str">
        <f t="shared" si="170"/>
        <v/>
      </c>
      <c r="AO604" t="str">
        <f>+IF(AT604="","",MAX(AO$1:AO603)+1)</f>
        <v/>
      </c>
      <c r="AP604" t="str">
        <f>IF(Deviation_Limits!B626="","",Deviation_Limits!B626)</f>
        <v/>
      </c>
      <c r="AQ604" t="str">
        <f>IF(Deviation_Limits!C626="","",Deviation_Limits!C626)</f>
        <v/>
      </c>
      <c r="AR604" t="str">
        <f>IF(Deviation_Limits!D626="","",Deviation_Limits!D626)</f>
        <v/>
      </c>
      <c r="AS604" t="str">
        <f t="shared" si="171"/>
        <v/>
      </c>
      <c r="AT604" s="144" t="str">
        <f>IF(COUNTIF(AQ$2:AQ604,AQ604)=1,AQ604,"")</f>
        <v/>
      </c>
      <c r="AU604" t="str">
        <f t="shared" si="162"/>
        <v/>
      </c>
      <c r="AV604" t="str">
        <f t="shared" si="163"/>
        <v/>
      </c>
      <c r="AW604" t="str">
        <f t="shared" si="164"/>
        <v/>
      </c>
      <c r="AY604" t="str">
        <f>+IF(BD604="","",MAX(AY$1:AY603)+1)</f>
        <v/>
      </c>
      <c r="AZ604" t="str">
        <f>IF(Deviation_CEM_CPMS!B626="","",Deviation_CEM_CPMS!B626)</f>
        <v/>
      </c>
      <c r="BA604" t="str">
        <f>IF(Deviation_CEM_CPMS!C626="","",Deviation_CEM_CPMS!C626)</f>
        <v/>
      </c>
      <c r="BB604" t="str">
        <f>IF(Deviation_CEM_CPMS!D626="","",Deviation_CEM_CPMS!D626)</f>
        <v/>
      </c>
      <c r="BC604" t="str">
        <f t="shared" si="165"/>
        <v/>
      </c>
      <c r="BD604" s="144" t="str">
        <f>IF(COUNTIF(BA$2:BA604,BA604)=1,BA604,"")</f>
        <v/>
      </c>
      <c r="BE604" t="str">
        <f t="shared" si="166"/>
        <v/>
      </c>
      <c r="BF604" t="str">
        <f t="shared" si="167"/>
        <v/>
      </c>
      <c r="BG604" t="str">
        <f t="shared" si="168"/>
        <v/>
      </c>
    </row>
    <row r="605" spans="27:59" x14ac:dyDescent="0.35">
      <c r="AA605" t="str">
        <f>+IF(AE605="","",MAX(AA$1:AA604)+1)</f>
        <v/>
      </c>
      <c r="AB605" t="e">
        <f>IF(#REF!="","",#REF!)</f>
        <v>#REF!</v>
      </c>
      <c r="AC605" t="e">
        <f>IF(#REF!="","",#REF!)</f>
        <v>#REF!</v>
      </c>
      <c r="AD605" t="e">
        <f t="shared" si="161"/>
        <v>#REF!</v>
      </c>
      <c r="AE605" s="144" t="str">
        <f>IF(COUNTIF(AC$2:AC605,AC605)=1,AC605,"")</f>
        <v/>
      </c>
      <c r="AF605" t="str">
        <f t="shared" si="169"/>
        <v/>
      </c>
      <c r="AG605" t="str">
        <f t="shared" si="170"/>
        <v/>
      </c>
      <c r="AO605" t="str">
        <f>+IF(AT605="","",MAX(AO$1:AO604)+1)</f>
        <v/>
      </c>
      <c r="AP605" t="str">
        <f>IF(Deviation_Limits!B627="","",Deviation_Limits!B627)</f>
        <v/>
      </c>
      <c r="AQ605" t="str">
        <f>IF(Deviation_Limits!C627="","",Deviation_Limits!C627)</f>
        <v/>
      </c>
      <c r="AR605" t="str">
        <f>IF(Deviation_Limits!D627="","",Deviation_Limits!D627)</f>
        <v/>
      </c>
      <c r="AS605" t="str">
        <f t="shared" si="171"/>
        <v/>
      </c>
      <c r="AT605" s="144" t="str">
        <f>IF(COUNTIF(AQ$2:AQ605,AQ605)=1,AQ605,"")</f>
        <v/>
      </c>
      <c r="AU605" t="str">
        <f t="shared" si="162"/>
        <v/>
      </c>
      <c r="AV605" t="str">
        <f t="shared" si="163"/>
        <v/>
      </c>
      <c r="AW605" t="str">
        <f t="shared" si="164"/>
        <v/>
      </c>
      <c r="AY605" t="str">
        <f>+IF(BD605="","",MAX(AY$1:AY604)+1)</f>
        <v/>
      </c>
      <c r="AZ605" t="str">
        <f>IF(Deviation_CEM_CPMS!B627="","",Deviation_CEM_CPMS!B627)</f>
        <v/>
      </c>
      <c r="BA605" t="str">
        <f>IF(Deviation_CEM_CPMS!C627="","",Deviation_CEM_CPMS!C627)</f>
        <v/>
      </c>
      <c r="BB605" t="str">
        <f>IF(Deviation_CEM_CPMS!D627="","",Deviation_CEM_CPMS!D627)</f>
        <v/>
      </c>
      <c r="BC605" t="str">
        <f t="shared" si="165"/>
        <v/>
      </c>
      <c r="BD605" s="144" t="str">
        <f>IF(COUNTIF(BA$2:BA605,BA605)=1,BA605,"")</f>
        <v/>
      </c>
      <c r="BE605" t="str">
        <f t="shared" si="166"/>
        <v/>
      </c>
      <c r="BF605" t="str">
        <f t="shared" si="167"/>
        <v/>
      </c>
      <c r="BG605" t="str">
        <f t="shared" si="168"/>
        <v/>
      </c>
    </row>
    <row r="606" spans="27:59" x14ac:dyDescent="0.35">
      <c r="AA606" t="str">
        <f>+IF(AE606="","",MAX(AA$1:AA605)+1)</f>
        <v/>
      </c>
      <c r="AB606" t="e">
        <f>IF(#REF!="","",#REF!)</f>
        <v>#REF!</v>
      </c>
      <c r="AC606" t="e">
        <f>IF(#REF!="","",#REF!)</f>
        <v>#REF!</v>
      </c>
      <c r="AD606" t="e">
        <f t="shared" si="161"/>
        <v>#REF!</v>
      </c>
      <c r="AE606" s="144" t="str">
        <f>IF(COUNTIF(AC$2:AC606,AC606)=1,AC606,"")</f>
        <v/>
      </c>
      <c r="AF606" t="str">
        <f t="shared" si="169"/>
        <v/>
      </c>
      <c r="AG606" t="str">
        <f t="shared" si="170"/>
        <v/>
      </c>
      <c r="AO606" t="str">
        <f>+IF(AT606="","",MAX(AO$1:AO605)+1)</f>
        <v/>
      </c>
      <c r="AP606" t="str">
        <f>IF(Deviation_Limits!B628="","",Deviation_Limits!B628)</f>
        <v/>
      </c>
      <c r="AQ606" t="str">
        <f>IF(Deviation_Limits!C628="","",Deviation_Limits!C628)</f>
        <v/>
      </c>
      <c r="AR606" t="str">
        <f>IF(Deviation_Limits!D628="","",Deviation_Limits!D628)</f>
        <v/>
      </c>
      <c r="AS606" t="str">
        <f t="shared" si="171"/>
        <v/>
      </c>
      <c r="AT606" s="144" t="str">
        <f>IF(COUNTIF(AQ$2:AQ606,AQ606)=1,AQ606,"")</f>
        <v/>
      </c>
      <c r="AU606" t="str">
        <f t="shared" si="162"/>
        <v/>
      </c>
      <c r="AV606" t="str">
        <f t="shared" si="163"/>
        <v/>
      </c>
      <c r="AW606" t="str">
        <f t="shared" si="164"/>
        <v/>
      </c>
      <c r="AY606" t="str">
        <f>+IF(BD606="","",MAX(AY$1:AY605)+1)</f>
        <v/>
      </c>
      <c r="AZ606" t="str">
        <f>IF(Deviation_CEM_CPMS!B628="","",Deviation_CEM_CPMS!B628)</f>
        <v/>
      </c>
      <c r="BA606" t="str">
        <f>IF(Deviation_CEM_CPMS!C628="","",Deviation_CEM_CPMS!C628)</f>
        <v/>
      </c>
      <c r="BB606" t="str">
        <f>IF(Deviation_CEM_CPMS!D628="","",Deviation_CEM_CPMS!D628)</f>
        <v/>
      </c>
      <c r="BC606" t="str">
        <f t="shared" si="165"/>
        <v/>
      </c>
      <c r="BD606" s="144" t="str">
        <f>IF(COUNTIF(BA$2:BA606,BA606)=1,BA606,"")</f>
        <v/>
      </c>
      <c r="BE606" t="str">
        <f t="shared" si="166"/>
        <v/>
      </c>
      <c r="BF606" t="str">
        <f t="shared" si="167"/>
        <v/>
      </c>
      <c r="BG606" t="str">
        <f t="shared" si="168"/>
        <v/>
      </c>
    </row>
    <row r="607" spans="27:59" x14ac:dyDescent="0.35">
      <c r="AA607" t="str">
        <f>+IF(AE607="","",MAX(AA$1:AA606)+1)</f>
        <v/>
      </c>
      <c r="AB607" t="e">
        <f>IF(#REF!="","",#REF!)</f>
        <v>#REF!</v>
      </c>
      <c r="AC607" t="e">
        <f>IF(#REF!="","",#REF!)</f>
        <v>#REF!</v>
      </c>
      <c r="AD607" t="e">
        <f t="shared" si="161"/>
        <v>#REF!</v>
      </c>
      <c r="AE607" s="144" t="str">
        <f>IF(COUNTIF(AC$2:AC607,AC607)=1,AC607,"")</f>
        <v/>
      </c>
      <c r="AF607" t="str">
        <f t="shared" si="169"/>
        <v/>
      </c>
      <c r="AG607" t="str">
        <f t="shared" si="170"/>
        <v/>
      </c>
      <c r="AO607" t="str">
        <f>+IF(AT607="","",MAX(AO$1:AO606)+1)</f>
        <v/>
      </c>
      <c r="AP607" t="str">
        <f>IF(Deviation_Limits!B629="","",Deviation_Limits!B629)</f>
        <v/>
      </c>
      <c r="AQ607" t="str">
        <f>IF(Deviation_Limits!C629="","",Deviation_Limits!C629)</f>
        <v/>
      </c>
      <c r="AR607" t="str">
        <f>IF(Deviation_Limits!D629="","",Deviation_Limits!D629)</f>
        <v/>
      </c>
      <c r="AS607" t="str">
        <f t="shared" si="171"/>
        <v/>
      </c>
      <c r="AT607" s="144" t="str">
        <f>IF(COUNTIF(AQ$2:AQ607,AQ607)=1,AQ607,"")</f>
        <v/>
      </c>
      <c r="AU607" t="str">
        <f t="shared" si="162"/>
        <v/>
      </c>
      <c r="AV607" t="str">
        <f t="shared" si="163"/>
        <v/>
      </c>
      <c r="AW607" t="str">
        <f t="shared" si="164"/>
        <v/>
      </c>
      <c r="AY607" t="str">
        <f>+IF(BD607="","",MAX(AY$1:AY606)+1)</f>
        <v/>
      </c>
      <c r="AZ607" t="str">
        <f>IF(Deviation_CEM_CPMS!B629="","",Deviation_CEM_CPMS!B629)</f>
        <v/>
      </c>
      <c r="BA607" t="str">
        <f>IF(Deviation_CEM_CPMS!C629="","",Deviation_CEM_CPMS!C629)</f>
        <v/>
      </c>
      <c r="BB607" t="str">
        <f>IF(Deviation_CEM_CPMS!D629="","",Deviation_CEM_CPMS!D629)</f>
        <v/>
      </c>
      <c r="BC607" t="str">
        <f t="shared" si="165"/>
        <v/>
      </c>
      <c r="BD607" s="144" t="str">
        <f>IF(COUNTIF(BA$2:BA607,BA607)=1,BA607,"")</f>
        <v/>
      </c>
      <c r="BE607" t="str">
        <f t="shared" si="166"/>
        <v/>
      </c>
      <c r="BF607" t="str">
        <f t="shared" si="167"/>
        <v/>
      </c>
      <c r="BG607" t="str">
        <f t="shared" si="168"/>
        <v/>
      </c>
    </row>
    <row r="608" spans="27:59" x14ac:dyDescent="0.35">
      <c r="AA608" t="str">
        <f>+IF(AE608="","",MAX(AA$1:AA607)+1)</f>
        <v/>
      </c>
      <c r="AB608" t="e">
        <f>IF(#REF!="","",#REF!)</f>
        <v>#REF!</v>
      </c>
      <c r="AC608" t="e">
        <f>IF(#REF!="","",#REF!)</f>
        <v>#REF!</v>
      </c>
      <c r="AD608" t="e">
        <f t="shared" ref="AD608:AD671" si="172">+AB608&amp;AC608</f>
        <v>#REF!</v>
      </c>
      <c r="AE608" s="144" t="str">
        <f>IF(COUNTIF(AC$2:AC608,AC608)=1,AC608,"")</f>
        <v/>
      </c>
      <c r="AF608" t="str">
        <f t="shared" si="169"/>
        <v/>
      </c>
      <c r="AG608" t="str">
        <f t="shared" si="170"/>
        <v/>
      </c>
      <c r="AO608" t="str">
        <f>+IF(AT608="","",MAX(AO$1:AO607)+1)</f>
        <v/>
      </c>
      <c r="AP608" t="str">
        <f>IF(Deviation_Limits!B630="","",Deviation_Limits!B630)</f>
        <v/>
      </c>
      <c r="AQ608" t="str">
        <f>IF(Deviation_Limits!C630="","",Deviation_Limits!C630)</f>
        <v/>
      </c>
      <c r="AR608" t="str">
        <f>IF(Deviation_Limits!D630="","",Deviation_Limits!D630)</f>
        <v/>
      </c>
      <c r="AS608" t="str">
        <f t="shared" si="171"/>
        <v/>
      </c>
      <c r="AT608" s="144" t="str">
        <f>IF(COUNTIF(AQ$2:AQ608,AQ608)=1,AQ608,"")</f>
        <v/>
      </c>
      <c r="AU608" t="str">
        <f t="shared" si="162"/>
        <v/>
      </c>
      <c r="AV608" t="str">
        <f t="shared" si="163"/>
        <v/>
      </c>
      <c r="AW608" t="str">
        <f t="shared" si="164"/>
        <v/>
      </c>
      <c r="AY608" t="str">
        <f>+IF(BD608="","",MAX(AY$1:AY607)+1)</f>
        <v/>
      </c>
      <c r="AZ608" t="str">
        <f>IF(Deviation_CEM_CPMS!B630="","",Deviation_CEM_CPMS!B630)</f>
        <v/>
      </c>
      <c r="BA608" t="str">
        <f>IF(Deviation_CEM_CPMS!C630="","",Deviation_CEM_CPMS!C630)</f>
        <v/>
      </c>
      <c r="BB608" t="str">
        <f>IF(Deviation_CEM_CPMS!D630="","",Deviation_CEM_CPMS!D630)</f>
        <v/>
      </c>
      <c r="BC608" t="str">
        <f t="shared" si="165"/>
        <v/>
      </c>
      <c r="BD608" s="144" t="str">
        <f>IF(COUNTIF(BA$2:BA608,BA608)=1,BA608,"")</f>
        <v/>
      </c>
      <c r="BE608" t="str">
        <f t="shared" si="166"/>
        <v/>
      </c>
      <c r="BF608" t="str">
        <f t="shared" si="167"/>
        <v/>
      </c>
      <c r="BG608" t="str">
        <f t="shared" si="168"/>
        <v/>
      </c>
    </row>
    <row r="609" spans="27:59" x14ac:dyDescent="0.35">
      <c r="AA609" t="str">
        <f>+IF(AE609="","",MAX(AA$1:AA608)+1)</f>
        <v/>
      </c>
      <c r="AB609" t="e">
        <f>IF(#REF!="","",#REF!)</f>
        <v>#REF!</v>
      </c>
      <c r="AC609" t="e">
        <f>IF(#REF!="","",#REF!)</f>
        <v>#REF!</v>
      </c>
      <c r="AD609" t="e">
        <f t="shared" si="172"/>
        <v>#REF!</v>
      </c>
      <c r="AE609" s="144" t="str">
        <f>IF(COUNTIF(AC$2:AC609,AC609)=1,AC609,"")</f>
        <v/>
      </c>
      <c r="AF609" t="str">
        <f t="shared" si="169"/>
        <v/>
      </c>
      <c r="AG609" t="str">
        <f t="shared" si="170"/>
        <v/>
      </c>
      <c r="AO609" t="str">
        <f>+IF(AT609="","",MAX(AO$1:AO608)+1)</f>
        <v/>
      </c>
      <c r="AP609" t="str">
        <f>IF(Deviation_Limits!B631="","",Deviation_Limits!B631)</f>
        <v/>
      </c>
      <c r="AQ609" t="str">
        <f>IF(Deviation_Limits!C631="","",Deviation_Limits!C631)</f>
        <v/>
      </c>
      <c r="AR609" t="str">
        <f>IF(Deviation_Limits!D631="","",Deviation_Limits!D631)</f>
        <v/>
      </c>
      <c r="AS609" t="str">
        <f t="shared" si="171"/>
        <v/>
      </c>
      <c r="AT609" s="144" t="str">
        <f>IF(COUNTIF(AQ$2:AQ609,AQ609)=1,AQ609,"")</f>
        <v/>
      </c>
      <c r="AU609" t="str">
        <f t="shared" si="162"/>
        <v/>
      </c>
      <c r="AV609" t="str">
        <f t="shared" si="163"/>
        <v/>
      </c>
      <c r="AW609" t="str">
        <f t="shared" si="164"/>
        <v/>
      </c>
      <c r="AY609" t="str">
        <f>+IF(BD609="","",MAX(AY$1:AY608)+1)</f>
        <v/>
      </c>
      <c r="AZ609" t="str">
        <f>IF(Deviation_CEM_CPMS!B631="","",Deviation_CEM_CPMS!B631)</f>
        <v/>
      </c>
      <c r="BA609" t="str">
        <f>IF(Deviation_CEM_CPMS!C631="","",Deviation_CEM_CPMS!C631)</f>
        <v/>
      </c>
      <c r="BB609" t="str">
        <f>IF(Deviation_CEM_CPMS!D631="","",Deviation_CEM_CPMS!D631)</f>
        <v/>
      </c>
      <c r="BC609" t="str">
        <f t="shared" si="165"/>
        <v/>
      </c>
      <c r="BD609" s="144" t="str">
        <f>IF(COUNTIF(BA$2:BA609,BA609)=1,BA609,"")</f>
        <v/>
      </c>
      <c r="BE609" t="str">
        <f t="shared" si="166"/>
        <v/>
      </c>
      <c r="BF609" t="str">
        <f t="shared" si="167"/>
        <v/>
      </c>
      <c r="BG609" t="str">
        <f t="shared" si="168"/>
        <v/>
      </c>
    </row>
    <row r="610" spans="27:59" x14ac:dyDescent="0.35">
      <c r="AA610" t="str">
        <f>+IF(AE610="","",MAX(AA$1:AA609)+1)</f>
        <v/>
      </c>
      <c r="AB610" t="e">
        <f>IF(#REF!="","",#REF!)</f>
        <v>#REF!</v>
      </c>
      <c r="AC610" t="e">
        <f>IF(#REF!="","",#REF!)</f>
        <v>#REF!</v>
      </c>
      <c r="AD610" t="e">
        <f t="shared" si="172"/>
        <v>#REF!</v>
      </c>
      <c r="AE610" s="144" t="str">
        <f>IF(COUNTIF(AC$2:AC610,AC610)=1,AC610,"")</f>
        <v/>
      </c>
      <c r="AF610" t="str">
        <f t="shared" si="169"/>
        <v/>
      </c>
      <c r="AG610" t="str">
        <f t="shared" si="170"/>
        <v/>
      </c>
      <c r="AO610" t="str">
        <f>+IF(AT610="","",MAX(AO$1:AO609)+1)</f>
        <v/>
      </c>
      <c r="AP610" t="str">
        <f>IF(Deviation_Limits!B632="","",Deviation_Limits!B632)</f>
        <v/>
      </c>
      <c r="AQ610" t="str">
        <f>IF(Deviation_Limits!C632="","",Deviation_Limits!C632)</f>
        <v/>
      </c>
      <c r="AR610" t="str">
        <f>IF(Deviation_Limits!D632="","",Deviation_Limits!D632)</f>
        <v/>
      </c>
      <c r="AS610" t="str">
        <f t="shared" si="171"/>
        <v/>
      </c>
      <c r="AT610" s="144" t="str">
        <f>IF(COUNTIF(AQ$2:AQ610,AQ610)=1,AQ610,"")</f>
        <v/>
      </c>
      <c r="AU610" t="str">
        <f t="shared" si="162"/>
        <v/>
      </c>
      <c r="AV610" t="str">
        <f t="shared" si="163"/>
        <v/>
      </c>
      <c r="AW610" t="str">
        <f t="shared" si="164"/>
        <v/>
      </c>
      <c r="AY610" t="str">
        <f>+IF(BD610="","",MAX(AY$1:AY609)+1)</f>
        <v/>
      </c>
      <c r="AZ610" t="str">
        <f>IF(Deviation_CEM_CPMS!B632="","",Deviation_CEM_CPMS!B632)</f>
        <v/>
      </c>
      <c r="BA610" t="str">
        <f>IF(Deviation_CEM_CPMS!C632="","",Deviation_CEM_CPMS!C632)</f>
        <v/>
      </c>
      <c r="BB610" t="str">
        <f>IF(Deviation_CEM_CPMS!D632="","",Deviation_CEM_CPMS!D632)</f>
        <v/>
      </c>
      <c r="BC610" t="str">
        <f t="shared" si="165"/>
        <v/>
      </c>
      <c r="BD610" s="144" t="str">
        <f>IF(COUNTIF(BA$2:BA610,BA610)=1,BA610,"")</f>
        <v/>
      </c>
      <c r="BE610" t="str">
        <f t="shared" si="166"/>
        <v/>
      </c>
      <c r="BF610" t="str">
        <f t="shared" si="167"/>
        <v/>
      </c>
      <c r="BG610" t="str">
        <f t="shared" si="168"/>
        <v/>
      </c>
    </row>
    <row r="611" spans="27:59" x14ac:dyDescent="0.35">
      <c r="AA611" t="str">
        <f>+IF(AE611="","",MAX(AA$1:AA610)+1)</f>
        <v/>
      </c>
      <c r="AB611" t="e">
        <f>IF(#REF!="","",#REF!)</f>
        <v>#REF!</v>
      </c>
      <c r="AC611" t="e">
        <f>IF(#REF!="","",#REF!)</f>
        <v>#REF!</v>
      </c>
      <c r="AD611" t="e">
        <f t="shared" si="172"/>
        <v>#REF!</v>
      </c>
      <c r="AE611" s="144" t="str">
        <f>IF(COUNTIF(AC$2:AC611,AC611)=1,AC611,"")</f>
        <v/>
      </c>
      <c r="AF611" t="str">
        <f t="shared" si="169"/>
        <v/>
      </c>
      <c r="AG611" t="str">
        <f t="shared" si="170"/>
        <v/>
      </c>
      <c r="AO611" t="str">
        <f>+IF(AT611="","",MAX(AO$1:AO610)+1)</f>
        <v/>
      </c>
      <c r="AP611" t="str">
        <f>IF(Deviation_Limits!B633="","",Deviation_Limits!B633)</f>
        <v/>
      </c>
      <c r="AQ611" t="str">
        <f>IF(Deviation_Limits!C633="","",Deviation_Limits!C633)</f>
        <v/>
      </c>
      <c r="AR611" t="str">
        <f>IF(Deviation_Limits!D633="","",Deviation_Limits!D633)</f>
        <v/>
      </c>
      <c r="AS611" t="str">
        <f t="shared" si="171"/>
        <v/>
      </c>
      <c r="AT611" s="144" t="str">
        <f>IF(COUNTIF(AQ$2:AQ611,AQ611)=1,AQ611,"")</f>
        <v/>
      </c>
      <c r="AU611" t="str">
        <f t="shared" si="162"/>
        <v/>
      </c>
      <c r="AV611" t="str">
        <f t="shared" si="163"/>
        <v/>
      </c>
      <c r="AW611" t="str">
        <f t="shared" si="164"/>
        <v/>
      </c>
      <c r="AY611" t="str">
        <f>+IF(BD611="","",MAX(AY$1:AY610)+1)</f>
        <v/>
      </c>
      <c r="AZ611" t="str">
        <f>IF(Deviation_CEM_CPMS!B633="","",Deviation_CEM_CPMS!B633)</f>
        <v/>
      </c>
      <c r="BA611" t="str">
        <f>IF(Deviation_CEM_CPMS!C633="","",Deviation_CEM_CPMS!C633)</f>
        <v/>
      </c>
      <c r="BB611" t="str">
        <f>IF(Deviation_CEM_CPMS!D633="","",Deviation_CEM_CPMS!D633)</f>
        <v/>
      </c>
      <c r="BC611" t="str">
        <f t="shared" si="165"/>
        <v/>
      </c>
      <c r="BD611" s="144" t="str">
        <f>IF(COUNTIF(BA$2:BA611,BA611)=1,BA611,"")</f>
        <v/>
      </c>
      <c r="BE611" t="str">
        <f t="shared" si="166"/>
        <v/>
      </c>
      <c r="BF611" t="str">
        <f t="shared" si="167"/>
        <v/>
      </c>
      <c r="BG611" t="str">
        <f t="shared" si="168"/>
        <v/>
      </c>
    </row>
    <row r="612" spans="27:59" x14ac:dyDescent="0.35">
      <c r="AA612" t="str">
        <f>+IF(AE612="","",MAX(AA$1:AA611)+1)</f>
        <v/>
      </c>
      <c r="AB612" t="e">
        <f>IF(#REF!="","",#REF!)</f>
        <v>#REF!</v>
      </c>
      <c r="AC612" t="e">
        <f>IF(#REF!="","",#REF!)</f>
        <v>#REF!</v>
      </c>
      <c r="AD612" t="e">
        <f t="shared" si="172"/>
        <v>#REF!</v>
      </c>
      <c r="AE612" s="144" t="str">
        <f>IF(COUNTIF(AC$2:AC612,AC612)=1,AC612,"")</f>
        <v/>
      </c>
      <c r="AF612" t="str">
        <f t="shared" si="169"/>
        <v/>
      </c>
      <c r="AG612" t="str">
        <f t="shared" si="170"/>
        <v/>
      </c>
      <c r="AO612" t="str">
        <f>+IF(AT612="","",MAX(AO$1:AO611)+1)</f>
        <v/>
      </c>
      <c r="AP612" t="str">
        <f>IF(Deviation_Limits!B634="","",Deviation_Limits!B634)</f>
        <v/>
      </c>
      <c r="AQ612" t="str">
        <f>IF(Deviation_Limits!C634="","",Deviation_Limits!C634)</f>
        <v/>
      </c>
      <c r="AR612" t="str">
        <f>IF(Deviation_Limits!D634="","",Deviation_Limits!D634)</f>
        <v/>
      </c>
      <c r="AS612" t="str">
        <f t="shared" si="171"/>
        <v/>
      </c>
      <c r="AT612" s="144" t="str">
        <f>IF(COUNTIF(AQ$2:AQ612,AQ612)=1,AQ612,"")</f>
        <v/>
      </c>
      <c r="AU612" t="str">
        <f t="shared" si="162"/>
        <v/>
      </c>
      <c r="AV612" t="str">
        <f t="shared" si="163"/>
        <v/>
      </c>
      <c r="AW612" t="str">
        <f t="shared" si="164"/>
        <v/>
      </c>
      <c r="AY612" t="str">
        <f>+IF(BD612="","",MAX(AY$1:AY611)+1)</f>
        <v/>
      </c>
      <c r="AZ612" t="str">
        <f>IF(Deviation_CEM_CPMS!B634="","",Deviation_CEM_CPMS!B634)</f>
        <v/>
      </c>
      <c r="BA612" t="str">
        <f>IF(Deviation_CEM_CPMS!C634="","",Deviation_CEM_CPMS!C634)</f>
        <v/>
      </c>
      <c r="BB612" t="str">
        <f>IF(Deviation_CEM_CPMS!D634="","",Deviation_CEM_CPMS!D634)</f>
        <v/>
      </c>
      <c r="BC612" t="str">
        <f t="shared" si="165"/>
        <v/>
      </c>
      <c r="BD612" s="144" t="str">
        <f>IF(COUNTIF(BA$2:BA612,BA612)=1,BA612,"")</f>
        <v/>
      </c>
      <c r="BE612" t="str">
        <f t="shared" si="166"/>
        <v/>
      </c>
      <c r="BF612" t="str">
        <f t="shared" si="167"/>
        <v/>
      </c>
      <c r="BG612" t="str">
        <f t="shared" si="168"/>
        <v/>
      </c>
    </row>
    <row r="613" spans="27:59" x14ac:dyDescent="0.35">
      <c r="AA613" t="str">
        <f>+IF(AE613="","",MAX(AA$1:AA612)+1)</f>
        <v/>
      </c>
      <c r="AB613" t="e">
        <f>IF(#REF!="","",#REF!)</f>
        <v>#REF!</v>
      </c>
      <c r="AC613" t="e">
        <f>IF(#REF!="","",#REF!)</f>
        <v>#REF!</v>
      </c>
      <c r="AD613" t="e">
        <f t="shared" si="172"/>
        <v>#REF!</v>
      </c>
      <c r="AE613" s="144" t="str">
        <f>IF(COUNTIF(AC$2:AC613,AC613)=1,AC613,"")</f>
        <v/>
      </c>
      <c r="AF613" t="str">
        <f t="shared" si="169"/>
        <v/>
      </c>
      <c r="AG613" t="str">
        <f t="shared" si="170"/>
        <v/>
      </c>
      <c r="AO613" t="str">
        <f>+IF(AT613="","",MAX(AO$1:AO612)+1)</f>
        <v/>
      </c>
      <c r="AP613" t="str">
        <f>IF(Deviation_Limits!B635="","",Deviation_Limits!B635)</f>
        <v/>
      </c>
      <c r="AQ613" t="str">
        <f>IF(Deviation_Limits!C635="","",Deviation_Limits!C635)</f>
        <v/>
      </c>
      <c r="AR613" t="str">
        <f>IF(Deviation_Limits!D635="","",Deviation_Limits!D635)</f>
        <v/>
      </c>
      <c r="AS613" t="str">
        <f t="shared" si="171"/>
        <v/>
      </c>
      <c r="AT613" s="144" t="str">
        <f>IF(COUNTIF(AQ$2:AQ613,AQ613)=1,AQ613,"")</f>
        <v/>
      </c>
      <c r="AU613" t="str">
        <f t="shared" si="162"/>
        <v/>
      </c>
      <c r="AV613" t="str">
        <f t="shared" si="163"/>
        <v/>
      </c>
      <c r="AW613" t="str">
        <f t="shared" si="164"/>
        <v/>
      </c>
      <c r="AY613" t="str">
        <f>+IF(BD613="","",MAX(AY$1:AY612)+1)</f>
        <v/>
      </c>
      <c r="AZ613" t="str">
        <f>IF(Deviation_CEM_CPMS!B635="","",Deviation_CEM_CPMS!B635)</f>
        <v/>
      </c>
      <c r="BA613" t="str">
        <f>IF(Deviation_CEM_CPMS!C635="","",Deviation_CEM_CPMS!C635)</f>
        <v/>
      </c>
      <c r="BB613" t="str">
        <f>IF(Deviation_CEM_CPMS!D635="","",Deviation_CEM_CPMS!D635)</f>
        <v/>
      </c>
      <c r="BC613" t="str">
        <f t="shared" si="165"/>
        <v/>
      </c>
      <c r="BD613" s="144" t="str">
        <f>IF(COUNTIF(BA$2:BA613,BA613)=1,BA613,"")</f>
        <v/>
      </c>
      <c r="BE613" t="str">
        <f t="shared" si="166"/>
        <v/>
      </c>
      <c r="BF613" t="str">
        <f t="shared" si="167"/>
        <v/>
      </c>
      <c r="BG613" t="str">
        <f t="shared" si="168"/>
        <v/>
      </c>
    </row>
    <row r="614" spans="27:59" x14ac:dyDescent="0.35">
      <c r="AA614" t="str">
        <f>+IF(AE614="","",MAX(AA$1:AA613)+1)</f>
        <v/>
      </c>
      <c r="AB614" t="e">
        <f>IF(#REF!="","",#REF!)</f>
        <v>#REF!</v>
      </c>
      <c r="AC614" t="e">
        <f>IF(#REF!="","",#REF!)</f>
        <v>#REF!</v>
      </c>
      <c r="AD614" t="e">
        <f t="shared" si="172"/>
        <v>#REF!</v>
      </c>
      <c r="AE614" s="144" t="str">
        <f>IF(COUNTIF(AC$2:AC614,AC614)=1,AC614,"")</f>
        <v/>
      </c>
      <c r="AF614" t="str">
        <f t="shared" si="169"/>
        <v/>
      </c>
      <c r="AG614" t="str">
        <f t="shared" si="170"/>
        <v/>
      </c>
      <c r="AO614" t="str">
        <f>+IF(AT614="","",MAX(AO$1:AO613)+1)</f>
        <v/>
      </c>
      <c r="AP614" t="str">
        <f>IF(Deviation_Limits!B636="","",Deviation_Limits!B636)</f>
        <v/>
      </c>
      <c r="AQ614" t="str">
        <f>IF(Deviation_Limits!C636="","",Deviation_Limits!C636)</f>
        <v/>
      </c>
      <c r="AR614" t="str">
        <f>IF(Deviation_Limits!D636="","",Deviation_Limits!D636)</f>
        <v/>
      </c>
      <c r="AS614" t="str">
        <f t="shared" si="171"/>
        <v/>
      </c>
      <c r="AT614" s="144" t="str">
        <f>IF(COUNTIF(AQ$2:AQ614,AQ614)=1,AQ614,"")</f>
        <v/>
      </c>
      <c r="AU614" t="str">
        <f t="shared" si="162"/>
        <v/>
      </c>
      <c r="AV614" t="str">
        <f t="shared" si="163"/>
        <v/>
      </c>
      <c r="AW614" t="str">
        <f t="shared" si="164"/>
        <v/>
      </c>
      <c r="AY614" t="str">
        <f>+IF(BD614="","",MAX(AY$1:AY613)+1)</f>
        <v/>
      </c>
      <c r="AZ614" t="str">
        <f>IF(Deviation_CEM_CPMS!B636="","",Deviation_CEM_CPMS!B636)</f>
        <v/>
      </c>
      <c r="BA614" t="str">
        <f>IF(Deviation_CEM_CPMS!C636="","",Deviation_CEM_CPMS!C636)</f>
        <v/>
      </c>
      <c r="BB614" t="str">
        <f>IF(Deviation_CEM_CPMS!D636="","",Deviation_CEM_CPMS!D636)</f>
        <v/>
      </c>
      <c r="BC614" t="str">
        <f t="shared" si="165"/>
        <v/>
      </c>
      <c r="BD614" s="144" t="str">
        <f>IF(COUNTIF(BA$2:BA614,BA614)=1,BA614,"")</f>
        <v/>
      </c>
      <c r="BE614" t="str">
        <f t="shared" si="166"/>
        <v/>
      </c>
      <c r="BF614" t="str">
        <f t="shared" si="167"/>
        <v/>
      </c>
      <c r="BG614" t="str">
        <f t="shared" si="168"/>
        <v/>
      </c>
    </row>
    <row r="615" spans="27:59" x14ac:dyDescent="0.35">
      <c r="AA615" t="str">
        <f>+IF(AE615="","",MAX(AA$1:AA614)+1)</f>
        <v/>
      </c>
      <c r="AB615" t="e">
        <f>IF(#REF!="","",#REF!)</f>
        <v>#REF!</v>
      </c>
      <c r="AC615" t="e">
        <f>IF(#REF!="","",#REF!)</f>
        <v>#REF!</v>
      </c>
      <c r="AD615" t="e">
        <f t="shared" si="172"/>
        <v>#REF!</v>
      </c>
      <c r="AE615" s="144" t="str">
        <f>IF(COUNTIF(AC$2:AC615,AC615)=1,AC615,"")</f>
        <v/>
      </c>
      <c r="AF615" t="str">
        <f t="shared" si="169"/>
        <v/>
      </c>
      <c r="AG615" t="str">
        <f t="shared" si="170"/>
        <v/>
      </c>
      <c r="AO615" t="str">
        <f>+IF(AT615="","",MAX(AO$1:AO614)+1)</f>
        <v/>
      </c>
      <c r="AP615" t="str">
        <f>IF(Deviation_Limits!B637="","",Deviation_Limits!B637)</f>
        <v/>
      </c>
      <c r="AQ615" t="str">
        <f>IF(Deviation_Limits!C637="","",Deviation_Limits!C637)</f>
        <v/>
      </c>
      <c r="AR615" t="str">
        <f>IF(Deviation_Limits!D637="","",Deviation_Limits!D637)</f>
        <v/>
      </c>
      <c r="AS615" t="str">
        <f t="shared" si="171"/>
        <v/>
      </c>
      <c r="AT615" s="144" t="str">
        <f>IF(COUNTIF(AQ$2:AQ615,AQ615)=1,AQ615,"")</f>
        <v/>
      </c>
      <c r="AU615" t="str">
        <f t="shared" si="162"/>
        <v/>
      </c>
      <c r="AV615" t="str">
        <f t="shared" si="163"/>
        <v/>
      </c>
      <c r="AW615" t="str">
        <f t="shared" si="164"/>
        <v/>
      </c>
      <c r="AY615" t="str">
        <f>+IF(BD615="","",MAX(AY$1:AY614)+1)</f>
        <v/>
      </c>
      <c r="AZ615" t="str">
        <f>IF(Deviation_CEM_CPMS!B637="","",Deviation_CEM_CPMS!B637)</f>
        <v/>
      </c>
      <c r="BA615" t="str">
        <f>IF(Deviation_CEM_CPMS!C637="","",Deviation_CEM_CPMS!C637)</f>
        <v/>
      </c>
      <c r="BB615" t="str">
        <f>IF(Deviation_CEM_CPMS!D637="","",Deviation_CEM_CPMS!D637)</f>
        <v/>
      </c>
      <c r="BC615" t="str">
        <f t="shared" si="165"/>
        <v/>
      </c>
      <c r="BD615" s="144" t="str">
        <f>IF(COUNTIF(BA$2:BA615,BA615)=1,BA615,"")</f>
        <v/>
      </c>
      <c r="BE615" t="str">
        <f t="shared" si="166"/>
        <v/>
      </c>
      <c r="BF615" t="str">
        <f t="shared" si="167"/>
        <v/>
      </c>
      <c r="BG615" t="str">
        <f t="shared" si="168"/>
        <v/>
      </c>
    </row>
    <row r="616" spans="27:59" x14ac:dyDescent="0.35">
      <c r="AA616" t="str">
        <f>+IF(AE616="","",MAX(AA$1:AA615)+1)</f>
        <v/>
      </c>
      <c r="AB616" t="e">
        <f>IF(#REF!="","",#REF!)</f>
        <v>#REF!</v>
      </c>
      <c r="AC616" t="e">
        <f>IF(#REF!="","",#REF!)</f>
        <v>#REF!</v>
      </c>
      <c r="AD616" t="e">
        <f t="shared" si="172"/>
        <v>#REF!</v>
      </c>
      <c r="AE616" s="144" t="str">
        <f>IF(COUNTIF(AC$2:AC616,AC616)=1,AC616,"")</f>
        <v/>
      </c>
      <c r="AF616" t="str">
        <f t="shared" si="169"/>
        <v/>
      </c>
      <c r="AG616" t="str">
        <f t="shared" si="170"/>
        <v/>
      </c>
      <c r="AO616" t="str">
        <f>+IF(AT616="","",MAX(AO$1:AO615)+1)</f>
        <v/>
      </c>
      <c r="AP616" t="str">
        <f>IF(Deviation_Limits!B638="","",Deviation_Limits!B638)</f>
        <v/>
      </c>
      <c r="AQ616" t="str">
        <f>IF(Deviation_Limits!C638="","",Deviation_Limits!C638)</f>
        <v/>
      </c>
      <c r="AR616" t="str">
        <f>IF(Deviation_Limits!D638="","",Deviation_Limits!D638)</f>
        <v/>
      </c>
      <c r="AS616" t="str">
        <f t="shared" si="171"/>
        <v/>
      </c>
      <c r="AT616" s="144" t="str">
        <f>IF(COUNTIF(AQ$2:AQ616,AQ616)=1,AQ616,"")</f>
        <v/>
      </c>
      <c r="AU616" t="str">
        <f t="shared" si="162"/>
        <v/>
      </c>
      <c r="AV616" t="str">
        <f t="shared" si="163"/>
        <v/>
      </c>
      <c r="AW616" t="str">
        <f t="shared" si="164"/>
        <v/>
      </c>
      <c r="AY616" t="str">
        <f>+IF(BD616="","",MAX(AY$1:AY615)+1)</f>
        <v/>
      </c>
      <c r="AZ616" t="str">
        <f>IF(Deviation_CEM_CPMS!B638="","",Deviation_CEM_CPMS!B638)</f>
        <v/>
      </c>
      <c r="BA616" t="str">
        <f>IF(Deviation_CEM_CPMS!C638="","",Deviation_CEM_CPMS!C638)</f>
        <v/>
      </c>
      <c r="BB616" t="str">
        <f>IF(Deviation_CEM_CPMS!D638="","",Deviation_CEM_CPMS!D638)</f>
        <v/>
      </c>
      <c r="BC616" t="str">
        <f t="shared" si="165"/>
        <v/>
      </c>
      <c r="BD616" s="144" t="str">
        <f>IF(COUNTIF(BA$2:BA616,BA616)=1,BA616,"")</f>
        <v/>
      </c>
      <c r="BE616" t="str">
        <f t="shared" si="166"/>
        <v/>
      </c>
      <c r="BF616" t="str">
        <f t="shared" si="167"/>
        <v/>
      </c>
      <c r="BG616" t="str">
        <f t="shared" si="168"/>
        <v/>
      </c>
    </row>
    <row r="617" spans="27:59" x14ac:dyDescent="0.35">
      <c r="AA617" t="str">
        <f>+IF(AE617="","",MAX(AA$1:AA616)+1)</f>
        <v/>
      </c>
      <c r="AB617" t="e">
        <f>IF(#REF!="","",#REF!)</f>
        <v>#REF!</v>
      </c>
      <c r="AC617" t="e">
        <f>IF(#REF!="","",#REF!)</f>
        <v>#REF!</v>
      </c>
      <c r="AD617" t="e">
        <f t="shared" si="172"/>
        <v>#REF!</v>
      </c>
      <c r="AE617" s="144" t="str">
        <f>IF(COUNTIF(AC$2:AC617,AC617)=1,AC617,"")</f>
        <v/>
      </c>
      <c r="AF617" t="str">
        <f t="shared" si="169"/>
        <v/>
      </c>
      <c r="AG617" t="str">
        <f t="shared" si="170"/>
        <v/>
      </c>
      <c r="AO617" t="str">
        <f>+IF(AT617="","",MAX(AO$1:AO616)+1)</f>
        <v/>
      </c>
      <c r="AP617" t="str">
        <f>IF(Deviation_Limits!B639="","",Deviation_Limits!B639)</f>
        <v/>
      </c>
      <c r="AQ617" t="str">
        <f>IF(Deviation_Limits!C639="","",Deviation_Limits!C639)</f>
        <v/>
      </c>
      <c r="AR617" t="str">
        <f>IF(Deviation_Limits!D639="","",Deviation_Limits!D639)</f>
        <v/>
      </c>
      <c r="AS617" t="str">
        <f t="shared" si="171"/>
        <v/>
      </c>
      <c r="AT617" s="144" t="str">
        <f>IF(COUNTIF(AQ$2:AQ617,AQ617)=1,AQ617,"")</f>
        <v/>
      </c>
      <c r="AU617" t="str">
        <f t="shared" si="162"/>
        <v/>
      </c>
      <c r="AV617" t="str">
        <f t="shared" si="163"/>
        <v/>
      </c>
      <c r="AW617" t="str">
        <f t="shared" si="164"/>
        <v/>
      </c>
      <c r="AY617" t="str">
        <f>+IF(BD617="","",MAX(AY$1:AY616)+1)</f>
        <v/>
      </c>
      <c r="AZ617" t="str">
        <f>IF(Deviation_CEM_CPMS!B639="","",Deviation_CEM_CPMS!B639)</f>
        <v/>
      </c>
      <c r="BA617" t="str">
        <f>IF(Deviation_CEM_CPMS!C639="","",Deviation_CEM_CPMS!C639)</f>
        <v/>
      </c>
      <c r="BB617" t="str">
        <f>IF(Deviation_CEM_CPMS!D639="","",Deviation_CEM_CPMS!D639)</f>
        <v/>
      </c>
      <c r="BC617" t="str">
        <f t="shared" si="165"/>
        <v/>
      </c>
      <c r="BD617" s="144" t="str">
        <f>IF(COUNTIF(BA$2:BA617,BA617)=1,BA617,"")</f>
        <v/>
      </c>
      <c r="BE617" t="str">
        <f t="shared" si="166"/>
        <v/>
      </c>
      <c r="BF617" t="str">
        <f t="shared" si="167"/>
        <v/>
      </c>
      <c r="BG617" t="str">
        <f t="shared" si="168"/>
        <v/>
      </c>
    </row>
    <row r="618" spans="27:59" x14ac:dyDescent="0.35">
      <c r="AA618" t="str">
        <f>+IF(AE618="","",MAX(AA$1:AA617)+1)</f>
        <v/>
      </c>
      <c r="AB618" t="e">
        <f>IF(#REF!="","",#REF!)</f>
        <v>#REF!</v>
      </c>
      <c r="AC618" t="e">
        <f>IF(#REF!="","",#REF!)</f>
        <v>#REF!</v>
      </c>
      <c r="AD618" t="e">
        <f t="shared" si="172"/>
        <v>#REF!</v>
      </c>
      <c r="AE618" s="144" t="str">
        <f>IF(COUNTIF(AC$2:AC618,AC618)=1,AC618,"")</f>
        <v/>
      </c>
      <c r="AF618" t="str">
        <f t="shared" si="169"/>
        <v/>
      </c>
      <c r="AG618" t="str">
        <f t="shared" si="170"/>
        <v/>
      </c>
      <c r="AO618" t="str">
        <f>+IF(AT618="","",MAX(AO$1:AO617)+1)</f>
        <v/>
      </c>
      <c r="AP618" t="str">
        <f>IF(Deviation_Limits!B640="","",Deviation_Limits!B640)</f>
        <v/>
      </c>
      <c r="AQ618" t="str">
        <f>IF(Deviation_Limits!C640="","",Deviation_Limits!C640)</f>
        <v/>
      </c>
      <c r="AR618" t="str">
        <f>IF(Deviation_Limits!D640="","",Deviation_Limits!D640)</f>
        <v/>
      </c>
      <c r="AS618" t="str">
        <f t="shared" si="171"/>
        <v/>
      </c>
      <c r="AT618" s="144" t="str">
        <f>IF(COUNTIF(AQ$2:AQ618,AQ618)=1,AQ618,"")</f>
        <v/>
      </c>
      <c r="AU618" t="str">
        <f t="shared" si="162"/>
        <v/>
      </c>
      <c r="AV618" t="str">
        <f t="shared" si="163"/>
        <v/>
      </c>
      <c r="AW618" t="str">
        <f t="shared" si="164"/>
        <v/>
      </c>
      <c r="AY618" t="str">
        <f>+IF(BD618="","",MAX(AY$1:AY617)+1)</f>
        <v/>
      </c>
      <c r="AZ618" t="str">
        <f>IF(Deviation_CEM_CPMS!B640="","",Deviation_CEM_CPMS!B640)</f>
        <v/>
      </c>
      <c r="BA618" t="str">
        <f>IF(Deviation_CEM_CPMS!C640="","",Deviation_CEM_CPMS!C640)</f>
        <v/>
      </c>
      <c r="BB618" t="str">
        <f>IF(Deviation_CEM_CPMS!D640="","",Deviation_CEM_CPMS!D640)</f>
        <v/>
      </c>
      <c r="BC618" t="str">
        <f t="shared" si="165"/>
        <v/>
      </c>
      <c r="BD618" s="144" t="str">
        <f>IF(COUNTIF(BA$2:BA618,BA618)=1,BA618,"")</f>
        <v/>
      </c>
      <c r="BE618" t="str">
        <f t="shared" si="166"/>
        <v/>
      </c>
      <c r="BF618" t="str">
        <f t="shared" si="167"/>
        <v/>
      </c>
      <c r="BG618" t="str">
        <f t="shared" si="168"/>
        <v/>
      </c>
    </row>
    <row r="619" spans="27:59" x14ac:dyDescent="0.35">
      <c r="AA619" t="str">
        <f>+IF(AE619="","",MAX(AA$1:AA618)+1)</f>
        <v/>
      </c>
      <c r="AB619" t="e">
        <f>IF(#REF!="","",#REF!)</f>
        <v>#REF!</v>
      </c>
      <c r="AC619" t="e">
        <f>IF(#REF!="","",#REF!)</f>
        <v>#REF!</v>
      </c>
      <c r="AD619" t="e">
        <f t="shared" si="172"/>
        <v>#REF!</v>
      </c>
      <c r="AE619" s="144" t="str">
        <f>IF(COUNTIF(AC$2:AC619,AC619)=1,AC619,"")</f>
        <v/>
      </c>
      <c r="AF619" t="str">
        <f t="shared" si="169"/>
        <v/>
      </c>
      <c r="AG619" t="str">
        <f t="shared" si="170"/>
        <v/>
      </c>
      <c r="AO619" t="str">
        <f>+IF(AT619="","",MAX(AO$1:AO618)+1)</f>
        <v/>
      </c>
      <c r="AP619" t="str">
        <f>IF(Deviation_Limits!B641="","",Deviation_Limits!B641)</f>
        <v/>
      </c>
      <c r="AQ619" t="str">
        <f>IF(Deviation_Limits!C641="","",Deviation_Limits!C641)</f>
        <v/>
      </c>
      <c r="AR619" t="str">
        <f>IF(Deviation_Limits!D641="","",Deviation_Limits!D641)</f>
        <v/>
      </c>
      <c r="AS619" t="str">
        <f t="shared" si="171"/>
        <v/>
      </c>
      <c r="AT619" s="144" t="str">
        <f>IF(COUNTIF(AQ$2:AQ619,AQ619)=1,AQ619,"")</f>
        <v/>
      </c>
      <c r="AU619" t="str">
        <f t="shared" si="162"/>
        <v/>
      </c>
      <c r="AV619" t="str">
        <f t="shared" si="163"/>
        <v/>
      </c>
      <c r="AW619" t="str">
        <f t="shared" si="164"/>
        <v/>
      </c>
      <c r="AY619" t="str">
        <f>+IF(BD619="","",MAX(AY$1:AY618)+1)</f>
        <v/>
      </c>
      <c r="AZ619" t="str">
        <f>IF(Deviation_CEM_CPMS!B641="","",Deviation_CEM_CPMS!B641)</f>
        <v/>
      </c>
      <c r="BA619" t="str">
        <f>IF(Deviation_CEM_CPMS!C641="","",Deviation_CEM_CPMS!C641)</f>
        <v/>
      </c>
      <c r="BB619" t="str">
        <f>IF(Deviation_CEM_CPMS!D641="","",Deviation_CEM_CPMS!D641)</f>
        <v/>
      </c>
      <c r="BC619" t="str">
        <f t="shared" si="165"/>
        <v/>
      </c>
      <c r="BD619" s="144" t="str">
        <f>IF(COUNTIF(BA$2:BA619,BA619)=1,BA619,"")</f>
        <v/>
      </c>
      <c r="BE619" t="str">
        <f t="shared" si="166"/>
        <v/>
      </c>
      <c r="BF619" t="str">
        <f t="shared" si="167"/>
        <v/>
      </c>
      <c r="BG619" t="str">
        <f t="shared" si="168"/>
        <v/>
      </c>
    </row>
    <row r="620" spans="27:59" x14ac:dyDescent="0.35">
      <c r="AA620" t="str">
        <f>+IF(AE620="","",MAX(AA$1:AA619)+1)</f>
        <v/>
      </c>
      <c r="AB620" t="e">
        <f>IF(#REF!="","",#REF!)</f>
        <v>#REF!</v>
      </c>
      <c r="AC620" t="e">
        <f>IF(#REF!="","",#REF!)</f>
        <v>#REF!</v>
      </c>
      <c r="AD620" t="e">
        <f t="shared" si="172"/>
        <v>#REF!</v>
      </c>
      <c r="AE620" s="144" t="str">
        <f>IF(COUNTIF(AC$2:AC620,AC620)=1,AC620,"")</f>
        <v/>
      </c>
      <c r="AF620" t="str">
        <f t="shared" si="169"/>
        <v/>
      </c>
      <c r="AG620" t="str">
        <f t="shared" si="170"/>
        <v/>
      </c>
      <c r="AO620" t="str">
        <f>+IF(AT620="","",MAX(AO$1:AO619)+1)</f>
        <v/>
      </c>
      <c r="AP620" t="str">
        <f>IF(Deviation_Limits!B642="","",Deviation_Limits!B642)</f>
        <v/>
      </c>
      <c r="AQ620" t="str">
        <f>IF(Deviation_Limits!C642="","",Deviation_Limits!C642)</f>
        <v/>
      </c>
      <c r="AR620" t="str">
        <f>IF(Deviation_Limits!D642="","",Deviation_Limits!D642)</f>
        <v/>
      </c>
      <c r="AS620" t="str">
        <f t="shared" si="171"/>
        <v/>
      </c>
      <c r="AT620" s="144" t="str">
        <f>IF(COUNTIF(AQ$2:AQ620,AQ620)=1,AQ620,"")</f>
        <v/>
      </c>
      <c r="AU620" t="str">
        <f t="shared" si="162"/>
        <v/>
      </c>
      <c r="AV620" t="str">
        <f t="shared" si="163"/>
        <v/>
      </c>
      <c r="AW620" t="str">
        <f t="shared" si="164"/>
        <v/>
      </c>
      <c r="AY620" t="str">
        <f>+IF(BD620="","",MAX(AY$1:AY619)+1)</f>
        <v/>
      </c>
      <c r="AZ620" t="str">
        <f>IF(Deviation_CEM_CPMS!B642="","",Deviation_CEM_CPMS!B642)</f>
        <v/>
      </c>
      <c r="BA620" t="str">
        <f>IF(Deviation_CEM_CPMS!C642="","",Deviation_CEM_CPMS!C642)</f>
        <v/>
      </c>
      <c r="BB620" t="str">
        <f>IF(Deviation_CEM_CPMS!D642="","",Deviation_CEM_CPMS!D642)</f>
        <v/>
      </c>
      <c r="BC620" t="str">
        <f t="shared" si="165"/>
        <v/>
      </c>
      <c r="BD620" s="144" t="str">
        <f>IF(COUNTIF(BA$2:BA620,BA620)=1,BA620,"")</f>
        <v/>
      </c>
      <c r="BE620" t="str">
        <f t="shared" si="166"/>
        <v/>
      </c>
      <c r="BF620" t="str">
        <f t="shared" si="167"/>
        <v/>
      </c>
      <c r="BG620" t="str">
        <f t="shared" si="168"/>
        <v/>
      </c>
    </row>
    <row r="621" spans="27:59" x14ac:dyDescent="0.35">
      <c r="AA621" t="str">
        <f>+IF(AE621="","",MAX(AA$1:AA620)+1)</f>
        <v/>
      </c>
      <c r="AB621" t="e">
        <f>IF(#REF!="","",#REF!)</f>
        <v>#REF!</v>
      </c>
      <c r="AC621" t="e">
        <f>IF(#REF!="","",#REF!)</f>
        <v>#REF!</v>
      </c>
      <c r="AD621" t="e">
        <f t="shared" si="172"/>
        <v>#REF!</v>
      </c>
      <c r="AE621" s="144" t="str">
        <f>IF(COUNTIF(AC$2:AC621,AC621)=1,AC621,"")</f>
        <v/>
      </c>
      <c r="AF621" t="str">
        <f t="shared" si="169"/>
        <v/>
      </c>
      <c r="AG621" t="str">
        <f t="shared" si="170"/>
        <v/>
      </c>
      <c r="AO621" t="str">
        <f>+IF(AT621="","",MAX(AO$1:AO620)+1)</f>
        <v/>
      </c>
      <c r="AP621" t="str">
        <f>IF(Deviation_Limits!B643="","",Deviation_Limits!B643)</f>
        <v/>
      </c>
      <c r="AQ621" t="str">
        <f>IF(Deviation_Limits!C643="","",Deviation_Limits!C643)</f>
        <v/>
      </c>
      <c r="AR621" t="str">
        <f>IF(Deviation_Limits!D643="","",Deviation_Limits!D643)</f>
        <v/>
      </c>
      <c r="AS621" t="str">
        <f t="shared" si="171"/>
        <v/>
      </c>
      <c r="AT621" s="144" t="str">
        <f>IF(COUNTIF(AQ$2:AQ621,AQ621)=1,AQ621,"")</f>
        <v/>
      </c>
      <c r="AU621" t="str">
        <f t="shared" si="162"/>
        <v/>
      </c>
      <c r="AV621" t="str">
        <f t="shared" si="163"/>
        <v/>
      </c>
      <c r="AW621" t="str">
        <f t="shared" si="164"/>
        <v/>
      </c>
      <c r="AY621" t="str">
        <f>+IF(BD621="","",MAX(AY$1:AY620)+1)</f>
        <v/>
      </c>
      <c r="AZ621" t="str">
        <f>IF(Deviation_CEM_CPMS!B643="","",Deviation_CEM_CPMS!B643)</f>
        <v/>
      </c>
      <c r="BA621" t="str">
        <f>IF(Deviation_CEM_CPMS!C643="","",Deviation_CEM_CPMS!C643)</f>
        <v/>
      </c>
      <c r="BB621" t="str">
        <f>IF(Deviation_CEM_CPMS!D643="","",Deviation_CEM_CPMS!D643)</f>
        <v/>
      </c>
      <c r="BC621" t="str">
        <f t="shared" si="165"/>
        <v/>
      </c>
      <c r="BD621" s="144" t="str">
        <f>IF(COUNTIF(BA$2:BA621,BA621)=1,BA621,"")</f>
        <v/>
      </c>
      <c r="BE621" t="str">
        <f t="shared" si="166"/>
        <v/>
      </c>
      <c r="BF621" t="str">
        <f t="shared" si="167"/>
        <v/>
      </c>
      <c r="BG621" t="str">
        <f t="shared" si="168"/>
        <v/>
      </c>
    </row>
    <row r="622" spans="27:59" x14ac:dyDescent="0.35">
      <c r="AA622" t="str">
        <f>+IF(AE622="","",MAX(AA$1:AA621)+1)</f>
        <v/>
      </c>
      <c r="AB622" t="e">
        <f>IF(#REF!="","",#REF!)</f>
        <v>#REF!</v>
      </c>
      <c r="AC622" t="e">
        <f>IF(#REF!="","",#REF!)</f>
        <v>#REF!</v>
      </c>
      <c r="AD622" t="e">
        <f t="shared" si="172"/>
        <v>#REF!</v>
      </c>
      <c r="AE622" s="144" t="str">
        <f>IF(COUNTIF(AC$2:AC622,AC622)=1,AC622,"")</f>
        <v/>
      </c>
      <c r="AF622" t="str">
        <f t="shared" si="169"/>
        <v/>
      </c>
      <c r="AG622" t="str">
        <f t="shared" si="170"/>
        <v/>
      </c>
      <c r="AO622" t="str">
        <f>+IF(AT622="","",MAX(AO$1:AO621)+1)</f>
        <v/>
      </c>
      <c r="AP622" t="str">
        <f>IF(Deviation_Limits!B644="","",Deviation_Limits!B644)</f>
        <v/>
      </c>
      <c r="AQ622" t="str">
        <f>IF(Deviation_Limits!C644="","",Deviation_Limits!C644)</f>
        <v/>
      </c>
      <c r="AR622" t="str">
        <f>IF(Deviation_Limits!D644="","",Deviation_Limits!D644)</f>
        <v/>
      </c>
      <c r="AS622" t="str">
        <f t="shared" si="171"/>
        <v/>
      </c>
      <c r="AT622" s="144" t="str">
        <f>IF(COUNTIF(AQ$2:AQ622,AQ622)=1,AQ622,"")</f>
        <v/>
      </c>
      <c r="AU622" t="str">
        <f t="shared" si="162"/>
        <v/>
      </c>
      <c r="AV622" t="str">
        <f t="shared" si="163"/>
        <v/>
      </c>
      <c r="AW622" t="str">
        <f t="shared" si="164"/>
        <v/>
      </c>
      <c r="AY622" t="str">
        <f>+IF(BD622="","",MAX(AY$1:AY621)+1)</f>
        <v/>
      </c>
      <c r="AZ622" t="str">
        <f>IF(Deviation_CEM_CPMS!B644="","",Deviation_CEM_CPMS!B644)</f>
        <v/>
      </c>
      <c r="BA622" t="str">
        <f>IF(Deviation_CEM_CPMS!C644="","",Deviation_CEM_CPMS!C644)</f>
        <v/>
      </c>
      <c r="BB622" t="str">
        <f>IF(Deviation_CEM_CPMS!D644="","",Deviation_CEM_CPMS!D644)</f>
        <v/>
      </c>
      <c r="BC622" t="str">
        <f t="shared" si="165"/>
        <v/>
      </c>
      <c r="BD622" s="144" t="str">
        <f>IF(COUNTIF(BA$2:BA622,BA622)=1,BA622,"")</f>
        <v/>
      </c>
      <c r="BE622" t="str">
        <f t="shared" si="166"/>
        <v/>
      </c>
      <c r="BF622" t="str">
        <f t="shared" si="167"/>
        <v/>
      </c>
      <c r="BG622" t="str">
        <f t="shared" si="168"/>
        <v/>
      </c>
    </row>
    <row r="623" spans="27:59" x14ac:dyDescent="0.35">
      <c r="AA623" t="str">
        <f>+IF(AE623="","",MAX(AA$1:AA622)+1)</f>
        <v/>
      </c>
      <c r="AB623" t="e">
        <f>IF(#REF!="","",#REF!)</f>
        <v>#REF!</v>
      </c>
      <c r="AC623" t="e">
        <f>IF(#REF!="","",#REF!)</f>
        <v>#REF!</v>
      </c>
      <c r="AD623" t="e">
        <f t="shared" si="172"/>
        <v>#REF!</v>
      </c>
      <c r="AE623" s="144" t="str">
        <f>IF(COUNTIF(AC$2:AC623,AC623)=1,AC623,"")</f>
        <v/>
      </c>
      <c r="AF623" t="str">
        <f t="shared" si="169"/>
        <v/>
      </c>
      <c r="AG623" t="str">
        <f t="shared" si="170"/>
        <v/>
      </c>
      <c r="AO623" t="str">
        <f>+IF(AT623="","",MAX(AO$1:AO622)+1)</f>
        <v/>
      </c>
      <c r="AP623" t="str">
        <f>IF(Deviation_Limits!B645="","",Deviation_Limits!B645)</f>
        <v/>
      </c>
      <c r="AQ623" t="str">
        <f>IF(Deviation_Limits!C645="","",Deviation_Limits!C645)</f>
        <v/>
      </c>
      <c r="AR623" t="str">
        <f>IF(Deviation_Limits!D645="","",Deviation_Limits!D645)</f>
        <v/>
      </c>
      <c r="AS623" t="str">
        <f t="shared" si="171"/>
        <v/>
      </c>
      <c r="AT623" s="144" t="str">
        <f>IF(COUNTIF(AQ$2:AQ623,AQ623)=1,AQ623,"")</f>
        <v/>
      </c>
      <c r="AU623" t="str">
        <f t="shared" si="162"/>
        <v/>
      </c>
      <c r="AV623" t="str">
        <f t="shared" si="163"/>
        <v/>
      </c>
      <c r="AW623" t="str">
        <f t="shared" si="164"/>
        <v/>
      </c>
      <c r="AY623" t="str">
        <f>+IF(BD623="","",MAX(AY$1:AY622)+1)</f>
        <v/>
      </c>
      <c r="AZ623" t="str">
        <f>IF(Deviation_CEM_CPMS!B645="","",Deviation_CEM_CPMS!B645)</f>
        <v/>
      </c>
      <c r="BA623" t="str">
        <f>IF(Deviation_CEM_CPMS!C645="","",Deviation_CEM_CPMS!C645)</f>
        <v/>
      </c>
      <c r="BB623" t="str">
        <f>IF(Deviation_CEM_CPMS!D645="","",Deviation_CEM_CPMS!D645)</f>
        <v/>
      </c>
      <c r="BC623" t="str">
        <f t="shared" si="165"/>
        <v/>
      </c>
      <c r="BD623" s="144" t="str">
        <f>IF(COUNTIF(BA$2:BA623,BA623)=1,BA623,"")</f>
        <v/>
      </c>
      <c r="BE623" t="str">
        <f t="shared" si="166"/>
        <v/>
      </c>
      <c r="BF623" t="str">
        <f t="shared" si="167"/>
        <v/>
      </c>
      <c r="BG623" t="str">
        <f t="shared" si="168"/>
        <v/>
      </c>
    </row>
    <row r="624" spans="27:59" x14ac:dyDescent="0.35">
      <c r="AA624" t="str">
        <f>+IF(AE624="","",MAX(AA$1:AA623)+1)</f>
        <v/>
      </c>
      <c r="AB624" t="e">
        <f>IF(#REF!="","",#REF!)</f>
        <v>#REF!</v>
      </c>
      <c r="AC624" t="e">
        <f>IF(#REF!="","",#REF!)</f>
        <v>#REF!</v>
      </c>
      <c r="AD624" t="e">
        <f t="shared" si="172"/>
        <v>#REF!</v>
      </c>
      <c r="AE624" s="144" t="str">
        <f>IF(COUNTIF(AC$2:AC624,AC624)=1,AC624,"")</f>
        <v/>
      </c>
      <c r="AF624" t="str">
        <f t="shared" si="169"/>
        <v/>
      </c>
      <c r="AG624" t="str">
        <f t="shared" si="170"/>
        <v/>
      </c>
      <c r="AO624" t="str">
        <f>+IF(AT624="","",MAX(AO$1:AO623)+1)</f>
        <v/>
      </c>
      <c r="AP624" t="str">
        <f>IF(Deviation_Limits!B646="","",Deviation_Limits!B646)</f>
        <v/>
      </c>
      <c r="AQ624" t="str">
        <f>IF(Deviation_Limits!C646="","",Deviation_Limits!C646)</f>
        <v/>
      </c>
      <c r="AR624" t="str">
        <f>IF(Deviation_Limits!D646="","",Deviation_Limits!D646)</f>
        <v/>
      </c>
      <c r="AS624" t="str">
        <f t="shared" si="171"/>
        <v/>
      </c>
      <c r="AT624" s="144" t="str">
        <f>IF(COUNTIF(AQ$2:AQ624,AQ624)=1,AQ624,"")</f>
        <v/>
      </c>
      <c r="AU624" t="str">
        <f t="shared" si="162"/>
        <v/>
      </c>
      <c r="AV624" t="str">
        <f t="shared" si="163"/>
        <v/>
      </c>
      <c r="AW624" t="str">
        <f t="shared" si="164"/>
        <v/>
      </c>
      <c r="AY624" t="str">
        <f>+IF(BD624="","",MAX(AY$1:AY623)+1)</f>
        <v/>
      </c>
      <c r="AZ624" t="str">
        <f>IF(Deviation_CEM_CPMS!B646="","",Deviation_CEM_CPMS!B646)</f>
        <v/>
      </c>
      <c r="BA624" t="str">
        <f>IF(Deviation_CEM_CPMS!C646="","",Deviation_CEM_CPMS!C646)</f>
        <v/>
      </c>
      <c r="BB624" t="str">
        <f>IF(Deviation_CEM_CPMS!D646="","",Deviation_CEM_CPMS!D646)</f>
        <v/>
      </c>
      <c r="BC624" t="str">
        <f t="shared" si="165"/>
        <v/>
      </c>
      <c r="BD624" s="144" t="str">
        <f>IF(COUNTIF(BA$2:BA624,BA624)=1,BA624,"")</f>
        <v/>
      </c>
      <c r="BE624" t="str">
        <f t="shared" si="166"/>
        <v/>
      </c>
      <c r="BF624" t="str">
        <f t="shared" si="167"/>
        <v/>
      </c>
      <c r="BG624" t="str">
        <f t="shared" si="168"/>
        <v/>
      </c>
    </row>
    <row r="625" spans="27:59" x14ac:dyDescent="0.35">
      <c r="AA625" t="str">
        <f>+IF(AE625="","",MAX(AA$1:AA624)+1)</f>
        <v/>
      </c>
      <c r="AB625" t="e">
        <f>IF(#REF!="","",#REF!)</f>
        <v>#REF!</v>
      </c>
      <c r="AC625" t="e">
        <f>IF(#REF!="","",#REF!)</f>
        <v>#REF!</v>
      </c>
      <c r="AD625" t="e">
        <f t="shared" si="172"/>
        <v>#REF!</v>
      </c>
      <c r="AE625" s="144" t="str">
        <f>IF(COUNTIF(AC$2:AC625,AC625)=1,AC625,"")</f>
        <v/>
      </c>
      <c r="AF625" t="str">
        <f t="shared" si="169"/>
        <v/>
      </c>
      <c r="AG625" t="str">
        <f t="shared" si="170"/>
        <v/>
      </c>
      <c r="AO625" t="str">
        <f>+IF(AT625="","",MAX(AO$1:AO624)+1)</f>
        <v/>
      </c>
      <c r="AP625" t="str">
        <f>IF(Deviation_Limits!B647="","",Deviation_Limits!B647)</f>
        <v/>
      </c>
      <c r="AQ625" t="str">
        <f>IF(Deviation_Limits!C647="","",Deviation_Limits!C647)</f>
        <v/>
      </c>
      <c r="AR625" t="str">
        <f>IF(Deviation_Limits!D647="","",Deviation_Limits!D647)</f>
        <v/>
      </c>
      <c r="AS625" t="str">
        <f t="shared" si="171"/>
        <v/>
      </c>
      <c r="AT625" s="144" t="str">
        <f>IF(COUNTIF(AQ$2:AQ625,AQ625)=1,AQ625,"")</f>
        <v/>
      </c>
      <c r="AU625" t="str">
        <f t="shared" si="162"/>
        <v/>
      </c>
      <c r="AV625" t="str">
        <f t="shared" si="163"/>
        <v/>
      </c>
      <c r="AW625" t="str">
        <f t="shared" si="164"/>
        <v/>
      </c>
      <c r="AY625" t="str">
        <f>+IF(BD625="","",MAX(AY$1:AY624)+1)</f>
        <v/>
      </c>
      <c r="AZ625" t="str">
        <f>IF(Deviation_CEM_CPMS!B647="","",Deviation_CEM_CPMS!B647)</f>
        <v/>
      </c>
      <c r="BA625" t="str">
        <f>IF(Deviation_CEM_CPMS!C647="","",Deviation_CEM_CPMS!C647)</f>
        <v/>
      </c>
      <c r="BB625" t="str">
        <f>IF(Deviation_CEM_CPMS!D647="","",Deviation_CEM_CPMS!D647)</f>
        <v/>
      </c>
      <c r="BC625" t="str">
        <f t="shared" si="165"/>
        <v/>
      </c>
      <c r="BD625" s="144" t="str">
        <f>IF(COUNTIF(BA$2:BA625,BA625)=1,BA625,"")</f>
        <v/>
      </c>
      <c r="BE625" t="str">
        <f t="shared" si="166"/>
        <v/>
      </c>
      <c r="BF625" t="str">
        <f t="shared" si="167"/>
        <v/>
      </c>
      <c r="BG625" t="str">
        <f t="shared" si="168"/>
        <v/>
      </c>
    </row>
    <row r="626" spans="27:59" x14ac:dyDescent="0.35">
      <c r="AA626" t="str">
        <f>+IF(AE626="","",MAX(AA$1:AA625)+1)</f>
        <v/>
      </c>
      <c r="AB626" t="e">
        <f>IF(#REF!="","",#REF!)</f>
        <v>#REF!</v>
      </c>
      <c r="AC626" t="e">
        <f>IF(#REF!="","",#REF!)</f>
        <v>#REF!</v>
      </c>
      <c r="AD626" t="e">
        <f t="shared" si="172"/>
        <v>#REF!</v>
      </c>
      <c r="AE626" s="144" t="str">
        <f>IF(COUNTIF(AC$2:AC626,AC626)=1,AC626,"")</f>
        <v/>
      </c>
      <c r="AF626" t="str">
        <f t="shared" si="169"/>
        <v/>
      </c>
      <c r="AG626" t="str">
        <f t="shared" si="170"/>
        <v/>
      </c>
      <c r="AO626" t="str">
        <f>+IF(AT626="","",MAX(AO$1:AO625)+1)</f>
        <v/>
      </c>
      <c r="AP626" t="str">
        <f>IF(Deviation_Limits!B648="","",Deviation_Limits!B648)</f>
        <v/>
      </c>
      <c r="AQ626" t="str">
        <f>IF(Deviation_Limits!C648="","",Deviation_Limits!C648)</f>
        <v/>
      </c>
      <c r="AR626" t="str">
        <f>IF(Deviation_Limits!D648="","",Deviation_Limits!D648)</f>
        <v/>
      </c>
      <c r="AS626" t="str">
        <f t="shared" si="171"/>
        <v/>
      </c>
      <c r="AT626" s="144" t="str">
        <f>IF(COUNTIF(AQ$2:AQ626,AQ626)=1,AQ626,"")</f>
        <v/>
      </c>
      <c r="AU626" t="str">
        <f t="shared" si="162"/>
        <v/>
      </c>
      <c r="AV626" t="str">
        <f t="shared" si="163"/>
        <v/>
      </c>
      <c r="AW626" t="str">
        <f t="shared" si="164"/>
        <v/>
      </c>
      <c r="AY626" t="str">
        <f>+IF(BD626="","",MAX(AY$1:AY625)+1)</f>
        <v/>
      </c>
      <c r="AZ626" t="str">
        <f>IF(Deviation_CEM_CPMS!B648="","",Deviation_CEM_CPMS!B648)</f>
        <v/>
      </c>
      <c r="BA626" t="str">
        <f>IF(Deviation_CEM_CPMS!C648="","",Deviation_CEM_CPMS!C648)</f>
        <v/>
      </c>
      <c r="BB626" t="str">
        <f>IF(Deviation_CEM_CPMS!D648="","",Deviation_CEM_CPMS!D648)</f>
        <v/>
      </c>
      <c r="BC626" t="str">
        <f t="shared" si="165"/>
        <v/>
      </c>
      <c r="BD626" s="144" t="str">
        <f>IF(COUNTIF(BA$2:BA626,BA626)=1,BA626,"")</f>
        <v/>
      </c>
      <c r="BE626" t="str">
        <f t="shared" si="166"/>
        <v/>
      </c>
      <c r="BF626" t="str">
        <f t="shared" si="167"/>
        <v/>
      </c>
      <c r="BG626" t="str">
        <f t="shared" si="168"/>
        <v/>
      </c>
    </row>
    <row r="627" spans="27:59" x14ac:dyDescent="0.35">
      <c r="AA627" t="str">
        <f>+IF(AE627="","",MAX(AA$1:AA626)+1)</f>
        <v/>
      </c>
      <c r="AB627" t="e">
        <f>IF(#REF!="","",#REF!)</f>
        <v>#REF!</v>
      </c>
      <c r="AC627" t="e">
        <f>IF(#REF!="","",#REF!)</f>
        <v>#REF!</v>
      </c>
      <c r="AD627" t="e">
        <f t="shared" si="172"/>
        <v>#REF!</v>
      </c>
      <c r="AE627" s="144" t="str">
        <f>IF(COUNTIF(AC$2:AC627,AC627)=1,AC627,"")</f>
        <v/>
      </c>
      <c r="AF627" t="str">
        <f t="shared" si="169"/>
        <v/>
      </c>
      <c r="AG627" t="str">
        <f t="shared" si="170"/>
        <v/>
      </c>
      <c r="AO627" t="str">
        <f>+IF(AT627="","",MAX(AO$1:AO626)+1)</f>
        <v/>
      </c>
      <c r="AP627" t="str">
        <f>IF(Deviation_Limits!B649="","",Deviation_Limits!B649)</f>
        <v/>
      </c>
      <c r="AQ627" t="str">
        <f>IF(Deviation_Limits!C649="","",Deviation_Limits!C649)</f>
        <v/>
      </c>
      <c r="AR627" t="str">
        <f>IF(Deviation_Limits!D649="","",Deviation_Limits!D649)</f>
        <v/>
      </c>
      <c r="AS627" t="str">
        <f t="shared" si="171"/>
        <v/>
      </c>
      <c r="AT627" s="144" t="str">
        <f>IF(COUNTIF(AQ$2:AQ627,AQ627)=1,AQ627,"")</f>
        <v/>
      </c>
      <c r="AU627" t="str">
        <f t="shared" si="162"/>
        <v/>
      </c>
      <c r="AV627" t="str">
        <f t="shared" si="163"/>
        <v/>
      </c>
      <c r="AW627" t="str">
        <f t="shared" si="164"/>
        <v/>
      </c>
      <c r="AY627" t="str">
        <f>+IF(BD627="","",MAX(AY$1:AY626)+1)</f>
        <v/>
      </c>
      <c r="AZ627" t="str">
        <f>IF(Deviation_CEM_CPMS!B649="","",Deviation_CEM_CPMS!B649)</f>
        <v/>
      </c>
      <c r="BA627" t="str">
        <f>IF(Deviation_CEM_CPMS!C649="","",Deviation_CEM_CPMS!C649)</f>
        <v/>
      </c>
      <c r="BB627" t="str">
        <f>IF(Deviation_CEM_CPMS!D649="","",Deviation_CEM_CPMS!D649)</f>
        <v/>
      </c>
      <c r="BC627" t="str">
        <f t="shared" si="165"/>
        <v/>
      </c>
      <c r="BD627" s="144" t="str">
        <f>IF(COUNTIF(BA$2:BA627,BA627)=1,BA627,"")</f>
        <v/>
      </c>
      <c r="BE627" t="str">
        <f t="shared" si="166"/>
        <v/>
      </c>
      <c r="BF627" t="str">
        <f t="shared" si="167"/>
        <v/>
      </c>
      <c r="BG627" t="str">
        <f t="shared" si="168"/>
        <v/>
      </c>
    </row>
    <row r="628" spans="27:59" x14ac:dyDescent="0.35">
      <c r="AA628" t="str">
        <f>+IF(AE628="","",MAX(AA$1:AA627)+1)</f>
        <v/>
      </c>
      <c r="AB628" t="e">
        <f>IF(#REF!="","",#REF!)</f>
        <v>#REF!</v>
      </c>
      <c r="AC628" t="e">
        <f>IF(#REF!="","",#REF!)</f>
        <v>#REF!</v>
      </c>
      <c r="AD628" t="e">
        <f t="shared" si="172"/>
        <v>#REF!</v>
      </c>
      <c r="AE628" s="144" t="str">
        <f>IF(COUNTIF(AC$2:AC628,AC628)=1,AC628,"")</f>
        <v/>
      </c>
      <c r="AF628" t="str">
        <f t="shared" si="169"/>
        <v/>
      </c>
      <c r="AG628" t="str">
        <f t="shared" si="170"/>
        <v/>
      </c>
      <c r="AO628" t="str">
        <f>+IF(AT628="","",MAX(AO$1:AO627)+1)</f>
        <v/>
      </c>
      <c r="AP628" t="str">
        <f>IF(Deviation_Limits!B650="","",Deviation_Limits!B650)</f>
        <v/>
      </c>
      <c r="AQ628" t="str">
        <f>IF(Deviation_Limits!C650="","",Deviation_Limits!C650)</f>
        <v/>
      </c>
      <c r="AR628" t="str">
        <f>IF(Deviation_Limits!D650="","",Deviation_Limits!D650)</f>
        <v/>
      </c>
      <c r="AS628" t="str">
        <f t="shared" si="171"/>
        <v/>
      </c>
      <c r="AT628" s="144" t="str">
        <f>IF(COUNTIF(AQ$2:AQ628,AQ628)=1,AQ628,"")</f>
        <v/>
      </c>
      <c r="AU628" t="str">
        <f t="shared" si="162"/>
        <v/>
      </c>
      <c r="AV628" t="str">
        <f t="shared" si="163"/>
        <v/>
      </c>
      <c r="AW628" t="str">
        <f t="shared" si="164"/>
        <v/>
      </c>
      <c r="AY628" t="str">
        <f>+IF(BD628="","",MAX(AY$1:AY627)+1)</f>
        <v/>
      </c>
      <c r="AZ628" t="str">
        <f>IF(Deviation_CEM_CPMS!B650="","",Deviation_CEM_CPMS!B650)</f>
        <v/>
      </c>
      <c r="BA628" t="str">
        <f>IF(Deviation_CEM_CPMS!C650="","",Deviation_CEM_CPMS!C650)</f>
        <v/>
      </c>
      <c r="BB628" t="str">
        <f>IF(Deviation_CEM_CPMS!D650="","",Deviation_CEM_CPMS!D650)</f>
        <v/>
      </c>
      <c r="BC628" t="str">
        <f t="shared" si="165"/>
        <v/>
      </c>
      <c r="BD628" s="144" t="str">
        <f>IF(COUNTIF(BA$2:BA628,BA628)=1,BA628,"")</f>
        <v/>
      </c>
      <c r="BE628" t="str">
        <f t="shared" si="166"/>
        <v/>
      </c>
      <c r="BF628" t="str">
        <f t="shared" si="167"/>
        <v/>
      </c>
      <c r="BG628" t="str">
        <f t="shared" si="168"/>
        <v/>
      </c>
    </row>
    <row r="629" spans="27:59" x14ac:dyDescent="0.35">
      <c r="AA629" t="str">
        <f>+IF(AE629="","",MAX(AA$1:AA628)+1)</f>
        <v/>
      </c>
      <c r="AB629" t="e">
        <f>IF(#REF!="","",#REF!)</f>
        <v>#REF!</v>
      </c>
      <c r="AC629" t="e">
        <f>IF(#REF!="","",#REF!)</f>
        <v>#REF!</v>
      </c>
      <c r="AD629" t="e">
        <f t="shared" si="172"/>
        <v>#REF!</v>
      </c>
      <c r="AE629" s="144" t="str">
        <f>IF(COUNTIF(AC$2:AC629,AC629)=1,AC629,"")</f>
        <v/>
      </c>
      <c r="AF629" t="str">
        <f t="shared" si="169"/>
        <v/>
      </c>
      <c r="AG629" t="str">
        <f t="shared" si="170"/>
        <v/>
      </c>
      <c r="AO629" t="str">
        <f>+IF(AT629="","",MAX(AO$1:AO628)+1)</f>
        <v/>
      </c>
      <c r="AP629" t="str">
        <f>IF(Deviation_Limits!B651="","",Deviation_Limits!B651)</f>
        <v/>
      </c>
      <c r="AQ629" t="str">
        <f>IF(Deviation_Limits!C651="","",Deviation_Limits!C651)</f>
        <v/>
      </c>
      <c r="AR629" t="str">
        <f>IF(Deviation_Limits!D651="","",Deviation_Limits!D651)</f>
        <v/>
      </c>
      <c r="AS629" t="str">
        <f t="shared" si="171"/>
        <v/>
      </c>
      <c r="AT629" s="144" t="str">
        <f>IF(COUNTIF(AQ$2:AQ629,AQ629)=1,AQ629,"")</f>
        <v/>
      </c>
      <c r="AU629" t="str">
        <f t="shared" si="162"/>
        <v/>
      </c>
      <c r="AV629" t="str">
        <f t="shared" si="163"/>
        <v/>
      </c>
      <c r="AW629" t="str">
        <f t="shared" si="164"/>
        <v/>
      </c>
      <c r="AY629" t="str">
        <f>+IF(BD629="","",MAX(AY$1:AY628)+1)</f>
        <v/>
      </c>
      <c r="AZ629" t="str">
        <f>IF(Deviation_CEM_CPMS!B651="","",Deviation_CEM_CPMS!B651)</f>
        <v/>
      </c>
      <c r="BA629" t="str">
        <f>IF(Deviation_CEM_CPMS!C651="","",Deviation_CEM_CPMS!C651)</f>
        <v/>
      </c>
      <c r="BB629" t="str">
        <f>IF(Deviation_CEM_CPMS!D651="","",Deviation_CEM_CPMS!D651)</f>
        <v/>
      </c>
      <c r="BC629" t="str">
        <f t="shared" si="165"/>
        <v/>
      </c>
      <c r="BD629" s="144" t="str">
        <f>IF(COUNTIF(BA$2:BA629,BA629)=1,BA629,"")</f>
        <v/>
      </c>
      <c r="BE629" t="str">
        <f t="shared" si="166"/>
        <v/>
      </c>
      <c r="BF629" t="str">
        <f t="shared" si="167"/>
        <v/>
      </c>
      <c r="BG629" t="str">
        <f t="shared" si="168"/>
        <v/>
      </c>
    </row>
    <row r="630" spans="27:59" x14ac:dyDescent="0.35">
      <c r="AA630" t="str">
        <f>+IF(AE630="","",MAX(AA$1:AA629)+1)</f>
        <v/>
      </c>
      <c r="AB630" t="e">
        <f>IF(#REF!="","",#REF!)</f>
        <v>#REF!</v>
      </c>
      <c r="AC630" t="e">
        <f>IF(#REF!="","",#REF!)</f>
        <v>#REF!</v>
      </c>
      <c r="AD630" t="e">
        <f t="shared" si="172"/>
        <v>#REF!</v>
      </c>
      <c r="AE630" s="144" t="str">
        <f>IF(COUNTIF(AC$2:AC630,AC630)=1,AC630,"")</f>
        <v/>
      </c>
      <c r="AF630" t="str">
        <f t="shared" si="169"/>
        <v/>
      </c>
      <c r="AG630" t="str">
        <f t="shared" si="170"/>
        <v/>
      </c>
      <c r="AO630" t="str">
        <f>+IF(AT630="","",MAX(AO$1:AO629)+1)</f>
        <v/>
      </c>
      <c r="AP630" t="str">
        <f>IF(Deviation_Limits!B652="","",Deviation_Limits!B652)</f>
        <v/>
      </c>
      <c r="AQ630" t="str">
        <f>IF(Deviation_Limits!C652="","",Deviation_Limits!C652)</f>
        <v/>
      </c>
      <c r="AR630" t="str">
        <f>IF(Deviation_Limits!D652="","",Deviation_Limits!D652)</f>
        <v/>
      </c>
      <c r="AS630" t="str">
        <f t="shared" si="171"/>
        <v/>
      </c>
      <c r="AT630" s="144" t="str">
        <f>IF(COUNTIF(AQ$2:AQ630,AQ630)=1,AQ630,"")</f>
        <v/>
      </c>
      <c r="AU630" t="str">
        <f t="shared" si="162"/>
        <v/>
      </c>
      <c r="AV630" t="str">
        <f t="shared" si="163"/>
        <v/>
      </c>
      <c r="AW630" t="str">
        <f t="shared" si="164"/>
        <v/>
      </c>
      <c r="AY630" t="str">
        <f>+IF(BD630="","",MAX(AY$1:AY629)+1)</f>
        <v/>
      </c>
      <c r="AZ630" t="str">
        <f>IF(Deviation_CEM_CPMS!B652="","",Deviation_CEM_CPMS!B652)</f>
        <v/>
      </c>
      <c r="BA630" t="str">
        <f>IF(Deviation_CEM_CPMS!C652="","",Deviation_CEM_CPMS!C652)</f>
        <v/>
      </c>
      <c r="BB630" t="str">
        <f>IF(Deviation_CEM_CPMS!D652="","",Deviation_CEM_CPMS!D652)</f>
        <v/>
      </c>
      <c r="BC630" t="str">
        <f t="shared" si="165"/>
        <v/>
      </c>
      <c r="BD630" s="144" t="str">
        <f>IF(COUNTIF(BA$2:BA630,BA630)=1,BA630,"")</f>
        <v/>
      </c>
      <c r="BE630" t="str">
        <f t="shared" si="166"/>
        <v/>
      </c>
      <c r="BF630" t="str">
        <f t="shared" si="167"/>
        <v/>
      </c>
      <c r="BG630" t="str">
        <f t="shared" si="168"/>
        <v/>
      </c>
    </row>
    <row r="631" spans="27:59" x14ac:dyDescent="0.35">
      <c r="AA631" t="str">
        <f>+IF(AE631="","",MAX(AA$1:AA630)+1)</f>
        <v/>
      </c>
      <c r="AB631" t="e">
        <f>IF(#REF!="","",#REF!)</f>
        <v>#REF!</v>
      </c>
      <c r="AC631" t="e">
        <f>IF(#REF!="","",#REF!)</f>
        <v>#REF!</v>
      </c>
      <c r="AD631" t="e">
        <f t="shared" si="172"/>
        <v>#REF!</v>
      </c>
      <c r="AE631" s="144" t="str">
        <f>IF(COUNTIF(AC$2:AC631,AC631)=1,AC631,"")</f>
        <v/>
      </c>
      <c r="AF631" t="str">
        <f t="shared" si="169"/>
        <v/>
      </c>
      <c r="AG631" t="str">
        <f t="shared" si="170"/>
        <v/>
      </c>
      <c r="AO631" t="str">
        <f>+IF(AT631="","",MAX(AO$1:AO630)+1)</f>
        <v/>
      </c>
      <c r="AP631" t="str">
        <f>IF(Deviation_Limits!B653="","",Deviation_Limits!B653)</f>
        <v/>
      </c>
      <c r="AQ631" t="str">
        <f>IF(Deviation_Limits!C653="","",Deviation_Limits!C653)</f>
        <v/>
      </c>
      <c r="AR631" t="str">
        <f>IF(Deviation_Limits!D653="","",Deviation_Limits!D653)</f>
        <v/>
      </c>
      <c r="AS631" t="str">
        <f t="shared" si="171"/>
        <v/>
      </c>
      <c r="AT631" s="144" t="str">
        <f>IF(COUNTIF(AQ$2:AQ631,AQ631)=1,AQ631,"")</f>
        <v/>
      </c>
      <c r="AU631" t="str">
        <f t="shared" si="162"/>
        <v/>
      </c>
      <c r="AV631" t="str">
        <f t="shared" si="163"/>
        <v/>
      </c>
      <c r="AW631" t="str">
        <f t="shared" si="164"/>
        <v/>
      </c>
      <c r="AY631" t="str">
        <f>+IF(BD631="","",MAX(AY$1:AY630)+1)</f>
        <v/>
      </c>
      <c r="AZ631" t="str">
        <f>IF(Deviation_CEM_CPMS!B653="","",Deviation_CEM_CPMS!B653)</f>
        <v/>
      </c>
      <c r="BA631" t="str">
        <f>IF(Deviation_CEM_CPMS!C653="","",Deviation_CEM_CPMS!C653)</f>
        <v/>
      </c>
      <c r="BB631" t="str">
        <f>IF(Deviation_CEM_CPMS!D653="","",Deviation_CEM_CPMS!D653)</f>
        <v/>
      </c>
      <c r="BC631" t="str">
        <f t="shared" si="165"/>
        <v/>
      </c>
      <c r="BD631" s="144" t="str">
        <f>IF(COUNTIF(BA$2:BA631,BA631)=1,BA631,"")</f>
        <v/>
      </c>
      <c r="BE631" t="str">
        <f t="shared" si="166"/>
        <v/>
      </c>
      <c r="BF631" t="str">
        <f t="shared" si="167"/>
        <v/>
      </c>
      <c r="BG631" t="str">
        <f t="shared" si="168"/>
        <v/>
      </c>
    </row>
    <row r="632" spans="27:59" x14ac:dyDescent="0.35">
      <c r="AA632" t="str">
        <f>+IF(AE632="","",MAX(AA$1:AA631)+1)</f>
        <v/>
      </c>
      <c r="AB632" t="e">
        <f>IF(#REF!="","",#REF!)</f>
        <v>#REF!</v>
      </c>
      <c r="AC632" t="e">
        <f>IF(#REF!="","",#REF!)</f>
        <v>#REF!</v>
      </c>
      <c r="AD632" t="e">
        <f t="shared" si="172"/>
        <v>#REF!</v>
      </c>
      <c r="AE632" s="144" t="str">
        <f>IF(COUNTIF(AC$2:AC632,AC632)=1,AC632,"")</f>
        <v/>
      </c>
      <c r="AF632" t="str">
        <f t="shared" si="169"/>
        <v/>
      </c>
      <c r="AG632" t="str">
        <f t="shared" si="170"/>
        <v/>
      </c>
      <c r="AO632" t="str">
        <f>+IF(AT632="","",MAX(AO$1:AO631)+1)</f>
        <v/>
      </c>
      <c r="AP632" t="str">
        <f>IF(Deviation_Limits!B654="","",Deviation_Limits!B654)</f>
        <v/>
      </c>
      <c r="AQ632" t="str">
        <f>IF(Deviation_Limits!C654="","",Deviation_Limits!C654)</f>
        <v/>
      </c>
      <c r="AR632" t="str">
        <f>IF(Deviation_Limits!D654="","",Deviation_Limits!D654)</f>
        <v/>
      </c>
      <c r="AS632" t="str">
        <f t="shared" si="171"/>
        <v/>
      </c>
      <c r="AT632" s="144" t="str">
        <f>IF(COUNTIF(AQ$2:AQ632,AQ632)=1,AQ632,"")</f>
        <v/>
      </c>
      <c r="AU632" t="str">
        <f t="shared" si="162"/>
        <v/>
      </c>
      <c r="AV632" t="str">
        <f t="shared" si="163"/>
        <v/>
      </c>
      <c r="AW632" t="str">
        <f t="shared" si="164"/>
        <v/>
      </c>
      <c r="AY632" t="str">
        <f>+IF(BD632="","",MAX(AY$1:AY631)+1)</f>
        <v/>
      </c>
      <c r="AZ632" t="str">
        <f>IF(Deviation_CEM_CPMS!B654="","",Deviation_CEM_CPMS!B654)</f>
        <v/>
      </c>
      <c r="BA632" t="str">
        <f>IF(Deviation_CEM_CPMS!C654="","",Deviation_CEM_CPMS!C654)</f>
        <v/>
      </c>
      <c r="BB632" t="str">
        <f>IF(Deviation_CEM_CPMS!D654="","",Deviation_CEM_CPMS!D654)</f>
        <v/>
      </c>
      <c r="BC632" t="str">
        <f t="shared" si="165"/>
        <v/>
      </c>
      <c r="BD632" s="144" t="str">
        <f>IF(COUNTIF(BA$2:BA632,BA632)=1,BA632,"")</f>
        <v/>
      </c>
      <c r="BE632" t="str">
        <f t="shared" si="166"/>
        <v/>
      </c>
      <c r="BF632" t="str">
        <f t="shared" si="167"/>
        <v/>
      </c>
      <c r="BG632" t="str">
        <f t="shared" si="168"/>
        <v/>
      </c>
    </row>
    <row r="633" spans="27:59" x14ac:dyDescent="0.35">
      <c r="AA633" t="str">
        <f>+IF(AE633="","",MAX(AA$1:AA632)+1)</f>
        <v/>
      </c>
      <c r="AB633" t="e">
        <f>IF(#REF!="","",#REF!)</f>
        <v>#REF!</v>
      </c>
      <c r="AC633" t="e">
        <f>IF(#REF!="","",#REF!)</f>
        <v>#REF!</v>
      </c>
      <c r="AD633" t="e">
        <f t="shared" si="172"/>
        <v>#REF!</v>
      </c>
      <c r="AE633" s="144" t="str">
        <f>IF(COUNTIF(AC$2:AC633,AC633)=1,AC633,"")</f>
        <v/>
      </c>
      <c r="AF633" t="str">
        <f t="shared" si="169"/>
        <v/>
      </c>
      <c r="AG633" t="str">
        <f t="shared" si="170"/>
        <v/>
      </c>
      <c r="AO633" t="str">
        <f>+IF(AT633="","",MAX(AO$1:AO632)+1)</f>
        <v/>
      </c>
      <c r="AP633" t="str">
        <f>IF(Deviation_Limits!B655="","",Deviation_Limits!B655)</f>
        <v/>
      </c>
      <c r="AQ633" t="str">
        <f>IF(Deviation_Limits!C655="","",Deviation_Limits!C655)</f>
        <v/>
      </c>
      <c r="AR633" t="str">
        <f>IF(Deviation_Limits!D655="","",Deviation_Limits!D655)</f>
        <v/>
      </c>
      <c r="AS633" t="str">
        <f t="shared" si="171"/>
        <v/>
      </c>
      <c r="AT633" s="144" t="str">
        <f>IF(COUNTIF(AQ$2:AQ633,AQ633)=1,AQ633,"")</f>
        <v/>
      </c>
      <c r="AU633" t="str">
        <f t="shared" si="162"/>
        <v/>
      </c>
      <c r="AV633" t="str">
        <f t="shared" si="163"/>
        <v/>
      </c>
      <c r="AW633" t="str">
        <f t="shared" si="164"/>
        <v/>
      </c>
      <c r="AY633" t="str">
        <f>+IF(BD633="","",MAX(AY$1:AY632)+1)</f>
        <v/>
      </c>
      <c r="AZ633" t="str">
        <f>IF(Deviation_CEM_CPMS!B655="","",Deviation_CEM_CPMS!B655)</f>
        <v/>
      </c>
      <c r="BA633" t="str">
        <f>IF(Deviation_CEM_CPMS!C655="","",Deviation_CEM_CPMS!C655)</f>
        <v/>
      </c>
      <c r="BB633" t="str">
        <f>IF(Deviation_CEM_CPMS!D655="","",Deviation_CEM_CPMS!D655)</f>
        <v/>
      </c>
      <c r="BC633" t="str">
        <f t="shared" si="165"/>
        <v/>
      </c>
      <c r="BD633" s="144" t="str">
        <f>IF(COUNTIF(BA$2:BA633,BA633)=1,BA633,"")</f>
        <v/>
      </c>
      <c r="BE633" t="str">
        <f t="shared" si="166"/>
        <v/>
      </c>
      <c r="BF633" t="str">
        <f t="shared" si="167"/>
        <v/>
      </c>
      <c r="BG633" t="str">
        <f t="shared" si="168"/>
        <v/>
      </c>
    </row>
    <row r="634" spans="27:59" x14ac:dyDescent="0.35">
      <c r="AA634" t="str">
        <f>+IF(AE634="","",MAX(AA$1:AA633)+1)</f>
        <v/>
      </c>
      <c r="AB634" t="e">
        <f>IF(#REF!="","",#REF!)</f>
        <v>#REF!</v>
      </c>
      <c r="AC634" t="e">
        <f>IF(#REF!="","",#REF!)</f>
        <v>#REF!</v>
      </c>
      <c r="AD634" t="e">
        <f t="shared" si="172"/>
        <v>#REF!</v>
      </c>
      <c r="AE634" s="144" t="str">
        <f>IF(COUNTIF(AC$2:AC634,AC634)=1,AC634,"")</f>
        <v/>
      </c>
      <c r="AF634" t="str">
        <f t="shared" si="169"/>
        <v/>
      </c>
      <c r="AG634" t="str">
        <f t="shared" si="170"/>
        <v/>
      </c>
      <c r="AO634" t="str">
        <f>+IF(AT634="","",MAX(AO$1:AO633)+1)</f>
        <v/>
      </c>
      <c r="AP634" t="str">
        <f>IF(Deviation_Limits!B656="","",Deviation_Limits!B656)</f>
        <v/>
      </c>
      <c r="AQ634" t="str">
        <f>IF(Deviation_Limits!C656="","",Deviation_Limits!C656)</f>
        <v/>
      </c>
      <c r="AR634" t="str">
        <f>IF(Deviation_Limits!D656="","",Deviation_Limits!D656)</f>
        <v/>
      </c>
      <c r="AS634" t="str">
        <f t="shared" si="171"/>
        <v/>
      </c>
      <c r="AT634" s="144" t="str">
        <f>IF(COUNTIF(AQ$2:AQ634,AQ634)=1,AQ634,"")</f>
        <v/>
      </c>
      <c r="AU634" t="str">
        <f t="shared" si="162"/>
        <v/>
      </c>
      <c r="AV634" t="str">
        <f t="shared" si="163"/>
        <v/>
      </c>
      <c r="AW634" t="str">
        <f t="shared" si="164"/>
        <v/>
      </c>
      <c r="AY634" t="str">
        <f>+IF(BD634="","",MAX(AY$1:AY633)+1)</f>
        <v/>
      </c>
      <c r="AZ634" t="str">
        <f>IF(Deviation_CEM_CPMS!B656="","",Deviation_CEM_CPMS!B656)</f>
        <v/>
      </c>
      <c r="BA634" t="str">
        <f>IF(Deviation_CEM_CPMS!C656="","",Deviation_CEM_CPMS!C656)</f>
        <v/>
      </c>
      <c r="BB634" t="str">
        <f>IF(Deviation_CEM_CPMS!D656="","",Deviation_CEM_CPMS!D656)</f>
        <v/>
      </c>
      <c r="BC634" t="str">
        <f t="shared" si="165"/>
        <v/>
      </c>
      <c r="BD634" s="144" t="str">
        <f>IF(COUNTIF(BA$2:BA634,BA634)=1,BA634,"")</f>
        <v/>
      </c>
      <c r="BE634" t="str">
        <f t="shared" si="166"/>
        <v/>
      </c>
      <c r="BF634" t="str">
        <f t="shared" si="167"/>
        <v/>
      </c>
      <c r="BG634" t="str">
        <f t="shared" si="168"/>
        <v/>
      </c>
    </row>
    <row r="635" spans="27:59" x14ac:dyDescent="0.35">
      <c r="AA635" t="str">
        <f>+IF(AE635="","",MAX(AA$1:AA634)+1)</f>
        <v/>
      </c>
      <c r="AB635" t="e">
        <f>IF(#REF!="","",#REF!)</f>
        <v>#REF!</v>
      </c>
      <c r="AC635" t="e">
        <f>IF(#REF!="","",#REF!)</f>
        <v>#REF!</v>
      </c>
      <c r="AD635" t="e">
        <f t="shared" si="172"/>
        <v>#REF!</v>
      </c>
      <c r="AE635" s="144" t="str">
        <f>IF(COUNTIF(AC$2:AC635,AC635)=1,AC635,"")</f>
        <v/>
      </c>
      <c r="AF635" t="str">
        <f t="shared" si="169"/>
        <v/>
      </c>
      <c r="AG635" t="str">
        <f t="shared" si="170"/>
        <v/>
      </c>
      <c r="AO635" t="str">
        <f>+IF(AT635="","",MAX(AO$1:AO634)+1)</f>
        <v/>
      </c>
      <c r="AP635" t="str">
        <f>IF(Deviation_Limits!B657="","",Deviation_Limits!B657)</f>
        <v/>
      </c>
      <c r="AQ635" t="str">
        <f>IF(Deviation_Limits!C657="","",Deviation_Limits!C657)</f>
        <v/>
      </c>
      <c r="AR635" t="str">
        <f>IF(Deviation_Limits!D657="","",Deviation_Limits!D657)</f>
        <v/>
      </c>
      <c r="AS635" t="str">
        <f t="shared" si="171"/>
        <v/>
      </c>
      <c r="AT635" s="144" t="str">
        <f>IF(COUNTIF(AQ$2:AQ635,AQ635)=1,AQ635,"")</f>
        <v/>
      </c>
      <c r="AU635" t="str">
        <f t="shared" si="162"/>
        <v/>
      </c>
      <c r="AV635" t="str">
        <f t="shared" si="163"/>
        <v/>
      </c>
      <c r="AW635" t="str">
        <f t="shared" si="164"/>
        <v/>
      </c>
      <c r="AY635" t="str">
        <f>+IF(BD635="","",MAX(AY$1:AY634)+1)</f>
        <v/>
      </c>
      <c r="AZ635" t="str">
        <f>IF(Deviation_CEM_CPMS!B657="","",Deviation_CEM_CPMS!B657)</f>
        <v/>
      </c>
      <c r="BA635" t="str">
        <f>IF(Deviation_CEM_CPMS!C657="","",Deviation_CEM_CPMS!C657)</f>
        <v/>
      </c>
      <c r="BB635" t="str">
        <f>IF(Deviation_CEM_CPMS!D657="","",Deviation_CEM_CPMS!D657)</f>
        <v/>
      </c>
      <c r="BC635" t="str">
        <f t="shared" si="165"/>
        <v/>
      </c>
      <c r="BD635" s="144" t="str">
        <f>IF(COUNTIF(BA$2:BA635,BA635)=1,BA635,"")</f>
        <v/>
      </c>
      <c r="BE635" t="str">
        <f t="shared" si="166"/>
        <v/>
      </c>
      <c r="BF635" t="str">
        <f t="shared" si="167"/>
        <v/>
      </c>
      <c r="BG635" t="str">
        <f t="shared" si="168"/>
        <v/>
      </c>
    </row>
    <row r="636" spans="27:59" x14ac:dyDescent="0.35">
      <c r="AA636" t="str">
        <f>+IF(AE636="","",MAX(AA$1:AA635)+1)</f>
        <v/>
      </c>
      <c r="AB636" t="e">
        <f>IF(#REF!="","",#REF!)</f>
        <v>#REF!</v>
      </c>
      <c r="AC636" t="e">
        <f>IF(#REF!="","",#REF!)</f>
        <v>#REF!</v>
      </c>
      <c r="AD636" t="e">
        <f t="shared" si="172"/>
        <v>#REF!</v>
      </c>
      <c r="AE636" s="144" t="str">
        <f>IF(COUNTIF(AC$2:AC636,AC636)=1,AC636,"")</f>
        <v/>
      </c>
      <c r="AF636" t="str">
        <f t="shared" si="169"/>
        <v/>
      </c>
      <c r="AG636" t="str">
        <f t="shared" si="170"/>
        <v/>
      </c>
      <c r="AO636" t="str">
        <f>+IF(AT636="","",MAX(AO$1:AO635)+1)</f>
        <v/>
      </c>
      <c r="AP636" t="str">
        <f>IF(Deviation_Limits!B658="","",Deviation_Limits!B658)</f>
        <v/>
      </c>
      <c r="AQ636" t="str">
        <f>IF(Deviation_Limits!C658="","",Deviation_Limits!C658)</f>
        <v/>
      </c>
      <c r="AR636" t="str">
        <f>IF(Deviation_Limits!D658="","",Deviation_Limits!D658)</f>
        <v/>
      </c>
      <c r="AS636" t="str">
        <f t="shared" si="171"/>
        <v/>
      </c>
      <c r="AT636" s="144" t="str">
        <f>IF(COUNTIF(AQ$2:AQ636,AQ636)=1,AQ636,"")</f>
        <v/>
      </c>
      <c r="AU636" t="str">
        <f t="shared" si="162"/>
        <v/>
      </c>
      <c r="AV636" t="str">
        <f t="shared" si="163"/>
        <v/>
      </c>
      <c r="AW636" t="str">
        <f t="shared" si="164"/>
        <v/>
      </c>
      <c r="AY636" t="str">
        <f>+IF(BD636="","",MAX(AY$1:AY635)+1)</f>
        <v/>
      </c>
      <c r="AZ636" t="str">
        <f>IF(Deviation_CEM_CPMS!B658="","",Deviation_CEM_CPMS!B658)</f>
        <v/>
      </c>
      <c r="BA636" t="str">
        <f>IF(Deviation_CEM_CPMS!C658="","",Deviation_CEM_CPMS!C658)</f>
        <v/>
      </c>
      <c r="BB636" t="str">
        <f>IF(Deviation_CEM_CPMS!D658="","",Deviation_CEM_CPMS!D658)</f>
        <v/>
      </c>
      <c r="BC636" t="str">
        <f t="shared" si="165"/>
        <v/>
      </c>
      <c r="BD636" s="144" t="str">
        <f>IF(COUNTIF(BA$2:BA636,BA636)=1,BA636,"")</f>
        <v/>
      </c>
      <c r="BE636" t="str">
        <f t="shared" si="166"/>
        <v/>
      </c>
      <c r="BF636" t="str">
        <f t="shared" si="167"/>
        <v/>
      </c>
      <c r="BG636" t="str">
        <f t="shared" si="168"/>
        <v/>
      </c>
    </row>
    <row r="637" spans="27:59" x14ac:dyDescent="0.35">
      <c r="AA637" t="str">
        <f>+IF(AE637="","",MAX(AA$1:AA636)+1)</f>
        <v/>
      </c>
      <c r="AB637" t="e">
        <f>IF(#REF!="","",#REF!)</f>
        <v>#REF!</v>
      </c>
      <c r="AC637" t="e">
        <f>IF(#REF!="","",#REF!)</f>
        <v>#REF!</v>
      </c>
      <c r="AD637" t="e">
        <f t="shared" si="172"/>
        <v>#REF!</v>
      </c>
      <c r="AE637" s="144" t="str">
        <f>IF(COUNTIF(AC$2:AC637,AC637)=1,AC637,"")</f>
        <v/>
      </c>
      <c r="AF637" t="str">
        <f t="shared" si="169"/>
        <v/>
      </c>
      <c r="AG637" t="str">
        <f t="shared" si="170"/>
        <v/>
      </c>
      <c r="AO637" t="str">
        <f>+IF(AT637="","",MAX(AO$1:AO636)+1)</f>
        <v/>
      </c>
      <c r="AP637" t="str">
        <f>IF(Deviation_Limits!B659="","",Deviation_Limits!B659)</f>
        <v/>
      </c>
      <c r="AQ637" t="str">
        <f>IF(Deviation_Limits!C659="","",Deviation_Limits!C659)</f>
        <v/>
      </c>
      <c r="AR637" t="str">
        <f>IF(Deviation_Limits!D659="","",Deviation_Limits!D659)</f>
        <v/>
      </c>
      <c r="AS637" t="str">
        <f t="shared" si="171"/>
        <v/>
      </c>
      <c r="AT637" s="144" t="str">
        <f>IF(COUNTIF(AQ$2:AQ637,AQ637)=1,AQ637,"")</f>
        <v/>
      </c>
      <c r="AU637" t="str">
        <f t="shared" si="162"/>
        <v/>
      </c>
      <c r="AV637" t="str">
        <f t="shared" si="163"/>
        <v/>
      </c>
      <c r="AW637" t="str">
        <f t="shared" si="164"/>
        <v/>
      </c>
      <c r="AY637" t="str">
        <f>+IF(BD637="","",MAX(AY$1:AY636)+1)</f>
        <v/>
      </c>
      <c r="AZ637" t="str">
        <f>IF(Deviation_CEM_CPMS!B659="","",Deviation_CEM_CPMS!B659)</f>
        <v/>
      </c>
      <c r="BA637" t="str">
        <f>IF(Deviation_CEM_CPMS!C659="","",Deviation_CEM_CPMS!C659)</f>
        <v/>
      </c>
      <c r="BB637" t="str">
        <f>IF(Deviation_CEM_CPMS!D659="","",Deviation_CEM_CPMS!D659)</f>
        <v/>
      </c>
      <c r="BC637" t="str">
        <f t="shared" si="165"/>
        <v/>
      </c>
      <c r="BD637" s="144" t="str">
        <f>IF(COUNTIF(BA$2:BA637,BA637)=1,BA637,"")</f>
        <v/>
      </c>
      <c r="BE637" t="str">
        <f t="shared" si="166"/>
        <v/>
      </c>
      <c r="BF637" t="str">
        <f t="shared" si="167"/>
        <v/>
      </c>
      <c r="BG637" t="str">
        <f t="shared" si="168"/>
        <v/>
      </c>
    </row>
    <row r="638" spans="27:59" x14ac:dyDescent="0.35">
      <c r="AA638" t="str">
        <f>+IF(AE638="","",MAX(AA$1:AA637)+1)</f>
        <v/>
      </c>
      <c r="AB638" t="e">
        <f>IF(#REF!="","",#REF!)</f>
        <v>#REF!</v>
      </c>
      <c r="AC638" t="e">
        <f>IF(#REF!="","",#REF!)</f>
        <v>#REF!</v>
      </c>
      <c r="AD638" t="e">
        <f t="shared" si="172"/>
        <v>#REF!</v>
      </c>
      <c r="AE638" s="144" t="str">
        <f>IF(COUNTIF(AC$2:AC638,AC638)=1,AC638,"")</f>
        <v/>
      </c>
      <c r="AF638" t="str">
        <f t="shared" si="169"/>
        <v/>
      </c>
      <c r="AG638" t="str">
        <f t="shared" si="170"/>
        <v/>
      </c>
      <c r="AO638" t="str">
        <f>+IF(AT638="","",MAX(AO$1:AO637)+1)</f>
        <v/>
      </c>
      <c r="AP638" t="str">
        <f>IF(Deviation_Limits!B660="","",Deviation_Limits!B660)</f>
        <v/>
      </c>
      <c r="AQ638" t="str">
        <f>IF(Deviation_Limits!C660="","",Deviation_Limits!C660)</f>
        <v/>
      </c>
      <c r="AR638" t="str">
        <f>IF(Deviation_Limits!D660="","",Deviation_Limits!D660)</f>
        <v/>
      </c>
      <c r="AS638" t="str">
        <f t="shared" si="171"/>
        <v/>
      </c>
      <c r="AT638" s="144" t="str">
        <f>IF(COUNTIF(AQ$2:AQ638,AQ638)=1,AQ638,"")</f>
        <v/>
      </c>
      <c r="AU638" t="str">
        <f t="shared" si="162"/>
        <v/>
      </c>
      <c r="AV638" t="str">
        <f t="shared" si="163"/>
        <v/>
      </c>
      <c r="AW638" t="str">
        <f t="shared" si="164"/>
        <v/>
      </c>
      <c r="AY638" t="str">
        <f>+IF(BD638="","",MAX(AY$1:AY637)+1)</f>
        <v/>
      </c>
      <c r="AZ638" t="str">
        <f>IF(Deviation_CEM_CPMS!B660="","",Deviation_CEM_CPMS!B660)</f>
        <v/>
      </c>
      <c r="BA638" t="str">
        <f>IF(Deviation_CEM_CPMS!C660="","",Deviation_CEM_CPMS!C660)</f>
        <v/>
      </c>
      <c r="BB638" t="str">
        <f>IF(Deviation_CEM_CPMS!D660="","",Deviation_CEM_CPMS!D660)</f>
        <v/>
      </c>
      <c r="BC638" t="str">
        <f t="shared" si="165"/>
        <v/>
      </c>
      <c r="BD638" s="144" t="str">
        <f>IF(COUNTIF(BA$2:BA638,BA638)=1,BA638,"")</f>
        <v/>
      </c>
      <c r="BE638" t="str">
        <f t="shared" si="166"/>
        <v/>
      </c>
      <c r="BF638" t="str">
        <f t="shared" si="167"/>
        <v/>
      </c>
      <c r="BG638" t="str">
        <f t="shared" si="168"/>
        <v/>
      </c>
    </row>
    <row r="639" spans="27:59" x14ac:dyDescent="0.35">
      <c r="AA639" t="str">
        <f>+IF(AE639="","",MAX(AA$1:AA638)+1)</f>
        <v/>
      </c>
      <c r="AB639" t="e">
        <f>IF(#REF!="","",#REF!)</f>
        <v>#REF!</v>
      </c>
      <c r="AC639" t="e">
        <f>IF(#REF!="","",#REF!)</f>
        <v>#REF!</v>
      </c>
      <c r="AD639" t="e">
        <f t="shared" si="172"/>
        <v>#REF!</v>
      </c>
      <c r="AE639" s="144" t="str">
        <f>IF(COUNTIF(AC$2:AC639,AC639)=1,AC639,"")</f>
        <v/>
      </c>
      <c r="AF639" t="str">
        <f t="shared" si="169"/>
        <v/>
      </c>
      <c r="AG639" t="str">
        <f t="shared" si="170"/>
        <v/>
      </c>
      <c r="AO639" t="str">
        <f>+IF(AT639="","",MAX(AO$1:AO638)+1)</f>
        <v/>
      </c>
      <c r="AP639" t="str">
        <f>IF(Deviation_Limits!B661="","",Deviation_Limits!B661)</f>
        <v/>
      </c>
      <c r="AQ639" t="str">
        <f>IF(Deviation_Limits!C661="","",Deviation_Limits!C661)</f>
        <v/>
      </c>
      <c r="AR639" t="str">
        <f>IF(Deviation_Limits!D661="","",Deviation_Limits!D661)</f>
        <v/>
      </c>
      <c r="AS639" t="str">
        <f t="shared" si="171"/>
        <v/>
      </c>
      <c r="AT639" s="144" t="str">
        <f>IF(COUNTIF(AQ$2:AQ639,AQ639)=1,AQ639,"")</f>
        <v/>
      </c>
      <c r="AU639" t="str">
        <f t="shared" si="162"/>
        <v/>
      </c>
      <c r="AV639" t="str">
        <f t="shared" si="163"/>
        <v/>
      </c>
      <c r="AW639" t="str">
        <f t="shared" si="164"/>
        <v/>
      </c>
      <c r="AY639" t="str">
        <f>+IF(BD639="","",MAX(AY$1:AY638)+1)</f>
        <v/>
      </c>
      <c r="AZ639" t="str">
        <f>IF(Deviation_CEM_CPMS!B661="","",Deviation_CEM_CPMS!B661)</f>
        <v/>
      </c>
      <c r="BA639" t="str">
        <f>IF(Deviation_CEM_CPMS!C661="","",Deviation_CEM_CPMS!C661)</f>
        <v/>
      </c>
      <c r="BB639" t="str">
        <f>IF(Deviation_CEM_CPMS!D661="","",Deviation_CEM_CPMS!D661)</f>
        <v/>
      </c>
      <c r="BC639" t="str">
        <f t="shared" si="165"/>
        <v/>
      </c>
      <c r="BD639" s="144" t="str">
        <f>IF(COUNTIF(BA$2:BA639,BA639)=1,BA639,"")</f>
        <v/>
      </c>
      <c r="BE639" t="str">
        <f t="shared" si="166"/>
        <v/>
      </c>
      <c r="BF639" t="str">
        <f t="shared" si="167"/>
        <v/>
      </c>
      <c r="BG639" t="str">
        <f t="shared" si="168"/>
        <v/>
      </c>
    </row>
    <row r="640" spans="27:59" x14ac:dyDescent="0.35">
      <c r="AA640" t="str">
        <f>+IF(AE640="","",MAX(AA$1:AA639)+1)</f>
        <v/>
      </c>
      <c r="AB640" t="e">
        <f>IF(#REF!="","",#REF!)</f>
        <v>#REF!</v>
      </c>
      <c r="AC640" t="e">
        <f>IF(#REF!="","",#REF!)</f>
        <v>#REF!</v>
      </c>
      <c r="AD640" t="e">
        <f t="shared" si="172"/>
        <v>#REF!</v>
      </c>
      <c r="AE640" s="144" t="str">
        <f>IF(COUNTIF(AC$2:AC640,AC640)=1,AC640,"")</f>
        <v/>
      </c>
      <c r="AF640" t="str">
        <f t="shared" si="169"/>
        <v/>
      </c>
      <c r="AG640" t="str">
        <f t="shared" si="170"/>
        <v/>
      </c>
      <c r="AO640" t="str">
        <f>+IF(AT640="","",MAX(AO$1:AO639)+1)</f>
        <v/>
      </c>
      <c r="AP640" t="str">
        <f>IF(Deviation_Limits!B662="","",Deviation_Limits!B662)</f>
        <v/>
      </c>
      <c r="AQ640" t="str">
        <f>IF(Deviation_Limits!C662="","",Deviation_Limits!C662)</f>
        <v/>
      </c>
      <c r="AR640" t="str">
        <f>IF(Deviation_Limits!D662="","",Deviation_Limits!D662)</f>
        <v/>
      </c>
      <c r="AS640" t="str">
        <f t="shared" si="171"/>
        <v/>
      </c>
      <c r="AT640" s="144" t="str">
        <f>IF(COUNTIF(AQ$2:AQ640,AQ640)=1,AQ640,"")</f>
        <v/>
      </c>
      <c r="AU640" t="str">
        <f t="shared" si="162"/>
        <v/>
      </c>
      <c r="AV640" t="str">
        <f t="shared" si="163"/>
        <v/>
      </c>
      <c r="AW640" t="str">
        <f t="shared" si="164"/>
        <v/>
      </c>
      <c r="AY640" t="str">
        <f>+IF(BD640="","",MAX(AY$1:AY639)+1)</f>
        <v/>
      </c>
      <c r="AZ640" t="str">
        <f>IF(Deviation_CEM_CPMS!B662="","",Deviation_CEM_CPMS!B662)</f>
        <v/>
      </c>
      <c r="BA640" t="str">
        <f>IF(Deviation_CEM_CPMS!C662="","",Deviation_CEM_CPMS!C662)</f>
        <v/>
      </c>
      <c r="BB640" t="str">
        <f>IF(Deviation_CEM_CPMS!D662="","",Deviation_CEM_CPMS!D662)</f>
        <v/>
      </c>
      <c r="BC640" t="str">
        <f t="shared" si="165"/>
        <v/>
      </c>
      <c r="BD640" s="144" t="str">
        <f>IF(COUNTIF(BA$2:BA640,BA640)=1,BA640,"")</f>
        <v/>
      </c>
      <c r="BE640" t="str">
        <f t="shared" si="166"/>
        <v/>
      </c>
      <c r="BF640" t="str">
        <f t="shared" si="167"/>
        <v/>
      </c>
      <c r="BG640" t="str">
        <f t="shared" si="168"/>
        <v/>
      </c>
    </row>
    <row r="641" spans="27:59" x14ac:dyDescent="0.35">
      <c r="AA641" t="str">
        <f>+IF(AE641="","",MAX(AA$1:AA640)+1)</f>
        <v/>
      </c>
      <c r="AB641" t="e">
        <f>IF(#REF!="","",#REF!)</f>
        <v>#REF!</v>
      </c>
      <c r="AC641" t="e">
        <f>IF(#REF!="","",#REF!)</f>
        <v>#REF!</v>
      </c>
      <c r="AD641" t="e">
        <f t="shared" si="172"/>
        <v>#REF!</v>
      </c>
      <c r="AE641" s="144" t="str">
        <f>IF(COUNTIF(AC$2:AC641,AC641)=1,AC641,"")</f>
        <v/>
      </c>
      <c r="AF641" t="str">
        <f t="shared" si="169"/>
        <v/>
      </c>
      <c r="AG641" t="str">
        <f t="shared" si="170"/>
        <v/>
      </c>
      <c r="AO641" t="str">
        <f>+IF(AT641="","",MAX(AO$1:AO640)+1)</f>
        <v/>
      </c>
      <c r="AP641" t="str">
        <f>IF(Deviation_Limits!B663="","",Deviation_Limits!B663)</f>
        <v/>
      </c>
      <c r="AQ641" t="str">
        <f>IF(Deviation_Limits!C663="","",Deviation_Limits!C663)</f>
        <v/>
      </c>
      <c r="AR641" t="str">
        <f>IF(Deviation_Limits!D663="","",Deviation_Limits!D663)</f>
        <v/>
      </c>
      <c r="AS641" t="str">
        <f t="shared" si="171"/>
        <v/>
      </c>
      <c r="AT641" s="144" t="str">
        <f>IF(COUNTIF(AQ$2:AQ641,AQ641)=1,AQ641,"")</f>
        <v/>
      </c>
      <c r="AU641" t="str">
        <f t="shared" si="162"/>
        <v/>
      </c>
      <c r="AV641" t="str">
        <f t="shared" si="163"/>
        <v/>
      </c>
      <c r="AW641" t="str">
        <f t="shared" si="164"/>
        <v/>
      </c>
      <c r="AY641" t="str">
        <f>+IF(BD641="","",MAX(AY$1:AY640)+1)</f>
        <v/>
      </c>
      <c r="AZ641" t="str">
        <f>IF(Deviation_CEM_CPMS!B663="","",Deviation_CEM_CPMS!B663)</f>
        <v/>
      </c>
      <c r="BA641" t="str">
        <f>IF(Deviation_CEM_CPMS!C663="","",Deviation_CEM_CPMS!C663)</f>
        <v/>
      </c>
      <c r="BB641" t="str">
        <f>IF(Deviation_CEM_CPMS!D663="","",Deviation_CEM_CPMS!D663)</f>
        <v/>
      </c>
      <c r="BC641" t="str">
        <f t="shared" si="165"/>
        <v/>
      </c>
      <c r="BD641" s="144" t="str">
        <f>IF(COUNTIF(BA$2:BA641,BA641)=1,BA641,"")</f>
        <v/>
      </c>
      <c r="BE641" t="str">
        <f t="shared" si="166"/>
        <v/>
      </c>
      <c r="BF641" t="str">
        <f t="shared" si="167"/>
        <v/>
      </c>
      <c r="BG641" t="str">
        <f t="shared" si="168"/>
        <v/>
      </c>
    </row>
    <row r="642" spans="27:59" x14ac:dyDescent="0.35">
      <c r="AA642" t="str">
        <f>+IF(AE642="","",MAX(AA$1:AA641)+1)</f>
        <v/>
      </c>
      <c r="AB642" t="e">
        <f>IF(#REF!="","",#REF!)</f>
        <v>#REF!</v>
      </c>
      <c r="AC642" t="e">
        <f>IF(#REF!="","",#REF!)</f>
        <v>#REF!</v>
      </c>
      <c r="AD642" t="e">
        <f t="shared" si="172"/>
        <v>#REF!</v>
      </c>
      <c r="AE642" s="144" t="str">
        <f>IF(COUNTIF(AC$2:AC642,AC642)=1,AC642,"")</f>
        <v/>
      </c>
      <c r="AF642" t="str">
        <f t="shared" si="169"/>
        <v/>
      </c>
      <c r="AG642" t="str">
        <f t="shared" si="170"/>
        <v/>
      </c>
      <c r="AO642" t="str">
        <f>+IF(AT642="","",MAX(AO$1:AO641)+1)</f>
        <v/>
      </c>
      <c r="AP642" t="str">
        <f>IF(Deviation_Limits!B664="","",Deviation_Limits!B664)</f>
        <v/>
      </c>
      <c r="AQ642" t="str">
        <f>IF(Deviation_Limits!C664="","",Deviation_Limits!C664)</f>
        <v/>
      </c>
      <c r="AR642" t="str">
        <f>IF(Deviation_Limits!D664="","",Deviation_Limits!D664)</f>
        <v/>
      </c>
      <c r="AS642" t="str">
        <f t="shared" si="171"/>
        <v/>
      </c>
      <c r="AT642" s="144" t="str">
        <f>IF(COUNTIF(AQ$2:AQ642,AQ642)=1,AQ642,"")</f>
        <v/>
      </c>
      <c r="AU642" t="str">
        <f t="shared" ref="AU642:AU705" si="173">+IFERROR(INDEX(AP$2:AP$500,MATCH(ROW()-ROW(AU$1),$AO$2:$AO$500,0)),"")</f>
        <v/>
      </c>
      <c r="AV642" t="str">
        <f t="shared" ref="AV642:AV705" si="174">+IFERROR(INDEX(AQ$2:AQ$500,MATCH(ROW()-ROW(AU$1),$AO$2:$AO$500,0)),"")</f>
        <v/>
      </c>
      <c r="AW642" t="str">
        <f t="shared" ref="AW642:AW705" si="175">+IFERROR(INDEX(AR$2:AR$500,MATCH(ROW()-ROW(AU$1),$AO$2:$AO$500,0)),"")</f>
        <v/>
      </c>
      <c r="AY642" t="str">
        <f>+IF(BD642="","",MAX(AY$1:AY641)+1)</f>
        <v/>
      </c>
      <c r="AZ642" t="str">
        <f>IF(Deviation_CEM_CPMS!B664="","",Deviation_CEM_CPMS!B664)</f>
        <v/>
      </c>
      <c r="BA642" t="str">
        <f>IF(Deviation_CEM_CPMS!C664="","",Deviation_CEM_CPMS!C664)</f>
        <v/>
      </c>
      <c r="BB642" t="str">
        <f>IF(Deviation_CEM_CPMS!D664="","",Deviation_CEM_CPMS!D664)</f>
        <v/>
      </c>
      <c r="BC642" t="str">
        <f t="shared" ref="BC642:BC705" si="176">+AZ642&amp;BA642&amp;BB642</f>
        <v/>
      </c>
      <c r="BD642" s="144" t="str">
        <f>IF(COUNTIF(BA$2:BA642,BA642)=1,BA642,"")</f>
        <v/>
      </c>
      <c r="BE642" t="str">
        <f t="shared" ref="BE642:BE705" si="177">+IFERROR(INDEX(AZ$2:AZ$500,MATCH(ROW()-ROW(BE$1),$AY$2:$AY$500,0)),"")</f>
        <v/>
      </c>
      <c r="BF642" t="str">
        <f t="shared" ref="BF642:BF705" si="178">+IFERROR(INDEX(BA$2:BA$500,MATCH(ROW()-ROW(BE$1),$AY$2:$AY$500,0)),"")</f>
        <v/>
      </c>
      <c r="BG642" t="str">
        <f t="shared" ref="BG642:BG705" si="179">+IFERROR(INDEX(BB$2:BB$500,MATCH(ROW()-ROW(BE$1),$AY$2:$AY$500,0)),"")</f>
        <v/>
      </c>
    </row>
    <row r="643" spans="27:59" x14ac:dyDescent="0.35">
      <c r="AA643" t="str">
        <f>+IF(AE643="","",MAX(AA$1:AA642)+1)</f>
        <v/>
      </c>
      <c r="AB643" t="e">
        <f>IF(#REF!="","",#REF!)</f>
        <v>#REF!</v>
      </c>
      <c r="AC643" t="e">
        <f>IF(#REF!="","",#REF!)</f>
        <v>#REF!</v>
      </c>
      <c r="AD643" t="e">
        <f t="shared" si="172"/>
        <v>#REF!</v>
      </c>
      <c r="AE643" s="144" t="str">
        <f>IF(COUNTIF(AC$2:AC643,AC643)=1,AC643,"")</f>
        <v/>
      </c>
      <c r="AF643" t="str">
        <f t="shared" ref="AF643:AF706" si="180">+IFERROR(INDEX(AB$2:AB$500,MATCH(ROW()-ROW($AF$1),$AA$2:$AA$500,0)),"")</f>
        <v/>
      </c>
      <c r="AG643" t="str">
        <f t="shared" ref="AG643:AG706" si="181">+IFERROR(INDEX(AC$2:AC$500,MATCH(ROW()-ROW($AF$1),$AA$2:$AA$500,0)),"")</f>
        <v/>
      </c>
      <c r="AO643" t="str">
        <f>+IF(AT643="","",MAX(AO$1:AO642)+1)</f>
        <v/>
      </c>
      <c r="AP643" t="str">
        <f>IF(Deviation_Limits!B665="","",Deviation_Limits!B665)</f>
        <v/>
      </c>
      <c r="AQ643" t="str">
        <f>IF(Deviation_Limits!C665="","",Deviation_Limits!C665)</f>
        <v/>
      </c>
      <c r="AR643" t="str">
        <f>IF(Deviation_Limits!D665="","",Deviation_Limits!D665)</f>
        <v/>
      </c>
      <c r="AS643" t="str">
        <f t="shared" ref="AS643:AS706" si="182">+AP643&amp;AQ643&amp;C643</f>
        <v/>
      </c>
      <c r="AT643" s="144" t="str">
        <f>IF(COUNTIF(AQ$2:AQ643,AQ643)=1,AQ643,"")</f>
        <v/>
      </c>
      <c r="AU643" t="str">
        <f t="shared" si="173"/>
        <v/>
      </c>
      <c r="AV643" t="str">
        <f t="shared" si="174"/>
        <v/>
      </c>
      <c r="AW643" t="str">
        <f t="shared" si="175"/>
        <v/>
      </c>
      <c r="AY643" t="str">
        <f>+IF(BD643="","",MAX(AY$1:AY642)+1)</f>
        <v/>
      </c>
      <c r="AZ643" t="str">
        <f>IF(Deviation_CEM_CPMS!B665="","",Deviation_CEM_CPMS!B665)</f>
        <v/>
      </c>
      <c r="BA643" t="str">
        <f>IF(Deviation_CEM_CPMS!C665="","",Deviation_CEM_CPMS!C665)</f>
        <v/>
      </c>
      <c r="BB643" t="str">
        <f>IF(Deviation_CEM_CPMS!D665="","",Deviation_CEM_CPMS!D665)</f>
        <v/>
      </c>
      <c r="BC643" t="str">
        <f t="shared" si="176"/>
        <v/>
      </c>
      <c r="BD643" s="144" t="str">
        <f>IF(COUNTIF(BA$2:BA643,BA643)=1,BA643,"")</f>
        <v/>
      </c>
      <c r="BE643" t="str">
        <f t="shared" si="177"/>
        <v/>
      </c>
      <c r="BF643" t="str">
        <f t="shared" si="178"/>
        <v/>
      </c>
      <c r="BG643" t="str">
        <f t="shared" si="179"/>
        <v/>
      </c>
    </row>
    <row r="644" spans="27:59" x14ac:dyDescent="0.35">
      <c r="AA644" t="str">
        <f>+IF(AE644="","",MAX(AA$1:AA643)+1)</f>
        <v/>
      </c>
      <c r="AB644" t="e">
        <f>IF(#REF!="","",#REF!)</f>
        <v>#REF!</v>
      </c>
      <c r="AC644" t="e">
        <f>IF(#REF!="","",#REF!)</f>
        <v>#REF!</v>
      </c>
      <c r="AD644" t="e">
        <f t="shared" si="172"/>
        <v>#REF!</v>
      </c>
      <c r="AE644" s="144" t="str">
        <f>IF(COUNTIF(AC$2:AC644,AC644)=1,AC644,"")</f>
        <v/>
      </c>
      <c r="AF644" t="str">
        <f t="shared" si="180"/>
        <v/>
      </c>
      <c r="AG644" t="str">
        <f t="shared" si="181"/>
        <v/>
      </c>
      <c r="AO644" t="str">
        <f>+IF(AT644="","",MAX(AO$1:AO643)+1)</f>
        <v/>
      </c>
      <c r="AP644" t="str">
        <f>IF(Deviation_Limits!B666="","",Deviation_Limits!B666)</f>
        <v/>
      </c>
      <c r="AQ644" t="str">
        <f>IF(Deviation_Limits!C666="","",Deviation_Limits!C666)</f>
        <v/>
      </c>
      <c r="AR644" t="str">
        <f>IF(Deviation_Limits!D666="","",Deviation_Limits!D666)</f>
        <v/>
      </c>
      <c r="AS644" t="str">
        <f t="shared" si="182"/>
        <v/>
      </c>
      <c r="AT644" s="144" t="str">
        <f>IF(COUNTIF(AQ$2:AQ644,AQ644)=1,AQ644,"")</f>
        <v/>
      </c>
      <c r="AU644" t="str">
        <f t="shared" si="173"/>
        <v/>
      </c>
      <c r="AV644" t="str">
        <f t="shared" si="174"/>
        <v/>
      </c>
      <c r="AW644" t="str">
        <f t="shared" si="175"/>
        <v/>
      </c>
      <c r="AY644" t="str">
        <f>+IF(BD644="","",MAX(AY$1:AY643)+1)</f>
        <v/>
      </c>
      <c r="AZ644" t="str">
        <f>IF(Deviation_CEM_CPMS!B666="","",Deviation_CEM_CPMS!B666)</f>
        <v/>
      </c>
      <c r="BA644" t="str">
        <f>IF(Deviation_CEM_CPMS!C666="","",Deviation_CEM_CPMS!C666)</f>
        <v/>
      </c>
      <c r="BB644" t="str">
        <f>IF(Deviation_CEM_CPMS!D666="","",Deviation_CEM_CPMS!D666)</f>
        <v/>
      </c>
      <c r="BC644" t="str">
        <f t="shared" si="176"/>
        <v/>
      </c>
      <c r="BD644" s="144" t="str">
        <f>IF(COUNTIF(BA$2:BA644,BA644)=1,BA644,"")</f>
        <v/>
      </c>
      <c r="BE644" t="str">
        <f t="shared" si="177"/>
        <v/>
      </c>
      <c r="BF644" t="str">
        <f t="shared" si="178"/>
        <v/>
      </c>
      <c r="BG644" t="str">
        <f t="shared" si="179"/>
        <v/>
      </c>
    </row>
    <row r="645" spans="27:59" x14ac:dyDescent="0.35">
      <c r="AA645" t="str">
        <f>+IF(AE645="","",MAX(AA$1:AA644)+1)</f>
        <v/>
      </c>
      <c r="AB645" t="e">
        <f>IF(#REF!="","",#REF!)</f>
        <v>#REF!</v>
      </c>
      <c r="AC645" t="e">
        <f>IF(#REF!="","",#REF!)</f>
        <v>#REF!</v>
      </c>
      <c r="AD645" t="e">
        <f t="shared" si="172"/>
        <v>#REF!</v>
      </c>
      <c r="AE645" s="144" t="str">
        <f>IF(COUNTIF(AC$2:AC645,AC645)=1,AC645,"")</f>
        <v/>
      </c>
      <c r="AF645" t="str">
        <f t="shared" si="180"/>
        <v/>
      </c>
      <c r="AG645" t="str">
        <f t="shared" si="181"/>
        <v/>
      </c>
      <c r="AO645" t="str">
        <f>+IF(AT645="","",MAX(AO$1:AO644)+1)</f>
        <v/>
      </c>
      <c r="AP645" t="str">
        <f>IF(Deviation_Limits!B667="","",Deviation_Limits!B667)</f>
        <v/>
      </c>
      <c r="AQ645" t="str">
        <f>IF(Deviation_Limits!C667="","",Deviation_Limits!C667)</f>
        <v/>
      </c>
      <c r="AR645" t="str">
        <f>IF(Deviation_Limits!D667="","",Deviation_Limits!D667)</f>
        <v/>
      </c>
      <c r="AS645" t="str">
        <f t="shared" si="182"/>
        <v/>
      </c>
      <c r="AT645" s="144" t="str">
        <f>IF(COUNTIF(AQ$2:AQ645,AQ645)=1,AQ645,"")</f>
        <v/>
      </c>
      <c r="AU645" t="str">
        <f t="shared" si="173"/>
        <v/>
      </c>
      <c r="AV645" t="str">
        <f t="shared" si="174"/>
        <v/>
      </c>
      <c r="AW645" t="str">
        <f t="shared" si="175"/>
        <v/>
      </c>
      <c r="AY645" t="str">
        <f>+IF(BD645="","",MAX(AY$1:AY644)+1)</f>
        <v/>
      </c>
      <c r="AZ645" t="str">
        <f>IF(Deviation_CEM_CPMS!B667="","",Deviation_CEM_CPMS!B667)</f>
        <v/>
      </c>
      <c r="BA645" t="str">
        <f>IF(Deviation_CEM_CPMS!C667="","",Deviation_CEM_CPMS!C667)</f>
        <v/>
      </c>
      <c r="BB645" t="str">
        <f>IF(Deviation_CEM_CPMS!D667="","",Deviation_CEM_CPMS!D667)</f>
        <v/>
      </c>
      <c r="BC645" t="str">
        <f t="shared" si="176"/>
        <v/>
      </c>
      <c r="BD645" s="144" t="str">
        <f>IF(COUNTIF(BA$2:BA645,BA645)=1,BA645,"")</f>
        <v/>
      </c>
      <c r="BE645" t="str">
        <f t="shared" si="177"/>
        <v/>
      </c>
      <c r="BF645" t="str">
        <f t="shared" si="178"/>
        <v/>
      </c>
      <c r="BG645" t="str">
        <f t="shared" si="179"/>
        <v/>
      </c>
    </row>
    <row r="646" spans="27:59" x14ac:dyDescent="0.35">
      <c r="AA646" t="str">
        <f>+IF(AE646="","",MAX(AA$1:AA645)+1)</f>
        <v/>
      </c>
      <c r="AB646" t="e">
        <f>IF(#REF!="","",#REF!)</f>
        <v>#REF!</v>
      </c>
      <c r="AC646" t="e">
        <f>IF(#REF!="","",#REF!)</f>
        <v>#REF!</v>
      </c>
      <c r="AD646" t="e">
        <f t="shared" si="172"/>
        <v>#REF!</v>
      </c>
      <c r="AE646" s="144" t="str">
        <f>IF(COUNTIF(AC$2:AC646,AC646)=1,AC646,"")</f>
        <v/>
      </c>
      <c r="AF646" t="str">
        <f t="shared" si="180"/>
        <v/>
      </c>
      <c r="AG646" t="str">
        <f t="shared" si="181"/>
        <v/>
      </c>
      <c r="AO646" t="str">
        <f>+IF(AT646="","",MAX(AO$1:AO645)+1)</f>
        <v/>
      </c>
      <c r="AP646" t="str">
        <f>IF(Deviation_Limits!B668="","",Deviation_Limits!B668)</f>
        <v/>
      </c>
      <c r="AQ646" t="str">
        <f>IF(Deviation_Limits!C668="","",Deviation_Limits!C668)</f>
        <v/>
      </c>
      <c r="AR646" t="str">
        <f>IF(Deviation_Limits!D668="","",Deviation_Limits!D668)</f>
        <v/>
      </c>
      <c r="AS646" t="str">
        <f t="shared" si="182"/>
        <v/>
      </c>
      <c r="AT646" s="144" t="str">
        <f>IF(COUNTIF(AQ$2:AQ646,AQ646)=1,AQ646,"")</f>
        <v/>
      </c>
      <c r="AU646" t="str">
        <f t="shared" si="173"/>
        <v/>
      </c>
      <c r="AV646" t="str">
        <f t="shared" si="174"/>
        <v/>
      </c>
      <c r="AW646" t="str">
        <f t="shared" si="175"/>
        <v/>
      </c>
      <c r="AY646" t="str">
        <f>+IF(BD646="","",MAX(AY$1:AY645)+1)</f>
        <v/>
      </c>
      <c r="AZ646" t="str">
        <f>IF(Deviation_CEM_CPMS!B668="","",Deviation_CEM_CPMS!B668)</f>
        <v/>
      </c>
      <c r="BA646" t="str">
        <f>IF(Deviation_CEM_CPMS!C668="","",Deviation_CEM_CPMS!C668)</f>
        <v/>
      </c>
      <c r="BB646" t="str">
        <f>IF(Deviation_CEM_CPMS!D668="","",Deviation_CEM_CPMS!D668)</f>
        <v/>
      </c>
      <c r="BC646" t="str">
        <f t="shared" si="176"/>
        <v/>
      </c>
      <c r="BD646" s="144" t="str">
        <f>IF(COUNTIF(BA$2:BA646,BA646)=1,BA646,"")</f>
        <v/>
      </c>
      <c r="BE646" t="str">
        <f t="shared" si="177"/>
        <v/>
      </c>
      <c r="BF646" t="str">
        <f t="shared" si="178"/>
        <v/>
      </c>
      <c r="BG646" t="str">
        <f t="shared" si="179"/>
        <v/>
      </c>
    </row>
    <row r="647" spans="27:59" x14ac:dyDescent="0.35">
      <c r="AA647" t="str">
        <f>+IF(AE647="","",MAX(AA$1:AA646)+1)</f>
        <v/>
      </c>
      <c r="AB647" t="e">
        <f>IF(#REF!="","",#REF!)</f>
        <v>#REF!</v>
      </c>
      <c r="AC647" t="e">
        <f>IF(#REF!="","",#REF!)</f>
        <v>#REF!</v>
      </c>
      <c r="AD647" t="e">
        <f t="shared" si="172"/>
        <v>#REF!</v>
      </c>
      <c r="AE647" s="144" t="str">
        <f>IF(COUNTIF(AC$2:AC647,AC647)=1,AC647,"")</f>
        <v/>
      </c>
      <c r="AF647" t="str">
        <f t="shared" si="180"/>
        <v/>
      </c>
      <c r="AG647" t="str">
        <f t="shared" si="181"/>
        <v/>
      </c>
      <c r="AO647" t="str">
        <f>+IF(AT647="","",MAX(AO$1:AO646)+1)</f>
        <v/>
      </c>
      <c r="AP647" t="str">
        <f>IF(Deviation_Limits!B669="","",Deviation_Limits!B669)</f>
        <v/>
      </c>
      <c r="AQ647" t="str">
        <f>IF(Deviation_Limits!C669="","",Deviation_Limits!C669)</f>
        <v/>
      </c>
      <c r="AR647" t="str">
        <f>IF(Deviation_Limits!D669="","",Deviation_Limits!D669)</f>
        <v/>
      </c>
      <c r="AS647" t="str">
        <f t="shared" si="182"/>
        <v/>
      </c>
      <c r="AT647" s="144" t="str">
        <f>IF(COUNTIF(AQ$2:AQ647,AQ647)=1,AQ647,"")</f>
        <v/>
      </c>
      <c r="AU647" t="str">
        <f t="shared" si="173"/>
        <v/>
      </c>
      <c r="AV647" t="str">
        <f t="shared" si="174"/>
        <v/>
      </c>
      <c r="AW647" t="str">
        <f t="shared" si="175"/>
        <v/>
      </c>
      <c r="AY647" t="str">
        <f>+IF(BD647="","",MAX(AY$1:AY646)+1)</f>
        <v/>
      </c>
      <c r="AZ647" t="str">
        <f>IF(Deviation_CEM_CPMS!B669="","",Deviation_CEM_CPMS!B669)</f>
        <v/>
      </c>
      <c r="BA647" t="str">
        <f>IF(Deviation_CEM_CPMS!C669="","",Deviation_CEM_CPMS!C669)</f>
        <v/>
      </c>
      <c r="BB647" t="str">
        <f>IF(Deviation_CEM_CPMS!D669="","",Deviation_CEM_CPMS!D669)</f>
        <v/>
      </c>
      <c r="BC647" t="str">
        <f t="shared" si="176"/>
        <v/>
      </c>
      <c r="BD647" s="144" t="str">
        <f>IF(COUNTIF(BA$2:BA647,BA647)=1,BA647,"")</f>
        <v/>
      </c>
      <c r="BE647" t="str">
        <f t="shared" si="177"/>
        <v/>
      </c>
      <c r="BF647" t="str">
        <f t="shared" si="178"/>
        <v/>
      </c>
      <c r="BG647" t="str">
        <f t="shared" si="179"/>
        <v/>
      </c>
    </row>
    <row r="648" spans="27:59" x14ac:dyDescent="0.35">
      <c r="AA648" t="str">
        <f>+IF(AE648="","",MAX(AA$1:AA647)+1)</f>
        <v/>
      </c>
      <c r="AB648" t="e">
        <f>IF(#REF!="","",#REF!)</f>
        <v>#REF!</v>
      </c>
      <c r="AC648" t="e">
        <f>IF(#REF!="","",#REF!)</f>
        <v>#REF!</v>
      </c>
      <c r="AD648" t="e">
        <f t="shared" si="172"/>
        <v>#REF!</v>
      </c>
      <c r="AE648" s="144" t="str">
        <f>IF(COUNTIF(AC$2:AC648,AC648)=1,AC648,"")</f>
        <v/>
      </c>
      <c r="AF648" t="str">
        <f t="shared" si="180"/>
        <v/>
      </c>
      <c r="AG648" t="str">
        <f t="shared" si="181"/>
        <v/>
      </c>
      <c r="AO648" t="str">
        <f>+IF(AT648="","",MAX(AO$1:AO647)+1)</f>
        <v/>
      </c>
      <c r="AP648" t="str">
        <f>IF(Deviation_Limits!B670="","",Deviation_Limits!B670)</f>
        <v/>
      </c>
      <c r="AQ648" t="str">
        <f>IF(Deviation_Limits!C670="","",Deviation_Limits!C670)</f>
        <v/>
      </c>
      <c r="AR648" t="str">
        <f>IF(Deviation_Limits!D670="","",Deviation_Limits!D670)</f>
        <v/>
      </c>
      <c r="AS648" t="str">
        <f t="shared" si="182"/>
        <v/>
      </c>
      <c r="AT648" s="144" t="str">
        <f>IF(COUNTIF(AQ$2:AQ648,AQ648)=1,AQ648,"")</f>
        <v/>
      </c>
      <c r="AU648" t="str">
        <f t="shared" si="173"/>
        <v/>
      </c>
      <c r="AV648" t="str">
        <f t="shared" si="174"/>
        <v/>
      </c>
      <c r="AW648" t="str">
        <f t="shared" si="175"/>
        <v/>
      </c>
      <c r="AY648" t="str">
        <f>+IF(BD648="","",MAX(AY$1:AY647)+1)</f>
        <v/>
      </c>
      <c r="AZ648" t="str">
        <f>IF(Deviation_CEM_CPMS!B670="","",Deviation_CEM_CPMS!B670)</f>
        <v/>
      </c>
      <c r="BA648" t="str">
        <f>IF(Deviation_CEM_CPMS!C670="","",Deviation_CEM_CPMS!C670)</f>
        <v/>
      </c>
      <c r="BB648" t="str">
        <f>IF(Deviation_CEM_CPMS!D670="","",Deviation_CEM_CPMS!D670)</f>
        <v/>
      </c>
      <c r="BC648" t="str">
        <f t="shared" si="176"/>
        <v/>
      </c>
      <c r="BD648" s="144" t="str">
        <f>IF(COUNTIF(BA$2:BA648,BA648)=1,BA648,"")</f>
        <v/>
      </c>
      <c r="BE648" t="str">
        <f t="shared" si="177"/>
        <v/>
      </c>
      <c r="BF648" t="str">
        <f t="shared" si="178"/>
        <v/>
      </c>
      <c r="BG648" t="str">
        <f t="shared" si="179"/>
        <v/>
      </c>
    </row>
    <row r="649" spans="27:59" x14ac:dyDescent="0.35">
      <c r="AA649" t="str">
        <f>+IF(AE649="","",MAX(AA$1:AA648)+1)</f>
        <v/>
      </c>
      <c r="AB649" t="e">
        <f>IF(#REF!="","",#REF!)</f>
        <v>#REF!</v>
      </c>
      <c r="AC649" t="e">
        <f>IF(#REF!="","",#REF!)</f>
        <v>#REF!</v>
      </c>
      <c r="AD649" t="e">
        <f t="shared" si="172"/>
        <v>#REF!</v>
      </c>
      <c r="AE649" s="144" t="str">
        <f>IF(COUNTIF(AC$2:AC649,AC649)=1,AC649,"")</f>
        <v/>
      </c>
      <c r="AF649" t="str">
        <f t="shared" si="180"/>
        <v/>
      </c>
      <c r="AG649" t="str">
        <f t="shared" si="181"/>
        <v/>
      </c>
      <c r="AO649" t="str">
        <f>+IF(AT649="","",MAX(AO$1:AO648)+1)</f>
        <v/>
      </c>
      <c r="AP649" t="str">
        <f>IF(Deviation_Limits!B671="","",Deviation_Limits!B671)</f>
        <v/>
      </c>
      <c r="AQ649" t="str">
        <f>IF(Deviation_Limits!C671="","",Deviation_Limits!C671)</f>
        <v/>
      </c>
      <c r="AR649" t="str">
        <f>IF(Deviation_Limits!D671="","",Deviation_Limits!D671)</f>
        <v/>
      </c>
      <c r="AS649" t="str">
        <f t="shared" si="182"/>
        <v/>
      </c>
      <c r="AT649" s="144" t="str">
        <f>IF(COUNTIF(AQ$2:AQ649,AQ649)=1,AQ649,"")</f>
        <v/>
      </c>
      <c r="AU649" t="str">
        <f t="shared" si="173"/>
        <v/>
      </c>
      <c r="AV649" t="str">
        <f t="shared" si="174"/>
        <v/>
      </c>
      <c r="AW649" t="str">
        <f t="shared" si="175"/>
        <v/>
      </c>
      <c r="AY649" t="str">
        <f>+IF(BD649="","",MAX(AY$1:AY648)+1)</f>
        <v/>
      </c>
      <c r="AZ649" t="str">
        <f>IF(Deviation_CEM_CPMS!B671="","",Deviation_CEM_CPMS!B671)</f>
        <v/>
      </c>
      <c r="BA649" t="str">
        <f>IF(Deviation_CEM_CPMS!C671="","",Deviation_CEM_CPMS!C671)</f>
        <v/>
      </c>
      <c r="BB649" t="str">
        <f>IF(Deviation_CEM_CPMS!D671="","",Deviation_CEM_CPMS!D671)</f>
        <v/>
      </c>
      <c r="BC649" t="str">
        <f t="shared" si="176"/>
        <v/>
      </c>
      <c r="BD649" s="144" t="str">
        <f>IF(COUNTIF(BA$2:BA649,BA649)=1,BA649,"")</f>
        <v/>
      </c>
      <c r="BE649" t="str">
        <f t="shared" si="177"/>
        <v/>
      </c>
      <c r="BF649" t="str">
        <f t="shared" si="178"/>
        <v/>
      </c>
      <c r="BG649" t="str">
        <f t="shared" si="179"/>
        <v/>
      </c>
    </row>
    <row r="650" spans="27:59" x14ac:dyDescent="0.35">
      <c r="AA650" t="str">
        <f>+IF(AE650="","",MAX(AA$1:AA649)+1)</f>
        <v/>
      </c>
      <c r="AB650" t="e">
        <f>IF(#REF!="","",#REF!)</f>
        <v>#REF!</v>
      </c>
      <c r="AC650" t="e">
        <f>IF(#REF!="","",#REF!)</f>
        <v>#REF!</v>
      </c>
      <c r="AD650" t="e">
        <f t="shared" si="172"/>
        <v>#REF!</v>
      </c>
      <c r="AE650" s="144" t="str">
        <f>IF(COUNTIF(AC$2:AC650,AC650)=1,AC650,"")</f>
        <v/>
      </c>
      <c r="AF650" t="str">
        <f t="shared" si="180"/>
        <v/>
      </c>
      <c r="AG650" t="str">
        <f t="shared" si="181"/>
        <v/>
      </c>
      <c r="AO650" t="str">
        <f>+IF(AT650="","",MAX(AO$1:AO649)+1)</f>
        <v/>
      </c>
      <c r="AP650" t="str">
        <f>IF(Deviation_Limits!B672="","",Deviation_Limits!B672)</f>
        <v/>
      </c>
      <c r="AQ650" t="str">
        <f>IF(Deviation_Limits!C672="","",Deviation_Limits!C672)</f>
        <v/>
      </c>
      <c r="AR650" t="str">
        <f>IF(Deviation_Limits!D672="","",Deviation_Limits!D672)</f>
        <v/>
      </c>
      <c r="AS650" t="str">
        <f t="shared" si="182"/>
        <v/>
      </c>
      <c r="AT650" s="144" t="str">
        <f>IF(COUNTIF(AQ$2:AQ650,AQ650)=1,AQ650,"")</f>
        <v/>
      </c>
      <c r="AU650" t="str">
        <f t="shared" si="173"/>
        <v/>
      </c>
      <c r="AV650" t="str">
        <f t="shared" si="174"/>
        <v/>
      </c>
      <c r="AW650" t="str">
        <f t="shared" si="175"/>
        <v/>
      </c>
      <c r="AY650" t="str">
        <f>+IF(BD650="","",MAX(AY$1:AY649)+1)</f>
        <v/>
      </c>
      <c r="AZ650" t="str">
        <f>IF(Deviation_CEM_CPMS!B672="","",Deviation_CEM_CPMS!B672)</f>
        <v/>
      </c>
      <c r="BA650" t="str">
        <f>IF(Deviation_CEM_CPMS!C672="","",Deviation_CEM_CPMS!C672)</f>
        <v/>
      </c>
      <c r="BB650" t="str">
        <f>IF(Deviation_CEM_CPMS!D672="","",Deviation_CEM_CPMS!D672)</f>
        <v/>
      </c>
      <c r="BC650" t="str">
        <f t="shared" si="176"/>
        <v/>
      </c>
      <c r="BD650" s="144" t="str">
        <f>IF(COUNTIF(BA$2:BA650,BA650)=1,BA650,"")</f>
        <v/>
      </c>
      <c r="BE650" t="str">
        <f t="shared" si="177"/>
        <v/>
      </c>
      <c r="BF650" t="str">
        <f t="shared" si="178"/>
        <v/>
      </c>
      <c r="BG650" t="str">
        <f t="shared" si="179"/>
        <v/>
      </c>
    </row>
    <row r="651" spans="27:59" x14ac:dyDescent="0.35">
      <c r="AA651" t="str">
        <f>+IF(AE651="","",MAX(AA$1:AA650)+1)</f>
        <v/>
      </c>
      <c r="AB651" t="e">
        <f>IF(#REF!="","",#REF!)</f>
        <v>#REF!</v>
      </c>
      <c r="AC651" t="e">
        <f>IF(#REF!="","",#REF!)</f>
        <v>#REF!</v>
      </c>
      <c r="AD651" t="e">
        <f t="shared" si="172"/>
        <v>#REF!</v>
      </c>
      <c r="AE651" s="144" t="str">
        <f>IF(COUNTIF(AC$2:AC651,AC651)=1,AC651,"")</f>
        <v/>
      </c>
      <c r="AF651" t="str">
        <f t="shared" si="180"/>
        <v/>
      </c>
      <c r="AG651" t="str">
        <f t="shared" si="181"/>
        <v/>
      </c>
      <c r="AO651" t="str">
        <f>+IF(AT651="","",MAX(AO$1:AO650)+1)</f>
        <v/>
      </c>
      <c r="AP651" t="str">
        <f>IF(Deviation_Limits!B673="","",Deviation_Limits!B673)</f>
        <v/>
      </c>
      <c r="AQ651" t="str">
        <f>IF(Deviation_Limits!C673="","",Deviation_Limits!C673)</f>
        <v/>
      </c>
      <c r="AR651" t="str">
        <f>IF(Deviation_Limits!D673="","",Deviation_Limits!D673)</f>
        <v/>
      </c>
      <c r="AS651" t="str">
        <f t="shared" si="182"/>
        <v/>
      </c>
      <c r="AT651" s="144" t="str">
        <f>IF(COUNTIF(AQ$2:AQ651,AQ651)=1,AQ651,"")</f>
        <v/>
      </c>
      <c r="AU651" t="str">
        <f t="shared" si="173"/>
        <v/>
      </c>
      <c r="AV651" t="str">
        <f t="shared" si="174"/>
        <v/>
      </c>
      <c r="AW651" t="str">
        <f t="shared" si="175"/>
        <v/>
      </c>
      <c r="AY651" t="str">
        <f>+IF(BD651="","",MAX(AY$1:AY650)+1)</f>
        <v/>
      </c>
      <c r="AZ651" t="str">
        <f>IF(Deviation_CEM_CPMS!B673="","",Deviation_CEM_CPMS!B673)</f>
        <v/>
      </c>
      <c r="BA651" t="str">
        <f>IF(Deviation_CEM_CPMS!C673="","",Deviation_CEM_CPMS!C673)</f>
        <v/>
      </c>
      <c r="BB651" t="str">
        <f>IF(Deviation_CEM_CPMS!D673="","",Deviation_CEM_CPMS!D673)</f>
        <v/>
      </c>
      <c r="BC651" t="str">
        <f t="shared" si="176"/>
        <v/>
      </c>
      <c r="BD651" s="144" t="str">
        <f>IF(COUNTIF(BA$2:BA651,BA651)=1,BA651,"")</f>
        <v/>
      </c>
      <c r="BE651" t="str">
        <f t="shared" si="177"/>
        <v/>
      </c>
      <c r="BF651" t="str">
        <f t="shared" si="178"/>
        <v/>
      </c>
      <c r="BG651" t="str">
        <f t="shared" si="179"/>
        <v/>
      </c>
    </row>
    <row r="652" spans="27:59" x14ac:dyDescent="0.35">
      <c r="AA652" t="str">
        <f>+IF(AE652="","",MAX(AA$1:AA651)+1)</f>
        <v/>
      </c>
      <c r="AB652" t="e">
        <f>IF(#REF!="","",#REF!)</f>
        <v>#REF!</v>
      </c>
      <c r="AC652" t="e">
        <f>IF(#REF!="","",#REF!)</f>
        <v>#REF!</v>
      </c>
      <c r="AD652" t="e">
        <f t="shared" si="172"/>
        <v>#REF!</v>
      </c>
      <c r="AE652" s="144" t="str">
        <f>IF(COUNTIF(AC$2:AC652,AC652)=1,AC652,"")</f>
        <v/>
      </c>
      <c r="AF652" t="str">
        <f t="shared" si="180"/>
        <v/>
      </c>
      <c r="AG652" t="str">
        <f t="shared" si="181"/>
        <v/>
      </c>
      <c r="AO652" t="str">
        <f>+IF(AT652="","",MAX(AO$1:AO651)+1)</f>
        <v/>
      </c>
      <c r="AP652" t="str">
        <f>IF(Deviation_Limits!B674="","",Deviation_Limits!B674)</f>
        <v/>
      </c>
      <c r="AQ652" t="str">
        <f>IF(Deviation_Limits!C674="","",Deviation_Limits!C674)</f>
        <v/>
      </c>
      <c r="AR652" t="str">
        <f>IF(Deviation_Limits!D674="","",Deviation_Limits!D674)</f>
        <v/>
      </c>
      <c r="AS652" t="str">
        <f t="shared" si="182"/>
        <v/>
      </c>
      <c r="AT652" s="144" t="str">
        <f>IF(COUNTIF(AQ$2:AQ652,AQ652)=1,AQ652,"")</f>
        <v/>
      </c>
      <c r="AU652" t="str">
        <f t="shared" si="173"/>
        <v/>
      </c>
      <c r="AV652" t="str">
        <f t="shared" si="174"/>
        <v/>
      </c>
      <c r="AW652" t="str">
        <f t="shared" si="175"/>
        <v/>
      </c>
      <c r="AY652" t="str">
        <f>+IF(BD652="","",MAX(AY$1:AY651)+1)</f>
        <v/>
      </c>
      <c r="AZ652" t="str">
        <f>IF(Deviation_CEM_CPMS!B674="","",Deviation_CEM_CPMS!B674)</f>
        <v/>
      </c>
      <c r="BA652" t="str">
        <f>IF(Deviation_CEM_CPMS!C674="","",Deviation_CEM_CPMS!C674)</f>
        <v/>
      </c>
      <c r="BB652" t="str">
        <f>IF(Deviation_CEM_CPMS!D674="","",Deviation_CEM_CPMS!D674)</f>
        <v/>
      </c>
      <c r="BC652" t="str">
        <f t="shared" si="176"/>
        <v/>
      </c>
      <c r="BD652" s="144" t="str">
        <f>IF(COUNTIF(BA$2:BA652,BA652)=1,BA652,"")</f>
        <v/>
      </c>
      <c r="BE652" t="str">
        <f t="shared" si="177"/>
        <v/>
      </c>
      <c r="BF652" t="str">
        <f t="shared" si="178"/>
        <v/>
      </c>
      <c r="BG652" t="str">
        <f t="shared" si="179"/>
        <v/>
      </c>
    </row>
    <row r="653" spans="27:59" x14ac:dyDescent="0.35">
      <c r="AA653" t="str">
        <f>+IF(AE653="","",MAX(AA$1:AA652)+1)</f>
        <v/>
      </c>
      <c r="AB653" t="e">
        <f>IF(#REF!="","",#REF!)</f>
        <v>#REF!</v>
      </c>
      <c r="AC653" t="e">
        <f>IF(#REF!="","",#REF!)</f>
        <v>#REF!</v>
      </c>
      <c r="AD653" t="e">
        <f t="shared" si="172"/>
        <v>#REF!</v>
      </c>
      <c r="AE653" s="144" t="str">
        <f>IF(COUNTIF(AC$2:AC653,AC653)=1,AC653,"")</f>
        <v/>
      </c>
      <c r="AF653" t="str">
        <f t="shared" si="180"/>
        <v/>
      </c>
      <c r="AG653" t="str">
        <f t="shared" si="181"/>
        <v/>
      </c>
      <c r="AO653" t="str">
        <f>+IF(AT653="","",MAX(AO$1:AO652)+1)</f>
        <v/>
      </c>
      <c r="AP653" t="str">
        <f>IF(Deviation_Limits!B675="","",Deviation_Limits!B675)</f>
        <v/>
      </c>
      <c r="AQ653" t="str">
        <f>IF(Deviation_Limits!C675="","",Deviation_Limits!C675)</f>
        <v/>
      </c>
      <c r="AR653" t="str">
        <f>IF(Deviation_Limits!D675="","",Deviation_Limits!D675)</f>
        <v/>
      </c>
      <c r="AS653" t="str">
        <f t="shared" si="182"/>
        <v/>
      </c>
      <c r="AT653" s="144" t="str">
        <f>IF(COUNTIF(AQ$2:AQ653,AQ653)=1,AQ653,"")</f>
        <v/>
      </c>
      <c r="AU653" t="str">
        <f t="shared" si="173"/>
        <v/>
      </c>
      <c r="AV653" t="str">
        <f t="shared" si="174"/>
        <v/>
      </c>
      <c r="AW653" t="str">
        <f t="shared" si="175"/>
        <v/>
      </c>
      <c r="AY653" t="str">
        <f>+IF(BD653="","",MAX(AY$1:AY652)+1)</f>
        <v/>
      </c>
      <c r="AZ653" t="str">
        <f>IF(Deviation_CEM_CPMS!B675="","",Deviation_CEM_CPMS!B675)</f>
        <v/>
      </c>
      <c r="BA653" t="str">
        <f>IF(Deviation_CEM_CPMS!C675="","",Deviation_CEM_CPMS!C675)</f>
        <v/>
      </c>
      <c r="BB653" t="str">
        <f>IF(Deviation_CEM_CPMS!D675="","",Deviation_CEM_CPMS!D675)</f>
        <v/>
      </c>
      <c r="BC653" t="str">
        <f t="shared" si="176"/>
        <v/>
      </c>
      <c r="BD653" s="144" t="str">
        <f>IF(COUNTIF(BA$2:BA653,BA653)=1,BA653,"")</f>
        <v/>
      </c>
      <c r="BE653" t="str">
        <f t="shared" si="177"/>
        <v/>
      </c>
      <c r="BF653" t="str">
        <f t="shared" si="178"/>
        <v/>
      </c>
      <c r="BG653" t="str">
        <f t="shared" si="179"/>
        <v/>
      </c>
    </row>
    <row r="654" spans="27:59" x14ac:dyDescent="0.35">
      <c r="AA654" t="str">
        <f>+IF(AE654="","",MAX(AA$1:AA653)+1)</f>
        <v/>
      </c>
      <c r="AB654" t="e">
        <f>IF(#REF!="","",#REF!)</f>
        <v>#REF!</v>
      </c>
      <c r="AC654" t="e">
        <f>IF(#REF!="","",#REF!)</f>
        <v>#REF!</v>
      </c>
      <c r="AD654" t="e">
        <f t="shared" si="172"/>
        <v>#REF!</v>
      </c>
      <c r="AE654" s="144" t="str">
        <f>IF(COUNTIF(AC$2:AC654,AC654)=1,AC654,"")</f>
        <v/>
      </c>
      <c r="AF654" t="str">
        <f t="shared" si="180"/>
        <v/>
      </c>
      <c r="AG654" t="str">
        <f t="shared" si="181"/>
        <v/>
      </c>
      <c r="AO654" t="str">
        <f>+IF(AT654="","",MAX(AO$1:AO653)+1)</f>
        <v/>
      </c>
      <c r="AP654" t="str">
        <f>IF(Deviation_Limits!B676="","",Deviation_Limits!B676)</f>
        <v/>
      </c>
      <c r="AQ654" t="str">
        <f>IF(Deviation_Limits!C676="","",Deviation_Limits!C676)</f>
        <v/>
      </c>
      <c r="AR654" t="str">
        <f>IF(Deviation_Limits!D676="","",Deviation_Limits!D676)</f>
        <v/>
      </c>
      <c r="AS654" t="str">
        <f t="shared" si="182"/>
        <v/>
      </c>
      <c r="AT654" s="144" t="str">
        <f>IF(COUNTIF(AQ$2:AQ654,AQ654)=1,AQ654,"")</f>
        <v/>
      </c>
      <c r="AU654" t="str">
        <f t="shared" si="173"/>
        <v/>
      </c>
      <c r="AV654" t="str">
        <f t="shared" si="174"/>
        <v/>
      </c>
      <c r="AW654" t="str">
        <f t="shared" si="175"/>
        <v/>
      </c>
      <c r="AY654" t="str">
        <f>+IF(BD654="","",MAX(AY$1:AY653)+1)</f>
        <v/>
      </c>
      <c r="AZ654" t="str">
        <f>IF(Deviation_CEM_CPMS!B676="","",Deviation_CEM_CPMS!B676)</f>
        <v/>
      </c>
      <c r="BA654" t="str">
        <f>IF(Deviation_CEM_CPMS!C676="","",Deviation_CEM_CPMS!C676)</f>
        <v/>
      </c>
      <c r="BB654" t="str">
        <f>IF(Deviation_CEM_CPMS!D676="","",Deviation_CEM_CPMS!D676)</f>
        <v/>
      </c>
      <c r="BC654" t="str">
        <f t="shared" si="176"/>
        <v/>
      </c>
      <c r="BD654" s="144" t="str">
        <f>IF(COUNTIF(BA$2:BA654,BA654)=1,BA654,"")</f>
        <v/>
      </c>
      <c r="BE654" t="str">
        <f t="shared" si="177"/>
        <v/>
      </c>
      <c r="BF654" t="str">
        <f t="shared" si="178"/>
        <v/>
      </c>
      <c r="BG654" t="str">
        <f t="shared" si="179"/>
        <v/>
      </c>
    </row>
    <row r="655" spans="27:59" x14ac:dyDescent="0.35">
      <c r="AA655" t="str">
        <f>+IF(AE655="","",MAX(AA$1:AA654)+1)</f>
        <v/>
      </c>
      <c r="AB655" t="e">
        <f>IF(#REF!="","",#REF!)</f>
        <v>#REF!</v>
      </c>
      <c r="AC655" t="e">
        <f>IF(#REF!="","",#REF!)</f>
        <v>#REF!</v>
      </c>
      <c r="AD655" t="e">
        <f t="shared" si="172"/>
        <v>#REF!</v>
      </c>
      <c r="AE655" s="144" t="str">
        <f>IF(COUNTIF(AC$2:AC655,AC655)=1,AC655,"")</f>
        <v/>
      </c>
      <c r="AF655" t="str">
        <f t="shared" si="180"/>
        <v/>
      </c>
      <c r="AG655" t="str">
        <f t="shared" si="181"/>
        <v/>
      </c>
      <c r="AO655" t="str">
        <f>+IF(AT655="","",MAX(AO$1:AO654)+1)</f>
        <v/>
      </c>
      <c r="AP655" t="str">
        <f>IF(Deviation_Limits!B677="","",Deviation_Limits!B677)</f>
        <v/>
      </c>
      <c r="AQ655" t="str">
        <f>IF(Deviation_Limits!C677="","",Deviation_Limits!C677)</f>
        <v/>
      </c>
      <c r="AR655" t="str">
        <f>IF(Deviation_Limits!D677="","",Deviation_Limits!D677)</f>
        <v/>
      </c>
      <c r="AS655" t="str">
        <f t="shared" si="182"/>
        <v/>
      </c>
      <c r="AT655" s="144" t="str">
        <f>IF(COUNTIF(AQ$2:AQ655,AQ655)=1,AQ655,"")</f>
        <v/>
      </c>
      <c r="AU655" t="str">
        <f t="shared" si="173"/>
        <v/>
      </c>
      <c r="AV655" t="str">
        <f t="shared" si="174"/>
        <v/>
      </c>
      <c r="AW655" t="str">
        <f t="shared" si="175"/>
        <v/>
      </c>
      <c r="AY655" t="str">
        <f>+IF(BD655="","",MAX(AY$1:AY654)+1)</f>
        <v/>
      </c>
      <c r="AZ655" t="str">
        <f>IF(Deviation_CEM_CPMS!B677="","",Deviation_CEM_CPMS!B677)</f>
        <v/>
      </c>
      <c r="BA655" t="str">
        <f>IF(Deviation_CEM_CPMS!C677="","",Deviation_CEM_CPMS!C677)</f>
        <v/>
      </c>
      <c r="BB655" t="str">
        <f>IF(Deviation_CEM_CPMS!D677="","",Deviation_CEM_CPMS!D677)</f>
        <v/>
      </c>
      <c r="BC655" t="str">
        <f t="shared" si="176"/>
        <v/>
      </c>
      <c r="BD655" s="144" t="str">
        <f>IF(COUNTIF(BA$2:BA655,BA655)=1,BA655,"")</f>
        <v/>
      </c>
      <c r="BE655" t="str">
        <f t="shared" si="177"/>
        <v/>
      </c>
      <c r="BF655" t="str">
        <f t="shared" si="178"/>
        <v/>
      </c>
      <c r="BG655" t="str">
        <f t="shared" si="179"/>
        <v/>
      </c>
    </row>
    <row r="656" spans="27:59" x14ac:dyDescent="0.35">
      <c r="AA656" t="str">
        <f>+IF(AE656="","",MAX(AA$1:AA655)+1)</f>
        <v/>
      </c>
      <c r="AB656" t="e">
        <f>IF(#REF!="","",#REF!)</f>
        <v>#REF!</v>
      </c>
      <c r="AC656" t="e">
        <f>IF(#REF!="","",#REF!)</f>
        <v>#REF!</v>
      </c>
      <c r="AD656" t="e">
        <f t="shared" si="172"/>
        <v>#REF!</v>
      </c>
      <c r="AE656" s="144" t="str">
        <f>IF(COUNTIF(AC$2:AC656,AC656)=1,AC656,"")</f>
        <v/>
      </c>
      <c r="AF656" t="str">
        <f t="shared" si="180"/>
        <v/>
      </c>
      <c r="AG656" t="str">
        <f t="shared" si="181"/>
        <v/>
      </c>
      <c r="AO656" t="str">
        <f>+IF(AT656="","",MAX(AO$1:AO655)+1)</f>
        <v/>
      </c>
      <c r="AP656" t="str">
        <f>IF(Deviation_Limits!B678="","",Deviation_Limits!B678)</f>
        <v/>
      </c>
      <c r="AQ656" t="str">
        <f>IF(Deviation_Limits!C678="","",Deviation_Limits!C678)</f>
        <v/>
      </c>
      <c r="AR656" t="str">
        <f>IF(Deviation_Limits!D678="","",Deviation_Limits!D678)</f>
        <v/>
      </c>
      <c r="AS656" t="str">
        <f t="shared" si="182"/>
        <v/>
      </c>
      <c r="AT656" s="144" t="str">
        <f>IF(COUNTIF(AQ$2:AQ656,AQ656)=1,AQ656,"")</f>
        <v/>
      </c>
      <c r="AU656" t="str">
        <f t="shared" si="173"/>
        <v/>
      </c>
      <c r="AV656" t="str">
        <f t="shared" si="174"/>
        <v/>
      </c>
      <c r="AW656" t="str">
        <f t="shared" si="175"/>
        <v/>
      </c>
      <c r="AY656" t="str">
        <f>+IF(BD656="","",MAX(AY$1:AY655)+1)</f>
        <v/>
      </c>
      <c r="AZ656" t="str">
        <f>IF(Deviation_CEM_CPMS!B678="","",Deviation_CEM_CPMS!B678)</f>
        <v/>
      </c>
      <c r="BA656" t="str">
        <f>IF(Deviation_CEM_CPMS!C678="","",Deviation_CEM_CPMS!C678)</f>
        <v/>
      </c>
      <c r="BB656" t="str">
        <f>IF(Deviation_CEM_CPMS!D678="","",Deviation_CEM_CPMS!D678)</f>
        <v/>
      </c>
      <c r="BC656" t="str">
        <f t="shared" si="176"/>
        <v/>
      </c>
      <c r="BD656" s="144" t="str">
        <f>IF(COUNTIF(BA$2:BA656,BA656)=1,BA656,"")</f>
        <v/>
      </c>
      <c r="BE656" t="str">
        <f t="shared" si="177"/>
        <v/>
      </c>
      <c r="BF656" t="str">
        <f t="shared" si="178"/>
        <v/>
      </c>
      <c r="BG656" t="str">
        <f t="shared" si="179"/>
        <v/>
      </c>
    </row>
    <row r="657" spans="27:59" x14ac:dyDescent="0.35">
      <c r="AA657" t="str">
        <f>+IF(AE657="","",MAX(AA$1:AA656)+1)</f>
        <v/>
      </c>
      <c r="AB657" t="e">
        <f>IF(#REF!="","",#REF!)</f>
        <v>#REF!</v>
      </c>
      <c r="AC657" t="e">
        <f>IF(#REF!="","",#REF!)</f>
        <v>#REF!</v>
      </c>
      <c r="AD657" t="e">
        <f t="shared" si="172"/>
        <v>#REF!</v>
      </c>
      <c r="AE657" s="144" t="str">
        <f>IF(COUNTIF(AC$2:AC657,AC657)=1,AC657,"")</f>
        <v/>
      </c>
      <c r="AF657" t="str">
        <f t="shared" si="180"/>
        <v/>
      </c>
      <c r="AG657" t="str">
        <f t="shared" si="181"/>
        <v/>
      </c>
      <c r="AO657" t="str">
        <f>+IF(AT657="","",MAX(AO$1:AO656)+1)</f>
        <v/>
      </c>
      <c r="AP657" t="str">
        <f>IF(Deviation_Limits!B679="","",Deviation_Limits!B679)</f>
        <v/>
      </c>
      <c r="AQ657" t="str">
        <f>IF(Deviation_Limits!C679="","",Deviation_Limits!C679)</f>
        <v/>
      </c>
      <c r="AR657" t="str">
        <f>IF(Deviation_Limits!D679="","",Deviation_Limits!D679)</f>
        <v/>
      </c>
      <c r="AS657" t="str">
        <f t="shared" si="182"/>
        <v/>
      </c>
      <c r="AT657" s="144" t="str">
        <f>IF(COUNTIF(AQ$2:AQ657,AQ657)=1,AQ657,"")</f>
        <v/>
      </c>
      <c r="AU657" t="str">
        <f t="shared" si="173"/>
        <v/>
      </c>
      <c r="AV657" t="str">
        <f t="shared" si="174"/>
        <v/>
      </c>
      <c r="AW657" t="str">
        <f t="shared" si="175"/>
        <v/>
      </c>
      <c r="AY657" t="str">
        <f>+IF(BD657="","",MAX(AY$1:AY656)+1)</f>
        <v/>
      </c>
      <c r="AZ657" t="str">
        <f>IF(Deviation_CEM_CPMS!B679="","",Deviation_CEM_CPMS!B679)</f>
        <v/>
      </c>
      <c r="BA657" t="str">
        <f>IF(Deviation_CEM_CPMS!C679="","",Deviation_CEM_CPMS!C679)</f>
        <v/>
      </c>
      <c r="BB657" t="str">
        <f>IF(Deviation_CEM_CPMS!D679="","",Deviation_CEM_CPMS!D679)</f>
        <v/>
      </c>
      <c r="BC657" t="str">
        <f t="shared" si="176"/>
        <v/>
      </c>
      <c r="BD657" s="144" t="str">
        <f>IF(COUNTIF(BA$2:BA657,BA657)=1,BA657,"")</f>
        <v/>
      </c>
      <c r="BE657" t="str">
        <f t="shared" si="177"/>
        <v/>
      </c>
      <c r="BF657" t="str">
        <f t="shared" si="178"/>
        <v/>
      </c>
      <c r="BG657" t="str">
        <f t="shared" si="179"/>
        <v/>
      </c>
    </row>
    <row r="658" spans="27:59" x14ac:dyDescent="0.35">
      <c r="AA658" t="str">
        <f>+IF(AE658="","",MAX(AA$1:AA657)+1)</f>
        <v/>
      </c>
      <c r="AB658" t="e">
        <f>IF(#REF!="","",#REF!)</f>
        <v>#REF!</v>
      </c>
      <c r="AC658" t="e">
        <f>IF(#REF!="","",#REF!)</f>
        <v>#REF!</v>
      </c>
      <c r="AD658" t="e">
        <f t="shared" si="172"/>
        <v>#REF!</v>
      </c>
      <c r="AE658" s="144" t="str">
        <f>IF(COUNTIF(AC$2:AC658,AC658)=1,AC658,"")</f>
        <v/>
      </c>
      <c r="AF658" t="str">
        <f t="shared" si="180"/>
        <v/>
      </c>
      <c r="AG658" t="str">
        <f t="shared" si="181"/>
        <v/>
      </c>
      <c r="AO658" t="str">
        <f>+IF(AT658="","",MAX(AO$1:AO657)+1)</f>
        <v/>
      </c>
      <c r="AP658" t="str">
        <f>IF(Deviation_Limits!B680="","",Deviation_Limits!B680)</f>
        <v/>
      </c>
      <c r="AQ658" t="str">
        <f>IF(Deviation_Limits!C680="","",Deviation_Limits!C680)</f>
        <v/>
      </c>
      <c r="AR658" t="str">
        <f>IF(Deviation_Limits!D680="","",Deviation_Limits!D680)</f>
        <v/>
      </c>
      <c r="AS658" t="str">
        <f t="shared" si="182"/>
        <v/>
      </c>
      <c r="AT658" s="144" t="str">
        <f>IF(COUNTIF(AQ$2:AQ658,AQ658)=1,AQ658,"")</f>
        <v/>
      </c>
      <c r="AU658" t="str">
        <f t="shared" si="173"/>
        <v/>
      </c>
      <c r="AV658" t="str">
        <f t="shared" si="174"/>
        <v/>
      </c>
      <c r="AW658" t="str">
        <f t="shared" si="175"/>
        <v/>
      </c>
      <c r="AY658" t="str">
        <f>+IF(BD658="","",MAX(AY$1:AY657)+1)</f>
        <v/>
      </c>
      <c r="AZ658" t="str">
        <f>IF(Deviation_CEM_CPMS!B680="","",Deviation_CEM_CPMS!B680)</f>
        <v/>
      </c>
      <c r="BA658" t="str">
        <f>IF(Deviation_CEM_CPMS!C680="","",Deviation_CEM_CPMS!C680)</f>
        <v/>
      </c>
      <c r="BB658" t="str">
        <f>IF(Deviation_CEM_CPMS!D680="","",Deviation_CEM_CPMS!D680)</f>
        <v/>
      </c>
      <c r="BC658" t="str">
        <f t="shared" si="176"/>
        <v/>
      </c>
      <c r="BD658" s="144" t="str">
        <f>IF(COUNTIF(BA$2:BA658,BA658)=1,BA658,"")</f>
        <v/>
      </c>
      <c r="BE658" t="str">
        <f t="shared" si="177"/>
        <v/>
      </c>
      <c r="BF658" t="str">
        <f t="shared" si="178"/>
        <v/>
      </c>
      <c r="BG658" t="str">
        <f t="shared" si="179"/>
        <v/>
      </c>
    </row>
    <row r="659" spans="27:59" x14ac:dyDescent="0.35">
      <c r="AA659" t="str">
        <f>+IF(AE659="","",MAX(AA$1:AA658)+1)</f>
        <v/>
      </c>
      <c r="AB659" t="e">
        <f>IF(#REF!="","",#REF!)</f>
        <v>#REF!</v>
      </c>
      <c r="AC659" t="e">
        <f>IF(#REF!="","",#REF!)</f>
        <v>#REF!</v>
      </c>
      <c r="AD659" t="e">
        <f t="shared" si="172"/>
        <v>#REF!</v>
      </c>
      <c r="AE659" s="144" t="str">
        <f>IF(COUNTIF(AC$2:AC659,AC659)=1,AC659,"")</f>
        <v/>
      </c>
      <c r="AF659" t="str">
        <f t="shared" si="180"/>
        <v/>
      </c>
      <c r="AG659" t="str">
        <f t="shared" si="181"/>
        <v/>
      </c>
      <c r="AO659" t="str">
        <f>+IF(AT659="","",MAX(AO$1:AO658)+1)</f>
        <v/>
      </c>
      <c r="AP659" t="str">
        <f>IF(Deviation_Limits!B681="","",Deviation_Limits!B681)</f>
        <v/>
      </c>
      <c r="AQ659" t="str">
        <f>IF(Deviation_Limits!C681="","",Deviation_Limits!C681)</f>
        <v/>
      </c>
      <c r="AR659" t="str">
        <f>IF(Deviation_Limits!D681="","",Deviation_Limits!D681)</f>
        <v/>
      </c>
      <c r="AS659" t="str">
        <f t="shared" si="182"/>
        <v/>
      </c>
      <c r="AT659" s="144" t="str">
        <f>IF(COUNTIF(AQ$2:AQ659,AQ659)=1,AQ659,"")</f>
        <v/>
      </c>
      <c r="AU659" t="str">
        <f t="shared" si="173"/>
        <v/>
      </c>
      <c r="AV659" t="str">
        <f t="shared" si="174"/>
        <v/>
      </c>
      <c r="AW659" t="str">
        <f t="shared" si="175"/>
        <v/>
      </c>
      <c r="AY659" t="str">
        <f>+IF(BD659="","",MAX(AY$1:AY658)+1)</f>
        <v/>
      </c>
      <c r="AZ659" t="str">
        <f>IF(Deviation_CEM_CPMS!B681="","",Deviation_CEM_CPMS!B681)</f>
        <v/>
      </c>
      <c r="BA659" t="str">
        <f>IF(Deviation_CEM_CPMS!C681="","",Deviation_CEM_CPMS!C681)</f>
        <v/>
      </c>
      <c r="BB659" t="str">
        <f>IF(Deviation_CEM_CPMS!D681="","",Deviation_CEM_CPMS!D681)</f>
        <v/>
      </c>
      <c r="BC659" t="str">
        <f t="shared" si="176"/>
        <v/>
      </c>
      <c r="BD659" s="144" t="str">
        <f>IF(COUNTIF(BA$2:BA659,BA659)=1,BA659,"")</f>
        <v/>
      </c>
      <c r="BE659" t="str">
        <f t="shared" si="177"/>
        <v/>
      </c>
      <c r="BF659" t="str">
        <f t="shared" si="178"/>
        <v/>
      </c>
      <c r="BG659" t="str">
        <f t="shared" si="179"/>
        <v/>
      </c>
    </row>
    <row r="660" spans="27:59" x14ac:dyDescent="0.35">
      <c r="AA660" t="str">
        <f>+IF(AE660="","",MAX(AA$1:AA659)+1)</f>
        <v/>
      </c>
      <c r="AB660" t="e">
        <f>IF(#REF!="","",#REF!)</f>
        <v>#REF!</v>
      </c>
      <c r="AC660" t="e">
        <f>IF(#REF!="","",#REF!)</f>
        <v>#REF!</v>
      </c>
      <c r="AD660" t="e">
        <f t="shared" si="172"/>
        <v>#REF!</v>
      </c>
      <c r="AE660" s="144" t="str">
        <f>IF(COUNTIF(AC$2:AC660,AC660)=1,AC660,"")</f>
        <v/>
      </c>
      <c r="AF660" t="str">
        <f t="shared" si="180"/>
        <v/>
      </c>
      <c r="AG660" t="str">
        <f t="shared" si="181"/>
        <v/>
      </c>
      <c r="AO660" t="str">
        <f>+IF(AT660="","",MAX(AO$1:AO659)+1)</f>
        <v/>
      </c>
      <c r="AP660" t="str">
        <f>IF(Deviation_Limits!B682="","",Deviation_Limits!B682)</f>
        <v/>
      </c>
      <c r="AQ660" t="str">
        <f>IF(Deviation_Limits!C682="","",Deviation_Limits!C682)</f>
        <v/>
      </c>
      <c r="AR660" t="str">
        <f>IF(Deviation_Limits!D682="","",Deviation_Limits!D682)</f>
        <v/>
      </c>
      <c r="AS660" t="str">
        <f t="shared" si="182"/>
        <v/>
      </c>
      <c r="AT660" s="144" t="str">
        <f>IF(COUNTIF(AQ$2:AQ660,AQ660)=1,AQ660,"")</f>
        <v/>
      </c>
      <c r="AU660" t="str">
        <f t="shared" si="173"/>
        <v/>
      </c>
      <c r="AV660" t="str">
        <f t="shared" si="174"/>
        <v/>
      </c>
      <c r="AW660" t="str">
        <f t="shared" si="175"/>
        <v/>
      </c>
      <c r="AY660" t="str">
        <f>+IF(BD660="","",MAX(AY$1:AY659)+1)</f>
        <v/>
      </c>
      <c r="AZ660" t="str">
        <f>IF(Deviation_CEM_CPMS!B682="","",Deviation_CEM_CPMS!B682)</f>
        <v/>
      </c>
      <c r="BA660" t="str">
        <f>IF(Deviation_CEM_CPMS!C682="","",Deviation_CEM_CPMS!C682)</f>
        <v/>
      </c>
      <c r="BB660" t="str">
        <f>IF(Deviation_CEM_CPMS!D682="","",Deviation_CEM_CPMS!D682)</f>
        <v/>
      </c>
      <c r="BC660" t="str">
        <f t="shared" si="176"/>
        <v/>
      </c>
      <c r="BD660" s="144" t="str">
        <f>IF(COUNTIF(BA$2:BA660,BA660)=1,BA660,"")</f>
        <v/>
      </c>
      <c r="BE660" t="str">
        <f t="shared" si="177"/>
        <v/>
      </c>
      <c r="BF660" t="str">
        <f t="shared" si="178"/>
        <v/>
      </c>
      <c r="BG660" t="str">
        <f t="shared" si="179"/>
        <v/>
      </c>
    </row>
    <row r="661" spans="27:59" x14ac:dyDescent="0.35">
      <c r="AA661" t="str">
        <f>+IF(AE661="","",MAX(AA$1:AA660)+1)</f>
        <v/>
      </c>
      <c r="AB661" t="e">
        <f>IF(#REF!="","",#REF!)</f>
        <v>#REF!</v>
      </c>
      <c r="AC661" t="e">
        <f>IF(#REF!="","",#REF!)</f>
        <v>#REF!</v>
      </c>
      <c r="AD661" t="e">
        <f t="shared" si="172"/>
        <v>#REF!</v>
      </c>
      <c r="AE661" s="144" t="str">
        <f>IF(COUNTIF(AC$2:AC661,AC661)=1,AC661,"")</f>
        <v/>
      </c>
      <c r="AF661" t="str">
        <f t="shared" si="180"/>
        <v/>
      </c>
      <c r="AG661" t="str">
        <f t="shared" si="181"/>
        <v/>
      </c>
      <c r="AO661" t="str">
        <f>+IF(AT661="","",MAX(AO$1:AO660)+1)</f>
        <v/>
      </c>
      <c r="AP661" t="str">
        <f>IF(Deviation_Limits!B683="","",Deviation_Limits!B683)</f>
        <v/>
      </c>
      <c r="AQ661" t="str">
        <f>IF(Deviation_Limits!C683="","",Deviation_Limits!C683)</f>
        <v/>
      </c>
      <c r="AR661" t="str">
        <f>IF(Deviation_Limits!D683="","",Deviation_Limits!D683)</f>
        <v/>
      </c>
      <c r="AS661" t="str">
        <f t="shared" si="182"/>
        <v/>
      </c>
      <c r="AT661" s="144" t="str">
        <f>IF(COUNTIF(AQ$2:AQ661,AQ661)=1,AQ661,"")</f>
        <v/>
      </c>
      <c r="AU661" t="str">
        <f t="shared" si="173"/>
        <v/>
      </c>
      <c r="AV661" t="str">
        <f t="shared" si="174"/>
        <v/>
      </c>
      <c r="AW661" t="str">
        <f t="shared" si="175"/>
        <v/>
      </c>
      <c r="AY661" t="str">
        <f>+IF(BD661="","",MAX(AY$1:AY660)+1)</f>
        <v/>
      </c>
      <c r="AZ661" t="str">
        <f>IF(Deviation_CEM_CPMS!B683="","",Deviation_CEM_CPMS!B683)</f>
        <v/>
      </c>
      <c r="BA661" t="str">
        <f>IF(Deviation_CEM_CPMS!C683="","",Deviation_CEM_CPMS!C683)</f>
        <v/>
      </c>
      <c r="BB661" t="str">
        <f>IF(Deviation_CEM_CPMS!D683="","",Deviation_CEM_CPMS!D683)</f>
        <v/>
      </c>
      <c r="BC661" t="str">
        <f t="shared" si="176"/>
        <v/>
      </c>
      <c r="BD661" s="144" t="str">
        <f>IF(COUNTIF(BA$2:BA661,BA661)=1,BA661,"")</f>
        <v/>
      </c>
      <c r="BE661" t="str">
        <f t="shared" si="177"/>
        <v/>
      </c>
      <c r="BF661" t="str">
        <f t="shared" si="178"/>
        <v/>
      </c>
      <c r="BG661" t="str">
        <f t="shared" si="179"/>
        <v/>
      </c>
    </row>
    <row r="662" spans="27:59" x14ac:dyDescent="0.35">
      <c r="AA662" t="str">
        <f>+IF(AE662="","",MAX(AA$1:AA661)+1)</f>
        <v/>
      </c>
      <c r="AB662" t="e">
        <f>IF(#REF!="","",#REF!)</f>
        <v>#REF!</v>
      </c>
      <c r="AC662" t="e">
        <f>IF(#REF!="","",#REF!)</f>
        <v>#REF!</v>
      </c>
      <c r="AD662" t="e">
        <f t="shared" si="172"/>
        <v>#REF!</v>
      </c>
      <c r="AE662" s="144" t="str">
        <f>IF(COUNTIF(AC$2:AC662,AC662)=1,AC662,"")</f>
        <v/>
      </c>
      <c r="AF662" t="str">
        <f t="shared" si="180"/>
        <v/>
      </c>
      <c r="AG662" t="str">
        <f t="shared" si="181"/>
        <v/>
      </c>
      <c r="AO662" t="str">
        <f>+IF(AT662="","",MAX(AO$1:AO661)+1)</f>
        <v/>
      </c>
      <c r="AP662" t="str">
        <f>IF(Deviation_Limits!B684="","",Deviation_Limits!B684)</f>
        <v/>
      </c>
      <c r="AQ662" t="str">
        <f>IF(Deviation_Limits!C684="","",Deviation_Limits!C684)</f>
        <v/>
      </c>
      <c r="AR662" t="str">
        <f>IF(Deviation_Limits!D684="","",Deviation_Limits!D684)</f>
        <v/>
      </c>
      <c r="AS662" t="str">
        <f t="shared" si="182"/>
        <v/>
      </c>
      <c r="AT662" s="144" t="str">
        <f>IF(COUNTIF(AQ$2:AQ662,AQ662)=1,AQ662,"")</f>
        <v/>
      </c>
      <c r="AU662" t="str">
        <f t="shared" si="173"/>
        <v/>
      </c>
      <c r="AV662" t="str">
        <f t="shared" si="174"/>
        <v/>
      </c>
      <c r="AW662" t="str">
        <f t="shared" si="175"/>
        <v/>
      </c>
      <c r="AY662" t="str">
        <f>+IF(BD662="","",MAX(AY$1:AY661)+1)</f>
        <v/>
      </c>
      <c r="AZ662" t="str">
        <f>IF(Deviation_CEM_CPMS!B684="","",Deviation_CEM_CPMS!B684)</f>
        <v/>
      </c>
      <c r="BA662" t="str">
        <f>IF(Deviation_CEM_CPMS!C684="","",Deviation_CEM_CPMS!C684)</f>
        <v/>
      </c>
      <c r="BB662" t="str">
        <f>IF(Deviation_CEM_CPMS!D684="","",Deviation_CEM_CPMS!D684)</f>
        <v/>
      </c>
      <c r="BC662" t="str">
        <f t="shared" si="176"/>
        <v/>
      </c>
      <c r="BD662" s="144" t="str">
        <f>IF(COUNTIF(BA$2:BA662,BA662)=1,BA662,"")</f>
        <v/>
      </c>
      <c r="BE662" t="str">
        <f t="shared" si="177"/>
        <v/>
      </c>
      <c r="BF662" t="str">
        <f t="shared" si="178"/>
        <v/>
      </c>
      <c r="BG662" t="str">
        <f t="shared" si="179"/>
        <v/>
      </c>
    </row>
    <row r="663" spans="27:59" x14ac:dyDescent="0.35">
      <c r="AA663" t="str">
        <f>+IF(AE663="","",MAX(AA$1:AA662)+1)</f>
        <v/>
      </c>
      <c r="AB663" t="e">
        <f>IF(#REF!="","",#REF!)</f>
        <v>#REF!</v>
      </c>
      <c r="AC663" t="e">
        <f>IF(#REF!="","",#REF!)</f>
        <v>#REF!</v>
      </c>
      <c r="AD663" t="e">
        <f t="shared" si="172"/>
        <v>#REF!</v>
      </c>
      <c r="AE663" s="144" t="str">
        <f>IF(COUNTIF(AC$2:AC663,AC663)=1,AC663,"")</f>
        <v/>
      </c>
      <c r="AF663" t="str">
        <f t="shared" si="180"/>
        <v/>
      </c>
      <c r="AG663" t="str">
        <f t="shared" si="181"/>
        <v/>
      </c>
      <c r="AO663" t="str">
        <f>+IF(AT663="","",MAX(AO$1:AO662)+1)</f>
        <v/>
      </c>
      <c r="AP663" t="str">
        <f>IF(Deviation_Limits!B685="","",Deviation_Limits!B685)</f>
        <v/>
      </c>
      <c r="AQ663" t="str">
        <f>IF(Deviation_Limits!C685="","",Deviation_Limits!C685)</f>
        <v/>
      </c>
      <c r="AR663" t="str">
        <f>IF(Deviation_Limits!D685="","",Deviation_Limits!D685)</f>
        <v/>
      </c>
      <c r="AS663" t="str">
        <f t="shared" si="182"/>
        <v/>
      </c>
      <c r="AT663" s="144" t="str">
        <f>IF(COUNTIF(AQ$2:AQ663,AQ663)=1,AQ663,"")</f>
        <v/>
      </c>
      <c r="AU663" t="str">
        <f t="shared" si="173"/>
        <v/>
      </c>
      <c r="AV663" t="str">
        <f t="shared" si="174"/>
        <v/>
      </c>
      <c r="AW663" t="str">
        <f t="shared" si="175"/>
        <v/>
      </c>
      <c r="AY663" t="str">
        <f>+IF(BD663="","",MAX(AY$1:AY662)+1)</f>
        <v/>
      </c>
      <c r="AZ663" t="str">
        <f>IF(Deviation_CEM_CPMS!B685="","",Deviation_CEM_CPMS!B685)</f>
        <v/>
      </c>
      <c r="BA663" t="str">
        <f>IF(Deviation_CEM_CPMS!C685="","",Deviation_CEM_CPMS!C685)</f>
        <v/>
      </c>
      <c r="BB663" t="str">
        <f>IF(Deviation_CEM_CPMS!D685="","",Deviation_CEM_CPMS!D685)</f>
        <v/>
      </c>
      <c r="BC663" t="str">
        <f t="shared" si="176"/>
        <v/>
      </c>
      <c r="BD663" s="144" t="str">
        <f>IF(COUNTIF(BA$2:BA663,BA663)=1,BA663,"")</f>
        <v/>
      </c>
      <c r="BE663" t="str">
        <f t="shared" si="177"/>
        <v/>
      </c>
      <c r="BF663" t="str">
        <f t="shared" si="178"/>
        <v/>
      </c>
      <c r="BG663" t="str">
        <f t="shared" si="179"/>
        <v/>
      </c>
    </row>
    <row r="664" spans="27:59" x14ac:dyDescent="0.35">
      <c r="AA664" t="str">
        <f>+IF(AE664="","",MAX(AA$1:AA663)+1)</f>
        <v/>
      </c>
      <c r="AB664" t="e">
        <f>IF(#REF!="","",#REF!)</f>
        <v>#REF!</v>
      </c>
      <c r="AC664" t="e">
        <f>IF(#REF!="","",#REF!)</f>
        <v>#REF!</v>
      </c>
      <c r="AD664" t="e">
        <f t="shared" si="172"/>
        <v>#REF!</v>
      </c>
      <c r="AE664" s="144" t="str">
        <f>IF(COUNTIF(AC$2:AC664,AC664)=1,AC664,"")</f>
        <v/>
      </c>
      <c r="AF664" t="str">
        <f t="shared" si="180"/>
        <v/>
      </c>
      <c r="AG664" t="str">
        <f t="shared" si="181"/>
        <v/>
      </c>
      <c r="AO664" t="str">
        <f>+IF(AT664="","",MAX(AO$1:AO663)+1)</f>
        <v/>
      </c>
      <c r="AP664" t="str">
        <f>IF(Deviation_Limits!B686="","",Deviation_Limits!B686)</f>
        <v/>
      </c>
      <c r="AQ664" t="str">
        <f>IF(Deviation_Limits!C686="","",Deviation_Limits!C686)</f>
        <v/>
      </c>
      <c r="AR664" t="str">
        <f>IF(Deviation_Limits!D686="","",Deviation_Limits!D686)</f>
        <v/>
      </c>
      <c r="AS664" t="str">
        <f t="shared" si="182"/>
        <v/>
      </c>
      <c r="AT664" s="144" t="str">
        <f>IF(COUNTIF(AQ$2:AQ664,AQ664)=1,AQ664,"")</f>
        <v/>
      </c>
      <c r="AU664" t="str">
        <f t="shared" si="173"/>
        <v/>
      </c>
      <c r="AV664" t="str">
        <f t="shared" si="174"/>
        <v/>
      </c>
      <c r="AW664" t="str">
        <f t="shared" si="175"/>
        <v/>
      </c>
      <c r="AY664" t="str">
        <f>+IF(BD664="","",MAX(AY$1:AY663)+1)</f>
        <v/>
      </c>
      <c r="AZ664" t="str">
        <f>IF(Deviation_CEM_CPMS!B686="","",Deviation_CEM_CPMS!B686)</f>
        <v/>
      </c>
      <c r="BA664" t="str">
        <f>IF(Deviation_CEM_CPMS!C686="","",Deviation_CEM_CPMS!C686)</f>
        <v/>
      </c>
      <c r="BB664" t="str">
        <f>IF(Deviation_CEM_CPMS!D686="","",Deviation_CEM_CPMS!D686)</f>
        <v/>
      </c>
      <c r="BC664" t="str">
        <f t="shared" si="176"/>
        <v/>
      </c>
      <c r="BD664" s="144" t="str">
        <f>IF(COUNTIF(BA$2:BA664,BA664)=1,BA664,"")</f>
        <v/>
      </c>
      <c r="BE664" t="str">
        <f t="shared" si="177"/>
        <v/>
      </c>
      <c r="BF664" t="str">
        <f t="shared" si="178"/>
        <v/>
      </c>
      <c r="BG664" t="str">
        <f t="shared" si="179"/>
        <v/>
      </c>
    </row>
    <row r="665" spans="27:59" x14ac:dyDescent="0.35">
      <c r="AA665" t="str">
        <f>+IF(AE665="","",MAX(AA$1:AA664)+1)</f>
        <v/>
      </c>
      <c r="AB665" t="e">
        <f>IF(#REF!="","",#REF!)</f>
        <v>#REF!</v>
      </c>
      <c r="AC665" t="e">
        <f>IF(#REF!="","",#REF!)</f>
        <v>#REF!</v>
      </c>
      <c r="AD665" t="e">
        <f t="shared" si="172"/>
        <v>#REF!</v>
      </c>
      <c r="AE665" s="144" t="str">
        <f>IF(COUNTIF(AC$2:AC665,AC665)=1,AC665,"")</f>
        <v/>
      </c>
      <c r="AF665" t="str">
        <f t="shared" si="180"/>
        <v/>
      </c>
      <c r="AG665" t="str">
        <f t="shared" si="181"/>
        <v/>
      </c>
      <c r="AO665" t="str">
        <f>+IF(AT665="","",MAX(AO$1:AO664)+1)</f>
        <v/>
      </c>
      <c r="AP665" t="str">
        <f>IF(Deviation_Limits!B687="","",Deviation_Limits!B687)</f>
        <v/>
      </c>
      <c r="AQ665" t="str">
        <f>IF(Deviation_Limits!C687="","",Deviation_Limits!C687)</f>
        <v/>
      </c>
      <c r="AR665" t="str">
        <f>IF(Deviation_Limits!D687="","",Deviation_Limits!D687)</f>
        <v/>
      </c>
      <c r="AS665" t="str">
        <f t="shared" si="182"/>
        <v/>
      </c>
      <c r="AT665" s="144" t="str">
        <f>IF(COUNTIF(AQ$2:AQ665,AQ665)=1,AQ665,"")</f>
        <v/>
      </c>
      <c r="AU665" t="str">
        <f t="shared" si="173"/>
        <v/>
      </c>
      <c r="AV665" t="str">
        <f t="shared" si="174"/>
        <v/>
      </c>
      <c r="AW665" t="str">
        <f t="shared" si="175"/>
        <v/>
      </c>
      <c r="AY665" t="str">
        <f>+IF(BD665="","",MAX(AY$1:AY664)+1)</f>
        <v/>
      </c>
      <c r="AZ665" t="str">
        <f>IF(Deviation_CEM_CPMS!B687="","",Deviation_CEM_CPMS!B687)</f>
        <v/>
      </c>
      <c r="BA665" t="str">
        <f>IF(Deviation_CEM_CPMS!C687="","",Deviation_CEM_CPMS!C687)</f>
        <v/>
      </c>
      <c r="BB665" t="str">
        <f>IF(Deviation_CEM_CPMS!D687="","",Deviation_CEM_CPMS!D687)</f>
        <v/>
      </c>
      <c r="BC665" t="str">
        <f t="shared" si="176"/>
        <v/>
      </c>
      <c r="BD665" s="144" t="str">
        <f>IF(COUNTIF(BA$2:BA665,BA665)=1,BA665,"")</f>
        <v/>
      </c>
      <c r="BE665" t="str">
        <f t="shared" si="177"/>
        <v/>
      </c>
      <c r="BF665" t="str">
        <f t="shared" si="178"/>
        <v/>
      </c>
      <c r="BG665" t="str">
        <f t="shared" si="179"/>
        <v/>
      </c>
    </row>
    <row r="666" spans="27:59" x14ac:dyDescent="0.35">
      <c r="AA666" t="str">
        <f>+IF(AE666="","",MAX(AA$1:AA665)+1)</f>
        <v/>
      </c>
      <c r="AB666" t="e">
        <f>IF(#REF!="","",#REF!)</f>
        <v>#REF!</v>
      </c>
      <c r="AC666" t="e">
        <f>IF(#REF!="","",#REF!)</f>
        <v>#REF!</v>
      </c>
      <c r="AD666" t="e">
        <f t="shared" si="172"/>
        <v>#REF!</v>
      </c>
      <c r="AE666" s="144" t="str">
        <f>IF(COUNTIF(AC$2:AC666,AC666)=1,AC666,"")</f>
        <v/>
      </c>
      <c r="AF666" t="str">
        <f t="shared" si="180"/>
        <v/>
      </c>
      <c r="AG666" t="str">
        <f t="shared" si="181"/>
        <v/>
      </c>
      <c r="AO666" t="str">
        <f>+IF(AT666="","",MAX(AO$1:AO665)+1)</f>
        <v/>
      </c>
      <c r="AP666" t="str">
        <f>IF(Deviation_Limits!B688="","",Deviation_Limits!B688)</f>
        <v/>
      </c>
      <c r="AQ666" t="str">
        <f>IF(Deviation_Limits!C688="","",Deviation_Limits!C688)</f>
        <v/>
      </c>
      <c r="AR666" t="str">
        <f>IF(Deviation_Limits!D688="","",Deviation_Limits!D688)</f>
        <v/>
      </c>
      <c r="AS666" t="str">
        <f t="shared" si="182"/>
        <v/>
      </c>
      <c r="AT666" s="144" t="str">
        <f>IF(COUNTIF(AQ$2:AQ666,AQ666)=1,AQ666,"")</f>
        <v/>
      </c>
      <c r="AU666" t="str">
        <f t="shared" si="173"/>
        <v/>
      </c>
      <c r="AV666" t="str">
        <f t="shared" si="174"/>
        <v/>
      </c>
      <c r="AW666" t="str">
        <f t="shared" si="175"/>
        <v/>
      </c>
      <c r="AY666" t="str">
        <f>+IF(BD666="","",MAX(AY$1:AY665)+1)</f>
        <v/>
      </c>
      <c r="AZ666" t="str">
        <f>IF(Deviation_CEM_CPMS!B688="","",Deviation_CEM_CPMS!B688)</f>
        <v/>
      </c>
      <c r="BA666" t="str">
        <f>IF(Deviation_CEM_CPMS!C688="","",Deviation_CEM_CPMS!C688)</f>
        <v/>
      </c>
      <c r="BB666" t="str">
        <f>IF(Deviation_CEM_CPMS!D688="","",Deviation_CEM_CPMS!D688)</f>
        <v/>
      </c>
      <c r="BC666" t="str">
        <f t="shared" si="176"/>
        <v/>
      </c>
      <c r="BD666" s="144" t="str">
        <f>IF(COUNTIF(BA$2:BA666,BA666)=1,BA666,"")</f>
        <v/>
      </c>
      <c r="BE666" t="str">
        <f t="shared" si="177"/>
        <v/>
      </c>
      <c r="BF666" t="str">
        <f t="shared" si="178"/>
        <v/>
      </c>
      <c r="BG666" t="str">
        <f t="shared" si="179"/>
        <v/>
      </c>
    </row>
    <row r="667" spans="27:59" x14ac:dyDescent="0.35">
      <c r="AA667" t="str">
        <f>+IF(AE667="","",MAX(AA$1:AA666)+1)</f>
        <v/>
      </c>
      <c r="AB667" t="e">
        <f>IF(#REF!="","",#REF!)</f>
        <v>#REF!</v>
      </c>
      <c r="AC667" t="e">
        <f>IF(#REF!="","",#REF!)</f>
        <v>#REF!</v>
      </c>
      <c r="AD667" t="e">
        <f t="shared" si="172"/>
        <v>#REF!</v>
      </c>
      <c r="AE667" s="144" t="str">
        <f>IF(COUNTIF(AC$2:AC667,AC667)=1,AC667,"")</f>
        <v/>
      </c>
      <c r="AF667" t="str">
        <f t="shared" si="180"/>
        <v/>
      </c>
      <c r="AG667" t="str">
        <f t="shared" si="181"/>
        <v/>
      </c>
      <c r="AO667" t="str">
        <f>+IF(AT667="","",MAX(AO$1:AO666)+1)</f>
        <v/>
      </c>
      <c r="AP667" t="str">
        <f>IF(Deviation_Limits!B689="","",Deviation_Limits!B689)</f>
        <v/>
      </c>
      <c r="AQ667" t="str">
        <f>IF(Deviation_Limits!C689="","",Deviation_Limits!C689)</f>
        <v/>
      </c>
      <c r="AR667" t="str">
        <f>IF(Deviation_Limits!D689="","",Deviation_Limits!D689)</f>
        <v/>
      </c>
      <c r="AS667" t="str">
        <f t="shared" si="182"/>
        <v/>
      </c>
      <c r="AT667" s="144" t="str">
        <f>IF(COUNTIF(AQ$2:AQ667,AQ667)=1,AQ667,"")</f>
        <v/>
      </c>
      <c r="AU667" t="str">
        <f t="shared" si="173"/>
        <v/>
      </c>
      <c r="AV667" t="str">
        <f t="shared" si="174"/>
        <v/>
      </c>
      <c r="AW667" t="str">
        <f t="shared" si="175"/>
        <v/>
      </c>
      <c r="AY667" t="str">
        <f>+IF(BD667="","",MAX(AY$1:AY666)+1)</f>
        <v/>
      </c>
      <c r="AZ667" t="str">
        <f>IF(Deviation_CEM_CPMS!B689="","",Deviation_CEM_CPMS!B689)</f>
        <v/>
      </c>
      <c r="BA667" t="str">
        <f>IF(Deviation_CEM_CPMS!C689="","",Deviation_CEM_CPMS!C689)</f>
        <v/>
      </c>
      <c r="BB667" t="str">
        <f>IF(Deviation_CEM_CPMS!D689="","",Deviation_CEM_CPMS!D689)</f>
        <v/>
      </c>
      <c r="BC667" t="str">
        <f t="shared" si="176"/>
        <v/>
      </c>
      <c r="BD667" s="144" t="str">
        <f>IF(COUNTIF(BA$2:BA667,BA667)=1,BA667,"")</f>
        <v/>
      </c>
      <c r="BE667" t="str">
        <f t="shared" si="177"/>
        <v/>
      </c>
      <c r="BF667" t="str">
        <f t="shared" si="178"/>
        <v/>
      </c>
      <c r="BG667" t="str">
        <f t="shared" si="179"/>
        <v/>
      </c>
    </row>
    <row r="668" spans="27:59" x14ac:dyDescent="0.35">
      <c r="AA668" t="str">
        <f>+IF(AE668="","",MAX(AA$1:AA667)+1)</f>
        <v/>
      </c>
      <c r="AB668" t="e">
        <f>IF(#REF!="","",#REF!)</f>
        <v>#REF!</v>
      </c>
      <c r="AC668" t="e">
        <f>IF(#REF!="","",#REF!)</f>
        <v>#REF!</v>
      </c>
      <c r="AD668" t="e">
        <f t="shared" si="172"/>
        <v>#REF!</v>
      </c>
      <c r="AE668" s="144" t="str">
        <f>IF(COUNTIF(AC$2:AC668,AC668)=1,AC668,"")</f>
        <v/>
      </c>
      <c r="AF668" t="str">
        <f t="shared" si="180"/>
        <v/>
      </c>
      <c r="AG668" t="str">
        <f t="shared" si="181"/>
        <v/>
      </c>
      <c r="AO668" t="str">
        <f>+IF(AT668="","",MAX(AO$1:AO667)+1)</f>
        <v/>
      </c>
      <c r="AP668" t="str">
        <f>IF(Deviation_Limits!B690="","",Deviation_Limits!B690)</f>
        <v/>
      </c>
      <c r="AQ668" t="str">
        <f>IF(Deviation_Limits!C690="","",Deviation_Limits!C690)</f>
        <v/>
      </c>
      <c r="AR668" t="str">
        <f>IF(Deviation_Limits!D690="","",Deviation_Limits!D690)</f>
        <v/>
      </c>
      <c r="AS668" t="str">
        <f t="shared" si="182"/>
        <v/>
      </c>
      <c r="AT668" s="144" t="str">
        <f>IF(COUNTIF(AQ$2:AQ668,AQ668)=1,AQ668,"")</f>
        <v/>
      </c>
      <c r="AU668" t="str">
        <f t="shared" si="173"/>
        <v/>
      </c>
      <c r="AV668" t="str">
        <f t="shared" si="174"/>
        <v/>
      </c>
      <c r="AW668" t="str">
        <f t="shared" si="175"/>
        <v/>
      </c>
      <c r="AY668" t="str">
        <f>+IF(BD668="","",MAX(AY$1:AY667)+1)</f>
        <v/>
      </c>
      <c r="AZ668" t="str">
        <f>IF(Deviation_CEM_CPMS!B690="","",Deviation_CEM_CPMS!B690)</f>
        <v/>
      </c>
      <c r="BA668" t="str">
        <f>IF(Deviation_CEM_CPMS!C690="","",Deviation_CEM_CPMS!C690)</f>
        <v/>
      </c>
      <c r="BB668" t="str">
        <f>IF(Deviation_CEM_CPMS!D690="","",Deviation_CEM_CPMS!D690)</f>
        <v/>
      </c>
      <c r="BC668" t="str">
        <f t="shared" si="176"/>
        <v/>
      </c>
      <c r="BD668" s="144" t="str">
        <f>IF(COUNTIF(BA$2:BA668,BA668)=1,BA668,"")</f>
        <v/>
      </c>
      <c r="BE668" t="str">
        <f t="shared" si="177"/>
        <v/>
      </c>
      <c r="BF668" t="str">
        <f t="shared" si="178"/>
        <v/>
      </c>
      <c r="BG668" t="str">
        <f t="shared" si="179"/>
        <v/>
      </c>
    </row>
    <row r="669" spans="27:59" x14ac:dyDescent="0.35">
      <c r="AA669" t="str">
        <f>+IF(AE669="","",MAX(AA$1:AA668)+1)</f>
        <v/>
      </c>
      <c r="AB669" t="e">
        <f>IF(#REF!="","",#REF!)</f>
        <v>#REF!</v>
      </c>
      <c r="AC669" t="e">
        <f>IF(#REF!="","",#REF!)</f>
        <v>#REF!</v>
      </c>
      <c r="AD669" t="e">
        <f t="shared" si="172"/>
        <v>#REF!</v>
      </c>
      <c r="AE669" s="144" t="str">
        <f>IF(COUNTIF(AC$2:AC669,AC669)=1,AC669,"")</f>
        <v/>
      </c>
      <c r="AF669" t="str">
        <f t="shared" si="180"/>
        <v/>
      </c>
      <c r="AG669" t="str">
        <f t="shared" si="181"/>
        <v/>
      </c>
      <c r="AO669" t="str">
        <f>+IF(AT669="","",MAX(AO$1:AO668)+1)</f>
        <v/>
      </c>
      <c r="AP669" t="str">
        <f>IF(Deviation_Limits!B691="","",Deviation_Limits!B691)</f>
        <v/>
      </c>
      <c r="AQ669" t="str">
        <f>IF(Deviation_Limits!C691="","",Deviation_Limits!C691)</f>
        <v/>
      </c>
      <c r="AR669" t="str">
        <f>IF(Deviation_Limits!D691="","",Deviation_Limits!D691)</f>
        <v/>
      </c>
      <c r="AS669" t="str">
        <f t="shared" si="182"/>
        <v/>
      </c>
      <c r="AT669" s="144" t="str">
        <f>IF(COUNTIF(AQ$2:AQ669,AQ669)=1,AQ669,"")</f>
        <v/>
      </c>
      <c r="AU669" t="str">
        <f t="shared" si="173"/>
        <v/>
      </c>
      <c r="AV669" t="str">
        <f t="shared" si="174"/>
        <v/>
      </c>
      <c r="AW669" t="str">
        <f t="shared" si="175"/>
        <v/>
      </c>
      <c r="AY669" t="str">
        <f>+IF(BD669="","",MAX(AY$1:AY668)+1)</f>
        <v/>
      </c>
      <c r="AZ669" t="str">
        <f>IF(Deviation_CEM_CPMS!B691="","",Deviation_CEM_CPMS!B691)</f>
        <v/>
      </c>
      <c r="BA669" t="str">
        <f>IF(Deviation_CEM_CPMS!C691="","",Deviation_CEM_CPMS!C691)</f>
        <v/>
      </c>
      <c r="BB669" t="str">
        <f>IF(Deviation_CEM_CPMS!D691="","",Deviation_CEM_CPMS!D691)</f>
        <v/>
      </c>
      <c r="BC669" t="str">
        <f t="shared" si="176"/>
        <v/>
      </c>
      <c r="BD669" s="144" t="str">
        <f>IF(COUNTIF(BA$2:BA669,BA669)=1,BA669,"")</f>
        <v/>
      </c>
      <c r="BE669" t="str">
        <f t="shared" si="177"/>
        <v/>
      </c>
      <c r="BF669" t="str">
        <f t="shared" si="178"/>
        <v/>
      </c>
      <c r="BG669" t="str">
        <f t="shared" si="179"/>
        <v/>
      </c>
    </row>
    <row r="670" spans="27:59" x14ac:dyDescent="0.35">
      <c r="AA670" t="str">
        <f>+IF(AE670="","",MAX(AA$1:AA669)+1)</f>
        <v/>
      </c>
      <c r="AB670" t="e">
        <f>IF(#REF!="","",#REF!)</f>
        <v>#REF!</v>
      </c>
      <c r="AC670" t="e">
        <f>IF(#REF!="","",#REF!)</f>
        <v>#REF!</v>
      </c>
      <c r="AD670" t="e">
        <f t="shared" si="172"/>
        <v>#REF!</v>
      </c>
      <c r="AE670" s="144" t="str">
        <f>IF(COUNTIF(AC$2:AC670,AC670)=1,AC670,"")</f>
        <v/>
      </c>
      <c r="AF670" t="str">
        <f t="shared" si="180"/>
        <v/>
      </c>
      <c r="AG670" t="str">
        <f t="shared" si="181"/>
        <v/>
      </c>
      <c r="AO670" t="str">
        <f>+IF(AT670="","",MAX(AO$1:AO669)+1)</f>
        <v/>
      </c>
      <c r="AP670" t="str">
        <f>IF(Deviation_Limits!B692="","",Deviation_Limits!B692)</f>
        <v/>
      </c>
      <c r="AQ670" t="str">
        <f>IF(Deviation_Limits!C692="","",Deviation_Limits!C692)</f>
        <v/>
      </c>
      <c r="AR670" t="str">
        <f>IF(Deviation_Limits!D692="","",Deviation_Limits!D692)</f>
        <v/>
      </c>
      <c r="AS670" t="str">
        <f t="shared" si="182"/>
        <v/>
      </c>
      <c r="AT670" s="144" t="str">
        <f>IF(COUNTIF(AQ$2:AQ670,AQ670)=1,AQ670,"")</f>
        <v/>
      </c>
      <c r="AU670" t="str">
        <f t="shared" si="173"/>
        <v/>
      </c>
      <c r="AV670" t="str">
        <f t="shared" si="174"/>
        <v/>
      </c>
      <c r="AW670" t="str">
        <f t="shared" si="175"/>
        <v/>
      </c>
      <c r="AY670" t="str">
        <f>+IF(BD670="","",MAX(AY$1:AY669)+1)</f>
        <v/>
      </c>
      <c r="AZ670" t="str">
        <f>IF(Deviation_CEM_CPMS!B692="","",Deviation_CEM_CPMS!B692)</f>
        <v/>
      </c>
      <c r="BA670" t="str">
        <f>IF(Deviation_CEM_CPMS!C692="","",Deviation_CEM_CPMS!C692)</f>
        <v/>
      </c>
      <c r="BB670" t="str">
        <f>IF(Deviation_CEM_CPMS!D692="","",Deviation_CEM_CPMS!D692)</f>
        <v/>
      </c>
      <c r="BC670" t="str">
        <f t="shared" si="176"/>
        <v/>
      </c>
      <c r="BD670" s="144" t="str">
        <f>IF(COUNTIF(BA$2:BA670,BA670)=1,BA670,"")</f>
        <v/>
      </c>
      <c r="BE670" t="str">
        <f t="shared" si="177"/>
        <v/>
      </c>
      <c r="BF670" t="str">
        <f t="shared" si="178"/>
        <v/>
      </c>
      <c r="BG670" t="str">
        <f t="shared" si="179"/>
        <v/>
      </c>
    </row>
    <row r="671" spans="27:59" x14ac:dyDescent="0.35">
      <c r="AA671" t="str">
        <f>+IF(AE671="","",MAX(AA$1:AA670)+1)</f>
        <v/>
      </c>
      <c r="AB671" t="e">
        <f>IF(#REF!="","",#REF!)</f>
        <v>#REF!</v>
      </c>
      <c r="AC671" t="e">
        <f>IF(#REF!="","",#REF!)</f>
        <v>#REF!</v>
      </c>
      <c r="AD671" t="e">
        <f t="shared" si="172"/>
        <v>#REF!</v>
      </c>
      <c r="AE671" s="144" t="str">
        <f>IF(COUNTIF(AC$2:AC671,AC671)=1,AC671,"")</f>
        <v/>
      </c>
      <c r="AF671" t="str">
        <f t="shared" si="180"/>
        <v/>
      </c>
      <c r="AG671" t="str">
        <f t="shared" si="181"/>
        <v/>
      </c>
      <c r="AO671" t="str">
        <f>+IF(AT671="","",MAX(AO$1:AO670)+1)</f>
        <v/>
      </c>
      <c r="AP671" t="str">
        <f>IF(Deviation_Limits!B693="","",Deviation_Limits!B693)</f>
        <v/>
      </c>
      <c r="AQ671" t="str">
        <f>IF(Deviation_Limits!C693="","",Deviation_Limits!C693)</f>
        <v/>
      </c>
      <c r="AR671" t="str">
        <f>IF(Deviation_Limits!D693="","",Deviation_Limits!D693)</f>
        <v/>
      </c>
      <c r="AS671" t="str">
        <f t="shared" si="182"/>
        <v/>
      </c>
      <c r="AT671" s="144" t="str">
        <f>IF(COUNTIF(AQ$2:AQ671,AQ671)=1,AQ671,"")</f>
        <v/>
      </c>
      <c r="AU671" t="str">
        <f t="shared" si="173"/>
        <v/>
      </c>
      <c r="AV671" t="str">
        <f t="shared" si="174"/>
        <v/>
      </c>
      <c r="AW671" t="str">
        <f t="shared" si="175"/>
        <v/>
      </c>
      <c r="AY671" t="str">
        <f>+IF(BD671="","",MAX(AY$1:AY670)+1)</f>
        <v/>
      </c>
      <c r="AZ671" t="str">
        <f>IF(Deviation_CEM_CPMS!B693="","",Deviation_CEM_CPMS!B693)</f>
        <v/>
      </c>
      <c r="BA671" t="str">
        <f>IF(Deviation_CEM_CPMS!C693="","",Deviation_CEM_CPMS!C693)</f>
        <v/>
      </c>
      <c r="BB671" t="str">
        <f>IF(Deviation_CEM_CPMS!D693="","",Deviation_CEM_CPMS!D693)</f>
        <v/>
      </c>
      <c r="BC671" t="str">
        <f t="shared" si="176"/>
        <v/>
      </c>
      <c r="BD671" s="144" t="str">
        <f>IF(COUNTIF(BA$2:BA671,BA671)=1,BA671,"")</f>
        <v/>
      </c>
      <c r="BE671" t="str">
        <f t="shared" si="177"/>
        <v/>
      </c>
      <c r="BF671" t="str">
        <f t="shared" si="178"/>
        <v/>
      </c>
      <c r="BG671" t="str">
        <f t="shared" si="179"/>
        <v/>
      </c>
    </row>
    <row r="672" spans="27:59" x14ac:dyDescent="0.35">
      <c r="AA672" t="str">
        <f>+IF(AE672="","",MAX(AA$1:AA671)+1)</f>
        <v/>
      </c>
      <c r="AB672" t="e">
        <f>IF(#REF!="","",#REF!)</f>
        <v>#REF!</v>
      </c>
      <c r="AC672" t="e">
        <f>IF(#REF!="","",#REF!)</f>
        <v>#REF!</v>
      </c>
      <c r="AD672" t="e">
        <f t="shared" ref="AD672:AD735" si="183">+AB672&amp;AC672</f>
        <v>#REF!</v>
      </c>
      <c r="AE672" s="144" t="str">
        <f>IF(COUNTIF(AC$2:AC672,AC672)=1,AC672,"")</f>
        <v/>
      </c>
      <c r="AF672" t="str">
        <f t="shared" si="180"/>
        <v/>
      </c>
      <c r="AG672" t="str">
        <f t="shared" si="181"/>
        <v/>
      </c>
      <c r="AO672" t="str">
        <f>+IF(AT672="","",MAX(AO$1:AO671)+1)</f>
        <v/>
      </c>
      <c r="AP672" t="str">
        <f>IF(Deviation_Limits!B694="","",Deviation_Limits!B694)</f>
        <v/>
      </c>
      <c r="AQ672" t="str">
        <f>IF(Deviation_Limits!C694="","",Deviation_Limits!C694)</f>
        <v/>
      </c>
      <c r="AR672" t="str">
        <f>IF(Deviation_Limits!D694="","",Deviation_Limits!D694)</f>
        <v/>
      </c>
      <c r="AS672" t="str">
        <f t="shared" si="182"/>
        <v/>
      </c>
      <c r="AT672" s="144" t="str">
        <f>IF(COUNTIF(AQ$2:AQ672,AQ672)=1,AQ672,"")</f>
        <v/>
      </c>
      <c r="AU672" t="str">
        <f t="shared" si="173"/>
        <v/>
      </c>
      <c r="AV672" t="str">
        <f t="shared" si="174"/>
        <v/>
      </c>
      <c r="AW672" t="str">
        <f t="shared" si="175"/>
        <v/>
      </c>
      <c r="AY672" t="str">
        <f>+IF(BD672="","",MAX(AY$1:AY671)+1)</f>
        <v/>
      </c>
      <c r="AZ672" t="str">
        <f>IF(Deviation_CEM_CPMS!B694="","",Deviation_CEM_CPMS!B694)</f>
        <v/>
      </c>
      <c r="BA672" t="str">
        <f>IF(Deviation_CEM_CPMS!C694="","",Deviation_CEM_CPMS!C694)</f>
        <v/>
      </c>
      <c r="BB672" t="str">
        <f>IF(Deviation_CEM_CPMS!D694="","",Deviation_CEM_CPMS!D694)</f>
        <v/>
      </c>
      <c r="BC672" t="str">
        <f t="shared" si="176"/>
        <v/>
      </c>
      <c r="BD672" s="144" t="str">
        <f>IF(COUNTIF(BA$2:BA672,BA672)=1,BA672,"")</f>
        <v/>
      </c>
      <c r="BE672" t="str">
        <f t="shared" si="177"/>
        <v/>
      </c>
      <c r="BF672" t="str">
        <f t="shared" si="178"/>
        <v/>
      </c>
      <c r="BG672" t="str">
        <f t="shared" si="179"/>
        <v/>
      </c>
    </row>
    <row r="673" spans="27:59" x14ac:dyDescent="0.35">
      <c r="AA673" t="str">
        <f>+IF(AE673="","",MAX(AA$1:AA672)+1)</f>
        <v/>
      </c>
      <c r="AB673" t="e">
        <f>IF(#REF!="","",#REF!)</f>
        <v>#REF!</v>
      </c>
      <c r="AC673" t="e">
        <f>IF(#REF!="","",#REF!)</f>
        <v>#REF!</v>
      </c>
      <c r="AD673" t="e">
        <f t="shared" si="183"/>
        <v>#REF!</v>
      </c>
      <c r="AE673" s="144" t="str">
        <f>IF(COUNTIF(AC$2:AC673,AC673)=1,AC673,"")</f>
        <v/>
      </c>
      <c r="AF673" t="str">
        <f t="shared" si="180"/>
        <v/>
      </c>
      <c r="AG673" t="str">
        <f t="shared" si="181"/>
        <v/>
      </c>
      <c r="AO673" t="str">
        <f>+IF(AT673="","",MAX(AO$1:AO672)+1)</f>
        <v/>
      </c>
      <c r="AP673" t="str">
        <f>IF(Deviation_Limits!B695="","",Deviation_Limits!B695)</f>
        <v/>
      </c>
      <c r="AQ673" t="str">
        <f>IF(Deviation_Limits!C695="","",Deviation_Limits!C695)</f>
        <v/>
      </c>
      <c r="AR673" t="str">
        <f>IF(Deviation_Limits!D695="","",Deviation_Limits!D695)</f>
        <v/>
      </c>
      <c r="AS673" t="str">
        <f t="shared" si="182"/>
        <v/>
      </c>
      <c r="AT673" s="144" t="str">
        <f>IF(COUNTIF(AQ$2:AQ673,AQ673)=1,AQ673,"")</f>
        <v/>
      </c>
      <c r="AU673" t="str">
        <f t="shared" si="173"/>
        <v/>
      </c>
      <c r="AV673" t="str">
        <f t="shared" si="174"/>
        <v/>
      </c>
      <c r="AW673" t="str">
        <f t="shared" si="175"/>
        <v/>
      </c>
      <c r="AY673" t="str">
        <f>+IF(BD673="","",MAX(AY$1:AY672)+1)</f>
        <v/>
      </c>
      <c r="AZ673" t="str">
        <f>IF(Deviation_CEM_CPMS!B695="","",Deviation_CEM_CPMS!B695)</f>
        <v/>
      </c>
      <c r="BA673" t="str">
        <f>IF(Deviation_CEM_CPMS!C695="","",Deviation_CEM_CPMS!C695)</f>
        <v/>
      </c>
      <c r="BB673" t="str">
        <f>IF(Deviation_CEM_CPMS!D695="","",Deviation_CEM_CPMS!D695)</f>
        <v/>
      </c>
      <c r="BC673" t="str">
        <f t="shared" si="176"/>
        <v/>
      </c>
      <c r="BD673" s="144" t="str">
        <f>IF(COUNTIF(BA$2:BA673,BA673)=1,BA673,"")</f>
        <v/>
      </c>
      <c r="BE673" t="str">
        <f t="shared" si="177"/>
        <v/>
      </c>
      <c r="BF673" t="str">
        <f t="shared" si="178"/>
        <v/>
      </c>
      <c r="BG673" t="str">
        <f t="shared" si="179"/>
        <v/>
      </c>
    </row>
    <row r="674" spans="27:59" x14ac:dyDescent="0.35">
      <c r="AA674" t="str">
        <f>+IF(AE674="","",MAX(AA$1:AA673)+1)</f>
        <v/>
      </c>
      <c r="AB674" t="e">
        <f>IF(#REF!="","",#REF!)</f>
        <v>#REF!</v>
      </c>
      <c r="AC674" t="e">
        <f>IF(#REF!="","",#REF!)</f>
        <v>#REF!</v>
      </c>
      <c r="AD674" t="e">
        <f t="shared" si="183"/>
        <v>#REF!</v>
      </c>
      <c r="AE674" s="144" t="str">
        <f>IF(COUNTIF(AC$2:AC674,AC674)=1,AC674,"")</f>
        <v/>
      </c>
      <c r="AF674" t="str">
        <f t="shared" si="180"/>
        <v/>
      </c>
      <c r="AG674" t="str">
        <f t="shared" si="181"/>
        <v/>
      </c>
      <c r="AO674" t="str">
        <f>+IF(AT674="","",MAX(AO$1:AO673)+1)</f>
        <v/>
      </c>
      <c r="AP674" t="str">
        <f>IF(Deviation_Limits!B696="","",Deviation_Limits!B696)</f>
        <v/>
      </c>
      <c r="AQ674" t="str">
        <f>IF(Deviation_Limits!C696="","",Deviation_Limits!C696)</f>
        <v/>
      </c>
      <c r="AR674" t="str">
        <f>IF(Deviation_Limits!D696="","",Deviation_Limits!D696)</f>
        <v/>
      </c>
      <c r="AS674" t="str">
        <f t="shared" si="182"/>
        <v/>
      </c>
      <c r="AT674" s="144" t="str">
        <f>IF(COUNTIF(AQ$2:AQ674,AQ674)=1,AQ674,"")</f>
        <v/>
      </c>
      <c r="AU674" t="str">
        <f t="shared" si="173"/>
        <v/>
      </c>
      <c r="AV674" t="str">
        <f t="shared" si="174"/>
        <v/>
      </c>
      <c r="AW674" t="str">
        <f t="shared" si="175"/>
        <v/>
      </c>
      <c r="AY674" t="str">
        <f>+IF(BD674="","",MAX(AY$1:AY673)+1)</f>
        <v/>
      </c>
      <c r="AZ674" t="str">
        <f>IF(Deviation_CEM_CPMS!B696="","",Deviation_CEM_CPMS!B696)</f>
        <v/>
      </c>
      <c r="BA674" t="str">
        <f>IF(Deviation_CEM_CPMS!C696="","",Deviation_CEM_CPMS!C696)</f>
        <v/>
      </c>
      <c r="BB674" t="str">
        <f>IF(Deviation_CEM_CPMS!D696="","",Deviation_CEM_CPMS!D696)</f>
        <v/>
      </c>
      <c r="BC674" t="str">
        <f t="shared" si="176"/>
        <v/>
      </c>
      <c r="BD674" s="144" t="str">
        <f>IF(COUNTIF(BA$2:BA674,BA674)=1,BA674,"")</f>
        <v/>
      </c>
      <c r="BE674" t="str">
        <f t="shared" si="177"/>
        <v/>
      </c>
      <c r="BF674" t="str">
        <f t="shared" si="178"/>
        <v/>
      </c>
      <c r="BG674" t="str">
        <f t="shared" si="179"/>
        <v/>
      </c>
    </row>
    <row r="675" spans="27:59" x14ac:dyDescent="0.35">
      <c r="AA675" t="str">
        <f>+IF(AE675="","",MAX(AA$1:AA674)+1)</f>
        <v/>
      </c>
      <c r="AB675" t="e">
        <f>IF(#REF!="","",#REF!)</f>
        <v>#REF!</v>
      </c>
      <c r="AC675" t="e">
        <f>IF(#REF!="","",#REF!)</f>
        <v>#REF!</v>
      </c>
      <c r="AD675" t="e">
        <f t="shared" si="183"/>
        <v>#REF!</v>
      </c>
      <c r="AE675" s="144" t="str">
        <f>IF(COUNTIF(AC$2:AC675,AC675)=1,AC675,"")</f>
        <v/>
      </c>
      <c r="AF675" t="str">
        <f t="shared" si="180"/>
        <v/>
      </c>
      <c r="AG675" t="str">
        <f t="shared" si="181"/>
        <v/>
      </c>
      <c r="AO675" t="str">
        <f>+IF(AT675="","",MAX(AO$1:AO674)+1)</f>
        <v/>
      </c>
      <c r="AP675" t="str">
        <f>IF(Deviation_Limits!B697="","",Deviation_Limits!B697)</f>
        <v/>
      </c>
      <c r="AQ675" t="str">
        <f>IF(Deviation_Limits!C697="","",Deviation_Limits!C697)</f>
        <v/>
      </c>
      <c r="AR675" t="str">
        <f>IF(Deviation_Limits!D697="","",Deviation_Limits!D697)</f>
        <v/>
      </c>
      <c r="AS675" t="str">
        <f t="shared" si="182"/>
        <v/>
      </c>
      <c r="AT675" s="144" t="str">
        <f>IF(COUNTIF(AQ$2:AQ675,AQ675)=1,AQ675,"")</f>
        <v/>
      </c>
      <c r="AU675" t="str">
        <f t="shared" si="173"/>
        <v/>
      </c>
      <c r="AV675" t="str">
        <f t="shared" si="174"/>
        <v/>
      </c>
      <c r="AW675" t="str">
        <f t="shared" si="175"/>
        <v/>
      </c>
      <c r="AY675" t="str">
        <f>+IF(BD675="","",MAX(AY$1:AY674)+1)</f>
        <v/>
      </c>
      <c r="AZ675" t="str">
        <f>IF(Deviation_CEM_CPMS!B697="","",Deviation_CEM_CPMS!B697)</f>
        <v/>
      </c>
      <c r="BA675" t="str">
        <f>IF(Deviation_CEM_CPMS!C697="","",Deviation_CEM_CPMS!C697)</f>
        <v/>
      </c>
      <c r="BB675" t="str">
        <f>IF(Deviation_CEM_CPMS!D697="","",Deviation_CEM_CPMS!D697)</f>
        <v/>
      </c>
      <c r="BC675" t="str">
        <f t="shared" si="176"/>
        <v/>
      </c>
      <c r="BD675" s="144" t="str">
        <f>IF(COUNTIF(BA$2:BA675,BA675)=1,BA675,"")</f>
        <v/>
      </c>
      <c r="BE675" t="str">
        <f t="shared" si="177"/>
        <v/>
      </c>
      <c r="BF675" t="str">
        <f t="shared" si="178"/>
        <v/>
      </c>
      <c r="BG675" t="str">
        <f t="shared" si="179"/>
        <v/>
      </c>
    </row>
    <row r="676" spans="27:59" x14ac:dyDescent="0.35">
      <c r="AA676" t="str">
        <f>+IF(AE676="","",MAX(AA$1:AA675)+1)</f>
        <v/>
      </c>
      <c r="AB676" t="e">
        <f>IF(#REF!="","",#REF!)</f>
        <v>#REF!</v>
      </c>
      <c r="AC676" t="e">
        <f>IF(#REF!="","",#REF!)</f>
        <v>#REF!</v>
      </c>
      <c r="AD676" t="e">
        <f t="shared" si="183"/>
        <v>#REF!</v>
      </c>
      <c r="AE676" s="144" t="str">
        <f>IF(COUNTIF(AC$2:AC676,AC676)=1,AC676,"")</f>
        <v/>
      </c>
      <c r="AF676" t="str">
        <f t="shared" si="180"/>
        <v/>
      </c>
      <c r="AG676" t="str">
        <f t="shared" si="181"/>
        <v/>
      </c>
      <c r="AO676" t="str">
        <f>+IF(AT676="","",MAX(AO$1:AO675)+1)</f>
        <v/>
      </c>
      <c r="AP676" t="str">
        <f>IF(Deviation_Limits!B698="","",Deviation_Limits!B698)</f>
        <v/>
      </c>
      <c r="AQ676" t="str">
        <f>IF(Deviation_Limits!C698="","",Deviation_Limits!C698)</f>
        <v/>
      </c>
      <c r="AR676" t="str">
        <f>IF(Deviation_Limits!D698="","",Deviation_Limits!D698)</f>
        <v/>
      </c>
      <c r="AS676" t="str">
        <f t="shared" si="182"/>
        <v/>
      </c>
      <c r="AT676" s="144" t="str">
        <f>IF(COUNTIF(AQ$2:AQ676,AQ676)=1,AQ676,"")</f>
        <v/>
      </c>
      <c r="AU676" t="str">
        <f t="shared" si="173"/>
        <v/>
      </c>
      <c r="AV676" t="str">
        <f t="shared" si="174"/>
        <v/>
      </c>
      <c r="AW676" t="str">
        <f t="shared" si="175"/>
        <v/>
      </c>
      <c r="AY676" t="str">
        <f>+IF(BD676="","",MAX(AY$1:AY675)+1)</f>
        <v/>
      </c>
      <c r="AZ676" t="str">
        <f>IF(Deviation_CEM_CPMS!B698="","",Deviation_CEM_CPMS!B698)</f>
        <v/>
      </c>
      <c r="BA676" t="str">
        <f>IF(Deviation_CEM_CPMS!C698="","",Deviation_CEM_CPMS!C698)</f>
        <v/>
      </c>
      <c r="BB676" t="str">
        <f>IF(Deviation_CEM_CPMS!D698="","",Deviation_CEM_CPMS!D698)</f>
        <v/>
      </c>
      <c r="BC676" t="str">
        <f t="shared" si="176"/>
        <v/>
      </c>
      <c r="BD676" s="144" t="str">
        <f>IF(COUNTIF(BA$2:BA676,BA676)=1,BA676,"")</f>
        <v/>
      </c>
      <c r="BE676" t="str">
        <f t="shared" si="177"/>
        <v/>
      </c>
      <c r="BF676" t="str">
        <f t="shared" si="178"/>
        <v/>
      </c>
      <c r="BG676" t="str">
        <f t="shared" si="179"/>
        <v/>
      </c>
    </row>
    <row r="677" spans="27:59" x14ac:dyDescent="0.35">
      <c r="AA677" t="str">
        <f>+IF(AE677="","",MAX(AA$1:AA676)+1)</f>
        <v/>
      </c>
      <c r="AB677" t="e">
        <f>IF(#REF!="","",#REF!)</f>
        <v>#REF!</v>
      </c>
      <c r="AC677" t="e">
        <f>IF(#REF!="","",#REF!)</f>
        <v>#REF!</v>
      </c>
      <c r="AD677" t="e">
        <f t="shared" si="183"/>
        <v>#REF!</v>
      </c>
      <c r="AE677" s="144" t="str">
        <f>IF(COUNTIF(AC$2:AC677,AC677)=1,AC677,"")</f>
        <v/>
      </c>
      <c r="AF677" t="str">
        <f t="shared" si="180"/>
        <v/>
      </c>
      <c r="AG677" t="str">
        <f t="shared" si="181"/>
        <v/>
      </c>
      <c r="AO677" t="str">
        <f>+IF(AT677="","",MAX(AO$1:AO676)+1)</f>
        <v/>
      </c>
      <c r="AP677" t="str">
        <f>IF(Deviation_Limits!B699="","",Deviation_Limits!B699)</f>
        <v/>
      </c>
      <c r="AQ677" t="str">
        <f>IF(Deviation_Limits!C699="","",Deviation_Limits!C699)</f>
        <v/>
      </c>
      <c r="AR677" t="str">
        <f>IF(Deviation_Limits!D699="","",Deviation_Limits!D699)</f>
        <v/>
      </c>
      <c r="AS677" t="str">
        <f t="shared" si="182"/>
        <v/>
      </c>
      <c r="AT677" s="144" t="str">
        <f>IF(COUNTIF(AQ$2:AQ677,AQ677)=1,AQ677,"")</f>
        <v/>
      </c>
      <c r="AU677" t="str">
        <f t="shared" si="173"/>
        <v/>
      </c>
      <c r="AV677" t="str">
        <f t="shared" si="174"/>
        <v/>
      </c>
      <c r="AW677" t="str">
        <f t="shared" si="175"/>
        <v/>
      </c>
      <c r="AY677" t="str">
        <f>+IF(BD677="","",MAX(AY$1:AY676)+1)</f>
        <v/>
      </c>
      <c r="AZ677" t="str">
        <f>IF(Deviation_CEM_CPMS!B699="","",Deviation_CEM_CPMS!B699)</f>
        <v/>
      </c>
      <c r="BA677" t="str">
        <f>IF(Deviation_CEM_CPMS!C699="","",Deviation_CEM_CPMS!C699)</f>
        <v/>
      </c>
      <c r="BB677" t="str">
        <f>IF(Deviation_CEM_CPMS!D699="","",Deviation_CEM_CPMS!D699)</f>
        <v/>
      </c>
      <c r="BC677" t="str">
        <f t="shared" si="176"/>
        <v/>
      </c>
      <c r="BD677" s="144" t="str">
        <f>IF(COUNTIF(BA$2:BA677,BA677)=1,BA677,"")</f>
        <v/>
      </c>
      <c r="BE677" t="str">
        <f t="shared" si="177"/>
        <v/>
      </c>
      <c r="BF677" t="str">
        <f t="shared" si="178"/>
        <v/>
      </c>
      <c r="BG677" t="str">
        <f t="shared" si="179"/>
        <v/>
      </c>
    </row>
    <row r="678" spans="27:59" x14ac:dyDescent="0.35">
      <c r="AA678" t="str">
        <f>+IF(AE678="","",MAX(AA$1:AA677)+1)</f>
        <v/>
      </c>
      <c r="AB678" t="e">
        <f>IF(#REF!="","",#REF!)</f>
        <v>#REF!</v>
      </c>
      <c r="AC678" t="e">
        <f>IF(#REF!="","",#REF!)</f>
        <v>#REF!</v>
      </c>
      <c r="AD678" t="e">
        <f t="shared" si="183"/>
        <v>#REF!</v>
      </c>
      <c r="AE678" s="144" t="str">
        <f>IF(COUNTIF(AC$2:AC678,AC678)=1,AC678,"")</f>
        <v/>
      </c>
      <c r="AF678" t="str">
        <f t="shared" si="180"/>
        <v/>
      </c>
      <c r="AG678" t="str">
        <f t="shared" si="181"/>
        <v/>
      </c>
      <c r="AO678" t="str">
        <f>+IF(AT678="","",MAX(AO$1:AO677)+1)</f>
        <v/>
      </c>
      <c r="AP678" t="str">
        <f>IF(Deviation_Limits!B700="","",Deviation_Limits!B700)</f>
        <v/>
      </c>
      <c r="AQ678" t="str">
        <f>IF(Deviation_Limits!C700="","",Deviation_Limits!C700)</f>
        <v/>
      </c>
      <c r="AR678" t="str">
        <f>IF(Deviation_Limits!D700="","",Deviation_Limits!D700)</f>
        <v/>
      </c>
      <c r="AS678" t="str">
        <f t="shared" si="182"/>
        <v/>
      </c>
      <c r="AT678" s="144" t="str">
        <f>IF(COUNTIF(AQ$2:AQ678,AQ678)=1,AQ678,"")</f>
        <v/>
      </c>
      <c r="AU678" t="str">
        <f t="shared" si="173"/>
        <v/>
      </c>
      <c r="AV678" t="str">
        <f t="shared" si="174"/>
        <v/>
      </c>
      <c r="AW678" t="str">
        <f t="shared" si="175"/>
        <v/>
      </c>
      <c r="AY678" t="str">
        <f>+IF(BD678="","",MAX(AY$1:AY677)+1)</f>
        <v/>
      </c>
      <c r="AZ678" t="str">
        <f>IF(Deviation_CEM_CPMS!B700="","",Deviation_CEM_CPMS!B700)</f>
        <v/>
      </c>
      <c r="BA678" t="str">
        <f>IF(Deviation_CEM_CPMS!C700="","",Deviation_CEM_CPMS!C700)</f>
        <v/>
      </c>
      <c r="BB678" t="str">
        <f>IF(Deviation_CEM_CPMS!D700="","",Deviation_CEM_CPMS!D700)</f>
        <v/>
      </c>
      <c r="BC678" t="str">
        <f t="shared" si="176"/>
        <v/>
      </c>
      <c r="BD678" s="144" t="str">
        <f>IF(COUNTIF(BA$2:BA678,BA678)=1,BA678,"")</f>
        <v/>
      </c>
      <c r="BE678" t="str">
        <f t="shared" si="177"/>
        <v/>
      </c>
      <c r="BF678" t="str">
        <f t="shared" si="178"/>
        <v/>
      </c>
      <c r="BG678" t="str">
        <f t="shared" si="179"/>
        <v/>
      </c>
    </row>
    <row r="679" spans="27:59" x14ac:dyDescent="0.35">
      <c r="AA679" t="str">
        <f>+IF(AE679="","",MAX(AA$1:AA678)+1)</f>
        <v/>
      </c>
      <c r="AB679" t="e">
        <f>IF(#REF!="","",#REF!)</f>
        <v>#REF!</v>
      </c>
      <c r="AC679" t="e">
        <f>IF(#REF!="","",#REF!)</f>
        <v>#REF!</v>
      </c>
      <c r="AD679" t="e">
        <f t="shared" si="183"/>
        <v>#REF!</v>
      </c>
      <c r="AE679" s="144" t="str">
        <f>IF(COUNTIF(AC$2:AC679,AC679)=1,AC679,"")</f>
        <v/>
      </c>
      <c r="AF679" t="str">
        <f t="shared" si="180"/>
        <v/>
      </c>
      <c r="AG679" t="str">
        <f t="shared" si="181"/>
        <v/>
      </c>
      <c r="AO679" t="str">
        <f>+IF(AT679="","",MAX(AO$1:AO678)+1)</f>
        <v/>
      </c>
      <c r="AP679" t="str">
        <f>IF(Deviation_Limits!B701="","",Deviation_Limits!B701)</f>
        <v/>
      </c>
      <c r="AQ679" t="str">
        <f>IF(Deviation_Limits!C701="","",Deviation_Limits!C701)</f>
        <v/>
      </c>
      <c r="AR679" t="str">
        <f>IF(Deviation_Limits!D701="","",Deviation_Limits!D701)</f>
        <v/>
      </c>
      <c r="AS679" t="str">
        <f t="shared" si="182"/>
        <v/>
      </c>
      <c r="AT679" s="144" t="str">
        <f>IF(COUNTIF(AQ$2:AQ679,AQ679)=1,AQ679,"")</f>
        <v/>
      </c>
      <c r="AU679" t="str">
        <f t="shared" si="173"/>
        <v/>
      </c>
      <c r="AV679" t="str">
        <f t="shared" si="174"/>
        <v/>
      </c>
      <c r="AW679" t="str">
        <f t="shared" si="175"/>
        <v/>
      </c>
      <c r="AY679" t="str">
        <f>+IF(BD679="","",MAX(AY$1:AY678)+1)</f>
        <v/>
      </c>
      <c r="AZ679" t="str">
        <f>IF(Deviation_CEM_CPMS!B701="","",Deviation_CEM_CPMS!B701)</f>
        <v/>
      </c>
      <c r="BA679" t="str">
        <f>IF(Deviation_CEM_CPMS!C701="","",Deviation_CEM_CPMS!C701)</f>
        <v/>
      </c>
      <c r="BB679" t="str">
        <f>IF(Deviation_CEM_CPMS!D701="","",Deviation_CEM_CPMS!D701)</f>
        <v/>
      </c>
      <c r="BC679" t="str">
        <f t="shared" si="176"/>
        <v/>
      </c>
      <c r="BD679" s="144" t="str">
        <f>IF(COUNTIF(BA$2:BA679,BA679)=1,BA679,"")</f>
        <v/>
      </c>
      <c r="BE679" t="str">
        <f t="shared" si="177"/>
        <v/>
      </c>
      <c r="BF679" t="str">
        <f t="shared" si="178"/>
        <v/>
      </c>
      <c r="BG679" t="str">
        <f t="shared" si="179"/>
        <v/>
      </c>
    </row>
    <row r="680" spans="27:59" x14ac:dyDescent="0.35">
      <c r="AA680" t="str">
        <f>+IF(AE680="","",MAX(AA$1:AA679)+1)</f>
        <v/>
      </c>
      <c r="AB680" t="e">
        <f>IF(#REF!="","",#REF!)</f>
        <v>#REF!</v>
      </c>
      <c r="AC680" t="e">
        <f>IF(#REF!="","",#REF!)</f>
        <v>#REF!</v>
      </c>
      <c r="AD680" t="e">
        <f t="shared" si="183"/>
        <v>#REF!</v>
      </c>
      <c r="AE680" s="144" t="str">
        <f>IF(COUNTIF(AC$2:AC680,AC680)=1,AC680,"")</f>
        <v/>
      </c>
      <c r="AF680" t="str">
        <f t="shared" si="180"/>
        <v/>
      </c>
      <c r="AG680" t="str">
        <f t="shared" si="181"/>
        <v/>
      </c>
      <c r="AO680" t="str">
        <f>+IF(AT680="","",MAX(AO$1:AO679)+1)</f>
        <v/>
      </c>
      <c r="AP680" t="str">
        <f>IF(Deviation_Limits!B702="","",Deviation_Limits!B702)</f>
        <v/>
      </c>
      <c r="AQ680" t="str">
        <f>IF(Deviation_Limits!C702="","",Deviation_Limits!C702)</f>
        <v/>
      </c>
      <c r="AR680" t="str">
        <f>IF(Deviation_Limits!D702="","",Deviation_Limits!D702)</f>
        <v/>
      </c>
      <c r="AS680" t="str">
        <f t="shared" si="182"/>
        <v/>
      </c>
      <c r="AT680" s="144" t="str">
        <f>IF(COUNTIF(AQ$2:AQ680,AQ680)=1,AQ680,"")</f>
        <v/>
      </c>
      <c r="AU680" t="str">
        <f t="shared" si="173"/>
        <v/>
      </c>
      <c r="AV680" t="str">
        <f t="shared" si="174"/>
        <v/>
      </c>
      <c r="AW680" t="str">
        <f t="shared" si="175"/>
        <v/>
      </c>
      <c r="AY680" t="str">
        <f>+IF(BD680="","",MAX(AY$1:AY679)+1)</f>
        <v/>
      </c>
      <c r="AZ680" t="str">
        <f>IF(Deviation_CEM_CPMS!B702="","",Deviation_CEM_CPMS!B702)</f>
        <v/>
      </c>
      <c r="BA680" t="str">
        <f>IF(Deviation_CEM_CPMS!C702="","",Deviation_CEM_CPMS!C702)</f>
        <v/>
      </c>
      <c r="BB680" t="str">
        <f>IF(Deviation_CEM_CPMS!D702="","",Deviation_CEM_CPMS!D702)</f>
        <v/>
      </c>
      <c r="BC680" t="str">
        <f t="shared" si="176"/>
        <v/>
      </c>
      <c r="BD680" s="144" t="str">
        <f>IF(COUNTIF(BA$2:BA680,BA680)=1,BA680,"")</f>
        <v/>
      </c>
      <c r="BE680" t="str">
        <f t="shared" si="177"/>
        <v/>
      </c>
      <c r="BF680" t="str">
        <f t="shared" si="178"/>
        <v/>
      </c>
      <c r="BG680" t="str">
        <f t="shared" si="179"/>
        <v/>
      </c>
    </row>
    <row r="681" spans="27:59" x14ac:dyDescent="0.35">
      <c r="AA681" t="str">
        <f>+IF(AE681="","",MAX(AA$1:AA680)+1)</f>
        <v/>
      </c>
      <c r="AB681" t="e">
        <f>IF(#REF!="","",#REF!)</f>
        <v>#REF!</v>
      </c>
      <c r="AC681" t="e">
        <f>IF(#REF!="","",#REF!)</f>
        <v>#REF!</v>
      </c>
      <c r="AD681" t="e">
        <f t="shared" si="183"/>
        <v>#REF!</v>
      </c>
      <c r="AE681" s="144" t="str">
        <f>IF(COUNTIF(AC$2:AC681,AC681)=1,AC681,"")</f>
        <v/>
      </c>
      <c r="AF681" t="str">
        <f t="shared" si="180"/>
        <v/>
      </c>
      <c r="AG681" t="str">
        <f t="shared" si="181"/>
        <v/>
      </c>
      <c r="AO681" t="str">
        <f>+IF(AT681="","",MAX(AO$1:AO680)+1)</f>
        <v/>
      </c>
      <c r="AP681" t="str">
        <f>IF(Deviation_Limits!B703="","",Deviation_Limits!B703)</f>
        <v/>
      </c>
      <c r="AQ681" t="str">
        <f>IF(Deviation_Limits!C703="","",Deviation_Limits!C703)</f>
        <v/>
      </c>
      <c r="AR681" t="str">
        <f>IF(Deviation_Limits!D703="","",Deviation_Limits!D703)</f>
        <v/>
      </c>
      <c r="AS681" t="str">
        <f t="shared" si="182"/>
        <v/>
      </c>
      <c r="AT681" s="144" t="str">
        <f>IF(COUNTIF(AQ$2:AQ681,AQ681)=1,AQ681,"")</f>
        <v/>
      </c>
      <c r="AU681" t="str">
        <f t="shared" si="173"/>
        <v/>
      </c>
      <c r="AV681" t="str">
        <f t="shared" si="174"/>
        <v/>
      </c>
      <c r="AW681" t="str">
        <f t="shared" si="175"/>
        <v/>
      </c>
      <c r="AY681" t="str">
        <f>+IF(BD681="","",MAX(AY$1:AY680)+1)</f>
        <v/>
      </c>
      <c r="AZ681" t="str">
        <f>IF(Deviation_CEM_CPMS!B703="","",Deviation_CEM_CPMS!B703)</f>
        <v/>
      </c>
      <c r="BA681" t="str">
        <f>IF(Deviation_CEM_CPMS!C703="","",Deviation_CEM_CPMS!C703)</f>
        <v/>
      </c>
      <c r="BB681" t="str">
        <f>IF(Deviation_CEM_CPMS!D703="","",Deviation_CEM_CPMS!D703)</f>
        <v/>
      </c>
      <c r="BC681" t="str">
        <f t="shared" si="176"/>
        <v/>
      </c>
      <c r="BD681" s="144" t="str">
        <f>IF(COUNTIF(BA$2:BA681,BA681)=1,BA681,"")</f>
        <v/>
      </c>
      <c r="BE681" t="str">
        <f t="shared" si="177"/>
        <v/>
      </c>
      <c r="BF681" t="str">
        <f t="shared" si="178"/>
        <v/>
      </c>
      <c r="BG681" t="str">
        <f t="shared" si="179"/>
        <v/>
      </c>
    </row>
    <row r="682" spans="27:59" x14ac:dyDescent="0.35">
      <c r="AA682" t="str">
        <f>+IF(AE682="","",MAX(AA$1:AA681)+1)</f>
        <v/>
      </c>
      <c r="AB682" t="e">
        <f>IF(#REF!="","",#REF!)</f>
        <v>#REF!</v>
      </c>
      <c r="AC682" t="e">
        <f>IF(#REF!="","",#REF!)</f>
        <v>#REF!</v>
      </c>
      <c r="AD682" t="e">
        <f t="shared" si="183"/>
        <v>#REF!</v>
      </c>
      <c r="AE682" s="144" t="str">
        <f>IF(COUNTIF(AC$2:AC682,AC682)=1,AC682,"")</f>
        <v/>
      </c>
      <c r="AF682" t="str">
        <f t="shared" si="180"/>
        <v/>
      </c>
      <c r="AG682" t="str">
        <f t="shared" si="181"/>
        <v/>
      </c>
      <c r="AO682" t="str">
        <f>+IF(AT682="","",MAX(AO$1:AO681)+1)</f>
        <v/>
      </c>
      <c r="AP682" t="str">
        <f>IF(Deviation_Limits!B704="","",Deviation_Limits!B704)</f>
        <v/>
      </c>
      <c r="AQ682" t="str">
        <f>IF(Deviation_Limits!C704="","",Deviation_Limits!C704)</f>
        <v/>
      </c>
      <c r="AR682" t="str">
        <f>IF(Deviation_Limits!D704="","",Deviation_Limits!D704)</f>
        <v/>
      </c>
      <c r="AS682" t="str">
        <f t="shared" si="182"/>
        <v/>
      </c>
      <c r="AT682" s="144" t="str">
        <f>IF(COUNTIF(AQ$2:AQ682,AQ682)=1,AQ682,"")</f>
        <v/>
      </c>
      <c r="AU682" t="str">
        <f t="shared" si="173"/>
        <v/>
      </c>
      <c r="AV682" t="str">
        <f t="shared" si="174"/>
        <v/>
      </c>
      <c r="AW682" t="str">
        <f t="shared" si="175"/>
        <v/>
      </c>
      <c r="AY682" t="str">
        <f>+IF(BD682="","",MAX(AY$1:AY681)+1)</f>
        <v/>
      </c>
      <c r="AZ682" t="str">
        <f>IF(Deviation_CEM_CPMS!B704="","",Deviation_CEM_CPMS!B704)</f>
        <v/>
      </c>
      <c r="BA682" t="str">
        <f>IF(Deviation_CEM_CPMS!C704="","",Deviation_CEM_CPMS!C704)</f>
        <v/>
      </c>
      <c r="BB682" t="str">
        <f>IF(Deviation_CEM_CPMS!D704="","",Deviation_CEM_CPMS!D704)</f>
        <v/>
      </c>
      <c r="BC682" t="str">
        <f t="shared" si="176"/>
        <v/>
      </c>
      <c r="BD682" s="144" t="str">
        <f>IF(COUNTIF(BA$2:BA682,BA682)=1,BA682,"")</f>
        <v/>
      </c>
      <c r="BE682" t="str">
        <f t="shared" si="177"/>
        <v/>
      </c>
      <c r="BF682" t="str">
        <f t="shared" si="178"/>
        <v/>
      </c>
      <c r="BG682" t="str">
        <f t="shared" si="179"/>
        <v/>
      </c>
    </row>
    <row r="683" spans="27:59" x14ac:dyDescent="0.35">
      <c r="AA683" t="str">
        <f>+IF(AE683="","",MAX(AA$1:AA682)+1)</f>
        <v/>
      </c>
      <c r="AB683" t="e">
        <f>IF(#REF!="","",#REF!)</f>
        <v>#REF!</v>
      </c>
      <c r="AC683" t="e">
        <f>IF(#REF!="","",#REF!)</f>
        <v>#REF!</v>
      </c>
      <c r="AD683" t="e">
        <f t="shared" si="183"/>
        <v>#REF!</v>
      </c>
      <c r="AE683" s="144" t="str">
        <f>IF(COUNTIF(AC$2:AC683,AC683)=1,AC683,"")</f>
        <v/>
      </c>
      <c r="AF683" t="str">
        <f t="shared" si="180"/>
        <v/>
      </c>
      <c r="AG683" t="str">
        <f t="shared" si="181"/>
        <v/>
      </c>
      <c r="AO683" t="str">
        <f>+IF(AT683="","",MAX(AO$1:AO682)+1)</f>
        <v/>
      </c>
      <c r="AP683" t="str">
        <f>IF(Deviation_Limits!B705="","",Deviation_Limits!B705)</f>
        <v/>
      </c>
      <c r="AQ683" t="str">
        <f>IF(Deviation_Limits!C705="","",Deviation_Limits!C705)</f>
        <v/>
      </c>
      <c r="AR683" t="str">
        <f>IF(Deviation_Limits!D705="","",Deviation_Limits!D705)</f>
        <v/>
      </c>
      <c r="AS683" t="str">
        <f t="shared" si="182"/>
        <v/>
      </c>
      <c r="AT683" s="144" t="str">
        <f>IF(COUNTIF(AQ$2:AQ683,AQ683)=1,AQ683,"")</f>
        <v/>
      </c>
      <c r="AU683" t="str">
        <f t="shared" si="173"/>
        <v/>
      </c>
      <c r="AV683" t="str">
        <f t="shared" si="174"/>
        <v/>
      </c>
      <c r="AW683" t="str">
        <f t="shared" si="175"/>
        <v/>
      </c>
      <c r="AY683" t="str">
        <f>+IF(BD683="","",MAX(AY$1:AY682)+1)</f>
        <v/>
      </c>
      <c r="AZ683" t="str">
        <f>IF(Deviation_CEM_CPMS!B705="","",Deviation_CEM_CPMS!B705)</f>
        <v/>
      </c>
      <c r="BA683" t="str">
        <f>IF(Deviation_CEM_CPMS!C705="","",Deviation_CEM_CPMS!C705)</f>
        <v/>
      </c>
      <c r="BB683" t="str">
        <f>IF(Deviation_CEM_CPMS!D705="","",Deviation_CEM_CPMS!D705)</f>
        <v/>
      </c>
      <c r="BC683" t="str">
        <f t="shared" si="176"/>
        <v/>
      </c>
      <c r="BD683" s="144" t="str">
        <f>IF(COUNTIF(BA$2:BA683,BA683)=1,BA683,"")</f>
        <v/>
      </c>
      <c r="BE683" t="str">
        <f t="shared" si="177"/>
        <v/>
      </c>
      <c r="BF683" t="str">
        <f t="shared" si="178"/>
        <v/>
      </c>
      <c r="BG683" t="str">
        <f t="shared" si="179"/>
        <v/>
      </c>
    </row>
    <row r="684" spans="27:59" x14ac:dyDescent="0.35">
      <c r="AA684" t="str">
        <f>+IF(AE684="","",MAX(AA$1:AA683)+1)</f>
        <v/>
      </c>
      <c r="AB684" t="e">
        <f>IF(#REF!="","",#REF!)</f>
        <v>#REF!</v>
      </c>
      <c r="AC684" t="e">
        <f>IF(#REF!="","",#REF!)</f>
        <v>#REF!</v>
      </c>
      <c r="AD684" t="e">
        <f t="shared" si="183"/>
        <v>#REF!</v>
      </c>
      <c r="AE684" s="144" t="str">
        <f>IF(COUNTIF(AC$2:AC684,AC684)=1,AC684,"")</f>
        <v/>
      </c>
      <c r="AF684" t="str">
        <f t="shared" si="180"/>
        <v/>
      </c>
      <c r="AG684" t="str">
        <f t="shared" si="181"/>
        <v/>
      </c>
      <c r="AO684" t="str">
        <f>+IF(AT684="","",MAX(AO$1:AO683)+1)</f>
        <v/>
      </c>
      <c r="AP684" t="str">
        <f>IF(Deviation_Limits!B706="","",Deviation_Limits!B706)</f>
        <v/>
      </c>
      <c r="AQ684" t="str">
        <f>IF(Deviation_Limits!C706="","",Deviation_Limits!C706)</f>
        <v/>
      </c>
      <c r="AR684" t="str">
        <f>IF(Deviation_Limits!D706="","",Deviation_Limits!D706)</f>
        <v/>
      </c>
      <c r="AS684" t="str">
        <f t="shared" si="182"/>
        <v/>
      </c>
      <c r="AT684" s="144" t="str">
        <f>IF(COUNTIF(AQ$2:AQ684,AQ684)=1,AQ684,"")</f>
        <v/>
      </c>
      <c r="AU684" t="str">
        <f t="shared" si="173"/>
        <v/>
      </c>
      <c r="AV684" t="str">
        <f t="shared" si="174"/>
        <v/>
      </c>
      <c r="AW684" t="str">
        <f t="shared" si="175"/>
        <v/>
      </c>
      <c r="AY684" t="str">
        <f>+IF(BD684="","",MAX(AY$1:AY683)+1)</f>
        <v/>
      </c>
      <c r="AZ684" t="str">
        <f>IF(Deviation_CEM_CPMS!B706="","",Deviation_CEM_CPMS!B706)</f>
        <v/>
      </c>
      <c r="BA684" t="str">
        <f>IF(Deviation_CEM_CPMS!C706="","",Deviation_CEM_CPMS!C706)</f>
        <v/>
      </c>
      <c r="BB684" t="str">
        <f>IF(Deviation_CEM_CPMS!D706="","",Deviation_CEM_CPMS!D706)</f>
        <v/>
      </c>
      <c r="BC684" t="str">
        <f t="shared" si="176"/>
        <v/>
      </c>
      <c r="BD684" s="144" t="str">
        <f>IF(COUNTIF(BA$2:BA684,BA684)=1,BA684,"")</f>
        <v/>
      </c>
      <c r="BE684" t="str">
        <f t="shared" si="177"/>
        <v/>
      </c>
      <c r="BF684" t="str">
        <f t="shared" si="178"/>
        <v/>
      </c>
      <c r="BG684" t="str">
        <f t="shared" si="179"/>
        <v/>
      </c>
    </row>
    <row r="685" spans="27:59" x14ac:dyDescent="0.35">
      <c r="AA685" t="str">
        <f>+IF(AE685="","",MAX(AA$1:AA684)+1)</f>
        <v/>
      </c>
      <c r="AB685" t="e">
        <f>IF(#REF!="","",#REF!)</f>
        <v>#REF!</v>
      </c>
      <c r="AC685" t="e">
        <f>IF(#REF!="","",#REF!)</f>
        <v>#REF!</v>
      </c>
      <c r="AD685" t="e">
        <f t="shared" si="183"/>
        <v>#REF!</v>
      </c>
      <c r="AE685" s="144" t="str">
        <f>IF(COUNTIF(AC$2:AC685,AC685)=1,AC685,"")</f>
        <v/>
      </c>
      <c r="AF685" t="str">
        <f t="shared" si="180"/>
        <v/>
      </c>
      <c r="AG685" t="str">
        <f t="shared" si="181"/>
        <v/>
      </c>
      <c r="AO685" t="str">
        <f>+IF(AT685="","",MAX(AO$1:AO684)+1)</f>
        <v/>
      </c>
      <c r="AP685" t="str">
        <f>IF(Deviation_Limits!B707="","",Deviation_Limits!B707)</f>
        <v/>
      </c>
      <c r="AQ685" t="str">
        <f>IF(Deviation_Limits!C707="","",Deviation_Limits!C707)</f>
        <v/>
      </c>
      <c r="AR685" t="str">
        <f>IF(Deviation_Limits!D707="","",Deviation_Limits!D707)</f>
        <v/>
      </c>
      <c r="AS685" t="str">
        <f t="shared" si="182"/>
        <v/>
      </c>
      <c r="AT685" s="144" t="str">
        <f>IF(COUNTIF(AQ$2:AQ685,AQ685)=1,AQ685,"")</f>
        <v/>
      </c>
      <c r="AU685" t="str">
        <f t="shared" si="173"/>
        <v/>
      </c>
      <c r="AV685" t="str">
        <f t="shared" si="174"/>
        <v/>
      </c>
      <c r="AW685" t="str">
        <f t="shared" si="175"/>
        <v/>
      </c>
      <c r="AY685" t="str">
        <f>+IF(BD685="","",MAX(AY$1:AY684)+1)</f>
        <v/>
      </c>
      <c r="AZ685" t="str">
        <f>IF(Deviation_CEM_CPMS!B707="","",Deviation_CEM_CPMS!B707)</f>
        <v/>
      </c>
      <c r="BA685" t="str">
        <f>IF(Deviation_CEM_CPMS!C707="","",Deviation_CEM_CPMS!C707)</f>
        <v/>
      </c>
      <c r="BB685" t="str">
        <f>IF(Deviation_CEM_CPMS!D707="","",Deviation_CEM_CPMS!D707)</f>
        <v/>
      </c>
      <c r="BC685" t="str">
        <f t="shared" si="176"/>
        <v/>
      </c>
      <c r="BD685" s="144" t="str">
        <f>IF(COUNTIF(BA$2:BA685,BA685)=1,BA685,"")</f>
        <v/>
      </c>
      <c r="BE685" t="str">
        <f t="shared" si="177"/>
        <v/>
      </c>
      <c r="BF685" t="str">
        <f t="shared" si="178"/>
        <v/>
      </c>
      <c r="BG685" t="str">
        <f t="shared" si="179"/>
        <v/>
      </c>
    </row>
    <row r="686" spans="27:59" x14ac:dyDescent="0.35">
      <c r="AA686" t="str">
        <f>+IF(AE686="","",MAX(AA$1:AA685)+1)</f>
        <v/>
      </c>
      <c r="AB686" t="e">
        <f>IF(#REF!="","",#REF!)</f>
        <v>#REF!</v>
      </c>
      <c r="AC686" t="e">
        <f>IF(#REF!="","",#REF!)</f>
        <v>#REF!</v>
      </c>
      <c r="AD686" t="e">
        <f t="shared" si="183"/>
        <v>#REF!</v>
      </c>
      <c r="AE686" s="144" t="str">
        <f>IF(COUNTIF(AC$2:AC686,AC686)=1,AC686,"")</f>
        <v/>
      </c>
      <c r="AF686" t="str">
        <f t="shared" si="180"/>
        <v/>
      </c>
      <c r="AG686" t="str">
        <f t="shared" si="181"/>
        <v/>
      </c>
      <c r="AO686" t="str">
        <f>+IF(AT686="","",MAX(AO$1:AO685)+1)</f>
        <v/>
      </c>
      <c r="AP686" t="str">
        <f>IF(Deviation_Limits!B708="","",Deviation_Limits!B708)</f>
        <v/>
      </c>
      <c r="AQ686" t="str">
        <f>IF(Deviation_Limits!C708="","",Deviation_Limits!C708)</f>
        <v/>
      </c>
      <c r="AR686" t="str">
        <f>IF(Deviation_Limits!D708="","",Deviation_Limits!D708)</f>
        <v/>
      </c>
      <c r="AS686" t="str">
        <f t="shared" si="182"/>
        <v/>
      </c>
      <c r="AT686" s="144" t="str">
        <f>IF(COUNTIF(AQ$2:AQ686,AQ686)=1,AQ686,"")</f>
        <v/>
      </c>
      <c r="AU686" t="str">
        <f t="shared" si="173"/>
        <v/>
      </c>
      <c r="AV686" t="str">
        <f t="shared" si="174"/>
        <v/>
      </c>
      <c r="AW686" t="str">
        <f t="shared" si="175"/>
        <v/>
      </c>
      <c r="AY686" t="str">
        <f>+IF(BD686="","",MAX(AY$1:AY685)+1)</f>
        <v/>
      </c>
      <c r="AZ686" t="str">
        <f>IF(Deviation_CEM_CPMS!B708="","",Deviation_CEM_CPMS!B708)</f>
        <v/>
      </c>
      <c r="BA686" t="str">
        <f>IF(Deviation_CEM_CPMS!C708="","",Deviation_CEM_CPMS!C708)</f>
        <v/>
      </c>
      <c r="BB686" t="str">
        <f>IF(Deviation_CEM_CPMS!D708="","",Deviation_CEM_CPMS!D708)</f>
        <v/>
      </c>
      <c r="BC686" t="str">
        <f t="shared" si="176"/>
        <v/>
      </c>
      <c r="BD686" s="144" t="str">
        <f>IF(COUNTIF(BA$2:BA686,BA686)=1,BA686,"")</f>
        <v/>
      </c>
      <c r="BE686" t="str">
        <f t="shared" si="177"/>
        <v/>
      </c>
      <c r="BF686" t="str">
        <f t="shared" si="178"/>
        <v/>
      </c>
      <c r="BG686" t="str">
        <f t="shared" si="179"/>
        <v/>
      </c>
    </row>
    <row r="687" spans="27:59" x14ac:dyDescent="0.35">
      <c r="AA687" t="str">
        <f>+IF(AE687="","",MAX(AA$1:AA686)+1)</f>
        <v/>
      </c>
      <c r="AB687" t="e">
        <f>IF(#REF!="","",#REF!)</f>
        <v>#REF!</v>
      </c>
      <c r="AC687" t="e">
        <f>IF(#REF!="","",#REF!)</f>
        <v>#REF!</v>
      </c>
      <c r="AD687" t="e">
        <f t="shared" si="183"/>
        <v>#REF!</v>
      </c>
      <c r="AE687" s="144" t="str">
        <f>IF(COUNTIF(AC$2:AC687,AC687)=1,AC687,"")</f>
        <v/>
      </c>
      <c r="AF687" t="str">
        <f t="shared" si="180"/>
        <v/>
      </c>
      <c r="AG687" t="str">
        <f t="shared" si="181"/>
        <v/>
      </c>
      <c r="AO687" t="str">
        <f>+IF(AT687="","",MAX(AO$1:AO686)+1)</f>
        <v/>
      </c>
      <c r="AP687" t="str">
        <f>IF(Deviation_Limits!B709="","",Deviation_Limits!B709)</f>
        <v/>
      </c>
      <c r="AQ687" t="str">
        <f>IF(Deviation_Limits!C709="","",Deviation_Limits!C709)</f>
        <v/>
      </c>
      <c r="AR687" t="str">
        <f>IF(Deviation_Limits!D709="","",Deviation_Limits!D709)</f>
        <v/>
      </c>
      <c r="AS687" t="str">
        <f t="shared" si="182"/>
        <v/>
      </c>
      <c r="AT687" s="144" t="str">
        <f>IF(COUNTIF(AQ$2:AQ687,AQ687)=1,AQ687,"")</f>
        <v/>
      </c>
      <c r="AU687" t="str">
        <f t="shared" si="173"/>
        <v/>
      </c>
      <c r="AV687" t="str">
        <f t="shared" si="174"/>
        <v/>
      </c>
      <c r="AW687" t="str">
        <f t="shared" si="175"/>
        <v/>
      </c>
      <c r="AY687" t="str">
        <f>+IF(BD687="","",MAX(AY$1:AY686)+1)</f>
        <v/>
      </c>
      <c r="AZ687" t="str">
        <f>IF(Deviation_CEM_CPMS!B709="","",Deviation_CEM_CPMS!B709)</f>
        <v/>
      </c>
      <c r="BA687" t="str">
        <f>IF(Deviation_CEM_CPMS!C709="","",Deviation_CEM_CPMS!C709)</f>
        <v/>
      </c>
      <c r="BB687" t="str">
        <f>IF(Deviation_CEM_CPMS!D709="","",Deviation_CEM_CPMS!D709)</f>
        <v/>
      </c>
      <c r="BC687" t="str">
        <f t="shared" si="176"/>
        <v/>
      </c>
      <c r="BD687" s="144" t="str">
        <f>IF(COUNTIF(BA$2:BA687,BA687)=1,BA687,"")</f>
        <v/>
      </c>
      <c r="BE687" t="str">
        <f t="shared" si="177"/>
        <v/>
      </c>
      <c r="BF687" t="str">
        <f t="shared" si="178"/>
        <v/>
      </c>
      <c r="BG687" t="str">
        <f t="shared" si="179"/>
        <v/>
      </c>
    </row>
    <row r="688" spans="27:59" x14ac:dyDescent="0.35">
      <c r="AA688" t="str">
        <f>+IF(AE688="","",MAX(AA$1:AA687)+1)</f>
        <v/>
      </c>
      <c r="AB688" t="e">
        <f>IF(#REF!="","",#REF!)</f>
        <v>#REF!</v>
      </c>
      <c r="AC688" t="e">
        <f>IF(#REF!="","",#REF!)</f>
        <v>#REF!</v>
      </c>
      <c r="AD688" t="e">
        <f t="shared" si="183"/>
        <v>#REF!</v>
      </c>
      <c r="AE688" s="144" t="str">
        <f>IF(COUNTIF(AC$2:AC688,AC688)=1,AC688,"")</f>
        <v/>
      </c>
      <c r="AF688" t="str">
        <f t="shared" si="180"/>
        <v/>
      </c>
      <c r="AG688" t="str">
        <f t="shared" si="181"/>
        <v/>
      </c>
      <c r="AO688" t="str">
        <f>+IF(AT688="","",MAX(AO$1:AO687)+1)</f>
        <v/>
      </c>
      <c r="AP688" t="str">
        <f>IF(Deviation_Limits!B710="","",Deviation_Limits!B710)</f>
        <v/>
      </c>
      <c r="AQ688" t="str">
        <f>IF(Deviation_Limits!C710="","",Deviation_Limits!C710)</f>
        <v/>
      </c>
      <c r="AR688" t="str">
        <f>IF(Deviation_Limits!D710="","",Deviation_Limits!D710)</f>
        <v/>
      </c>
      <c r="AS688" t="str">
        <f t="shared" si="182"/>
        <v/>
      </c>
      <c r="AT688" s="144" t="str">
        <f>IF(COUNTIF(AQ$2:AQ688,AQ688)=1,AQ688,"")</f>
        <v/>
      </c>
      <c r="AU688" t="str">
        <f t="shared" si="173"/>
        <v/>
      </c>
      <c r="AV688" t="str">
        <f t="shared" si="174"/>
        <v/>
      </c>
      <c r="AW688" t="str">
        <f t="shared" si="175"/>
        <v/>
      </c>
      <c r="AY688" t="str">
        <f>+IF(BD688="","",MAX(AY$1:AY687)+1)</f>
        <v/>
      </c>
      <c r="AZ688" t="str">
        <f>IF(Deviation_CEM_CPMS!B710="","",Deviation_CEM_CPMS!B710)</f>
        <v/>
      </c>
      <c r="BA688" t="str">
        <f>IF(Deviation_CEM_CPMS!C710="","",Deviation_CEM_CPMS!C710)</f>
        <v/>
      </c>
      <c r="BB688" t="str">
        <f>IF(Deviation_CEM_CPMS!D710="","",Deviation_CEM_CPMS!D710)</f>
        <v/>
      </c>
      <c r="BC688" t="str">
        <f t="shared" si="176"/>
        <v/>
      </c>
      <c r="BD688" s="144" t="str">
        <f>IF(COUNTIF(BA$2:BA688,BA688)=1,BA688,"")</f>
        <v/>
      </c>
      <c r="BE688" t="str">
        <f t="shared" si="177"/>
        <v/>
      </c>
      <c r="BF688" t="str">
        <f t="shared" si="178"/>
        <v/>
      </c>
      <c r="BG688" t="str">
        <f t="shared" si="179"/>
        <v/>
      </c>
    </row>
    <row r="689" spans="27:59" x14ac:dyDescent="0.35">
      <c r="AA689" t="str">
        <f>+IF(AE689="","",MAX(AA$1:AA688)+1)</f>
        <v/>
      </c>
      <c r="AB689" t="e">
        <f>IF(#REF!="","",#REF!)</f>
        <v>#REF!</v>
      </c>
      <c r="AC689" t="e">
        <f>IF(#REF!="","",#REF!)</f>
        <v>#REF!</v>
      </c>
      <c r="AD689" t="e">
        <f t="shared" si="183"/>
        <v>#REF!</v>
      </c>
      <c r="AE689" s="144" t="str">
        <f>IF(COUNTIF(AC$2:AC689,AC689)=1,AC689,"")</f>
        <v/>
      </c>
      <c r="AF689" t="str">
        <f t="shared" si="180"/>
        <v/>
      </c>
      <c r="AG689" t="str">
        <f t="shared" si="181"/>
        <v/>
      </c>
      <c r="AO689" t="str">
        <f>+IF(AT689="","",MAX(AO$1:AO688)+1)</f>
        <v/>
      </c>
      <c r="AP689" t="str">
        <f>IF(Deviation_Limits!B711="","",Deviation_Limits!B711)</f>
        <v/>
      </c>
      <c r="AQ689" t="str">
        <f>IF(Deviation_Limits!C711="","",Deviation_Limits!C711)</f>
        <v/>
      </c>
      <c r="AR689" t="str">
        <f>IF(Deviation_Limits!D711="","",Deviation_Limits!D711)</f>
        <v/>
      </c>
      <c r="AS689" t="str">
        <f t="shared" si="182"/>
        <v/>
      </c>
      <c r="AT689" s="144" t="str">
        <f>IF(COUNTIF(AQ$2:AQ689,AQ689)=1,AQ689,"")</f>
        <v/>
      </c>
      <c r="AU689" t="str">
        <f t="shared" si="173"/>
        <v/>
      </c>
      <c r="AV689" t="str">
        <f t="shared" si="174"/>
        <v/>
      </c>
      <c r="AW689" t="str">
        <f t="shared" si="175"/>
        <v/>
      </c>
      <c r="AY689" t="str">
        <f>+IF(BD689="","",MAX(AY$1:AY688)+1)</f>
        <v/>
      </c>
      <c r="AZ689" t="str">
        <f>IF(Deviation_CEM_CPMS!B711="","",Deviation_CEM_CPMS!B711)</f>
        <v/>
      </c>
      <c r="BA689" t="str">
        <f>IF(Deviation_CEM_CPMS!C711="","",Deviation_CEM_CPMS!C711)</f>
        <v/>
      </c>
      <c r="BB689" t="str">
        <f>IF(Deviation_CEM_CPMS!D711="","",Deviation_CEM_CPMS!D711)</f>
        <v/>
      </c>
      <c r="BC689" t="str">
        <f t="shared" si="176"/>
        <v/>
      </c>
      <c r="BD689" s="144" t="str">
        <f>IF(COUNTIF(BA$2:BA689,BA689)=1,BA689,"")</f>
        <v/>
      </c>
      <c r="BE689" t="str">
        <f t="shared" si="177"/>
        <v/>
      </c>
      <c r="BF689" t="str">
        <f t="shared" si="178"/>
        <v/>
      </c>
      <c r="BG689" t="str">
        <f t="shared" si="179"/>
        <v/>
      </c>
    </row>
    <row r="690" spans="27:59" x14ac:dyDescent="0.35">
      <c r="AA690" t="str">
        <f>+IF(AE690="","",MAX(AA$1:AA689)+1)</f>
        <v/>
      </c>
      <c r="AB690" t="e">
        <f>IF(#REF!="","",#REF!)</f>
        <v>#REF!</v>
      </c>
      <c r="AC690" t="e">
        <f>IF(#REF!="","",#REF!)</f>
        <v>#REF!</v>
      </c>
      <c r="AD690" t="e">
        <f t="shared" si="183"/>
        <v>#REF!</v>
      </c>
      <c r="AE690" s="144" t="str">
        <f>IF(COUNTIF(AC$2:AC690,AC690)=1,AC690,"")</f>
        <v/>
      </c>
      <c r="AF690" t="str">
        <f t="shared" si="180"/>
        <v/>
      </c>
      <c r="AG690" t="str">
        <f t="shared" si="181"/>
        <v/>
      </c>
      <c r="AO690" t="str">
        <f>+IF(AT690="","",MAX(AO$1:AO689)+1)</f>
        <v/>
      </c>
      <c r="AP690" t="str">
        <f>IF(Deviation_Limits!B712="","",Deviation_Limits!B712)</f>
        <v/>
      </c>
      <c r="AQ690" t="str">
        <f>IF(Deviation_Limits!C712="","",Deviation_Limits!C712)</f>
        <v/>
      </c>
      <c r="AR690" t="str">
        <f>IF(Deviation_Limits!D712="","",Deviation_Limits!D712)</f>
        <v/>
      </c>
      <c r="AS690" t="str">
        <f t="shared" si="182"/>
        <v/>
      </c>
      <c r="AT690" s="144" t="str">
        <f>IF(COUNTIF(AQ$2:AQ690,AQ690)=1,AQ690,"")</f>
        <v/>
      </c>
      <c r="AU690" t="str">
        <f t="shared" si="173"/>
        <v/>
      </c>
      <c r="AV690" t="str">
        <f t="shared" si="174"/>
        <v/>
      </c>
      <c r="AW690" t="str">
        <f t="shared" si="175"/>
        <v/>
      </c>
      <c r="AY690" t="str">
        <f>+IF(BD690="","",MAX(AY$1:AY689)+1)</f>
        <v/>
      </c>
      <c r="AZ690" t="str">
        <f>IF(Deviation_CEM_CPMS!B712="","",Deviation_CEM_CPMS!B712)</f>
        <v/>
      </c>
      <c r="BA690" t="str">
        <f>IF(Deviation_CEM_CPMS!C712="","",Deviation_CEM_CPMS!C712)</f>
        <v/>
      </c>
      <c r="BB690" t="str">
        <f>IF(Deviation_CEM_CPMS!D712="","",Deviation_CEM_CPMS!D712)</f>
        <v/>
      </c>
      <c r="BC690" t="str">
        <f t="shared" si="176"/>
        <v/>
      </c>
      <c r="BD690" s="144" t="str">
        <f>IF(COUNTIF(BA$2:BA690,BA690)=1,BA690,"")</f>
        <v/>
      </c>
      <c r="BE690" t="str">
        <f t="shared" si="177"/>
        <v/>
      </c>
      <c r="BF690" t="str">
        <f t="shared" si="178"/>
        <v/>
      </c>
      <c r="BG690" t="str">
        <f t="shared" si="179"/>
        <v/>
      </c>
    </row>
    <row r="691" spans="27:59" x14ac:dyDescent="0.35">
      <c r="AA691" t="str">
        <f>+IF(AE691="","",MAX(AA$1:AA690)+1)</f>
        <v/>
      </c>
      <c r="AB691" t="e">
        <f>IF(#REF!="","",#REF!)</f>
        <v>#REF!</v>
      </c>
      <c r="AC691" t="e">
        <f>IF(#REF!="","",#REF!)</f>
        <v>#REF!</v>
      </c>
      <c r="AD691" t="e">
        <f t="shared" si="183"/>
        <v>#REF!</v>
      </c>
      <c r="AE691" s="144" t="str">
        <f>IF(COUNTIF(AC$2:AC691,AC691)=1,AC691,"")</f>
        <v/>
      </c>
      <c r="AF691" t="str">
        <f t="shared" si="180"/>
        <v/>
      </c>
      <c r="AG691" t="str">
        <f t="shared" si="181"/>
        <v/>
      </c>
      <c r="AO691" t="str">
        <f>+IF(AT691="","",MAX(AO$1:AO690)+1)</f>
        <v/>
      </c>
      <c r="AP691" t="str">
        <f>IF(Deviation_Limits!B713="","",Deviation_Limits!B713)</f>
        <v/>
      </c>
      <c r="AQ691" t="str">
        <f>IF(Deviation_Limits!C713="","",Deviation_Limits!C713)</f>
        <v/>
      </c>
      <c r="AR691" t="str">
        <f>IF(Deviation_Limits!D713="","",Deviation_Limits!D713)</f>
        <v/>
      </c>
      <c r="AS691" t="str">
        <f t="shared" si="182"/>
        <v/>
      </c>
      <c r="AT691" s="144" t="str">
        <f>IF(COUNTIF(AQ$2:AQ691,AQ691)=1,AQ691,"")</f>
        <v/>
      </c>
      <c r="AU691" t="str">
        <f t="shared" si="173"/>
        <v/>
      </c>
      <c r="AV691" t="str">
        <f t="shared" si="174"/>
        <v/>
      </c>
      <c r="AW691" t="str">
        <f t="shared" si="175"/>
        <v/>
      </c>
      <c r="AY691" t="str">
        <f>+IF(BD691="","",MAX(AY$1:AY690)+1)</f>
        <v/>
      </c>
      <c r="AZ691" t="str">
        <f>IF(Deviation_CEM_CPMS!B713="","",Deviation_CEM_CPMS!B713)</f>
        <v/>
      </c>
      <c r="BA691" t="str">
        <f>IF(Deviation_CEM_CPMS!C713="","",Deviation_CEM_CPMS!C713)</f>
        <v/>
      </c>
      <c r="BB691" t="str">
        <f>IF(Deviation_CEM_CPMS!D713="","",Deviation_CEM_CPMS!D713)</f>
        <v/>
      </c>
      <c r="BC691" t="str">
        <f t="shared" si="176"/>
        <v/>
      </c>
      <c r="BD691" s="144" t="str">
        <f>IF(COUNTIF(BA$2:BA691,BA691)=1,BA691,"")</f>
        <v/>
      </c>
      <c r="BE691" t="str">
        <f t="shared" si="177"/>
        <v/>
      </c>
      <c r="BF691" t="str">
        <f t="shared" si="178"/>
        <v/>
      </c>
      <c r="BG691" t="str">
        <f t="shared" si="179"/>
        <v/>
      </c>
    </row>
    <row r="692" spans="27:59" x14ac:dyDescent="0.35">
      <c r="AA692" t="str">
        <f>+IF(AE692="","",MAX(AA$1:AA691)+1)</f>
        <v/>
      </c>
      <c r="AB692" t="e">
        <f>IF(#REF!="","",#REF!)</f>
        <v>#REF!</v>
      </c>
      <c r="AC692" t="e">
        <f>IF(#REF!="","",#REF!)</f>
        <v>#REF!</v>
      </c>
      <c r="AD692" t="e">
        <f t="shared" si="183"/>
        <v>#REF!</v>
      </c>
      <c r="AE692" s="144" t="str">
        <f>IF(COUNTIF(AC$2:AC692,AC692)=1,AC692,"")</f>
        <v/>
      </c>
      <c r="AF692" t="str">
        <f t="shared" si="180"/>
        <v/>
      </c>
      <c r="AG692" t="str">
        <f t="shared" si="181"/>
        <v/>
      </c>
      <c r="AO692" t="str">
        <f>+IF(AT692="","",MAX(AO$1:AO691)+1)</f>
        <v/>
      </c>
      <c r="AP692" t="str">
        <f>IF(Deviation_Limits!B714="","",Deviation_Limits!B714)</f>
        <v/>
      </c>
      <c r="AQ692" t="str">
        <f>IF(Deviation_Limits!C714="","",Deviation_Limits!C714)</f>
        <v/>
      </c>
      <c r="AR692" t="str">
        <f>IF(Deviation_Limits!D714="","",Deviation_Limits!D714)</f>
        <v/>
      </c>
      <c r="AS692" t="str">
        <f t="shared" si="182"/>
        <v/>
      </c>
      <c r="AT692" s="144" t="str">
        <f>IF(COUNTIF(AQ$2:AQ692,AQ692)=1,AQ692,"")</f>
        <v/>
      </c>
      <c r="AU692" t="str">
        <f t="shared" si="173"/>
        <v/>
      </c>
      <c r="AV692" t="str">
        <f t="shared" si="174"/>
        <v/>
      </c>
      <c r="AW692" t="str">
        <f t="shared" si="175"/>
        <v/>
      </c>
      <c r="AY692" t="str">
        <f>+IF(BD692="","",MAX(AY$1:AY691)+1)</f>
        <v/>
      </c>
      <c r="AZ692" t="str">
        <f>IF(Deviation_CEM_CPMS!B714="","",Deviation_CEM_CPMS!B714)</f>
        <v/>
      </c>
      <c r="BA692" t="str">
        <f>IF(Deviation_CEM_CPMS!C714="","",Deviation_CEM_CPMS!C714)</f>
        <v/>
      </c>
      <c r="BB692" t="str">
        <f>IF(Deviation_CEM_CPMS!D714="","",Deviation_CEM_CPMS!D714)</f>
        <v/>
      </c>
      <c r="BC692" t="str">
        <f t="shared" si="176"/>
        <v/>
      </c>
      <c r="BD692" s="144" t="str">
        <f>IF(COUNTIF(BA$2:BA692,BA692)=1,BA692,"")</f>
        <v/>
      </c>
      <c r="BE692" t="str">
        <f t="shared" si="177"/>
        <v/>
      </c>
      <c r="BF692" t="str">
        <f t="shared" si="178"/>
        <v/>
      </c>
      <c r="BG692" t="str">
        <f t="shared" si="179"/>
        <v/>
      </c>
    </row>
    <row r="693" spans="27:59" x14ac:dyDescent="0.35">
      <c r="AA693" t="str">
        <f>+IF(AE693="","",MAX(AA$1:AA692)+1)</f>
        <v/>
      </c>
      <c r="AB693" t="e">
        <f>IF(#REF!="","",#REF!)</f>
        <v>#REF!</v>
      </c>
      <c r="AC693" t="e">
        <f>IF(#REF!="","",#REF!)</f>
        <v>#REF!</v>
      </c>
      <c r="AD693" t="e">
        <f t="shared" si="183"/>
        <v>#REF!</v>
      </c>
      <c r="AE693" s="144" t="str">
        <f>IF(COUNTIF(AC$2:AC693,AC693)=1,AC693,"")</f>
        <v/>
      </c>
      <c r="AF693" t="str">
        <f t="shared" si="180"/>
        <v/>
      </c>
      <c r="AG693" t="str">
        <f t="shared" si="181"/>
        <v/>
      </c>
      <c r="AO693" t="str">
        <f>+IF(AT693="","",MAX(AO$1:AO692)+1)</f>
        <v/>
      </c>
      <c r="AP693" t="str">
        <f>IF(Deviation_Limits!B715="","",Deviation_Limits!B715)</f>
        <v/>
      </c>
      <c r="AQ693" t="str">
        <f>IF(Deviation_Limits!C715="","",Deviation_Limits!C715)</f>
        <v/>
      </c>
      <c r="AR693" t="str">
        <f>IF(Deviation_Limits!D715="","",Deviation_Limits!D715)</f>
        <v/>
      </c>
      <c r="AS693" t="str">
        <f t="shared" si="182"/>
        <v/>
      </c>
      <c r="AT693" s="144" t="str">
        <f>IF(COUNTIF(AQ$2:AQ693,AQ693)=1,AQ693,"")</f>
        <v/>
      </c>
      <c r="AU693" t="str">
        <f t="shared" si="173"/>
        <v/>
      </c>
      <c r="AV693" t="str">
        <f t="shared" si="174"/>
        <v/>
      </c>
      <c r="AW693" t="str">
        <f t="shared" si="175"/>
        <v/>
      </c>
      <c r="AY693" t="str">
        <f>+IF(BD693="","",MAX(AY$1:AY692)+1)</f>
        <v/>
      </c>
      <c r="AZ693" t="str">
        <f>IF(Deviation_CEM_CPMS!B715="","",Deviation_CEM_CPMS!B715)</f>
        <v/>
      </c>
      <c r="BA693" t="str">
        <f>IF(Deviation_CEM_CPMS!C715="","",Deviation_CEM_CPMS!C715)</f>
        <v/>
      </c>
      <c r="BB693" t="str">
        <f>IF(Deviation_CEM_CPMS!D715="","",Deviation_CEM_CPMS!D715)</f>
        <v/>
      </c>
      <c r="BC693" t="str">
        <f t="shared" si="176"/>
        <v/>
      </c>
      <c r="BD693" s="144" t="str">
        <f>IF(COUNTIF(BA$2:BA693,BA693)=1,BA693,"")</f>
        <v/>
      </c>
      <c r="BE693" t="str">
        <f t="shared" si="177"/>
        <v/>
      </c>
      <c r="BF693" t="str">
        <f t="shared" si="178"/>
        <v/>
      </c>
      <c r="BG693" t="str">
        <f t="shared" si="179"/>
        <v/>
      </c>
    </row>
    <row r="694" spans="27:59" x14ac:dyDescent="0.35">
      <c r="AA694" t="str">
        <f>+IF(AE694="","",MAX(AA$1:AA693)+1)</f>
        <v/>
      </c>
      <c r="AB694" t="e">
        <f>IF(#REF!="","",#REF!)</f>
        <v>#REF!</v>
      </c>
      <c r="AC694" t="e">
        <f>IF(#REF!="","",#REF!)</f>
        <v>#REF!</v>
      </c>
      <c r="AD694" t="e">
        <f t="shared" si="183"/>
        <v>#REF!</v>
      </c>
      <c r="AE694" s="144" t="str">
        <f>IF(COUNTIF(AC$2:AC694,AC694)=1,AC694,"")</f>
        <v/>
      </c>
      <c r="AF694" t="str">
        <f t="shared" si="180"/>
        <v/>
      </c>
      <c r="AG694" t="str">
        <f t="shared" si="181"/>
        <v/>
      </c>
      <c r="AO694" t="str">
        <f>+IF(AT694="","",MAX(AO$1:AO693)+1)</f>
        <v/>
      </c>
      <c r="AP694" t="str">
        <f>IF(Deviation_Limits!B716="","",Deviation_Limits!B716)</f>
        <v/>
      </c>
      <c r="AQ694" t="str">
        <f>IF(Deviation_Limits!C716="","",Deviation_Limits!C716)</f>
        <v/>
      </c>
      <c r="AR694" t="str">
        <f>IF(Deviation_Limits!D716="","",Deviation_Limits!D716)</f>
        <v/>
      </c>
      <c r="AS694" t="str">
        <f t="shared" si="182"/>
        <v/>
      </c>
      <c r="AT694" s="144" t="str">
        <f>IF(COUNTIF(AQ$2:AQ694,AQ694)=1,AQ694,"")</f>
        <v/>
      </c>
      <c r="AU694" t="str">
        <f t="shared" si="173"/>
        <v/>
      </c>
      <c r="AV694" t="str">
        <f t="shared" si="174"/>
        <v/>
      </c>
      <c r="AW694" t="str">
        <f t="shared" si="175"/>
        <v/>
      </c>
      <c r="AY694" t="str">
        <f>+IF(BD694="","",MAX(AY$1:AY693)+1)</f>
        <v/>
      </c>
      <c r="AZ694" t="str">
        <f>IF(Deviation_CEM_CPMS!B716="","",Deviation_CEM_CPMS!B716)</f>
        <v/>
      </c>
      <c r="BA694" t="str">
        <f>IF(Deviation_CEM_CPMS!C716="","",Deviation_CEM_CPMS!C716)</f>
        <v/>
      </c>
      <c r="BB694" t="str">
        <f>IF(Deviation_CEM_CPMS!D716="","",Deviation_CEM_CPMS!D716)</f>
        <v/>
      </c>
      <c r="BC694" t="str">
        <f t="shared" si="176"/>
        <v/>
      </c>
      <c r="BD694" s="144" t="str">
        <f>IF(COUNTIF(BA$2:BA694,BA694)=1,BA694,"")</f>
        <v/>
      </c>
      <c r="BE694" t="str">
        <f t="shared" si="177"/>
        <v/>
      </c>
      <c r="BF694" t="str">
        <f t="shared" si="178"/>
        <v/>
      </c>
      <c r="BG694" t="str">
        <f t="shared" si="179"/>
        <v/>
      </c>
    </row>
    <row r="695" spans="27:59" x14ac:dyDescent="0.35">
      <c r="AA695" t="str">
        <f>+IF(AE695="","",MAX(AA$1:AA694)+1)</f>
        <v/>
      </c>
      <c r="AB695" t="e">
        <f>IF(#REF!="","",#REF!)</f>
        <v>#REF!</v>
      </c>
      <c r="AC695" t="e">
        <f>IF(#REF!="","",#REF!)</f>
        <v>#REF!</v>
      </c>
      <c r="AD695" t="e">
        <f t="shared" si="183"/>
        <v>#REF!</v>
      </c>
      <c r="AE695" s="144" t="str">
        <f>IF(COUNTIF(AC$2:AC695,AC695)=1,AC695,"")</f>
        <v/>
      </c>
      <c r="AF695" t="str">
        <f t="shared" si="180"/>
        <v/>
      </c>
      <c r="AG695" t="str">
        <f t="shared" si="181"/>
        <v/>
      </c>
      <c r="AO695" t="str">
        <f>+IF(AT695="","",MAX(AO$1:AO694)+1)</f>
        <v/>
      </c>
      <c r="AP695" t="str">
        <f>IF(Deviation_Limits!B717="","",Deviation_Limits!B717)</f>
        <v/>
      </c>
      <c r="AQ695" t="str">
        <f>IF(Deviation_Limits!C717="","",Deviation_Limits!C717)</f>
        <v/>
      </c>
      <c r="AR695" t="str">
        <f>IF(Deviation_Limits!D717="","",Deviation_Limits!D717)</f>
        <v/>
      </c>
      <c r="AS695" t="str">
        <f t="shared" si="182"/>
        <v/>
      </c>
      <c r="AT695" s="144" t="str">
        <f>IF(COUNTIF(AQ$2:AQ695,AQ695)=1,AQ695,"")</f>
        <v/>
      </c>
      <c r="AU695" t="str">
        <f t="shared" si="173"/>
        <v/>
      </c>
      <c r="AV695" t="str">
        <f t="shared" si="174"/>
        <v/>
      </c>
      <c r="AW695" t="str">
        <f t="shared" si="175"/>
        <v/>
      </c>
      <c r="AY695" t="str">
        <f>+IF(BD695="","",MAX(AY$1:AY694)+1)</f>
        <v/>
      </c>
      <c r="AZ695" t="str">
        <f>IF(Deviation_CEM_CPMS!B717="","",Deviation_CEM_CPMS!B717)</f>
        <v/>
      </c>
      <c r="BA695" t="str">
        <f>IF(Deviation_CEM_CPMS!C717="","",Deviation_CEM_CPMS!C717)</f>
        <v/>
      </c>
      <c r="BB695" t="str">
        <f>IF(Deviation_CEM_CPMS!D717="","",Deviation_CEM_CPMS!D717)</f>
        <v/>
      </c>
      <c r="BC695" t="str">
        <f t="shared" si="176"/>
        <v/>
      </c>
      <c r="BD695" s="144" t="str">
        <f>IF(COUNTIF(BA$2:BA695,BA695)=1,BA695,"")</f>
        <v/>
      </c>
      <c r="BE695" t="str">
        <f t="shared" si="177"/>
        <v/>
      </c>
      <c r="BF695" t="str">
        <f t="shared" si="178"/>
        <v/>
      </c>
      <c r="BG695" t="str">
        <f t="shared" si="179"/>
        <v/>
      </c>
    </row>
    <row r="696" spans="27:59" x14ac:dyDescent="0.35">
      <c r="AA696" t="str">
        <f>+IF(AE696="","",MAX(AA$1:AA695)+1)</f>
        <v/>
      </c>
      <c r="AB696" t="e">
        <f>IF(#REF!="","",#REF!)</f>
        <v>#REF!</v>
      </c>
      <c r="AC696" t="e">
        <f>IF(#REF!="","",#REF!)</f>
        <v>#REF!</v>
      </c>
      <c r="AD696" t="e">
        <f t="shared" si="183"/>
        <v>#REF!</v>
      </c>
      <c r="AE696" s="144" t="str">
        <f>IF(COUNTIF(AC$2:AC696,AC696)=1,AC696,"")</f>
        <v/>
      </c>
      <c r="AF696" t="str">
        <f t="shared" si="180"/>
        <v/>
      </c>
      <c r="AG696" t="str">
        <f t="shared" si="181"/>
        <v/>
      </c>
      <c r="AO696" t="str">
        <f>+IF(AT696="","",MAX(AO$1:AO695)+1)</f>
        <v/>
      </c>
      <c r="AP696" t="str">
        <f>IF(Deviation_Limits!B718="","",Deviation_Limits!B718)</f>
        <v/>
      </c>
      <c r="AQ696" t="str">
        <f>IF(Deviation_Limits!C718="","",Deviation_Limits!C718)</f>
        <v/>
      </c>
      <c r="AR696" t="str">
        <f>IF(Deviation_Limits!D718="","",Deviation_Limits!D718)</f>
        <v/>
      </c>
      <c r="AS696" t="str">
        <f t="shared" si="182"/>
        <v/>
      </c>
      <c r="AT696" s="144" t="str">
        <f>IF(COUNTIF(AQ$2:AQ696,AQ696)=1,AQ696,"")</f>
        <v/>
      </c>
      <c r="AU696" t="str">
        <f t="shared" si="173"/>
        <v/>
      </c>
      <c r="AV696" t="str">
        <f t="shared" si="174"/>
        <v/>
      </c>
      <c r="AW696" t="str">
        <f t="shared" si="175"/>
        <v/>
      </c>
      <c r="AY696" t="str">
        <f>+IF(BD696="","",MAX(AY$1:AY695)+1)</f>
        <v/>
      </c>
      <c r="AZ696" t="str">
        <f>IF(Deviation_CEM_CPMS!B718="","",Deviation_CEM_CPMS!B718)</f>
        <v/>
      </c>
      <c r="BA696" t="str">
        <f>IF(Deviation_CEM_CPMS!C718="","",Deviation_CEM_CPMS!C718)</f>
        <v/>
      </c>
      <c r="BB696" t="str">
        <f>IF(Deviation_CEM_CPMS!D718="","",Deviation_CEM_CPMS!D718)</f>
        <v/>
      </c>
      <c r="BC696" t="str">
        <f t="shared" si="176"/>
        <v/>
      </c>
      <c r="BD696" s="144" t="str">
        <f>IF(COUNTIF(BA$2:BA696,BA696)=1,BA696,"")</f>
        <v/>
      </c>
      <c r="BE696" t="str">
        <f t="shared" si="177"/>
        <v/>
      </c>
      <c r="BF696" t="str">
        <f t="shared" si="178"/>
        <v/>
      </c>
      <c r="BG696" t="str">
        <f t="shared" si="179"/>
        <v/>
      </c>
    </row>
    <row r="697" spans="27:59" x14ac:dyDescent="0.35">
      <c r="AA697" t="str">
        <f>+IF(AE697="","",MAX(AA$1:AA696)+1)</f>
        <v/>
      </c>
      <c r="AB697" t="e">
        <f>IF(#REF!="","",#REF!)</f>
        <v>#REF!</v>
      </c>
      <c r="AC697" t="e">
        <f>IF(#REF!="","",#REF!)</f>
        <v>#REF!</v>
      </c>
      <c r="AD697" t="e">
        <f t="shared" si="183"/>
        <v>#REF!</v>
      </c>
      <c r="AE697" s="144" t="str">
        <f>IF(COUNTIF(AC$2:AC697,AC697)=1,AC697,"")</f>
        <v/>
      </c>
      <c r="AF697" t="str">
        <f t="shared" si="180"/>
        <v/>
      </c>
      <c r="AG697" t="str">
        <f t="shared" si="181"/>
        <v/>
      </c>
      <c r="AO697" t="str">
        <f>+IF(AT697="","",MAX(AO$1:AO696)+1)</f>
        <v/>
      </c>
      <c r="AP697" t="str">
        <f>IF(Deviation_Limits!B719="","",Deviation_Limits!B719)</f>
        <v/>
      </c>
      <c r="AQ697" t="str">
        <f>IF(Deviation_Limits!C719="","",Deviation_Limits!C719)</f>
        <v/>
      </c>
      <c r="AR697" t="str">
        <f>IF(Deviation_Limits!D719="","",Deviation_Limits!D719)</f>
        <v/>
      </c>
      <c r="AS697" t="str">
        <f t="shared" si="182"/>
        <v/>
      </c>
      <c r="AT697" s="144" t="str">
        <f>IF(COUNTIF(AQ$2:AQ697,AQ697)=1,AQ697,"")</f>
        <v/>
      </c>
      <c r="AU697" t="str">
        <f t="shared" si="173"/>
        <v/>
      </c>
      <c r="AV697" t="str">
        <f t="shared" si="174"/>
        <v/>
      </c>
      <c r="AW697" t="str">
        <f t="shared" si="175"/>
        <v/>
      </c>
      <c r="AY697" t="str">
        <f>+IF(BD697="","",MAX(AY$1:AY696)+1)</f>
        <v/>
      </c>
      <c r="AZ697" t="str">
        <f>IF(Deviation_CEM_CPMS!B719="","",Deviation_CEM_CPMS!B719)</f>
        <v/>
      </c>
      <c r="BA697" t="str">
        <f>IF(Deviation_CEM_CPMS!C719="","",Deviation_CEM_CPMS!C719)</f>
        <v/>
      </c>
      <c r="BB697" t="str">
        <f>IF(Deviation_CEM_CPMS!D719="","",Deviation_CEM_CPMS!D719)</f>
        <v/>
      </c>
      <c r="BC697" t="str">
        <f t="shared" si="176"/>
        <v/>
      </c>
      <c r="BD697" s="144" t="str">
        <f>IF(COUNTIF(BA$2:BA697,BA697)=1,BA697,"")</f>
        <v/>
      </c>
      <c r="BE697" t="str">
        <f t="shared" si="177"/>
        <v/>
      </c>
      <c r="BF697" t="str">
        <f t="shared" si="178"/>
        <v/>
      </c>
      <c r="BG697" t="str">
        <f t="shared" si="179"/>
        <v/>
      </c>
    </row>
    <row r="698" spans="27:59" x14ac:dyDescent="0.35">
      <c r="AA698" t="str">
        <f>+IF(AE698="","",MAX(AA$1:AA697)+1)</f>
        <v/>
      </c>
      <c r="AB698" t="e">
        <f>IF(#REF!="","",#REF!)</f>
        <v>#REF!</v>
      </c>
      <c r="AC698" t="e">
        <f>IF(#REF!="","",#REF!)</f>
        <v>#REF!</v>
      </c>
      <c r="AD698" t="e">
        <f t="shared" si="183"/>
        <v>#REF!</v>
      </c>
      <c r="AE698" s="144" t="str">
        <f>IF(COUNTIF(AC$2:AC698,AC698)=1,AC698,"")</f>
        <v/>
      </c>
      <c r="AF698" t="str">
        <f t="shared" si="180"/>
        <v/>
      </c>
      <c r="AG698" t="str">
        <f t="shared" si="181"/>
        <v/>
      </c>
      <c r="AO698" t="str">
        <f>+IF(AT698="","",MAX(AO$1:AO697)+1)</f>
        <v/>
      </c>
      <c r="AP698" t="str">
        <f>IF(Deviation_Limits!B720="","",Deviation_Limits!B720)</f>
        <v/>
      </c>
      <c r="AQ698" t="str">
        <f>IF(Deviation_Limits!C720="","",Deviation_Limits!C720)</f>
        <v/>
      </c>
      <c r="AR698" t="str">
        <f>IF(Deviation_Limits!D720="","",Deviation_Limits!D720)</f>
        <v/>
      </c>
      <c r="AS698" t="str">
        <f t="shared" si="182"/>
        <v/>
      </c>
      <c r="AT698" s="144" t="str">
        <f>IF(COUNTIF(AQ$2:AQ698,AQ698)=1,AQ698,"")</f>
        <v/>
      </c>
      <c r="AU698" t="str">
        <f t="shared" si="173"/>
        <v/>
      </c>
      <c r="AV698" t="str">
        <f t="shared" si="174"/>
        <v/>
      </c>
      <c r="AW698" t="str">
        <f t="shared" si="175"/>
        <v/>
      </c>
      <c r="AY698" t="str">
        <f>+IF(BD698="","",MAX(AY$1:AY697)+1)</f>
        <v/>
      </c>
      <c r="AZ698" t="str">
        <f>IF(Deviation_CEM_CPMS!B720="","",Deviation_CEM_CPMS!B720)</f>
        <v/>
      </c>
      <c r="BA698" t="str">
        <f>IF(Deviation_CEM_CPMS!C720="","",Deviation_CEM_CPMS!C720)</f>
        <v/>
      </c>
      <c r="BB698" t="str">
        <f>IF(Deviation_CEM_CPMS!D720="","",Deviation_CEM_CPMS!D720)</f>
        <v/>
      </c>
      <c r="BC698" t="str">
        <f t="shared" si="176"/>
        <v/>
      </c>
      <c r="BD698" s="144" t="str">
        <f>IF(COUNTIF(BA$2:BA698,BA698)=1,BA698,"")</f>
        <v/>
      </c>
      <c r="BE698" t="str">
        <f t="shared" si="177"/>
        <v/>
      </c>
      <c r="BF698" t="str">
        <f t="shared" si="178"/>
        <v/>
      </c>
      <c r="BG698" t="str">
        <f t="shared" si="179"/>
        <v/>
      </c>
    </row>
    <row r="699" spans="27:59" x14ac:dyDescent="0.35">
      <c r="AA699" t="str">
        <f>+IF(AE699="","",MAX(AA$1:AA698)+1)</f>
        <v/>
      </c>
      <c r="AB699" t="e">
        <f>IF(#REF!="","",#REF!)</f>
        <v>#REF!</v>
      </c>
      <c r="AC699" t="e">
        <f>IF(#REF!="","",#REF!)</f>
        <v>#REF!</v>
      </c>
      <c r="AD699" t="e">
        <f t="shared" si="183"/>
        <v>#REF!</v>
      </c>
      <c r="AE699" s="144" t="str">
        <f>IF(COUNTIF(AC$2:AC699,AC699)=1,AC699,"")</f>
        <v/>
      </c>
      <c r="AF699" t="str">
        <f t="shared" si="180"/>
        <v/>
      </c>
      <c r="AG699" t="str">
        <f t="shared" si="181"/>
        <v/>
      </c>
      <c r="AO699" t="str">
        <f>+IF(AT699="","",MAX(AO$1:AO698)+1)</f>
        <v/>
      </c>
      <c r="AP699" t="str">
        <f>IF(Deviation_Limits!B721="","",Deviation_Limits!B721)</f>
        <v/>
      </c>
      <c r="AQ699" t="str">
        <f>IF(Deviation_Limits!C721="","",Deviation_Limits!C721)</f>
        <v/>
      </c>
      <c r="AR699" t="str">
        <f>IF(Deviation_Limits!D721="","",Deviation_Limits!D721)</f>
        <v/>
      </c>
      <c r="AS699" t="str">
        <f t="shared" si="182"/>
        <v/>
      </c>
      <c r="AT699" s="144" t="str">
        <f>IF(COUNTIF(AQ$2:AQ699,AQ699)=1,AQ699,"")</f>
        <v/>
      </c>
      <c r="AU699" t="str">
        <f t="shared" si="173"/>
        <v/>
      </c>
      <c r="AV699" t="str">
        <f t="shared" si="174"/>
        <v/>
      </c>
      <c r="AW699" t="str">
        <f t="shared" si="175"/>
        <v/>
      </c>
      <c r="AY699" t="str">
        <f>+IF(BD699="","",MAX(AY$1:AY698)+1)</f>
        <v/>
      </c>
      <c r="AZ699" t="str">
        <f>IF(Deviation_CEM_CPMS!B721="","",Deviation_CEM_CPMS!B721)</f>
        <v/>
      </c>
      <c r="BA699" t="str">
        <f>IF(Deviation_CEM_CPMS!C721="","",Deviation_CEM_CPMS!C721)</f>
        <v/>
      </c>
      <c r="BB699" t="str">
        <f>IF(Deviation_CEM_CPMS!D721="","",Deviation_CEM_CPMS!D721)</f>
        <v/>
      </c>
      <c r="BC699" t="str">
        <f t="shared" si="176"/>
        <v/>
      </c>
      <c r="BD699" s="144" t="str">
        <f>IF(COUNTIF(BA$2:BA699,BA699)=1,BA699,"")</f>
        <v/>
      </c>
      <c r="BE699" t="str">
        <f t="shared" si="177"/>
        <v/>
      </c>
      <c r="BF699" t="str">
        <f t="shared" si="178"/>
        <v/>
      </c>
      <c r="BG699" t="str">
        <f t="shared" si="179"/>
        <v/>
      </c>
    </row>
    <row r="700" spans="27:59" x14ac:dyDescent="0.35">
      <c r="AA700" t="str">
        <f>+IF(AE700="","",MAX(AA$1:AA699)+1)</f>
        <v/>
      </c>
      <c r="AB700" t="e">
        <f>IF(#REF!="","",#REF!)</f>
        <v>#REF!</v>
      </c>
      <c r="AC700" t="e">
        <f>IF(#REF!="","",#REF!)</f>
        <v>#REF!</v>
      </c>
      <c r="AD700" t="e">
        <f t="shared" si="183"/>
        <v>#REF!</v>
      </c>
      <c r="AE700" s="144" t="str">
        <f>IF(COUNTIF(AC$2:AC700,AC700)=1,AC700,"")</f>
        <v/>
      </c>
      <c r="AF700" t="str">
        <f t="shared" si="180"/>
        <v/>
      </c>
      <c r="AG700" t="str">
        <f t="shared" si="181"/>
        <v/>
      </c>
      <c r="AO700" t="str">
        <f>+IF(AT700="","",MAX(AO$1:AO699)+1)</f>
        <v/>
      </c>
      <c r="AP700" t="str">
        <f>IF(Deviation_Limits!B722="","",Deviation_Limits!B722)</f>
        <v/>
      </c>
      <c r="AQ700" t="str">
        <f>IF(Deviation_Limits!C722="","",Deviation_Limits!C722)</f>
        <v/>
      </c>
      <c r="AR700" t="str">
        <f>IF(Deviation_Limits!D722="","",Deviation_Limits!D722)</f>
        <v/>
      </c>
      <c r="AS700" t="str">
        <f t="shared" si="182"/>
        <v/>
      </c>
      <c r="AT700" s="144" t="str">
        <f>IF(COUNTIF(AQ$2:AQ700,AQ700)=1,AQ700,"")</f>
        <v/>
      </c>
      <c r="AU700" t="str">
        <f t="shared" si="173"/>
        <v/>
      </c>
      <c r="AV700" t="str">
        <f t="shared" si="174"/>
        <v/>
      </c>
      <c r="AW700" t="str">
        <f t="shared" si="175"/>
        <v/>
      </c>
      <c r="AY700" t="str">
        <f>+IF(BD700="","",MAX(AY$1:AY699)+1)</f>
        <v/>
      </c>
      <c r="AZ700" t="str">
        <f>IF(Deviation_CEM_CPMS!B722="","",Deviation_CEM_CPMS!B722)</f>
        <v/>
      </c>
      <c r="BA700" t="str">
        <f>IF(Deviation_CEM_CPMS!C722="","",Deviation_CEM_CPMS!C722)</f>
        <v/>
      </c>
      <c r="BB700" t="str">
        <f>IF(Deviation_CEM_CPMS!D722="","",Deviation_CEM_CPMS!D722)</f>
        <v/>
      </c>
      <c r="BC700" t="str">
        <f t="shared" si="176"/>
        <v/>
      </c>
      <c r="BD700" s="144" t="str">
        <f>IF(COUNTIF(BA$2:BA700,BA700)=1,BA700,"")</f>
        <v/>
      </c>
      <c r="BE700" t="str">
        <f t="shared" si="177"/>
        <v/>
      </c>
      <c r="BF700" t="str">
        <f t="shared" si="178"/>
        <v/>
      </c>
      <c r="BG700" t="str">
        <f t="shared" si="179"/>
        <v/>
      </c>
    </row>
    <row r="701" spans="27:59" x14ac:dyDescent="0.35">
      <c r="AA701" t="str">
        <f>+IF(AE701="","",MAX(AA$1:AA700)+1)</f>
        <v/>
      </c>
      <c r="AB701" t="e">
        <f>IF(#REF!="","",#REF!)</f>
        <v>#REF!</v>
      </c>
      <c r="AC701" t="e">
        <f>IF(#REF!="","",#REF!)</f>
        <v>#REF!</v>
      </c>
      <c r="AD701" t="e">
        <f t="shared" si="183"/>
        <v>#REF!</v>
      </c>
      <c r="AE701" s="144" t="str">
        <f>IF(COUNTIF(AC$2:AC701,AC701)=1,AC701,"")</f>
        <v/>
      </c>
      <c r="AF701" t="str">
        <f t="shared" si="180"/>
        <v/>
      </c>
      <c r="AG701" t="str">
        <f t="shared" si="181"/>
        <v/>
      </c>
      <c r="AO701" t="str">
        <f>+IF(AT701="","",MAX(AO$1:AO700)+1)</f>
        <v/>
      </c>
      <c r="AP701" t="str">
        <f>IF(Deviation_Limits!B723="","",Deviation_Limits!B723)</f>
        <v/>
      </c>
      <c r="AQ701" t="str">
        <f>IF(Deviation_Limits!C723="","",Deviation_Limits!C723)</f>
        <v/>
      </c>
      <c r="AR701" t="str">
        <f>IF(Deviation_Limits!D723="","",Deviation_Limits!D723)</f>
        <v/>
      </c>
      <c r="AS701" t="str">
        <f t="shared" si="182"/>
        <v/>
      </c>
      <c r="AT701" s="144" t="str">
        <f>IF(COUNTIF(AQ$2:AQ701,AQ701)=1,AQ701,"")</f>
        <v/>
      </c>
      <c r="AU701" t="str">
        <f t="shared" si="173"/>
        <v/>
      </c>
      <c r="AV701" t="str">
        <f t="shared" si="174"/>
        <v/>
      </c>
      <c r="AW701" t="str">
        <f t="shared" si="175"/>
        <v/>
      </c>
      <c r="AY701" t="str">
        <f>+IF(BD701="","",MAX(AY$1:AY700)+1)</f>
        <v/>
      </c>
      <c r="AZ701" t="str">
        <f>IF(Deviation_CEM_CPMS!B723="","",Deviation_CEM_CPMS!B723)</f>
        <v/>
      </c>
      <c r="BA701" t="str">
        <f>IF(Deviation_CEM_CPMS!C723="","",Deviation_CEM_CPMS!C723)</f>
        <v/>
      </c>
      <c r="BB701" t="str">
        <f>IF(Deviation_CEM_CPMS!D723="","",Deviation_CEM_CPMS!D723)</f>
        <v/>
      </c>
      <c r="BC701" t="str">
        <f t="shared" si="176"/>
        <v/>
      </c>
      <c r="BD701" s="144" t="str">
        <f>IF(COUNTIF(BA$2:BA701,BA701)=1,BA701,"")</f>
        <v/>
      </c>
      <c r="BE701" t="str">
        <f t="shared" si="177"/>
        <v/>
      </c>
      <c r="BF701" t="str">
        <f t="shared" si="178"/>
        <v/>
      </c>
      <c r="BG701" t="str">
        <f t="shared" si="179"/>
        <v/>
      </c>
    </row>
    <row r="702" spans="27:59" x14ac:dyDescent="0.35">
      <c r="AA702" t="str">
        <f>+IF(AE702="","",MAX(AA$1:AA701)+1)</f>
        <v/>
      </c>
      <c r="AB702" t="e">
        <f>IF(#REF!="","",#REF!)</f>
        <v>#REF!</v>
      </c>
      <c r="AC702" t="e">
        <f>IF(#REF!="","",#REF!)</f>
        <v>#REF!</v>
      </c>
      <c r="AD702" t="e">
        <f t="shared" si="183"/>
        <v>#REF!</v>
      </c>
      <c r="AE702" s="144" t="str">
        <f>IF(COUNTIF(AC$2:AC702,AC702)=1,AC702,"")</f>
        <v/>
      </c>
      <c r="AF702" t="str">
        <f t="shared" si="180"/>
        <v/>
      </c>
      <c r="AG702" t="str">
        <f t="shared" si="181"/>
        <v/>
      </c>
      <c r="AO702" t="str">
        <f>+IF(AT702="","",MAX(AO$1:AO701)+1)</f>
        <v/>
      </c>
      <c r="AP702" t="str">
        <f>IF(Deviation_Limits!B724="","",Deviation_Limits!B724)</f>
        <v/>
      </c>
      <c r="AQ702" t="str">
        <f>IF(Deviation_Limits!C724="","",Deviation_Limits!C724)</f>
        <v/>
      </c>
      <c r="AR702" t="str">
        <f>IF(Deviation_Limits!D724="","",Deviation_Limits!D724)</f>
        <v/>
      </c>
      <c r="AS702" t="str">
        <f t="shared" si="182"/>
        <v/>
      </c>
      <c r="AT702" s="144" t="str">
        <f>IF(COUNTIF(AQ$2:AQ702,AQ702)=1,AQ702,"")</f>
        <v/>
      </c>
      <c r="AU702" t="str">
        <f t="shared" si="173"/>
        <v/>
      </c>
      <c r="AV702" t="str">
        <f t="shared" si="174"/>
        <v/>
      </c>
      <c r="AW702" t="str">
        <f t="shared" si="175"/>
        <v/>
      </c>
      <c r="AY702" t="str">
        <f>+IF(BD702="","",MAX(AY$1:AY701)+1)</f>
        <v/>
      </c>
      <c r="AZ702" t="str">
        <f>IF(Deviation_CEM_CPMS!B724="","",Deviation_CEM_CPMS!B724)</f>
        <v/>
      </c>
      <c r="BA702" t="str">
        <f>IF(Deviation_CEM_CPMS!C724="","",Deviation_CEM_CPMS!C724)</f>
        <v/>
      </c>
      <c r="BB702" t="str">
        <f>IF(Deviation_CEM_CPMS!D724="","",Deviation_CEM_CPMS!D724)</f>
        <v/>
      </c>
      <c r="BC702" t="str">
        <f t="shared" si="176"/>
        <v/>
      </c>
      <c r="BD702" s="144" t="str">
        <f>IF(COUNTIF(BA$2:BA702,BA702)=1,BA702,"")</f>
        <v/>
      </c>
      <c r="BE702" t="str">
        <f t="shared" si="177"/>
        <v/>
      </c>
      <c r="BF702" t="str">
        <f t="shared" si="178"/>
        <v/>
      </c>
      <c r="BG702" t="str">
        <f t="shared" si="179"/>
        <v/>
      </c>
    </row>
    <row r="703" spans="27:59" x14ac:dyDescent="0.35">
      <c r="AA703" t="str">
        <f>+IF(AE703="","",MAX(AA$1:AA702)+1)</f>
        <v/>
      </c>
      <c r="AB703" t="e">
        <f>IF(#REF!="","",#REF!)</f>
        <v>#REF!</v>
      </c>
      <c r="AC703" t="e">
        <f>IF(#REF!="","",#REF!)</f>
        <v>#REF!</v>
      </c>
      <c r="AD703" t="e">
        <f t="shared" si="183"/>
        <v>#REF!</v>
      </c>
      <c r="AE703" s="144" t="str">
        <f>IF(COUNTIF(AC$2:AC703,AC703)=1,AC703,"")</f>
        <v/>
      </c>
      <c r="AF703" t="str">
        <f t="shared" si="180"/>
        <v/>
      </c>
      <c r="AG703" t="str">
        <f t="shared" si="181"/>
        <v/>
      </c>
      <c r="AO703" t="str">
        <f>+IF(AT703="","",MAX(AO$1:AO702)+1)</f>
        <v/>
      </c>
      <c r="AP703" t="str">
        <f>IF(Deviation_Limits!B725="","",Deviation_Limits!B725)</f>
        <v/>
      </c>
      <c r="AQ703" t="str">
        <f>IF(Deviation_Limits!C725="","",Deviation_Limits!C725)</f>
        <v/>
      </c>
      <c r="AR703" t="str">
        <f>IF(Deviation_Limits!D725="","",Deviation_Limits!D725)</f>
        <v/>
      </c>
      <c r="AS703" t="str">
        <f t="shared" si="182"/>
        <v/>
      </c>
      <c r="AT703" s="144" t="str">
        <f>IF(COUNTIF(AQ$2:AQ703,AQ703)=1,AQ703,"")</f>
        <v/>
      </c>
      <c r="AU703" t="str">
        <f t="shared" si="173"/>
        <v/>
      </c>
      <c r="AV703" t="str">
        <f t="shared" si="174"/>
        <v/>
      </c>
      <c r="AW703" t="str">
        <f t="shared" si="175"/>
        <v/>
      </c>
      <c r="AY703" t="str">
        <f>+IF(BD703="","",MAX(AY$1:AY702)+1)</f>
        <v/>
      </c>
      <c r="AZ703" t="str">
        <f>IF(Deviation_CEM_CPMS!B725="","",Deviation_CEM_CPMS!B725)</f>
        <v/>
      </c>
      <c r="BA703" t="str">
        <f>IF(Deviation_CEM_CPMS!C725="","",Deviation_CEM_CPMS!C725)</f>
        <v/>
      </c>
      <c r="BB703" t="str">
        <f>IF(Deviation_CEM_CPMS!D725="","",Deviation_CEM_CPMS!D725)</f>
        <v/>
      </c>
      <c r="BC703" t="str">
        <f t="shared" si="176"/>
        <v/>
      </c>
      <c r="BD703" s="144" t="str">
        <f>IF(COUNTIF(BA$2:BA703,BA703)=1,BA703,"")</f>
        <v/>
      </c>
      <c r="BE703" t="str">
        <f t="shared" si="177"/>
        <v/>
      </c>
      <c r="BF703" t="str">
        <f t="shared" si="178"/>
        <v/>
      </c>
      <c r="BG703" t="str">
        <f t="shared" si="179"/>
        <v/>
      </c>
    </row>
    <row r="704" spans="27:59" x14ac:dyDescent="0.35">
      <c r="AA704" t="str">
        <f>+IF(AE704="","",MAX(AA$1:AA703)+1)</f>
        <v/>
      </c>
      <c r="AB704" t="e">
        <f>IF(#REF!="","",#REF!)</f>
        <v>#REF!</v>
      </c>
      <c r="AC704" t="e">
        <f>IF(#REF!="","",#REF!)</f>
        <v>#REF!</v>
      </c>
      <c r="AD704" t="e">
        <f t="shared" si="183"/>
        <v>#REF!</v>
      </c>
      <c r="AE704" s="144" t="str">
        <f>IF(COUNTIF(AC$2:AC704,AC704)=1,AC704,"")</f>
        <v/>
      </c>
      <c r="AF704" t="str">
        <f t="shared" si="180"/>
        <v/>
      </c>
      <c r="AG704" t="str">
        <f t="shared" si="181"/>
        <v/>
      </c>
      <c r="AO704" t="str">
        <f>+IF(AT704="","",MAX(AO$1:AO703)+1)</f>
        <v/>
      </c>
      <c r="AP704" t="str">
        <f>IF(Deviation_Limits!B726="","",Deviation_Limits!B726)</f>
        <v/>
      </c>
      <c r="AQ704" t="str">
        <f>IF(Deviation_Limits!C726="","",Deviation_Limits!C726)</f>
        <v/>
      </c>
      <c r="AR704" t="str">
        <f>IF(Deviation_Limits!D726="","",Deviation_Limits!D726)</f>
        <v/>
      </c>
      <c r="AS704" t="str">
        <f t="shared" si="182"/>
        <v/>
      </c>
      <c r="AT704" s="144" t="str">
        <f>IF(COUNTIF(AQ$2:AQ704,AQ704)=1,AQ704,"")</f>
        <v/>
      </c>
      <c r="AU704" t="str">
        <f t="shared" si="173"/>
        <v/>
      </c>
      <c r="AV704" t="str">
        <f t="shared" si="174"/>
        <v/>
      </c>
      <c r="AW704" t="str">
        <f t="shared" si="175"/>
        <v/>
      </c>
      <c r="AY704" t="str">
        <f>+IF(BD704="","",MAX(AY$1:AY703)+1)</f>
        <v/>
      </c>
      <c r="AZ704" t="str">
        <f>IF(Deviation_CEM_CPMS!B726="","",Deviation_CEM_CPMS!B726)</f>
        <v/>
      </c>
      <c r="BA704" t="str">
        <f>IF(Deviation_CEM_CPMS!C726="","",Deviation_CEM_CPMS!C726)</f>
        <v/>
      </c>
      <c r="BB704" t="str">
        <f>IF(Deviation_CEM_CPMS!D726="","",Deviation_CEM_CPMS!D726)</f>
        <v/>
      </c>
      <c r="BC704" t="str">
        <f t="shared" si="176"/>
        <v/>
      </c>
      <c r="BD704" s="144" t="str">
        <f>IF(COUNTIF(BA$2:BA704,BA704)=1,BA704,"")</f>
        <v/>
      </c>
      <c r="BE704" t="str">
        <f t="shared" si="177"/>
        <v/>
      </c>
      <c r="BF704" t="str">
        <f t="shared" si="178"/>
        <v/>
      </c>
      <c r="BG704" t="str">
        <f t="shared" si="179"/>
        <v/>
      </c>
    </row>
    <row r="705" spans="27:59" x14ac:dyDescent="0.35">
      <c r="AA705" t="str">
        <f>+IF(AE705="","",MAX(AA$1:AA704)+1)</f>
        <v/>
      </c>
      <c r="AB705" t="e">
        <f>IF(#REF!="","",#REF!)</f>
        <v>#REF!</v>
      </c>
      <c r="AC705" t="e">
        <f>IF(#REF!="","",#REF!)</f>
        <v>#REF!</v>
      </c>
      <c r="AD705" t="e">
        <f t="shared" si="183"/>
        <v>#REF!</v>
      </c>
      <c r="AE705" s="144" t="str">
        <f>IF(COUNTIF(AC$2:AC705,AC705)=1,AC705,"")</f>
        <v/>
      </c>
      <c r="AF705" t="str">
        <f t="shared" si="180"/>
        <v/>
      </c>
      <c r="AG705" t="str">
        <f t="shared" si="181"/>
        <v/>
      </c>
      <c r="AO705" t="str">
        <f>+IF(AT705="","",MAX(AO$1:AO704)+1)</f>
        <v/>
      </c>
      <c r="AP705" t="str">
        <f>IF(Deviation_Limits!B727="","",Deviation_Limits!B727)</f>
        <v/>
      </c>
      <c r="AQ705" t="str">
        <f>IF(Deviation_Limits!C727="","",Deviation_Limits!C727)</f>
        <v/>
      </c>
      <c r="AR705" t="str">
        <f>IF(Deviation_Limits!D727="","",Deviation_Limits!D727)</f>
        <v/>
      </c>
      <c r="AS705" t="str">
        <f t="shared" si="182"/>
        <v/>
      </c>
      <c r="AT705" s="144" t="str">
        <f>IF(COUNTIF(AQ$2:AQ705,AQ705)=1,AQ705,"")</f>
        <v/>
      </c>
      <c r="AU705" t="str">
        <f t="shared" si="173"/>
        <v/>
      </c>
      <c r="AV705" t="str">
        <f t="shared" si="174"/>
        <v/>
      </c>
      <c r="AW705" t="str">
        <f t="shared" si="175"/>
        <v/>
      </c>
      <c r="AY705" t="str">
        <f>+IF(BD705="","",MAX(AY$1:AY704)+1)</f>
        <v/>
      </c>
      <c r="AZ705" t="str">
        <f>IF(Deviation_CEM_CPMS!B727="","",Deviation_CEM_CPMS!B727)</f>
        <v/>
      </c>
      <c r="BA705" t="str">
        <f>IF(Deviation_CEM_CPMS!C727="","",Deviation_CEM_CPMS!C727)</f>
        <v/>
      </c>
      <c r="BB705" t="str">
        <f>IF(Deviation_CEM_CPMS!D727="","",Deviation_CEM_CPMS!D727)</f>
        <v/>
      </c>
      <c r="BC705" t="str">
        <f t="shared" si="176"/>
        <v/>
      </c>
      <c r="BD705" s="144" t="str">
        <f>IF(COUNTIF(BA$2:BA705,BA705)=1,BA705,"")</f>
        <v/>
      </c>
      <c r="BE705" t="str">
        <f t="shared" si="177"/>
        <v/>
      </c>
      <c r="BF705" t="str">
        <f t="shared" si="178"/>
        <v/>
      </c>
      <c r="BG705" t="str">
        <f t="shared" si="179"/>
        <v/>
      </c>
    </row>
    <row r="706" spans="27:59" x14ac:dyDescent="0.35">
      <c r="AA706" t="str">
        <f>+IF(AE706="","",MAX(AA$1:AA705)+1)</f>
        <v/>
      </c>
      <c r="AB706" t="e">
        <f>IF(#REF!="","",#REF!)</f>
        <v>#REF!</v>
      </c>
      <c r="AC706" t="e">
        <f>IF(#REF!="","",#REF!)</f>
        <v>#REF!</v>
      </c>
      <c r="AD706" t="e">
        <f t="shared" si="183"/>
        <v>#REF!</v>
      </c>
      <c r="AE706" s="144" t="str">
        <f>IF(COUNTIF(AC$2:AC706,AC706)=1,AC706,"")</f>
        <v/>
      </c>
      <c r="AF706" t="str">
        <f t="shared" si="180"/>
        <v/>
      </c>
      <c r="AG706" t="str">
        <f t="shared" si="181"/>
        <v/>
      </c>
      <c r="AO706" t="str">
        <f>+IF(AT706="","",MAX(AO$1:AO705)+1)</f>
        <v/>
      </c>
      <c r="AP706" t="str">
        <f>IF(Deviation_Limits!B728="","",Deviation_Limits!B728)</f>
        <v/>
      </c>
      <c r="AQ706" t="str">
        <f>IF(Deviation_Limits!C728="","",Deviation_Limits!C728)</f>
        <v/>
      </c>
      <c r="AR706" t="str">
        <f>IF(Deviation_Limits!D728="","",Deviation_Limits!D728)</f>
        <v/>
      </c>
      <c r="AS706" t="str">
        <f t="shared" si="182"/>
        <v/>
      </c>
      <c r="AT706" s="144" t="str">
        <f>IF(COUNTIF(AQ$2:AQ706,AQ706)=1,AQ706,"")</f>
        <v/>
      </c>
      <c r="AU706" t="str">
        <f t="shared" ref="AU706:AU769" si="184">+IFERROR(INDEX(AP$2:AP$500,MATCH(ROW()-ROW(AU$1),$AO$2:$AO$500,0)),"")</f>
        <v/>
      </c>
      <c r="AV706" t="str">
        <f t="shared" ref="AV706:AV769" si="185">+IFERROR(INDEX(AQ$2:AQ$500,MATCH(ROW()-ROW(AU$1),$AO$2:$AO$500,0)),"")</f>
        <v/>
      </c>
      <c r="AW706" t="str">
        <f t="shared" ref="AW706:AW769" si="186">+IFERROR(INDEX(AR$2:AR$500,MATCH(ROW()-ROW(AU$1),$AO$2:$AO$500,0)),"")</f>
        <v/>
      </c>
      <c r="AY706" t="str">
        <f>+IF(BD706="","",MAX(AY$1:AY705)+1)</f>
        <v/>
      </c>
      <c r="AZ706" t="str">
        <f>IF(Deviation_CEM_CPMS!B728="","",Deviation_CEM_CPMS!B728)</f>
        <v/>
      </c>
      <c r="BA706" t="str">
        <f>IF(Deviation_CEM_CPMS!C728="","",Deviation_CEM_CPMS!C728)</f>
        <v/>
      </c>
      <c r="BB706" t="str">
        <f>IF(Deviation_CEM_CPMS!D728="","",Deviation_CEM_CPMS!D728)</f>
        <v/>
      </c>
      <c r="BC706" t="str">
        <f t="shared" ref="BC706:BC769" si="187">+AZ706&amp;BA706&amp;BB706</f>
        <v/>
      </c>
      <c r="BD706" s="144" t="str">
        <f>IF(COUNTIF(BA$2:BA706,BA706)=1,BA706,"")</f>
        <v/>
      </c>
      <c r="BE706" t="str">
        <f t="shared" ref="BE706:BE769" si="188">+IFERROR(INDEX(AZ$2:AZ$500,MATCH(ROW()-ROW(BE$1),$AY$2:$AY$500,0)),"")</f>
        <v/>
      </c>
      <c r="BF706" t="str">
        <f t="shared" ref="BF706:BF769" si="189">+IFERROR(INDEX(BA$2:BA$500,MATCH(ROW()-ROW(BE$1),$AY$2:$AY$500,0)),"")</f>
        <v/>
      </c>
      <c r="BG706" t="str">
        <f t="shared" ref="BG706:BG769" si="190">+IFERROR(INDEX(BB$2:BB$500,MATCH(ROW()-ROW(BE$1),$AY$2:$AY$500,0)),"")</f>
        <v/>
      </c>
    </row>
    <row r="707" spans="27:59" x14ac:dyDescent="0.35">
      <c r="AA707" t="str">
        <f>+IF(AE707="","",MAX(AA$1:AA706)+1)</f>
        <v/>
      </c>
      <c r="AB707" t="e">
        <f>IF(#REF!="","",#REF!)</f>
        <v>#REF!</v>
      </c>
      <c r="AC707" t="e">
        <f>IF(#REF!="","",#REF!)</f>
        <v>#REF!</v>
      </c>
      <c r="AD707" t="e">
        <f t="shared" si="183"/>
        <v>#REF!</v>
      </c>
      <c r="AE707" s="144" t="str">
        <f>IF(COUNTIF(AC$2:AC707,AC707)=1,AC707,"")</f>
        <v/>
      </c>
      <c r="AF707" t="str">
        <f t="shared" ref="AF707:AF770" si="191">+IFERROR(INDEX(AB$2:AB$500,MATCH(ROW()-ROW($AF$1),$AA$2:$AA$500,0)),"")</f>
        <v/>
      </c>
      <c r="AG707" t="str">
        <f t="shared" ref="AG707:AG770" si="192">+IFERROR(INDEX(AC$2:AC$500,MATCH(ROW()-ROW($AF$1),$AA$2:$AA$500,0)),"")</f>
        <v/>
      </c>
      <c r="AO707" t="str">
        <f>+IF(AT707="","",MAX(AO$1:AO706)+1)</f>
        <v/>
      </c>
      <c r="AP707" t="str">
        <f>IF(Deviation_Limits!B729="","",Deviation_Limits!B729)</f>
        <v/>
      </c>
      <c r="AQ707" t="str">
        <f>IF(Deviation_Limits!C729="","",Deviation_Limits!C729)</f>
        <v/>
      </c>
      <c r="AR707" t="str">
        <f>IF(Deviation_Limits!D729="","",Deviation_Limits!D729)</f>
        <v/>
      </c>
      <c r="AS707" t="str">
        <f t="shared" ref="AS707:AS770" si="193">+AP707&amp;AQ707&amp;C707</f>
        <v/>
      </c>
      <c r="AT707" s="144" t="str">
        <f>IF(COUNTIF(AQ$2:AQ707,AQ707)=1,AQ707,"")</f>
        <v/>
      </c>
      <c r="AU707" t="str">
        <f t="shared" si="184"/>
        <v/>
      </c>
      <c r="AV707" t="str">
        <f t="shared" si="185"/>
        <v/>
      </c>
      <c r="AW707" t="str">
        <f t="shared" si="186"/>
        <v/>
      </c>
      <c r="AY707" t="str">
        <f>+IF(BD707="","",MAX(AY$1:AY706)+1)</f>
        <v/>
      </c>
      <c r="AZ707" t="str">
        <f>IF(Deviation_CEM_CPMS!B729="","",Deviation_CEM_CPMS!B729)</f>
        <v/>
      </c>
      <c r="BA707" t="str">
        <f>IF(Deviation_CEM_CPMS!C729="","",Deviation_CEM_CPMS!C729)</f>
        <v/>
      </c>
      <c r="BB707" t="str">
        <f>IF(Deviation_CEM_CPMS!D729="","",Deviation_CEM_CPMS!D729)</f>
        <v/>
      </c>
      <c r="BC707" t="str">
        <f t="shared" si="187"/>
        <v/>
      </c>
      <c r="BD707" s="144" t="str">
        <f>IF(COUNTIF(BA$2:BA707,BA707)=1,BA707,"")</f>
        <v/>
      </c>
      <c r="BE707" t="str">
        <f t="shared" si="188"/>
        <v/>
      </c>
      <c r="BF707" t="str">
        <f t="shared" si="189"/>
        <v/>
      </c>
      <c r="BG707" t="str">
        <f t="shared" si="190"/>
        <v/>
      </c>
    </row>
    <row r="708" spans="27:59" x14ac:dyDescent="0.35">
      <c r="AA708" t="str">
        <f>+IF(AE708="","",MAX(AA$1:AA707)+1)</f>
        <v/>
      </c>
      <c r="AB708" t="e">
        <f>IF(#REF!="","",#REF!)</f>
        <v>#REF!</v>
      </c>
      <c r="AC708" t="e">
        <f>IF(#REF!="","",#REF!)</f>
        <v>#REF!</v>
      </c>
      <c r="AD708" t="e">
        <f t="shared" si="183"/>
        <v>#REF!</v>
      </c>
      <c r="AE708" s="144" t="str">
        <f>IF(COUNTIF(AC$2:AC708,AC708)=1,AC708,"")</f>
        <v/>
      </c>
      <c r="AF708" t="str">
        <f t="shared" si="191"/>
        <v/>
      </c>
      <c r="AG708" t="str">
        <f t="shared" si="192"/>
        <v/>
      </c>
      <c r="AO708" t="str">
        <f>+IF(AT708="","",MAX(AO$1:AO707)+1)</f>
        <v/>
      </c>
      <c r="AP708" t="str">
        <f>IF(Deviation_Limits!B730="","",Deviation_Limits!B730)</f>
        <v/>
      </c>
      <c r="AQ708" t="str">
        <f>IF(Deviation_Limits!C730="","",Deviation_Limits!C730)</f>
        <v/>
      </c>
      <c r="AR708" t="str">
        <f>IF(Deviation_Limits!D730="","",Deviation_Limits!D730)</f>
        <v/>
      </c>
      <c r="AS708" t="str">
        <f t="shared" si="193"/>
        <v/>
      </c>
      <c r="AT708" s="144" t="str">
        <f>IF(COUNTIF(AQ$2:AQ708,AQ708)=1,AQ708,"")</f>
        <v/>
      </c>
      <c r="AU708" t="str">
        <f t="shared" si="184"/>
        <v/>
      </c>
      <c r="AV708" t="str">
        <f t="shared" si="185"/>
        <v/>
      </c>
      <c r="AW708" t="str">
        <f t="shared" si="186"/>
        <v/>
      </c>
      <c r="AY708" t="str">
        <f>+IF(BD708="","",MAX(AY$1:AY707)+1)</f>
        <v/>
      </c>
      <c r="AZ708" t="str">
        <f>IF(Deviation_CEM_CPMS!B730="","",Deviation_CEM_CPMS!B730)</f>
        <v/>
      </c>
      <c r="BA708" t="str">
        <f>IF(Deviation_CEM_CPMS!C730="","",Deviation_CEM_CPMS!C730)</f>
        <v/>
      </c>
      <c r="BB708" t="str">
        <f>IF(Deviation_CEM_CPMS!D730="","",Deviation_CEM_CPMS!D730)</f>
        <v/>
      </c>
      <c r="BC708" t="str">
        <f t="shared" si="187"/>
        <v/>
      </c>
      <c r="BD708" s="144" t="str">
        <f>IF(COUNTIF(BA$2:BA708,BA708)=1,BA708,"")</f>
        <v/>
      </c>
      <c r="BE708" t="str">
        <f t="shared" si="188"/>
        <v/>
      </c>
      <c r="BF708" t="str">
        <f t="shared" si="189"/>
        <v/>
      </c>
      <c r="BG708" t="str">
        <f t="shared" si="190"/>
        <v/>
      </c>
    </row>
    <row r="709" spans="27:59" x14ac:dyDescent="0.35">
      <c r="AA709" t="str">
        <f>+IF(AE709="","",MAX(AA$1:AA708)+1)</f>
        <v/>
      </c>
      <c r="AB709" t="e">
        <f>IF(#REF!="","",#REF!)</f>
        <v>#REF!</v>
      </c>
      <c r="AC709" t="e">
        <f>IF(#REF!="","",#REF!)</f>
        <v>#REF!</v>
      </c>
      <c r="AD709" t="e">
        <f t="shared" si="183"/>
        <v>#REF!</v>
      </c>
      <c r="AE709" s="144" t="str">
        <f>IF(COUNTIF(AC$2:AC709,AC709)=1,AC709,"")</f>
        <v/>
      </c>
      <c r="AF709" t="str">
        <f t="shared" si="191"/>
        <v/>
      </c>
      <c r="AG709" t="str">
        <f t="shared" si="192"/>
        <v/>
      </c>
      <c r="AO709" t="str">
        <f>+IF(AT709="","",MAX(AO$1:AO708)+1)</f>
        <v/>
      </c>
      <c r="AP709" t="str">
        <f>IF(Deviation_Limits!B731="","",Deviation_Limits!B731)</f>
        <v/>
      </c>
      <c r="AQ709" t="str">
        <f>IF(Deviation_Limits!C731="","",Deviation_Limits!C731)</f>
        <v/>
      </c>
      <c r="AR709" t="str">
        <f>IF(Deviation_Limits!D731="","",Deviation_Limits!D731)</f>
        <v/>
      </c>
      <c r="AS709" t="str">
        <f t="shared" si="193"/>
        <v/>
      </c>
      <c r="AT709" s="144" t="str">
        <f>IF(COUNTIF(AQ$2:AQ709,AQ709)=1,AQ709,"")</f>
        <v/>
      </c>
      <c r="AU709" t="str">
        <f t="shared" si="184"/>
        <v/>
      </c>
      <c r="AV709" t="str">
        <f t="shared" si="185"/>
        <v/>
      </c>
      <c r="AW709" t="str">
        <f t="shared" si="186"/>
        <v/>
      </c>
      <c r="AY709" t="str">
        <f>+IF(BD709="","",MAX(AY$1:AY708)+1)</f>
        <v/>
      </c>
      <c r="AZ709" t="str">
        <f>IF(Deviation_CEM_CPMS!B731="","",Deviation_CEM_CPMS!B731)</f>
        <v/>
      </c>
      <c r="BA709" t="str">
        <f>IF(Deviation_CEM_CPMS!C731="","",Deviation_CEM_CPMS!C731)</f>
        <v/>
      </c>
      <c r="BB709" t="str">
        <f>IF(Deviation_CEM_CPMS!D731="","",Deviation_CEM_CPMS!D731)</f>
        <v/>
      </c>
      <c r="BC709" t="str">
        <f t="shared" si="187"/>
        <v/>
      </c>
      <c r="BD709" s="144" t="str">
        <f>IF(COUNTIF(BA$2:BA709,BA709)=1,BA709,"")</f>
        <v/>
      </c>
      <c r="BE709" t="str">
        <f t="shared" si="188"/>
        <v/>
      </c>
      <c r="BF709" t="str">
        <f t="shared" si="189"/>
        <v/>
      </c>
      <c r="BG709" t="str">
        <f t="shared" si="190"/>
        <v/>
      </c>
    </row>
    <row r="710" spans="27:59" x14ac:dyDescent="0.35">
      <c r="AA710" t="str">
        <f>+IF(AE710="","",MAX(AA$1:AA709)+1)</f>
        <v/>
      </c>
      <c r="AB710" t="e">
        <f>IF(#REF!="","",#REF!)</f>
        <v>#REF!</v>
      </c>
      <c r="AC710" t="e">
        <f>IF(#REF!="","",#REF!)</f>
        <v>#REF!</v>
      </c>
      <c r="AD710" t="e">
        <f t="shared" si="183"/>
        <v>#REF!</v>
      </c>
      <c r="AE710" s="144" t="str">
        <f>IF(COUNTIF(AC$2:AC710,AC710)=1,AC710,"")</f>
        <v/>
      </c>
      <c r="AF710" t="str">
        <f t="shared" si="191"/>
        <v/>
      </c>
      <c r="AG710" t="str">
        <f t="shared" si="192"/>
        <v/>
      </c>
      <c r="AO710" t="str">
        <f>+IF(AT710="","",MAX(AO$1:AO709)+1)</f>
        <v/>
      </c>
      <c r="AP710" t="str">
        <f>IF(Deviation_Limits!B732="","",Deviation_Limits!B732)</f>
        <v/>
      </c>
      <c r="AQ710" t="str">
        <f>IF(Deviation_Limits!C732="","",Deviation_Limits!C732)</f>
        <v/>
      </c>
      <c r="AR710" t="str">
        <f>IF(Deviation_Limits!D732="","",Deviation_Limits!D732)</f>
        <v/>
      </c>
      <c r="AS710" t="str">
        <f t="shared" si="193"/>
        <v/>
      </c>
      <c r="AT710" s="144" t="str">
        <f>IF(COUNTIF(AQ$2:AQ710,AQ710)=1,AQ710,"")</f>
        <v/>
      </c>
      <c r="AU710" t="str">
        <f t="shared" si="184"/>
        <v/>
      </c>
      <c r="AV710" t="str">
        <f t="shared" si="185"/>
        <v/>
      </c>
      <c r="AW710" t="str">
        <f t="shared" si="186"/>
        <v/>
      </c>
      <c r="AY710" t="str">
        <f>+IF(BD710="","",MAX(AY$1:AY709)+1)</f>
        <v/>
      </c>
      <c r="AZ710" t="str">
        <f>IF(Deviation_CEM_CPMS!B732="","",Deviation_CEM_CPMS!B732)</f>
        <v/>
      </c>
      <c r="BA710" t="str">
        <f>IF(Deviation_CEM_CPMS!C732="","",Deviation_CEM_CPMS!C732)</f>
        <v/>
      </c>
      <c r="BB710" t="str">
        <f>IF(Deviation_CEM_CPMS!D732="","",Deviation_CEM_CPMS!D732)</f>
        <v/>
      </c>
      <c r="BC710" t="str">
        <f t="shared" si="187"/>
        <v/>
      </c>
      <c r="BD710" s="144" t="str">
        <f>IF(COUNTIF(BA$2:BA710,BA710)=1,BA710,"")</f>
        <v/>
      </c>
      <c r="BE710" t="str">
        <f t="shared" si="188"/>
        <v/>
      </c>
      <c r="BF710" t="str">
        <f t="shared" si="189"/>
        <v/>
      </c>
      <c r="BG710" t="str">
        <f t="shared" si="190"/>
        <v/>
      </c>
    </row>
    <row r="711" spans="27:59" x14ac:dyDescent="0.35">
      <c r="AA711" t="str">
        <f>+IF(AE711="","",MAX(AA$1:AA710)+1)</f>
        <v/>
      </c>
      <c r="AB711" t="e">
        <f>IF(#REF!="","",#REF!)</f>
        <v>#REF!</v>
      </c>
      <c r="AC711" t="e">
        <f>IF(#REF!="","",#REF!)</f>
        <v>#REF!</v>
      </c>
      <c r="AD711" t="e">
        <f t="shared" si="183"/>
        <v>#REF!</v>
      </c>
      <c r="AE711" s="144" t="str">
        <f>IF(COUNTIF(AC$2:AC711,AC711)=1,AC711,"")</f>
        <v/>
      </c>
      <c r="AF711" t="str">
        <f t="shared" si="191"/>
        <v/>
      </c>
      <c r="AG711" t="str">
        <f t="shared" si="192"/>
        <v/>
      </c>
      <c r="AO711" t="str">
        <f>+IF(AT711="","",MAX(AO$1:AO710)+1)</f>
        <v/>
      </c>
      <c r="AP711" t="str">
        <f>IF(Deviation_Limits!B733="","",Deviation_Limits!B733)</f>
        <v/>
      </c>
      <c r="AQ711" t="str">
        <f>IF(Deviation_Limits!C733="","",Deviation_Limits!C733)</f>
        <v/>
      </c>
      <c r="AR711" t="str">
        <f>IF(Deviation_Limits!D733="","",Deviation_Limits!D733)</f>
        <v/>
      </c>
      <c r="AS711" t="str">
        <f t="shared" si="193"/>
        <v/>
      </c>
      <c r="AT711" s="144" t="str">
        <f>IF(COUNTIF(AQ$2:AQ711,AQ711)=1,AQ711,"")</f>
        <v/>
      </c>
      <c r="AU711" t="str">
        <f t="shared" si="184"/>
        <v/>
      </c>
      <c r="AV711" t="str">
        <f t="shared" si="185"/>
        <v/>
      </c>
      <c r="AW711" t="str">
        <f t="shared" si="186"/>
        <v/>
      </c>
      <c r="AY711" t="str">
        <f>+IF(BD711="","",MAX(AY$1:AY710)+1)</f>
        <v/>
      </c>
      <c r="AZ711" t="str">
        <f>IF(Deviation_CEM_CPMS!B733="","",Deviation_CEM_CPMS!B733)</f>
        <v/>
      </c>
      <c r="BA711" t="str">
        <f>IF(Deviation_CEM_CPMS!C733="","",Deviation_CEM_CPMS!C733)</f>
        <v/>
      </c>
      <c r="BB711" t="str">
        <f>IF(Deviation_CEM_CPMS!D733="","",Deviation_CEM_CPMS!D733)</f>
        <v/>
      </c>
      <c r="BC711" t="str">
        <f t="shared" si="187"/>
        <v/>
      </c>
      <c r="BD711" s="144" t="str">
        <f>IF(COUNTIF(BA$2:BA711,BA711)=1,BA711,"")</f>
        <v/>
      </c>
      <c r="BE711" t="str">
        <f t="shared" si="188"/>
        <v/>
      </c>
      <c r="BF711" t="str">
        <f t="shared" si="189"/>
        <v/>
      </c>
      <c r="BG711" t="str">
        <f t="shared" si="190"/>
        <v/>
      </c>
    </row>
    <row r="712" spans="27:59" x14ac:dyDescent="0.35">
      <c r="AA712" t="str">
        <f>+IF(AE712="","",MAX(AA$1:AA711)+1)</f>
        <v/>
      </c>
      <c r="AB712" t="e">
        <f>IF(#REF!="","",#REF!)</f>
        <v>#REF!</v>
      </c>
      <c r="AC712" t="e">
        <f>IF(#REF!="","",#REF!)</f>
        <v>#REF!</v>
      </c>
      <c r="AD712" t="e">
        <f t="shared" si="183"/>
        <v>#REF!</v>
      </c>
      <c r="AE712" s="144" t="str">
        <f>IF(COUNTIF(AC$2:AC712,AC712)=1,AC712,"")</f>
        <v/>
      </c>
      <c r="AF712" t="str">
        <f t="shared" si="191"/>
        <v/>
      </c>
      <c r="AG712" t="str">
        <f t="shared" si="192"/>
        <v/>
      </c>
      <c r="AO712" t="str">
        <f>+IF(AT712="","",MAX(AO$1:AO711)+1)</f>
        <v/>
      </c>
      <c r="AP712" t="str">
        <f>IF(Deviation_Limits!B734="","",Deviation_Limits!B734)</f>
        <v/>
      </c>
      <c r="AQ712" t="str">
        <f>IF(Deviation_Limits!C734="","",Deviation_Limits!C734)</f>
        <v/>
      </c>
      <c r="AR712" t="str">
        <f>IF(Deviation_Limits!D734="","",Deviation_Limits!D734)</f>
        <v/>
      </c>
      <c r="AS712" t="str">
        <f t="shared" si="193"/>
        <v/>
      </c>
      <c r="AT712" s="144" t="str">
        <f>IF(COUNTIF(AQ$2:AQ712,AQ712)=1,AQ712,"")</f>
        <v/>
      </c>
      <c r="AU712" t="str">
        <f t="shared" si="184"/>
        <v/>
      </c>
      <c r="AV712" t="str">
        <f t="shared" si="185"/>
        <v/>
      </c>
      <c r="AW712" t="str">
        <f t="shared" si="186"/>
        <v/>
      </c>
      <c r="AY712" t="str">
        <f>+IF(BD712="","",MAX(AY$1:AY711)+1)</f>
        <v/>
      </c>
      <c r="AZ712" t="str">
        <f>IF(Deviation_CEM_CPMS!B734="","",Deviation_CEM_CPMS!B734)</f>
        <v/>
      </c>
      <c r="BA712" t="str">
        <f>IF(Deviation_CEM_CPMS!C734="","",Deviation_CEM_CPMS!C734)</f>
        <v/>
      </c>
      <c r="BB712" t="str">
        <f>IF(Deviation_CEM_CPMS!D734="","",Deviation_CEM_CPMS!D734)</f>
        <v/>
      </c>
      <c r="BC712" t="str">
        <f t="shared" si="187"/>
        <v/>
      </c>
      <c r="BD712" s="144" t="str">
        <f>IF(COUNTIF(BA$2:BA712,BA712)=1,BA712,"")</f>
        <v/>
      </c>
      <c r="BE712" t="str">
        <f t="shared" si="188"/>
        <v/>
      </c>
      <c r="BF712" t="str">
        <f t="shared" si="189"/>
        <v/>
      </c>
      <c r="BG712" t="str">
        <f t="shared" si="190"/>
        <v/>
      </c>
    </row>
    <row r="713" spans="27:59" x14ac:dyDescent="0.35">
      <c r="AA713" t="str">
        <f>+IF(AE713="","",MAX(AA$1:AA712)+1)</f>
        <v/>
      </c>
      <c r="AB713" t="e">
        <f>IF(#REF!="","",#REF!)</f>
        <v>#REF!</v>
      </c>
      <c r="AC713" t="e">
        <f>IF(#REF!="","",#REF!)</f>
        <v>#REF!</v>
      </c>
      <c r="AD713" t="e">
        <f t="shared" si="183"/>
        <v>#REF!</v>
      </c>
      <c r="AE713" s="144" t="str">
        <f>IF(COUNTIF(AC$2:AC713,AC713)=1,AC713,"")</f>
        <v/>
      </c>
      <c r="AF713" t="str">
        <f t="shared" si="191"/>
        <v/>
      </c>
      <c r="AG713" t="str">
        <f t="shared" si="192"/>
        <v/>
      </c>
      <c r="AO713" t="str">
        <f>+IF(AT713="","",MAX(AO$1:AO712)+1)</f>
        <v/>
      </c>
      <c r="AP713" t="str">
        <f>IF(Deviation_Limits!B735="","",Deviation_Limits!B735)</f>
        <v/>
      </c>
      <c r="AQ713" t="str">
        <f>IF(Deviation_Limits!C735="","",Deviation_Limits!C735)</f>
        <v/>
      </c>
      <c r="AR713" t="str">
        <f>IF(Deviation_Limits!D735="","",Deviation_Limits!D735)</f>
        <v/>
      </c>
      <c r="AS713" t="str">
        <f t="shared" si="193"/>
        <v/>
      </c>
      <c r="AT713" s="144" t="str">
        <f>IF(COUNTIF(AQ$2:AQ713,AQ713)=1,AQ713,"")</f>
        <v/>
      </c>
      <c r="AU713" t="str">
        <f t="shared" si="184"/>
        <v/>
      </c>
      <c r="AV713" t="str">
        <f t="shared" si="185"/>
        <v/>
      </c>
      <c r="AW713" t="str">
        <f t="shared" si="186"/>
        <v/>
      </c>
      <c r="AY713" t="str">
        <f>+IF(BD713="","",MAX(AY$1:AY712)+1)</f>
        <v/>
      </c>
      <c r="AZ713" t="str">
        <f>IF(Deviation_CEM_CPMS!B735="","",Deviation_CEM_CPMS!B735)</f>
        <v/>
      </c>
      <c r="BA713" t="str">
        <f>IF(Deviation_CEM_CPMS!C735="","",Deviation_CEM_CPMS!C735)</f>
        <v/>
      </c>
      <c r="BB713" t="str">
        <f>IF(Deviation_CEM_CPMS!D735="","",Deviation_CEM_CPMS!D735)</f>
        <v/>
      </c>
      <c r="BC713" t="str">
        <f t="shared" si="187"/>
        <v/>
      </c>
      <c r="BD713" s="144" t="str">
        <f>IF(COUNTIF(BA$2:BA713,BA713)=1,BA713,"")</f>
        <v/>
      </c>
      <c r="BE713" t="str">
        <f t="shared" si="188"/>
        <v/>
      </c>
      <c r="BF713" t="str">
        <f t="shared" si="189"/>
        <v/>
      </c>
      <c r="BG713" t="str">
        <f t="shared" si="190"/>
        <v/>
      </c>
    </row>
    <row r="714" spans="27:59" x14ac:dyDescent="0.35">
      <c r="AA714" t="str">
        <f>+IF(AE714="","",MAX(AA$1:AA713)+1)</f>
        <v/>
      </c>
      <c r="AB714" t="e">
        <f>IF(#REF!="","",#REF!)</f>
        <v>#REF!</v>
      </c>
      <c r="AC714" t="e">
        <f>IF(#REF!="","",#REF!)</f>
        <v>#REF!</v>
      </c>
      <c r="AD714" t="e">
        <f t="shared" si="183"/>
        <v>#REF!</v>
      </c>
      <c r="AE714" s="144" t="str">
        <f>IF(COUNTIF(AC$2:AC714,AC714)=1,AC714,"")</f>
        <v/>
      </c>
      <c r="AF714" t="str">
        <f t="shared" si="191"/>
        <v/>
      </c>
      <c r="AG714" t="str">
        <f t="shared" si="192"/>
        <v/>
      </c>
      <c r="AO714" t="str">
        <f>+IF(AT714="","",MAX(AO$1:AO713)+1)</f>
        <v/>
      </c>
      <c r="AP714" t="str">
        <f>IF(Deviation_Limits!B736="","",Deviation_Limits!B736)</f>
        <v/>
      </c>
      <c r="AQ714" t="str">
        <f>IF(Deviation_Limits!C736="","",Deviation_Limits!C736)</f>
        <v/>
      </c>
      <c r="AR714" t="str">
        <f>IF(Deviation_Limits!D736="","",Deviation_Limits!D736)</f>
        <v/>
      </c>
      <c r="AS714" t="str">
        <f t="shared" si="193"/>
        <v/>
      </c>
      <c r="AT714" s="144" t="str">
        <f>IF(COUNTIF(AQ$2:AQ714,AQ714)=1,AQ714,"")</f>
        <v/>
      </c>
      <c r="AU714" t="str">
        <f t="shared" si="184"/>
        <v/>
      </c>
      <c r="AV714" t="str">
        <f t="shared" si="185"/>
        <v/>
      </c>
      <c r="AW714" t="str">
        <f t="shared" si="186"/>
        <v/>
      </c>
      <c r="AY714" t="str">
        <f>+IF(BD714="","",MAX(AY$1:AY713)+1)</f>
        <v/>
      </c>
      <c r="AZ714" t="str">
        <f>IF(Deviation_CEM_CPMS!B736="","",Deviation_CEM_CPMS!B736)</f>
        <v/>
      </c>
      <c r="BA714" t="str">
        <f>IF(Deviation_CEM_CPMS!C736="","",Deviation_CEM_CPMS!C736)</f>
        <v/>
      </c>
      <c r="BB714" t="str">
        <f>IF(Deviation_CEM_CPMS!D736="","",Deviation_CEM_CPMS!D736)</f>
        <v/>
      </c>
      <c r="BC714" t="str">
        <f t="shared" si="187"/>
        <v/>
      </c>
      <c r="BD714" s="144" t="str">
        <f>IF(COUNTIF(BA$2:BA714,BA714)=1,BA714,"")</f>
        <v/>
      </c>
      <c r="BE714" t="str">
        <f t="shared" si="188"/>
        <v/>
      </c>
      <c r="BF714" t="str">
        <f t="shared" si="189"/>
        <v/>
      </c>
      <c r="BG714" t="str">
        <f t="shared" si="190"/>
        <v/>
      </c>
    </row>
    <row r="715" spans="27:59" x14ac:dyDescent="0.35">
      <c r="AA715" t="str">
        <f>+IF(AE715="","",MAX(AA$1:AA714)+1)</f>
        <v/>
      </c>
      <c r="AB715" t="e">
        <f>IF(#REF!="","",#REF!)</f>
        <v>#REF!</v>
      </c>
      <c r="AC715" t="e">
        <f>IF(#REF!="","",#REF!)</f>
        <v>#REF!</v>
      </c>
      <c r="AD715" t="e">
        <f t="shared" si="183"/>
        <v>#REF!</v>
      </c>
      <c r="AE715" s="144" t="str">
        <f>IF(COUNTIF(AC$2:AC715,AC715)=1,AC715,"")</f>
        <v/>
      </c>
      <c r="AF715" t="str">
        <f t="shared" si="191"/>
        <v/>
      </c>
      <c r="AG715" t="str">
        <f t="shared" si="192"/>
        <v/>
      </c>
      <c r="AO715" t="str">
        <f>+IF(AT715="","",MAX(AO$1:AO714)+1)</f>
        <v/>
      </c>
      <c r="AP715" t="str">
        <f>IF(Deviation_Limits!B737="","",Deviation_Limits!B737)</f>
        <v/>
      </c>
      <c r="AQ715" t="str">
        <f>IF(Deviation_Limits!C737="","",Deviation_Limits!C737)</f>
        <v/>
      </c>
      <c r="AR715" t="str">
        <f>IF(Deviation_Limits!D737="","",Deviation_Limits!D737)</f>
        <v/>
      </c>
      <c r="AS715" t="str">
        <f t="shared" si="193"/>
        <v/>
      </c>
      <c r="AT715" s="144" t="str">
        <f>IF(COUNTIF(AQ$2:AQ715,AQ715)=1,AQ715,"")</f>
        <v/>
      </c>
      <c r="AU715" t="str">
        <f t="shared" si="184"/>
        <v/>
      </c>
      <c r="AV715" t="str">
        <f t="shared" si="185"/>
        <v/>
      </c>
      <c r="AW715" t="str">
        <f t="shared" si="186"/>
        <v/>
      </c>
      <c r="AY715" t="str">
        <f>+IF(BD715="","",MAX(AY$1:AY714)+1)</f>
        <v/>
      </c>
      <c r="AZ715" t="str">
        <f>IF(Deviation_CEM_CPMS!B737="","",Deviation_CEM_CPMS!B737)</f>
        <v/>
      </c>
      <c r="BA715" t="str">
        <f>IF(Deviation_CEM_CPMS!C737="","",Deviation_CEM_CPMS!C737)</f>
        <v/>
      </c>
      <c r="BB715" t="str">
        <f>IF(Deviation_CEM_CPMS!D737="","",Deviation_CEM_CPMS!D737)</f>
        <v/>
      </c>
      <c r="BC715" t="str">
        <f t="shared" si="187"/>
        <v/>
      </c>
      <c r="BD715" s="144" t="str">
        <f>IF(COUNTIF(BA$2:BA715,BA715)=1,BA715,"")</f>
        <v/>
      </c>
      <c r="BE715" t="str">
        <f t="shared" si="188"/>
        <v/>
      </c>
      <c r="BF715" t="str">
        <f t="shared" si="189"/>
        <v/>
      </c>
      <c r="BG715" t="str">
        <f t="shared" si="190"/>
        <v/>
      </c>
    </row>
    <row r="716" spans="27:59" x14ac:dyDescent="0.35">
      <c r="AA716" t="str">
        <f>+IF(AE716="","",MAX(AA$1:AA715)+1)</f>
        <v/>
      </c>
      <c r="AB716" t="e">
        <f>IF(#REF!="","",#REF!)</f>
        <v>#REF!</v>
      </c>
      <c r="AC716" t="e">
        <f>IF(#REF!="","",#REF!)</f>
        <v>#REF!</v>
      </c>
      <c r="AD716" t="e">
        <f t="shared" si="183"/>
        <v>#REF!</v>
      </c>
      <c r="AE716" s="144" t="str">
        <f>IF(COUNTIF(AC$2:AC716,AC716)=1,AC716,"")</f>
        <v/>
      </c>
      <c r="AF716" t="str">
        <f t="shared" si="191"/>
        <v/>
      </c>
      <c r="AG716" t="str">
        <f t="shared" si="192"/>
        <v/>
      </c>
      <c r="AO716" t="str">
        <f>+IF(AT716="","",MAX(AO$1:AO715)+1)</f>
        <v/>
      </c>
      <c r="AP716" t="str">
        <f>IF(Deviation_Limits!B738="","",Deviation_Limits!B738)</f>
        <v/>
      </c>
      <c r="AQ716" t="str">
        <f>IF(Deviation_Limits!C738="","",Deviation_Limits!C738)</f>
        <v/>
      </c>
      <c r="AR716" t="str">
        <f>IF(Deviation_Limits!D738="","",Deviation_Limits!D738)</f>
        <v/>
      </c>
      <c r="AS716" t="str">
        <f t="shared" si="193"/>
        <v/>
      </c>
      <c r="AT716" s="144" t="str">
        <f>IF(COUNTIF(AQ$2:AQ716,AQ716)=1,AQ716,"")</f>
        <v/>
      </c>
      <c r="AU716" t="str">
        <f t="shared" si="184"/>
        <v/>
      </c>
      <c r="AV716" t="str">
        <f t="shared" si="185"/>
        <v/>
      </c>
      <c r="AW716" t="str">
        <f t="shared" si="186"/>
        <v/>
      </c>
      <c r="AY716" t="str">
        <f>+IF(BD716="","",MAX(AY$1:AY715)+1)</f>
        <v/>
      </c>
      <c r="AZ716" t="str">
        <f>IF(Deviation_CEM_CPMS!B738="","",Deviation_CEM_CPMS!B738)</f>
        <v/>
      </c>
      <c r="BA716" t="str">
        <f>IF(Deviation_CEM_CPMS!C738="","",Deviation_CEM_CPMS!C738)</f>
        <v/>
      </c>
      <c r="BB716" t="str">
        <f>IF(Deviation_CEM_CPMS!D738="","",Deviation_CEM_CPMS!D738)</f>
        <v/>
      </c>
      <c r="BC716" t="str">
        <f t="shared" si="187"/>
        <v/>
      </c>
      <c r="BD716" s="144" t="str">
        <f>IF(COUNTIF(BA$2:BA716,BA716)=1,BA716,"")</f>
        <v/>
      </c>
      <c r="BE716" t="str">
        <f t="shared" si="188"/>
        <v/>
      </c>
      <c r="BF716" t="str">
        <f t="shared" si="189"/>
        <v/>
      </c>
      <c r="BG716" t="str">
        <f t="shared" si="190"/>
        <v/>
      </c>
    </row>
    <row r="717" spans="27:59" x14ac:dyDescent="0.35">
      <c r="AA717" t="str">
        <f>+IF(AE717="","",MAX(AA$1:AA716)+1)</f>
        <v/>
      </c>
      <c r="AB717" t="e">
        <f>IF(#REF!="","",#REF!)</f>
        <v>#REF!</v>
      </c>
      <c r="AC717" t="e">
        <f>IF(#REF!="","",#REF!)</f>
        <v>#REF!</v>
      </c>
      <c r="AD717" t="e">
        <f t="shared" si="183"/>
        <v>#REF!</v>
      </c>
      <c r="AE717" s="144" t="str">
        <f>IF(COUNTIF(AC$2:AC717,AC717)=1,AC717,"")</f>
        <v/>
      </c>
      <c r="AF717" t="str">
        <f t="shared" si="191"/>
        <v/>
      </c>
      <c r="AG717" t="str">
        <f t="shared" si="192"/>
        <v/>
      </c>
      <c r="AO717" t="str">
        <f>+IF(AT717="","",MAX(AO$1:AO716)+1)</f>
        <v/>
      </c>
      <c r="AP717" t="str">
        <f>IF(Deviation_Limits!B739="","",Deviation_Limits!B739)</f>
        <v/>
      </c>
      <c r="AQ717" t="str">
        <f>IF(Deviation_Limits!C739="","",Deviation_Limits!C739)</f>
        <v/>
      </c>
      <c r="AR717" t="str">
        <f>IF(Deviation_Limits!D739="","",Deviation_Limits!D739)</f>
        <v/>
      </c>
      <c r="AS717" t="str">
        <f t="shared" si="193"/>
        <v/>
      </c>
      <c r="AT717" s="144" t="str">
        <f>IF(COUNTIF(AQ$2:AQ717,AQ717)=1,AQ717,"")</f>
        <v/>
      </c>
      <c r="AU717" t="str">
        <f t="shared" si="184"/>
        <v/>
      </c>
      <c r="AV717" t="str">
        <f t="shared" si="185"/>
        <v/>
      </c>
      <c r="AW717" t="str">
        <f t="shared" si="186"/>
        <v/>
      </c>
      <c r="AY717" t="str">
        <f>+IF(BD717="","",MAX(AY$1:AY716)+1)</f>
        <v/>
      </c>
      <c r="AZ717" t="str">
        <f>IF(Deviation_CEM_CPMS!B739="","",Deviation_CEM_CPMS!B739)</f>
        <v/>
      </c>
      <c r="BA717" t="str">
        <f>IF(Deviation_CEM_CPMS!C739="","",Deviation_CEM_CPMS!C739)</f>
        <v/>
      </c>
      <c r="BB717" t="str">
        <f>IF(Deviation_CEM_CPMS!D739="","",Deviation_CEM_CPMS!D739)</f>
        <v/>
      </c>
      <c r="BC717" t="str">
        <f t="shared" si="187"/>
        <v/>
      </c>
      <c r="BD717" s="144" t="str">
        <f>IF(COUNTIF(BA$2:BA717,BA717)=1,BA717,"")</f>
        <v/>
      </c>
      <c r="BE717" t="str">
        <f t="shared" si="188"/>
        <v/>
      </c>
      <c r="BF717" t="str">
        <f t="shared" si="189"/>
        <v/>
      </c>
      <c r="BG717" t="str">
        <f t="shared" si="190"/>
        <v/>
      </c>
    </row>
    <row r="718" spans="27:59" x14ac:dyDescent="0.35">
      <c r="AA718" t="str">
        <f>+IF(AE718="","",MAX(AA$1:AA717)+1)</f>
        <v/>
      </c>
      <c r="AB718" t="e">
        <f>IF(#REF!="","",#REF!)</f>
        <v>#REF!</v>
      </c>
      <c r="AC718" t="e">
        <f>IF(#REF!="","",#REF!)</f>
        <v>#REF!</v>
      </c>
      <c r="AD718" t="e">
        <f t="shared" si="183"/>
        <v>#REF!</v>
      </c>
      <c r="AE718" s="144" t="str">
        <f>IF(COUNTIF(AC$2:AC718,AC718)=1,AC718,"")</f>
        <v/>
      </c>
      <c r="AF718" t="str">
        <f t="shared" si="191"/>
        <v/>
      </c>
      <c r="AG718" t="str">
        <f t="shared" si="192"/>
        <v/>
      </c>
      <c r="AO718" t="str">
        <f>+IF(AT718="","",MAX(AO$1:AO717)+1)</f>
        <v/>
      </c>
      <c r="AP718" t="str">
        <f>IF(Deviation_Limits!B740="","",Deviation_Limits!B740)</f>
        <v/>
      </c>
      <c r="AQ718" t="str">
        <f>IF(Deviation_Limits!C740="","",Deviation_Limits!C740)</f>
        <v/>
      </c>
      <c r="AR718" t="str">
        <f>IF(Deviation_Limits!D740="","",Deviation_Limits!D740)</f>
        <v/>
      </c>
      <c r="AS718" t="str">
        <f t="shared" si="193"/>
        <v/>
      </c>
      <c r="AT718" s="144" t="str">
        <f>IF(COUNTIF(AQ$2:AQ718,AQ718)=1,AQ718,"")</f>
        <v/>
      </c>
      <c r="AU718" t="str">
        <f t="shared" si="184"/>
        <v/>
      </c>
      <c r="AV718" t="str">
        <f t="shared" si="185"/>
        <v/>
      </c>
      <c r="AW718" t="str">
        <f t="shared" si="186"/>
        <v/>
      </c>
      <c r="AY718" t="str">
        <f>+IF(BD718="","",MAX(AY$1:AY717)+1)</f>
        <v/>
      </c>
      <c r="AZ718" t="str">
        <f>IF(Deviation_CEM_CPMS!B740="","",Deviation_CEM_CPMS!B740)</f>
        <v/>
      </c>
      <c r="BA718" t="str">
        <f>IF(Deviation_CEM_CPMS!C740="","",Deviation_CEM_CPMS!C740)</f>
        <v/>
      </c>
      <c r="BB718" t="str">
        <f>IF(Deviation_CEM_CPMS!D740="","",Deviation_CEM_CPMS!D740)</f>
        <v/>
      </c>
      <c r="BC718" t="str">
        <f t="shared" si="187"/>
        <v/>
      </c>
      <c r="BD718" s="144" t="str">
        <f>IF(COUNTIF(BA$2:BA718,BA718)=1,BA718,"")</f>
        <v/>
      </c>
      <c r="BE718" t="str">
        <f t="shared" si="188"/>
        <v/>
      </c>
      <c r="BF718" t="str">
        <f t="shared" si="189"/>
        <v/>
      </c>
      <c r="BG718" t="str">
        <f t="shared" si="190"/>
        <v/>
      </c>
    </row>
    <row r="719" spans="27:59" x14ac:dyDescent="0.35">
      <c r="AA719" t="str">
        <f>+IF(AE719="","",MAX(AA$1:AA718)+1)</f>
        <v/>
      </c>
      <c r="AB719" t="e">
        <f>IF(#REF!="","",#REF!)</f>
        <v>#REF!</v>
      </c>
      <c r="AC719" t="e">
        <f>IF(#REF!="","",#REF!)</f>
        <v>#REF!</v>
      </c>
      <c r="AD719" t="e">
        <f t="shared" si="183"/>
        <v>#REF!</v>
      </c>
      <c r="AE719" s="144" t="str">
        <f>IF(COUNTIF(AC$2:AC719,AC719)=1,AC719,"")</f>
        <v/>
      </c>
      <c r="AF719" t="str">
        <f t="shared" si="191"/>
        <v/>
      </c>
      <c r="AG719" t="str">
        <f t="shared" si="192"/>
        <v/>
      </c>
      <c r="AO719" t="str">
        <f>+IF(AT719="","",MAX(AO$1:AO718)+1)</f>
        <v/>
      </c>
      <c r="AP719" t="str">
        <f>IF(Deviation_Limits!B741="","",Deviation_Limits!B741)</f>
        <v/>
      </c>
      <c r="AQ719" t="str">
        <f>IF(Deviation_Limits!C741="","",Deviation_Limits!C741)</f>
        <v/>
      </c>
      <c r="AR719" t="str">
        <f>IF(Deviation_Limits!D741="","",Deviation_Limits!D741)</f>
        <v/>
      </c>
      <c r="AS719" t="str">
        <f t="shared" si="193"/>
        <v/>
      </c>
      <c r="AT719" s="144" t="str">
        <f>IF(COUNTIF(AQ$2:AQ719,AQ719)=1,AQ719,"")</f>
        <v/>
      </c>
      <c r="AU719" t="str">
        <f t="shared" si="184"/>
        <v/>
      </c>
      <c r="AV719" t="str">
        <f t="shared" si="185"/>
        <v/>
      </c>
      <c r="AW719" t="str">
        <f t="shared" si="186"/>
        <v/>
      </c>
      <c r="AY719" t="str">
        <f>+IF(BD719="","",MAX(AY$1:AY718)+1)</f>
        <v/>
      </c>
      <c r="AZ719" t="str">
        <f>IF(Deviation_CEM_CPMS!B741="","",Deviation_CEM_CPMS!B741)</f>
        <v/>
      </c>
      <c r="BA719" t="str">
        <f>IF(Deviation_CEM_CPMS!C741="","",Deviation_CEM_CPMS!C741)</f>
        <v/>
      </c>
      <c r="BB719" t="str">
        <f>IF(Deviation_CEM_CPMS!D741="","",Deviation_CEM_CPMS!D741)</f>
        <v/>
      </c>
      <c r="BC719" t="str">
        <f t="shared" si="187"/>
        <v/>
      </c>
      <c r="BD719" s="144" t="str">
        <f>IF(COUNTIF(BA$2:BA719,BA719)=1,BA719,"")</f>
        <v/>
      </c>
      <c r="BE719" t="str">
        <f t="shared" si="188"/>
        <v/>
      </c>
      <c r="BF719" t="str">
        <f t="shared" si="189"/>
        <v/>
      </c>
      <c r="BG719" t="str">
        <f t="shared" si="190"/>
        <v/>
      </c>
    </row>
    <row r="720" spans="27:59" x14ac:dyDescent="0.35">
      <c r="AA720" t="str">
        <f>+IF(AE720="","",MAX(AA$1:AA719)+1)</f>
        <v/>
      </c>
      <c r="AB720" t="e">
        <f>IF(#REF!="","",#REF!)</f>
        <v>#REF!</v>
      </c>
      <c r="AC720" t="e">
        <f>IF(#REF!="","",#REF!)</f>
        <v>#REF!</v>
      </c>
      <c r="AD720" t="e">
        <f t="shared" si="183"/>
        <v>#REF!</v>
      </c>
      <c r="AE720" s="144" t="str">
        <f>IF(COUNTIF(AC$2:AC720,AC720)=1,AC720,"")</f>
        <v/>
      </c>
      <c r="AF720" t="str">
        <f t="shared" si="191"/>
        <v/>
      </c>
      <c r="AG720" t="str">
        <f t="shared" si="192"/>
        <v/>
      </c>
      <c r="AO720" t="str">
        <f>+IF(AT720="","",MAX(AO$1:AO719)+1)</f>
        <v/>
      </c>
      <c r="AP720" t="str">
        <f>IF(Deviation_Limits!B742="","",Deviation_Limits!B742)</f>
        <v/>
      </c>
      <c r="AQ720" t="str">
        <f>IF(Deviation_Limits!C742="","",Deviation_Limits!C742)</f>
        <v/>
      </c>
      <c r="AR720" t="str">
        <f>IF(Deviation_Limits!D742="","",Deviation_Limits!D742)</f>
        <v/>
      </c>
      <c r="AS720" t="str">
        <f t="shared" si="193"/>
        <v/>
      </c>
      <c r="AT720" s="144" t="str">
        <f>IF(COUNTIF(AQ$2:AQ720,AQ720)=1,AQ720,"")</f>
        <v/>
      </c>
      <c r="AU720" t="str">
        <f t="shared" si="184"/>
        <v/>
      </c>
      <c r="AV720" t="str">
        <f t="shared" si="185"/>
        <v/>
      </c>
      <c r="AW720" t="str">
        <f t="shared" si="186"/>
        <v/>
      </c>
      <c r="AY720" t="str">
        <f>+IF(BD720="","",MAX(AY$1:AY719)+1)</f>
        <v/>
      </c>
      <c r="AZ720" t="str">
        <f>IF(Deviation_CEM_CPMS!B742="","",Deviation_CEM_CPMS!B742)</f>
        <v/>
      </c>
      <c r="BA720" t="str">
        <f>IF(Deviation_CEM_CPMS!C742="","",Deviation_CEM_CPMS!C742)</f>
        <v/>
      </c>
      <c r="BB720" t="str">
        <f>IF(Deviation_CEM_CPMS!D742="","",Deviation_CEM_CPMS!D742)</f>
        <v/>
      </c>
      <c r="BC720" t="str">
        <f t="shared" si="187"/>
        <v/>
      </c>
      <c r="BD720" s="144" t="str">
        <f>IF(COUNTIF(BA$2:BA720,BA720)=1,BA720,"")</f>
        <v/>
      </c>
      <c r="BE720" t="str">
        <f t="shared" si="188"/>
        <v/>
      </c>
      <c r="BF720" t="str">
        <f t="shared" si="189"/>
        <v/>
      </c>
      <c r="BG720" t="str">
        <f t="shared" si="190"/>
        <v/>
      </c>
    </row>
    <row r="721" spans="27:59" x14ac:dyDescent="0.35">
      <c r="AA721" t="str">
        <f>+IF(AE721="","",MAX(AA$1:AA720)+1)</f>
        <v/>
      </c>
      <c r="AB721" t="e">
        <f>IF(#REF!="","",#REF!)</f>
        <v>#REF!</v>
      </c>
      <c r="AC721" t="e">
        <f>IF(#REF!="","",#REF!)</f>
        <v>#REF!</v>
      </c>
      <c r="AD721" t="e">
        <f t="shared" si="183"/>
        <v>#REF!</v>
      </c>
      <c r="AE721" s="144" t="str">
        <f>IF(COUNTIF(AC$2:AC721,AC721)=1,AC721,"")</f>
        <v/>
      </c>
      <c r="AF721" t="str">
        <f t="shared" si="191"/>
        <v/>
      </c>
      <c r="AG721" t="str">
        <f t="shared" si="192"/>
        <v/>
      </c>
      <c r="AO721" t="str">
        <f>+IF(AT721="","",MAX(AO$1:AO720)+1)</f>
        <v/>
      </c>
      <c r="AP721" t="str">
        <f>IF(Deviation_Limits!B743="","",Deviation_Limits!B743)</f>
        <v/>
      </c>
      <c r="AQ721" t="str">
        <f>IF(Deviation_Limits!C743="","",Deviation_Limits!C743)</f>
        <v/>
      </c>
      <c r="AR721" t="str">
        <f>IF(Deviation_Limits!D743="","",Deviation_Limits!D743)</f>
        <v/>
      </c>
      <c r="AS721" t="str">
        <f t="shared" si="193"/>
        <v/>
      </c>
      <c r="AT721" s="144" t="str">
        <f>IF(COUNTIF(AQ$2:AQ721,AQ721)=1,AQ721,"")</f>
        <v/>
      </c>
      <c r="AU721" t="str">
        <f t="shared" si="184"/>
        <v/>
      </c>
      <c r="AV721" t="str">
        <f t="shared" si="185"/>
        <v/>
      </c>
      <c r="AW721" t="str">
        <f t="shared" si="186"/>
        <v/>
      </c>
      <c r="AY721" t="str">
        <f>+IF(BD721="","",MAX(AY$1:AY720)+1)</f>
        <v/>
      </c>
      <c r="AZ721" t="str">
        <f>IF(Deviation_CEM_CPMS!B743="","",Deviation_CEM_CPMS!B743)</f>
        <v/>
      </c>
      <c r="BA721" t="str">
        <f>IF(Deviation_CEM_CPMS!C743="","",Deviation_CEM_CPMS!C743)</f>
        <v/>
      </c>
      <c r="BB721" t="str">
        <f>IF(Deviation_CEM_CPMS!D743="","",Deviation_CEM_CPMS!D743)</f>
        <v/>
      </c>
      <c r="BC721" t="str">
        <f t="shared" si="187"/>
        <v/>
      </c>
      <c r="BD721" s="144" t="str">
        <f>IF(COUNTIF(BA$2:BA721,BA721)=1,BA721,"")</f>
        <v/>
      </c>
      <c r="BE721" t="str">
        <f t="shared" si="188"/>
        <v/>
      </c>
      <c r="BF721" t="str">
        <f t="shared" si="189"/>
        <v/>
      </c>
      <c r="BG721" t="str">
        <f t="shared" si="190"/>
        <v/>
      </c>
    </row>
    <row r="722" spans="27:59" x14ac:dyDescent="0.35">
      <c r="AA722" t="str">
        <f>+IF(AE722="","",MAX(AA$1:AA721)+1)</f>
        <v/>
      </c>
      <c r="AB722" t="e">
        <f>IF(#REF!="","",#REF!)</f>
        <v>#REF!</v>
      </c>
      <c r="AC722" t="e">
        <f>IF(#REF!="","",#REF!)</f>
        <v>#REF!</v>
      </c>
      <c r="AD722" t="e">
        <f t="shared" si="183"/>
        <v>#REF!</v>
      </c>
      <c r="AE722" s="144" t="str">
        <f>IF(COUNTIF(AC$2:AC722,AC722)=1,AC722,"")</f>
        <v/>
      </c>
      <c r="AF722" t="str">
        <f t="shared" si="191"/>
        <v/>
      </c>
      <c r="AG722" t="str">
        <f t="shared" si="192"/>
        <v/>
      </c>
      <c r="AO722" t="str">
        <f>+IF(AT722="","",MAX(AO$1:AO721)+1)</f>
        <v/>
      </c>
      <c r="AP722" t="str">
        <f>IF(Deviation_Limits!B744="","",Deviation_Limits!B744)</f>
        <v/>
      </c>
      <c r="AQ722" t="str">
        <f>IF(Deviation_Limits!C744="","",Deviation_Limits!C744)</f>
        <v/>
      </c>
      <c r="AR722" t="str">
        <f>IF(Deviation_Limits!D744="","",Deviation_Limits!D744)</f>
        <v/>
      </c>
      <c r="AS722" t="str">
        <f t="shared" si="193"/>
        <v/>
      </c>
      <c r="AT722" s="144" t="str">
        <f>IF(COUNTIF(AQ$2:AQ722,AQ722)=1,AQ722,"")</f>
        <v/>
      </c>
      <c r="AU722" t="str">
        <f t="shared" si="184"/>
        <v/>
      </c>
      <c r="AV722" t="str">
        <f t="shared" si="185"/>
        <v/>
      </c>
      <c r="AW722" t="str">
        <f t="shared" si="186"/>
        <v/>
      </c>
      <c r="AY722" t="str">
        <f>+IF(BD722="","",MAX(AY$1:AY721)+1)</f>
        <v/>
      </c>
      <c r="AZ722" t="str">
        <f>IF(Deviation_CEM_CPMS!B744="","",Deviation_CEM_CPMS!B744)</f>
        <v/>
      </c>
      <c r="BA722" t="str">
        <f>IF(Deviation_CEM_CPMS!C744="","",Deviation_CEM_CPMS!C744)</f>
        <v/>
      </c>
      <c r="BB722" t="str">
        <f>IF(Deviation_CEM_CPMS!D744="","",Deviation_CEM_CPMS!D744)</f>
        <v/>
      </c>
      <c r="BC722" t="str">
        <f t="shared" si="187"/>
        <v/>
      </c>
      <c r="BD722" s="144" t="str">
        <f>IF(COUNTIF(BA$2:BA722,BA722)=1,BA722,"")</f>
        <v/>
      </c>
      <c r="BE722" t="str">
        <f t="shared" si="188"/>
        <v/>
      </c>
      <c r="BF722" t="str">
        <f t="shared" si="189"/>
        <v/>
      </c>
      <c r="BG722" t="str">
        <f t="shared" si="190"/>
        <v/>
      </c>
    </row>
    <row r="723" spans="27:59" x14ac:dyDescent="0.35">
      <c r="AA723" t="str">
        <f>+IF(AE723="","",MAX(AA$1:AA722)+1)</f>
        <v/>
      </c>
      <c r="AB723" t="e">
        <f>IF(#REF!="","",#REF!)</f>
        <v>#REF!</v>
      </c>
      <c r="AC723" t="e">
        <f>IF(#REF!="","",#REF!)</f>
        <v>#REF!</v>
      </c>
      <c r="AD723" t="e">
        <f t="shared" si="183"/>
        <v>#REF!</v>
      </c>
      <c r="AE723" s="144" t="str">
        <f>IF(COUNTIF(AC$2:AC723,AC723)=1,AC723,"")</f>
        <v/>
      </c>
      <c r="AF723" t="str">
        <f t="shared" si="191"/>
        <v/>
      </c>
      <c r="AG723" t="str">
        <f t="shared" si="192"/>
        <v/>
      </c>
      <c r="AO723" t="str">
        <f>+IF(AT723="","",MAX(AO$1:AO722)+1)</f>
        <v/>
      </c>
      <c r="AP723" t="str">
        <f>IF(Deviation_Limits!B745="","",Deviation_Limits!B745)</f>
        <v/>
      </c>
      <c r="AQ723" t="str">
        <f>IF(Deviation_Limits!C745="","",Deviation_Limits!C745)</f>
        <v/>
      </c>
      <c r="AR723" t="str">
        <f>IF(Deviation_Limits!D745="","",Deviation_Limits!D745)</f>
        <v/>
      </c>
      <c r="AS723" t="str">
        <f t="shared" si="193"/>
        <v/>
      </c>
      <c r="AT723" s="144" t="str">
        <f>IF(COUNTIF(AQ$2:AQ723,AQ723)=1,AQ723,"")</f>
        <v/>
      </c>
      <c r="AU723" t="str">
        <f t="shared" si="184"/>
        <v/>
      </c>
      <c r="AV723" t="str">
        <f t="shared" si="185"/>
        <v/>
      </c>
      <c r="AW723" t="str">
        <f t="shared" si="186"/>
        <v/>
      </c>
      <c r="AY723" t="str">
        <f>+IF(BD723="","",MAX(AY$1:AY722)+1)</f>
        <v/>
      </c>
      <c r="AZ723" t="str">
        <f>IF(Deviation_CEM_CPMS!B745="","",Deviation_CEM_CPMS!B745)</f>
        <v/>
      </c>
      <c r="BA723" t="str">
        <f>IF(Deviation_CEM_CPMS!C745="","",Deviation_CEM_CPMS!C745)</f>
        <v/>
      </c>
      <c r="BB723" t="str">
        <f>IF(Deviation_CEM_CPMS!D745="","",Deviation_CEM_CPMS!D745)</f>
        <v/>
      </c>
      <c r="BC723" t="str">
        <f t="shared" si="187"/>
        <v/>
      </c>
      <c r="BD723" s="144" t="str">
        <f>IF(COUNTIF(BA$2:BA723,BA723)=1,BA723,"")</f>
        <v/>
      </c>
      <c r="BE723" t="str">
        <f t="shared" si="188"/>
        <v/>
      </c>
      <c r="BF723" t="str">
        <f t="shared" si="189"/>
        <v/>
      </c>
      <c r="BG723" t="str">
        <f t="shared" si="190"/>
        <v/>
      </c>
    </row>
    <row r="724" spans="27:59" x14ac:dyDescent="0.35">
      <c r="AA724" t="str">
        <f>+IF(AE724="","",MAX(AA$1:AA723)+1)</f>
        <v/>
      </c>
      <c r="AB724" t="e">
        <f>IF(#REF!="","",#REF!)</f>
        <v>#REF!</v>
      </c>
      <c r="AC724" t="e">
        <f>IF(#REF!="","",#REF!)</f>
        <v>#REF!</v>
      </c>
      <c r="AD724" t="e">
        <f t="shared" si="183"/>
        <v>#REF!</v>
      </c>
      <c r="AE724" s="144" t="str">
        <f>IF(COUNTIF(AC$2:AC724,AC724)=1,AC724,"")</f>
        <v/>
      </c>
      <c r="AF724" t="str">
        <f t="shared" si="191"/>
        <v/>
      </c>
      <c r="AG724" t="str">
        <f t="shared" si="192"/>
        <v/>
      </c>
      <c r="AO724" t="str">
        <f>+IF(AT724="","",MAX(AO$1:AO723)+1)</f>
        <v/>
      </c>
      <c r="AP724" t="str">
        <f>IF(Deviation_Limits!B746="","",Deviation_Limits!B746)</f>
        <v/>
      </c>
      <c r="AQ724" t="str">
        <f>IF(Deviation_Limits!C746="","",Deviation_Limits!C746)</f>
        <v/>
      </c>
      <c r="AR724" t="str">
        <f>IF(Deviation_Limits!D746="","",Deviation_Limits!D746)</f>
        <v/>
      </c>
      <c r="AS724" t="str">
        <f t="shared" si="193"/>
        <v/>
      </c>
      <c r="AT724" s="144" t="str">
        <f>IF(COUNTIF(AQ$2:AQ724,AQ724)=1,AQ724,"")</f>
        <v/>
      </c>
      <c r="AU724" t="str">
        <f t="shared" si="184"/>
        <v/>
      </c>
      <c r="AV724" t="str">
        <f t="shared" si="185"/>
        <v/>
      </c>
      <c r="AW724" t="str">
        <f t="shared" si="186"/>
        <v/>
      </c>
      <c r="AY724" t="str">
        <f>+IF(BD724="","",MAX(AY$1:AY723)+1)</f>
        <v/>
      </c>
      <c r="AZ724" t="str">
        <f>IF(Deviation_CEM_CPMS!B746="","",Deviation_CEM_CPMS!B746)</f>
        <v/>
      </c>
      <c r="BA724" t="str">
        <f>IF(Deviation_CEM_CPMS!C746="","",Deviation_CEM_CPMS!C746)</f>
        <v/>
      </c>
      <c r="BB724" t="str">
        <f>IF(Deviation_CEM_CPMS!D746="","",Deviation_CEM_CPMS!D746)</f>
        <v/>
      </c>
      <c r="BC724" t="str">
        <f t="shared" si="187"/>
        <v/>
      </c>
      <c r="BD724" s="144" t="str">
        <f>IF(COUNTIF(BA$2:BA724,BA724)=1,BA724,"")</f>
        <v/>
      </c>
      <c r="BE724" t="str">
        <f t="shared" si="188"/>
        <v/>
      </c>
      <c r="BF724" t="str">
        <f t="shared" si="189"/>
        <v/>
      </c>
      <c r="BG724" t="str">
        <f t="shared" si="190"/>
        <v/>
      </c>
    </row>
    <row r="725" spans="27:59" x14ac:dyDescent="0.35">
      <c r="AA725" t="str">
        <f>+IF(AE725="","",MAX(AA$1:AA724)+1)</f>
        <v/>
      </c>
      <c r="AB725" t="e">
        <f>IF(#REF!="","",#REF!)</f>
        <v>#REF!</v>
      </c>
      <c r="AC725" t="e">
        <f>IF(#REF!="","",#REF!)</f>
        <v>#REF!</v>
      </c>
      <c r="AD725" t="e">
        <f t="shared" si="183"/>
        <v>#REF!</v>
      </c>
      <c r="AE725" s="144" t="str">
        <f>IF(COUNTIF(AC$2:AC725,AC725)=1,AC725,"")</f>
        <v/>
      </c>
      <c r="AF725" t="str">
        <f t="shared" si="191"/>
        <v/>
      </c>
      <c r="AG725" t="str">
        <f t="shared" si="192"/>
        <v/>
      </c>
      <c r="AO725" t="str">
        <f>+IF(AT725="","",MAX(AO$1:AO724)+1)</f>
        <v/>
      </c>
      <c r="AP725" t="str">
        <f>IF(Deviation_Limits!B747="","",Deviation_Limits!B747)</f>
        <v/>
      </c>
      <c r="AQ725" t="str">
        <f>IF(Deviation_Limits!C747="","",Deviation_Limits!C747)</f>
        <v/>
      </c>
      <c r="AR725" t="str">
        <f>IF(Deviation_Limits!D747="","",Deviation_Limits!D747)</f>
        <v/>
      </c>
      <c r="AS725" t="str">
        <f t="shared" si="193"/>
        <v/>
      </c>
      <c r="AT725" s="144" t="str">
        <f>IF(COUNTIF(AQ$2:AQ725,AQ725)=1,AQ725,"")</f>
        <v/>
      </c>
      <c r="AU725" t="str">
        <f t="shared" si="184"/>
        <v/>
      </c>
      <c r="AV725" t="str">
        <f t="shared" si="185"/>
        <v/>
      </c>
      <c r="AW725" t="str">
        <f t="shared" si="186"/>
        <v/>
      </c>
      <c r="AY725" t="str">
        <f>+IF(BD725="","",MAX(AY$1:AY724)+1)</f>
        <v/>
      </c>
      <c r="AZ725" t="str">
        <f>IF(Deviation_CEM_CPMS!B747="","",Deviation_CEM_CPMS!B747)</f>
        <v/>
      </c>
      <c r="BA725" t="str">
        <f>IF(Deviation_CEM_CPMS!C747="","",Deviation_CEM_CPMS!C747)</f>
        <v/>
      </c>
      <c r="BB725" t="str">
        <f>IF(Deviation_CEM_CPMS!D747="","",Deviation_CEM_CPMS!D747)</f>
        <v/>
      </c>
      <c r="BC725" t="str">
        <f t="shared" si="187"/>
        <v/>
      </c>
      <c r="BD725" s="144" t="str">
        <f>IF(COUNTIF(BA$2:BA725,BA725)=1,BA725,"")</f>
        <v/>
      </c>
      <c r="BE725" t="str">
        <f t="shared" si="188"/>
        <v/>
      </c>
      <c r="BF725" t="str">
        <f t="shared" si="189"/>
        <v/>
      </c>
      <c r="BG725" t="str">
        <f t="shared" si="190"/>
        <v/>
      </c>
    </row>
    <row r="726" spans="27:59" x14ac:dyDescent="0.35">
      <c r="AA726" t="str">
        <f>+IF(AE726="","",MAX(AA$1:AA725)+1)</f>
        <v/>
      </c>
      <c r="AB726" t="e">
        <f>IF(#REF!="","",#REF!)</f>
        <v>#REF!</v>
      </c>
      <c r="AC726" t="e">
        <f>IF(#REF!="","",#REF!)</f>
        <v>#REF!</v>
      </c>
      <c r="AD726" t="e">
        <f t="shared" si="183"/>
        <v>#REF!</v>
      </c>
      <c r="AE726" s="144" t="str">
        <f>IF(COUNTIF(AC$2:AC726,AC726)=1,AC726,"")</f>
        <v/>
      </c>
      <c r="AF726" t="str">
        <f t="shared" si="191"/>
        <v/>
      </c>
      <c r="AG726" t="str">
        <f t="shared" si="192"/>
        <v/>
      </c>
      <c r="AO726" t="str">
        <f>+IF(AT726="","",MAX(AO$1:AO725)+1)</f>
        <v/>
      </c>
      <c r="AP726" t="str">
        <f>IF(Deviation_Limits!B748="","",Deviation_Limits!B748)</f>
        <v/>
      </c>
      <c r="AQ726" t="str">
        <f>IF(Deviation_Limits!C748="","",Deviation_Limits!C748)</f>
        <v/>
      </c>
      <c r="AR726" t="str">
        <f>IF(Deviation_Limits!D748="","",Deviation_Limits!D748)</f>
        <v/>
      </c>
      <c r="AS726" t="str">
        <f t="shared" si="193"/>
        <v/>
      </c>
      <c r="AT726" s="144" t="str">
        <f>IF(COUNTIF(AQ$2:AQ726,AQ726)=1,AQ726,"")</f>
        <v/>
      </c>
      <c r="AU726" t="str">
        <f t="shared" si="184"/>
        <v/>
      </c>
      <c r="AV726" t="str">
        <f t="shared" si="185"/>
        <v/>
      </c>
      <c r="AW726" t="str">
        <f t="shared" si="186"/>
        <v/>
      </c>
      <c r="AY726" t="str">
        <f>+IF(BD726="","",MAX(AY$1:AY725)+1)</f>
        <v/>
      </c>
      <c r="AZ726" t="str">
        <f>IF(Deviation_CEM_CPMS!B748="","",Deviation_CEM_CPMS!B748)</f>
        <v/>
      </c>
      <c r="BA726" t="str">
        <f>IF(Deviation_CEM_CPMS!C748="","",Deviation_CEM_CPMS!C748)</f>
        <v/>
      </c>
      <c r="BB726" t="str">
        <f>IF(Deviation_CEM_CPMS!D748="","",Deviation_CEM_CPMS!D748)</f>
        <v/>
      </c>
      <c r="BC726" t="str">
        <f t="shared" si="187"/>
        <v/>
      </c>
      <c r="BD726" s="144" t="str">
        <f>IF(COUNTIF(BA$2:BA726,BA726)=1,BA726,"")</f>
        <v/>
      </c>
      <c r="BE726" t="str">
        <f t="shared" si="188"/>
        <v/>
      </c>
      <c r="BF726" t="str">
        <f t="shared" si="189"/>
        <v/>
      </c>
      <c r="BG726" t="str">
        <f t="shared" si="190"/>
        <v/>
      </c>
    </row>
    <row r="727" spans="27:59" x14ac:dyDescent="0.35">
      <c r="AA727" t="str">
        <f>+IF(AE727="","",MAX(AA$1:AA726)+1)</f>
        <v/>
      </c>
      <c r="AB727" t="e">
        <f>IF(#REF!="","",#REF!)</f>
        <v>#REF!</v>
      </c>
      <c r="AC727" t="e">
        <f>IF(#REF!="","",#REF!)</f>
        <v>#REF!</v>
      </c>
      <c r="AD727" t="e">
        <f t="shared" si="183"/>
        <v>#REF!</v>
      </c>
      <c r="AE727" s="144" t="str">
        <f>IF(COUNTIF(AC$2:AC727,AC727)=1,AC727,"")</f>
        <v/>
      </c>
      <c r="AF727" t="str">
        <f t="shared" si="191"/>
        <v/>
      </c>
      <c r="AG727" t="str">
        <f t="shared" si="192"/>
        <v/>
      </c>
      <c r="AO727" t="str">
        <f>+IF(AT727="","",MAX(AO$1:AO726)+1)</f>
        <v/>
      </c>
      <c r="AP727" t="str">
        <f>IF(Deviation_Limits!B749="","",Deviation_Limits!B749)</f>
        <v/>
      </c>
      <c r="AQ727" t="str">
        <f>IF(Deviation_Limits!C749="","",Deviation_Limits!C749)</f>
        <v/>
      </c>
      <c r="AR727" t="str">
        <f>IF(Deviation_Limits!D749="","",Deviation_Limits!D749)</f>
        <v/>
      </c>
      <c r="AS727" t="str">
        <f t="shared" si="193"/>
        <v/>
      </c>
      <c r="AT727" s="144" t="str">
        <f>IF(COUNTIF(AQ$2:AQ727,AQ727)=1,AQ727,"")</f>
        <v/>
      </c>
      <c r="AU727" t="str">
        <f t="shared" si="184"/>
        <v/>
      </c>
      <c r="AV727" t="str">
        <f t="shared" si="185"/>
        <v/>
      </c>
      <c r="AW727" t="str">
        <f t="shared" si="186"/>
        <v/>
      </c>
      <c r="AY727" t="str">
        <f>+IF(BD727="","",MAX(AY$1:AY726)+1)</f>
        <v/>
      </c>
      <c r="AZ727" t="str">
        <f>IF(Deviation_CEM_CPMS!B749="","",Deviation_CEM_CPMS!B749)</f>
        <v/>
      </c>
      <c r="BA727" t="str">
        <f>IF(Deviation_CEM_CPMS!C749="","",Deviation_CEM_CPMS!C749)</f>
        <v/>
      </c>
      <c r="BB727" t="str">
        <f>IF(Deviation_CEM_CPMS!D749="","",Deviation_CEM_CPMS!D749)</f>
        <v/>
      </c>
      <c r="BC727" t="str">
        <f t="shared" si="187"/>
        <v/>
      </c>
      <c r="BD727" s="144" t="str">
        <f>IF(COUNTIF(BA$2:BA727,BA727)=1,BA727,"")</f>
        <v/>
      </c>
      <c r="BE727" t="str">
        <f t="shared" si="188"/>
        <v/>
      </c>
      <c r="BF727" t="str">
        <f t="shared" si="189"/>
        <v/>
      </c>
      <c r="BG727" t="str">
        <f t="shared" si="190"/>
        <v/>
      </c>
    </row>
    <row r="728" spans="27:59" x14ac:dyDescent="0.35">
      <c r="AA728" t="str">
        <f>+IF(AE728="","",MAX(AA$1:AA727)+1)</f>
        <v/>
      </c>
      <c r="AB728" t="e">
        <f>IF(#REF!="","",#REF!)</f>
        <v>#REF!</v>
      </c>
      <c r="AC728" t="e">
        <f>IF(#REF!="","",#REF!)</f>
        <v>#REF!</v>
      </c>
      <c r="AD728" t="e">
        <f t="shared" si="183"/>
        <v>#REF!</v>
      </c>
      <c r="AE728" s="144" t="str">
        <f>IF(COUNTIF(AC$2:AC728,AC728)=1,AC728,"")</f>
        <v/>
      </c>
      <c r="AF728" t="str">
        <f t="shared" si="191"/>
        <v/>
      </c>
      <c r="AG728" t="str">
        <f t="shared" si="192"/>
        <v/>
      </c>
      <c r="AO728" t="str">
        <f>+IF(AT728="","",MAX(AO$1:AO727)+1)</f>
        <v/>
      </c>
      <c r="AP728" t="str">
        <f>IF(Deviation_Limits!B750="","",Deviation_Limits!B750)</f>
        <v/>
      </c>
      <c r="AQ728" t="str">
        <f>IF(Deviation_Limits!C750="","",Deviation_Limits!C750)</f>
        <v/>
      </c>
      <c r="AR728" t="str">
        <f>IF(Deviation_Limits!D750="","",Deviation_Limits!D750)</f>
        <v/>
      </c>
      <c r="AS728" t="str">
        <f t="shared" si="193"/>
        <v/>
      </c>
      <c r="AT728" s="144" t="str">
        <f>IF(COUNTIF(AQ$2:AQ728,AQ728)=1,AQ728,"")</f>
        <v/>
      </c>
      <c r="AU728" t="str">
        <f t="shared" si="184"/>
        <v/>
      </c>
      <c r="AV728" t="str">
        <f t="shared" si="185"/>
        <v/>
      </c>
      <c r="AW728" t="str">
        <f t="shared" si="186"/>
        <v/>
      </c>
      <c r="AY728" t="str">
        <f>+IF(BD728="","",MAX(AY$1:AY727)+1)</f>
        <v/>
      </c>
      <c r="AZ728" t="str">
        <f>IF(Deviation_CEM_CPMS!B750="","",Deviation_CEM_CPMS!B750)</f>
        <v/>
      </c>
      <c r="BA728" t="str">
        <f>IF(Deviation_CEM_CPMS!C750="","",Deviation_CEM_CPMS!C750)</f>
        <v/>
      </c>
      <c r="BB728" t="str">
        <f>IF(Deviation_CEM_CPMS!D750="","",Deviation_CEM_CPMS!D750)</f>
        <v/>
      </c>
      <c r="BC728" t="str">
        <f t="shared" si="187"/>
        <v/>
      </c>
      <c r="BD728" s="144" t="str">
        <f>IF(COUNTIF(BA$2:BA728,BA728)=1,BA728,"")</f>
        <v/>
      </c>
      <c r="BE728" t="str">
        <f t="shared" si="188"/>
        <v/>
      </c>
      <c r="BF728" t="str">
        <f t="shared" si="189"/>
        <v/>
      </c>
      <c r="BG728" t="str">
        <f t="shared" si="190"/>
        <v/>
      </c>
    </row>
    <row r="729" spans="27:59" x14ac:dyDescent="0.35">
      <c r="AA729" t="str">
        <f>+IF(AE729="","",MAX(AA$1:AA728)+1)</f>
        <v/>
      </c>
      <c r="AB729" t="e">
        <f>IF(#REF!="","",#REF!)</f>
        <v>#REF!</v>
      </c>
      <c r="AC729" t="e">
        <f>IF(#REF!="","",#REF!)</f>
        <v>#REF!</v>
      </c>
      <c r="AD729" t="e">
        <f t="shared" si="183"/>
        <v>#REF!</v>
      </c>
      <c r="AE729" s="144" t="str">
        <f>IF(COUNTIF(AC$2:AC729,AC729)=1,AC729,"")</f>
        <v/>
      </c>
      <c r="AF729" t="str">
        <f t="shared" si="191"/>
        <v/>
      </c>
      <c r="AG729" t="str">
        <f t="shared" si="192"/>
        <v/>
      </c>
      <c r="AO729" t="str">
        <f>+IF(AT729="","",MAX(AO$1:AO728)+1)</f>
        <v/>
      </c>
      <c r="AP729" t="str">
        <f>IF(Deviation_Limits!B751="","",Deviation_Limits!B751)</f>
        <v/>
      </c>
      <c r="AQ729" t="str">
        <f>IF(Deviation_Limits!C751="","",Deviation_Limits!C751)</f>
        <v/>
      </c>
      <c r="AR729" t="str">
        <f>IF(Deviation_Limits!D751="","",Deviation_Limits!D751)</f>
        <v/>
      </c>
      <c r="AS729" t="str">
        <f t="shared" si="193"/>
        <v/>
      </c>
      <c r="AT729" s="144" t="str">
        <f>IF(COUNTIF(AQ$2:AQ729,AQ729)=1,AQ729,"")</f>
        <v/>
      </c>
      <c r="AU729" t="str">
        <f t="shared" si="184"/>
        <v/>
      </c>
      <c r="AV729" t="str">
        <f t="shared" si="185"/>
        <v/>
      </c>
      <c r="AW729" t="str">
        <f t="shared" si="186"/>
        <v/>
      </c>
      <c r="AY729" t="str">
        <f>+IF(BD729="","",MAX(AY$1:AY728)+1)</f>
        <v/>
      </c>
      <c r="AZ729" t="str">
        <f>IF(Deviation_CEM_CPMS!B751="","",Deviation_CEM_CPMS!B751)</f>
        <v/>
      </c>
      <c r="BA729" t="str">
        <f>IF(Deviation_CEM_CPMS!C751="","",Deviation_CEM_CPMS!C751)</f>
        <v/>
      </c>
      <c r="BB729" t="str">
        <f>IF(Deviation_CEM_CPMS!D751="","",Deviation_CEM_CPMS!D751)</f>
        <v/>
      </c>
      <c r="BC729" t="str">
        <f t="shared" si="187"/>
        <v/>
      </c>
      <c r="BD729" s="144" t="str">
        <f>IF(COUNTIF(BA$2:BA729,BA729)=1,BA729,"")</f>
        <v/>
      </c>
      <c r="BE729" t="str">
        <f t="shared" si="188"/>
        <v/>
      </c>
      <c r="BF729" t="str">
        <f t="shared" si="189"/>
        <v/>
      </c>
      <c r="BG729" t="str">
        <f t="shared" si="190"/>
        <v/>
      </c>
    </row>
    <row r="730" spans="27:59" x14ac:dyDescent="0.35">
      <c r="AA730" t="str">
        <f>+IF(AE730="","",MAX(AA$1:AA729)+1)</f>
        <v/>
      </c>
      <c r="AB730" t="e">
        <f>IF(#REF!="","",#REF!)</f>
        <v>#REF!</v>
      </c>
      <c r="AC730" t="e">
        <f>IF(#REF!="","",#REF!)</f>
        <v>#REF!</v>
      </c>
      <c r="AD730" t="e">
        <f t="shared" si="183"/>
        <v>#REF!</v>
      </c>
      <c r="AE730" s="144" t="str">
        <f>IF(COUNTIF(AC$2:AC730,AC730)=1,AC730,"")</f>
        <v/>
      </c>
      <c r="AF730" t="str">
        <f t="shared" si="191"/>
        <v/>
      </c>
      <c r="AG730" t="str">
        <f t="shared" si="192"/>
        <v/>
      </c>
      <c r="AO730" t="str">
        <f>+IF(AT730="","",MAX(AO$1:AO729)+1)</f>
        <v/>
      </c>
      <c r="AP730" t="str">
        <f>IF(Deviation_Limits!B752="","",Deviation_Limits!B752)</f>
        <v/>
      </c>
      <c r="AQ730" t="str">
        <f>IF(Deviation_Limits!C752="","",Deviation_Limits!C752)</f>
        <v/>
      </c>
      <c r="AR730" t="str">
        <f>IF(Deviation_Limits!D752="","",Deviation_Limits!D752)</f>
        <v/>
      </c>
      <c r="AS730" t="str">
        <f t="shared" si="193"/>
        <v/>
      </c>
      <c r="AT730" s="144" t="str">
        <f>IF(COUNTIF(AQ$2:AQ730,AQ730)=1,AQ730,"")</f>
        <v/>
      </c>
      <c r="AU730" t="str">
        <f t="shared" si="184"/>
        <v/>
      </c>
      <c r="AV730" t="str">
        <f t="shared" si="185"/>
        <v/>
      </c>
      <c r="AW730" t="str">
        <f t="shared" si="186"/>
        <v/>
      </c>
      <c r="AY730" t="str">
        <f>+IF(BD730="","",MAX(AY$1:AY729)+1)</f>
        <v/>
      </c>
      <c r="AZ730" t="str">
        <f>IF(Deviation_CEM_CPMS!B752="","",Deviation_CEM_CPMS!B752)</f>
        <v/>
      </c>
      <c r="BA730" t="str">
        <f>IF(Deviation_CEM_CPMS!C752="","",Deviation_CEM_CPMS!C752)</f>
        <v/>
      </c>
      <c r="BB730" t="str">
        <f>IF(Deviation_CEM_CPMS!D752="","",Deviation_CEM_CPMS!D752)</f>
        <v/>
      </c>
      <c r="BC730" t="str">
        <f t="shared" si="187"/>
        <v/>
      </c>
      <c r="BD730" s="144" t="str">
        <f>IF(COUNTIF(BA$2:BA730,BA730)=1,BA730,"")</f>
        <v/>
      </c>
      <c r="BE730" t="str">
        <f t="shared" si="188"/>
        <v/>
      </c>
      <c r="BF730" t="str">
        <f t="shared" si="189"/>
        <v/>
      </c>
      <c r="BG730" t="str">
        <f t="shared" si="190"/>
        <v/>
      </c>
    </row>
    <row r="731" spans="27:59" x14ac:dyDescent="0.35">
      <c r="AA731" t="str">
        <f>+IF(AE731="","",MAX(AA$1:AA730)+1)</f>
        <v/>
      </c>
      <c r="AB731" t="e">
        <f>IF(#REF!="","",#REF!)</f>
        <v>#REF!</v>
      </c>
      <c r="AC731" t="e">
        <f>IF(#REF!="","",#REF!)</f>
        <v>#REF!</v>
      </c>
      <c r="AD731" t="e">
        <f t="shared" si="183"/>
        <v>#REF!</v>
      </c>
      <c r="AE731" s="144" t="str">
        <f>IF(COUNTIF(AC$2:AC731,AC731)=1,AC731,"")</f>
        <v/>
      </c>
      <c r="AF731" t="str">
        <f t="shared" si="191"/>
        <v/>
      </c>
      <c r="AG731" t="str">
        <f t="shared" si="192"/>
        <v/>
      </c>
      <c r="AO731" t="str">
        <f>+IF(AT731="","",MAX(AO$1:AO730)+1)</f>
        <v/>
      </c>
      <c r="AP731" t="str">
        <f>IF(Deviation_Limits!B753="","",Deviation_Limits!B753)</f>
        <v/>
      </c>
      <c r="AQ731" t="str">
        <f>IF(Deviation_Limits!C753="","",Deviation_Limits!C753)</f>
        <v/>
      </c>
      <c r="AR731" t="str">
        <f>IF(Deviation_Limits!D753="","",Deviation_Limits!D753)</f>
        <v/>
      </c>
      <c r="AS731" t="str">
        <f t="shared" si="193"/>
        <v/>
      </c>
      <c r="AT731" s="144" t="str">
        <f>IF(COUNTIF(AQ$2:AQ731,AQ731)=1,AQ731,"")</f>
        <v/>
      </c>
      <c r="AU731" t="str">
        <f t="shared" si="184"/>
        <v/>
      </c>
      <c r="AV731" t="str">
        <f t="shared" si="185"/>
        <v/>
      </c>
      <c r="AW731" t="str">
        <f t="shared" si="186"/>
        <v/>
      </c>
      <c r="AY731" t="str">
        <f>+IF(BD731="","",MAX(AY$1:AY730)+1)</f>
        <v/>
      </c>
      <c r="AZ731" t="str">
        <f>IF(Deviation_CEM_CPMS!B753="","",Deviation_CEM_CPMS!B753)</f>
        <v/>
      </c>
      <c r="BA731" t="str">
        <f>IF(Deviation_CEM_CPMS!C753="","",Deviation_CEM_CPMS!C753)</f>
        <v/>
      </c>
      <c r="BB731" t="str">
        <f>IF(Deviation_CEM_CPMS!D753="","",Deviation_CEM_CPMS!D753)</f>
        <v/>
      </c>
      <c r="BC731" t="str">
        <f t="shared" si="187"/>
        <v/>
      </c>
      <c r="BD731" s="144" t="str">
        <f>IF(COUNTIF(BA$2:BA731,BA731)=1,BA731,"")</f>
        <v/>
      </c>
      <c r="BE731" t="str">
        <f t="shared" si="188"/>
        <v/>
      </c>
      <c r="BF731" t="str">
        <f t="shared" si="189"/>
        <v/>
      </c>
      <c r="BG731" t="str">
        <f t="shared" si="190"/>
        <v/>
      </c>
    </row>
    <row r="732" spans="27:59" x14ac:dyDescent="0.35">
      <c r="AA732" t="str">
        <f>+IF(AE732="","",MAX(AA$1:AA731)+1)</f>
        <v/>
      </c>
      <c r="AB732" t="e">
        <f>IF(#REF!="","",#REF!)</f>
        <v>#REF!</v>
      </c>
      <c r="AC732" t="e">
        <f>IF(#REF!="","",#REF!)</f>
        <v>#REF!</v>
      </c>
      <c r="AD732" t="e">
        <f t="shared" si="183"/>
        <v>#REF!</v>
      </c>
      <c r="AE732" s="144" t="str">
        <f>IF(COUNTIF(AC$2:AC732,AC732)=1,AC732,"")</f>
        <v/>
      </c>
      <c r="AF732" t="str">
        <f t="shared" si="191"/>
        <v/>
      </c>
      <c r="AG732" t="str">
        <f t="shared" si="192"/>
        <v/>
      </c>
      <c r="AO732" t="str">
        <f>+IF(AT732="","",MAX(AO$1:AO731)+1)</f>
        <v/>
      </c>
      <c r="AP732" t="str">
        <f>IF(Deviation_Limits!B754="","",Deviation_Limits!B754)</f>
        <v/>
      </c>
      <c r="AQ732" t="str">
        <f>IF(Deviation_Limits!C754="","",Deviation_Limits!C754)</f>
        <v/>
      </c>
      <c r="AR732" t="str">
        <f>IF(Deviation_Limits!D754="","",Deviation_Limits!D754)</f>
        <v/>
      </c>
      <c r="AS732" t="str">
        <f t="shared" si="193"/>
        <v/>
      </c>
      <c r="AT732" s="144" t="str">
        <f>IF(COUNTIF(AQ$2:AQ732,AQ732)=1,AQ732,"")</f>
        <v/>
      </c>
      <c r="AU732" t="str">
        <f t="shared" si="184"/>
        <v/>
      </c>
      <c r="AV732" t="str">
        <f t="shared" si="185"/>
        <v/>
      </c>
      <c r="AW732" t="str">
        <f t="shared" si="186"/>
        <v/>
      </c>
      <c r="AY732" t="str">
        <f>+IF(BD732="","",MAX(AY$1:AY731)+1)</f>
        <v/>
      </c>
      <c r="AZ732" t="str">
        <f>IF(Deviation_CEM_CPMS!B754="","",Deviation_CEM_CPMS!B754)</f>
        <v/>
      </c>
      <c r="BA732" t="str">
        <f>IF(Deviation_CEM_CPMS!C754="","",Deviation_CEM_CPMS!C754)</f>
        <v/>
      </c>
      <c r="BB732" t="str">
        <f>IF(Deviation_CEM_CPMS!D754="","",Deviation_CEM_CPMS!D754)</f>
        <v/>
      </c>
      <c r="BC732" t="str">
        <f t="shared" si="187"/>
        <v/>
      </c>
      <c r="BD732" s="144" t="str">
        <f>IF(COUNTIF(BA$2:BA732,BA732)=1,BA732,"")</f>
        <v/>
      </c>
      <c r="BE732" t="str">
        <f t="shared" si="188"/>
        <v/>
      </c>
      <c r="BF732" t="str">
        <f t="shared" si="189"/>
        <v/>
      </c>
      <c r="BG732" t="str">
        <f t="shared" si="190"/>
        <v/>
      </c>
    </row>
    <row r="733" spans="27:59" x14ac:dyDescent="0.35">
      <c r="AA733" t="str">
        <f>+IF(AE733="","",MAX(AA$1:AA732)+1)</f>
        <v/>
      </c>
      <c r="AB733" t="e">
        <f>IF(#REF!="","",#REF!)</f>
        <v>#REF!</v>
      </c>
      <c r="AC733" t="e">
        <f>IF(#REF!="","",#REF!)</f>
        <v>#REF!</v>
      </c>
      <c r="AD733" t="e">
        <f t="shared" si="183"/>
        <v>#REF!</v>
      </c>
      <c r="AE733" s="144" t="str">
        <f>IF(COUNTIF(AC$2:AC733,AC733)=1,AC733,"")</f>
        <v/>
      </c>
      <c r="AF733" t="str">
        <f t="shared" si="191"/>
        <v/>
      </c>
      <c r="AG733" t="str">
        <f t="shared" si="192"/>
        <v/>
      </c>
      <c r="AO733" t="str">
        <f>+IF(AT733="","",MAX(AO$1:AO732)+1)</f>
        <v/>
      </c>
      <c r="AP733" t="str">
        <f>IF(Deviation_Limits!B755="","",Deviation_Limits!B755)</f>
        <v/>
      </c>
      <c r="AQ733" t="str">
        <f>IF(Deviation_Limits!C755="","",Deviation_Limits!C755)</f>
        <v/>
      </c>
      <c r="AR733" t="str">
        <f>IF(Deviation_Limits!D755="","",Deviation_Limits!D755)</f>
        <v/>
      </c>
      <c r="AS733" t="str">
        <f t="shared" si="193"/>
        <v/>
      </c>
      <c r="AT733" s="144" t="str">
        <f>IF(COUNTIF(AQ$2:AQ733,AQ733)=1,AQ733,"")</f>
        <v/>
      </c>
      <c r="AU733" t="str">
        <f t="shared" si="184"/>
        <v/>
      </c>
      <c r="AV733" t="str">
        <f t="shared" si="185"/>
        <v/>
      </c>
      <c r="AW733" t="str">
        <f t="shared" si="186"/>
        <v/>
      </c>
      <c r="AY733" t="str">
        <f>+IF(BD733="","",MAX(AY$1:AY732)+1)</f>
        <v/>
      </c>
      <c r="AZ733" t="str">
        <f>IF(Deviation_CEM_CPMS!B755="","",Deviation_CEM_CPMS!B755)</f>
        <v/>
      </c>
      <c r="BA733" t="str">
        <f>IF(Deviation_CEM_CPMS!C755="","",Deviation_CEM_CPMS!C755)</f>
        <v/>
      </c>
      <c r="BB733" t="str">
        <f>IF(Deviation_CEM_CPMS!D755="","",Deviation_CEM_CPMS!D755)</f>
        <v/>
      </c>
      <c r="BC733" t="str">
        <f t="shared" si="187"/>
        <v/>
      </c>
      <c r="BD733" s="144" t="str">
        <f>IF(COUNTIF(BA$2:BA733,BA733)=1,BA733,"")</f>
        <v/>
      </c>
      <c r="BE733" t="str">
        <f t="shared" si="188"/>
        <v/>
      </c>
      <c r="BF733" t="str">
        <f t="shared" si="189"/>
        <v/>
      </c>
      <c r="BG733" t="str">
        <f t="shared" si="190"/>
        <v/>
      </c>
    </row>
    <row r="734" spans="27:59" x14ac:dyDescent="0.35">
      <c r="AA734" t="str">
        <f>+IF(AE734="","",MAX(AA$1:AA733)+1)</f>
        <v/>
      </c>
      <c r="AB734" t="e">
        <f>IF(#REF!="","",#REF!)</f>
        <v>#REF!</v>
      </c>
      <c r="AC734" t="e">
        <f>IF(#REF!="","",#REF!)</f>
        <v>#REF!</v>
      </c>
      <c r="AD734" t="e">
        <f t="shared" si="183"/>
        <v>#REF!</v>
      </c>
      <c r="AE734" s="144" t="str">
        <f>IF(COUNTIF(AC$2:AC734,AC734)=1,AC734,"")</f>
        <v/>
      </c>
      <c r="AF734" t="str">
        <f t="shared" si="191"/>
        <v/>
      </c>
      <c r="AG734" t="str">
        <f t="shared" si="192"/>
        <v/>
      </c>
      <c r="AO734" t="str">
        <f>+IF(AT734="","",MAX(AO$1:AO733)+1)</f>
        <v/>
      </c>
      <c r="AP734" t="str">
        <f>IF(Deviation_Limits!B756="","",Deviation_Limits!B756)</f>
        <v/>
      </c>
      <c r="AQ734" t="str">
        <f>IF(Deviation_Limits!C756="","",Deviation_Limits!C756)</f>
        <v/>
      </c>
      <c r="AR734" t="str">
        <f>IF(Deviation_Limits!D756="","",Deviation_Limits!D756)</f>
        <v/>
      </c>
      <c r="AS734" t="str">
        <f t="shared" si="193"/>
        <v/>
      </c>
      <c r="AT734" s="144" t="str">
        <f>IF(COUNTIF(AQ$2:AQ734,AQ734)=1,AQ734,"")</f>
        <v/>
      </c>
      <c r="AU734" t="str">
        <f t="shared" si="184"/>
        <v/>
      </c>
      <c r="AV734" t="str">
        <f t="shared" si="185"/>
        <v/>
      </c>
      <c r="AW734" t="str">
        <f t="shared" si="186"/>
        <v/>
      </c>
      <c r="AY734" t="str">
        <f>+IF(BD734="","",MAX(AY$1:AY733)+1)</f>
        <v/>
      </c>
      <c r="AZ734" t="str">
        <f>IF(Deviation_CEM_CPMS!B756="","",Deviation_CEM_CPMS!B756)</f>
        <v/>
      </c>
      <c r="BA734" t="str">
        <f>IF(Deviation_CEM_CPMS!C756="","",Deviation_CEM_CPMS!C756)</f>
        <v/>
      </c>
      <c r="BB734" t="str">
        <f>IF(Deviation_CEM_CPMS!D756="","",Deviation_CEM_CPMS!D756)</f>
        <v/>
      </c>
      <c r="BC734" t="str">
        <f t="shared" si="187"/>
        <v/>
      </c>
      <c r="BD734" s="144" t="str">
        <f>IF(COUNTIF(BA$2:BA734,BA734)=1,BA734,"")</f>
        <v/>
      </c>
      <c r="BE734" t="str">
        <f t="shared" si="188"/>
        <v/>
      </c>
      <c r="BF734" t="str">
        <f t="shared" si="189"/>
        <v/>
      </c>
      <c r="BG734" t="str">
        <f t="shared" si="190"/>
        <v/>
      </c>
    </row>
    <row r="735" spans="27:59" x14ac:dyDescent="0.35">
      <c r="AA735" t="str">
        <f>+IF(AE735="","",MAX(AA$1:AA734)+1)</f>
        <v/>
      </c>
      <c r="AB735" t="e">
        <f>IF(#REF!="","",#REF!)</f>
        <v>#REF!</v>
      </c>
      <c r="AC735" t="e">
        <f>IF(#REF!="","",#REF!)</f>
        <v>#REF!</v>
      </c>
      <c r="AD735" t="e">
        <f t="shared" si="183"/>
        <v>#REF!</v>
      </c>
      <c r="AE735" s="144" t="str">
        <f>IF(COUNTIF(AC$2:AC735,AC735)=1,AC735,"")</f>
        <v/>
      </c>
      <c r="AF735" t="str">
        <f t="shared" si="191"/>
        <v/>
      </c>
      <c r="AG735" t="str">
        <f t="shared" si="192"/>
        <v/>
      </c>
      <c r="AO735" t="str">
        <f>+IF(AT735="","",MAX(AO$1:AO734)+1)</f>
        <v/>
      </c>
      <c r="AP735" t="str">
        <f>IF(Deviation_Limits!B757="","",Deviation_Limits!B757)</f>
        <v/>
      </c>
      <c r="AQ735" t="str">
        <f>IF(Deviation_Limits!C757="","",Deviation_Limits!C757)</f>
        <v/>
      </c>
      <c r="AR735" t="str">
        <f>IF(Deviation_Limits!D757="","",Deviation_Limits!D757)</f>
        <v/>
      </c>
      <c r="AS735" t="str">
        <f t="shared" si="193"/>
        <v/>
      </c>
      <c r="AT735" s="144" t="str">
        <f>IF(COUNTIF(AQ$2:AQ735,AQ735)=1,AQ735,"")</f>
        <v/>
      </c>
      <c r="AU735" t="str">
        <f t="shared" si="184"/>
        <v/>
      </c>
      <c r="AV735" t="str">
        <f t="shared" si="185"/>
        <v/>
      </c>
      <c r="AW735" t="str">
        <f t="shared" si="186"/>
        <v/>
      </c>
      <c r="AY735" t="str">
        <f>+IF(BD735="","",MAX(AY$1:AY734)+1)</f>
        <v/>
      </c>
      <c r="AZ735" t="str">
        <f>IF(Deviation_CEM_CPMS!B757="","",Deviation_CEM_CPMS!B757)</f>
        <v/>
      </c>
      <c r="BA735" t="str">
        <f>IF(Deviation_CEM_CPMS!C757="","",Deviation_CEM_CPMS!C757)</f>
        <v/>
      </c>
      <c r="BB735" t="str">
        <f>IF(Deviation_CEM_CPMS!D757="","",Deviation_CEM_CPMS!D757)</f>
        <v/>
      </c>
      <c r="BC735" t="str">
        <f t="shared" si="187"/>
        <v/>
      </c>
      <c r="BD735" s="144" t="str">
        <f>IF(COUNTIF(BA$2:BA735,BA735)=1,BA735,"")</f>
        <v/>
      </c>
      <c r="BE735" t="str">
        <f t="shared" si="188"/>
        <v/>
      </c>
      <c r="BF735" t="str">
        <f t="shared" si="189"/>
        <v/>
      </c>
      <c r="BG735" t="str">
        <f t="shared" si="190"/>
        <v/>
      </c>
    </row>
    <row r="736" spans="27:59" x14ac:dyDescent="0.35">
      <c r="AA736" t="str">
        <f>+IF(AE736="","",MAX(AA$1:AA735)+1)</f>
        <v/>
      </c>
      <c r="AB736" t="e">
        <f>IF(#REF!="","",#REF!)</f>
        <v>#REF!</v>
      </c>
      <c r="AC736" t="e">
        <f>IF(#REF!="","",#REF!)</f>
        <v>#REF!</v>
      </c>
      <c r="AD736" t="e">
        <f t="shared" ref="AD736:AD799" si="194">+AB736&amp;AC736</f>
        <v>#REF!</v>
      </c>
      <c r="AE736" s="144" t="str">
        <f>IF(COUNTIF(AC$2:AC736,AC736)=1,AC736,"")</f>
        <v/>
      </c>
      <c r="AF736" t="str">
        <f t="shared" si="191"/>
        <v/>
      </c>
      <c r="AG736" t="str">
        <f t="shared" si="192"/>
        <v/>
      </c>
      <c r="AO736" t="str">
        <f>+IF(AT736="","",MAX(AO$1:AO735)+1)</f>
        <v/>
      </c>
      <c r="AP736" t="str">
        <f>IF(Deviation_Limits!B758="","",Deviation_Limits!B758)</f>
        <v/>
      </c>
      <c r="AQ736" t="str">
        <f>IF(Deviation_Limits!C758="","",Deviation_Limits!C758)</f>
        <v/>
      </c>
      <c r="AR736" t="str">
        <f>IF(Deviation_Limits!D758="","",Deviation_Limits!D758)</f>
        <v/>
      </c>
      <c r="AS736" t="str">
        <f t="shared" si="193"/>
        <v/>
      </c>
      <c r="AT736" s="144" t="str">
        <f>IF(COUNTIF(AQ$2:AQ736,AQ736)=1,AQ736,"")</f>
        <v/>
      </c>
      <c r="AU736" t="str">
        <f t="shared" si="184"/>
        <v/>
      </c>
      <c r="AV736" t="str">
        <f t="shared" si="185"/>
        <v/>
      </c>
      <c r="AW736" t="str">
        <f t="shared" si="186"/>
        <v/>
      </c>
      <c r="AY736" t="str">
        <f>+IF(BD736="","",MAX(AY$1:AY735)+1)</f>
        <v/>
      </c>
      <c r="AZ736" t="str">
        <f>IF(Deviation_CEM_CPMS!B758="","",Deviation_CEM_CPMS!B758)</f>
        <v/>
      </c>
      <c r="BA736" t="str">
        <f>IF(Deviation_CEM_CPMS!C758="","",Deviation_CEM_CPMS!C758)</f>
        <v/>
      </c>
      <c r="BB736" t="str">
        <f>IF(Deviation_CEM_CPMS!D758="","",Deviation_CEM_CPMS!D758)</f>
        <v/>
      </c>
      <c r="BC736" t="str">
        <f t="shared" si="187"/>
        <v/>
      </c>
      <c r="BD736" s="144" t="str">
        <f>IF(COUNTIF(BA$2:BA736,BA736)=1,BA736,"")</f>
        <v/>
      </c>
      <c r="BE736" t="str">
        <f t="shared" si="188"/>
        <v/>
      </c>
      <c r="BF736" t="str">
        <f t="shared" si="189"/>
        <v/>
      </c>
      <c r="BG736" t="str">
        <f t="shared" si="190"/>
        <v/>
      </c>
    </row>
    <row r="737" spans="27:59" x14ac:dyDescent="0.35">
      <c r="AA737" t="str">
        <f>+IF(AE737="","",MAX(AA$1:AA736)+1)</f>
        <v/>
      </c>
      <c r="AB737" t="e">
        <f>IF(#REF!="","",#REF!)</f>
        <v>#REF!</v>
      </c>
      <c r="AC737" t="e">
        <f>IF(#REF!="","",#REF!)</f>
        <v>#REF!</v>
      </c>
      <c r="AD737" t="e">
        <f t="shared" si="194"/>
        <v>#REF!</v>
      </c>
      <c r="AE737" s="144" t="str">
        <f>IF(COUNTIF(AC$2:AC737,AC737)=1,AC737,"")</f>
        <v/>
      </c>
      <c r="AF737" t="str">
        <f t="shared" si="191"/>
        <v/>
      </c>
      <c r="AG737" t="str">
        <f t="shared" si="192"/>
        <v/>
      </c>
      <c r="AO737" t="str">
        <f>+IF(AT737="","",MAX(AO$1:AO736)+1)</f>
        <v/>
      </c>
      <c r="AP737" t="str">
        <f>IF(Deviation_Limits!B759="","",Deviation_Limits!B759)</f>
        <v/>
      </c>
      <c r="AQ737" t="str">
        <f>IF(Deviation_Limits!C759="","",Deviation_Limits!C759)</f>
        <v/>
      </c>
      <c r="AR737" t="str">
        <f>IF(Deviation_Limits!D759="","",Deviation_Limits!D759)</f>
        <v/>
      </c>
      <c r="AS737" t="str">
        <f t="shared" si="193"/>
        <v/>
      </c>
      <c r="AT737" s="144" t="str">
        <f>IF(COUNTIF(AQ$2:AQ737,AQ737)=1,AQ737,"")</f>
        <v/>
      </c>
      <c r="AU737" t="str">
        <f t="shared" si="184"/>
        <v/>
      </c>
      <c r="AV737" t="str">
        <f t="shared" si="185"/>
        <v/>
      </c>
      <c r="AW737" t="str">
        <f t="shared" si="186"/>
        <v/>
      </c>
      <c r="AY737" t="str">
        <f>+IF(BD737="","",MAX(AY$1:AY736)+1)</f>
        <v/>
      </c>
      <c r="AZ737" t="str">
        <f>IF(Deviation_CEM_CPMS!B759="","",Deviation_CEM_CPMS!B759)</f>
        <v/>
      </c>
      <c r="BA737" t="str">
        <f>IF(Deviation_CEM_CPMS!C759="","",Deviation_CEM_CPMS!C759)</f>
        <v/>
      </c>
      <c r="BB737" t="str">
        <f>IF(Deviation_CEM_CPMS!D759="","",Deviation_CEM_CPMS!D759)</f>
        <v/>
      </c>
      <c r="BC737" t="str">
        <f t="shared" si="187"/>
        <v/>
      </c>
      <c r="BD737" s="144" t="str">
        <f>IF(COUNTIF(BA$2:BA737,BA737)=1,BA737,"")</f>
        <v/>
      </c>
      <c r="BE737" t="str">
        <f t="shared" si="188"/>
        <v/>
      </c>
      <c r="BF737" t="str">
        <f t="shared" si="189"/>
        <v/>
      </c>
      <c r="BG737" t="str">
        <f t="shared" si="190"/>
        <v/>
      </c>
    </row>
    <row r="738" spans="27:59" x14ac:dyDescent="0.35">
      <c r="AA738" t="str">
        <f>+IF(AE738="","",MAX(AA$1:AA737)+1)</f>
        <v/>
      </c>
      <c r="AB738" t="e">
        <f>IF(#REF!="","",#REF!)</f>
        <v>#REF!</v>
      </c>
      <c r="AC738" t="e">
        <f>IF(#REF!="","",#REF!)</f>
        <v>#REF!</v>
      </c>
      <c r="AD738" t="e">
        <f t="shared" si="194"/>
        <v>#REF!</v>
      </c>
      <c r="AE738" s="144" t="str">
        <f>IF(COUNTIF(AC$2:AC738,AC738)=1,AC738,"")</f>
        <v/>
      </c>
      <c r="AF738" t="str">
        <f t="shared" si="191"/>
        <v/>
      </c>
      <c r="AG738" t="str">
        <f t="shared" si="192"/>
        <v/>
      </c>
      <c r="AO738" t="str">
        <f>+IF(AT738="","",MAX(AO$1:AO737)+1)</f>
        <v/>
      </c>
      <c r="AP738" t="str">
        <f>IF(Deviation_Limits!B760="","",Deviation_Limits!B760)</f>
        <v/>
      </c>
      <c r="AQ738" t="str">
        <f>IF(Deviation_Limits!C760="","",Deviation_Limits!C760)</f>
        <v/>
      </c>
      <c r="AR738" t="str">
        <f>IF(Deviation_Limits!D760="","",Deviation_Limits!D760)</f>
        <v/>
      </c>
      <c r="AS738" t="str">
        <f t="shared" si="193"/>
        <v/>
      </c>
      <c r="AT738" s="144" t="str">
        <f>IF(COUNTIF(AQ$2:AQ738,AQ738)=1,AQ738,"")</f>
        <v/>
      </c>
      <c r="AU738" t="str">
        <f t="shared" si="184"/>
        <v/>
      </c>
      <c r="AV738" t="str">
        <f t="shared" si="185"/>
        <v/>
      </c>
      <c r="AW738" t="str">
        <f t="shared" si="186"/>
        <v/>
      </c>
      <c r="AY738" t="str">
        <f>+IF(BD738="","",MAX(AY$1:AY737)+1)</f>
        <v/>
      </c>
      <c r="AZ738" t="str">
        <f>IF(Deviation_CEM_CPMS!B760="","",Deviation_CEM_CPMS!B760)</f>
        <v/>
      </c>
      <c r="BA738" t="str">
        <f>IF(Deviation_CEM_CPMS!C760="","",Deviation_CEM_CPMS!C760)</f>
        <v/>
      </c>
      <c r="BB738" t="str">
        <f>IF(Deviation_CEM_CPMS!D760="","",Deviation_CEM_CPMS!D760)</f>
        <v/>
      </c>
      <c r="BC738" t="str">
        <f t="shared" si="187"/>
        <v/>
      </c>
      <c r="BD738" s="144" t="str">
        <f>IF(COUNTIF(BA$2:BA738,BA738)=1,BA738,"")</f>
        <v/>
      </c>
      <c r="BE738" t="str">
        <f t="shared" si="188"/>
        <v/>
      </c>
      <c r="BF738" t="str">
        <f t="shared" si="189"/>
        <v/>
      </c>
      <c r="BG738" t="str">
        <f t="shared" si="190"/>
        <v/>
      </c>
    </row>
    <row r="739" spans="27:59" x14ac:dyDescent="0.35">
      <c r="AA739" t="str">
        <f>+IF(AE739="","",MAX(AA$1:AA738)+1)</f>
        <v/>
      </c>
      <c r="AB739" t="e">
        <f>IF(#REF!="","",#REF!)</f>
        <v>#REF!</v>
      </c>
      <c r="AC739" t="e">
        <f>IF(#REF!="","",#REF!)</f>
        <v>#REF!</v>
      </c>
      <c r="AD739" t="e">
        <f t="shared" si="194"/>
        <v>#REF!</v>
      </c>
      <c r="AE739" s="144" t="str">
        <f>IF(COUNTIF(AC$2:AC739,AC739)=1,AC739,"")</f>
        <v/>
      </c>
      <c r="AF739" t="str">
        <f t="shared" si="191"/>
        <v/>
      </c>
      <c r="AG739" t="str">
        <f t="shared" si="192"/>
        <v/>
      </c>
      <c r="AO739" t="str">
        <f>+IF(AT739="","",MAX(AO$1:AO738)+1)</f>
        <v/>
      </c>
      <c r="AP739" t="str">
        <f>IF(Deviation_Limits!B761="","",Deviation_Limits!B761)</f>
        <v/>
      </c>
      <c r="AQ739" t="str">
        <f>IF(Deviation_Limits!C761="","",Deviation_Limits!C761)</f>
        <v/>
      </c>
      <c r="AR739" t="str">
        <f>IF(Deviation_Limits!D761="","",Deviation_Limits!D761)</f>
        <v/>
      </c>
      <c r="AS739" t="str">
        <f t="shared" si="193"/>
        <v/>
      </c>
      <c r="AT739" s="144" t="str">
        <f>IF(COUNTIF(AQ$2:AQ739,AQ739)=1,AQ739,"")</f>
        <v/>
      </c>
      <c r="AU739" t="str">
        <f t="shared" si="184"/>
        <v/>
      </c>
      <c r="AV739" t="str">
        <f t="shared" si="185"/>
        <v/>
      </c>
      <c r="AW739" t="str">
        <f t="shared" si="186"/>
        <v/>
      </c>
      <c r="AY739" t="str">
        <f>+IF(BD739="","",MAX(AY$1:AY738)+1)</f>
        <v/>
      </c>
      <c r="AZ739" t="str">
        <f>IF(Deviation_CEM_CPMS!B761="","",Deviation_CEM_CPMS!B761)</f>
        <v/>
      </c>
      <c r="BA739" t="str">
        <f>IF(Deviation_CEM_CPMS!C761="","",Deviation_CEM_CPMS!C761)</f>
        <v/>
      </c>
      <c r="BB739" t="str">
        <f>IF(Deviation_CEM_CPMS!D761="","",Deviation_CEM_CPMS!D761)</f>
        <v/>
      </c>
      <c r="BC739" t="str">
        <f t="shared" si="187"/>
        <v/>
      </c>
      <c r="BD739" s="144" t="str">
        <f>IF(COUNTIF(BA$2:BA739,BA739)=1,BA739,"")</f>
        <v/>
      </c>
      <c r="BE739" t="str">
        <f t="shared" si="188"/>
        <v/>
      </c>
      <c r="BF739" t="str">
        <f t="shared" si="189"/>
        <v/>
      </c>
      <c r="BG739" t="str">
        <f t="shared" si="190"/>
        <v/>
      </c>
    </row>
    <row r="740" spans="27:59" x14ac:dyDescent="0.35">
      <c r="AA740" t="str">
        <f>+IF(AE740="","",MAX(AA$1:AA739)+1)</f>
        <v/>
      </c>
      <c r="AB740" t="e">
        <f>IF(#REF!="","",#REF!)</f>
        <v>#REF!</v>
      </c>
      <c r="AC740" t="e">
        <f>IF(#REF!="","",#REF!)</f>
        <v>#REF!</v>
      </c>
      <c r="AD740" t="e">
        <f t="shared" si="194"/>
        <v>#REF!</v>
      </c>
      <c r="AE740" s="144" t="str">
        <f>IF(COUNTIF(AC$2:AC740,AC740)=1,AC740,"")</f>
        <v/>
      </c>
      <c r="AF740" t="str">
        <f t="shared" si="191"/>
        <v/>
      </c>
      <c r="AG740" t="str">
        <f t="shared" si="192"/>
        <v/>
      </c>
      <c r="AO740" t="str">
        <f>+IF(AT740="","",MAX(AO$1:AO739)+1)</f>
        <v/>
      </c>
      <c r="AP740" t="str">
        <f>IF(Deviation_Limits!B762="","",Deviation_Limits!B762)</f>
        <v/>
      </c>
      <c r="AQ740" t="str">
        <f>IF(Deviation_Limits!C762="","",Deviation_Limits!C762)</f>
        <v/>
      </c>
      <c r="AR740" t="str">
        <f>IF(Deviation_Limits!D762="","",Deviation_Limits!D762)</f>
        <v/>
      </c>
      <c r="AS740" t="str">
        <f t="shared" si="193"/>
        <v/>
      </c>
      <c r="AT740" s="144" t="str">
        <f>IF(COUNTIF(AQ$2:AQ740,AQ740)=1,AQ740,"")</f>
        <v/>
      </c>
      <c r="AU740" t="str">
        <f t="shared" si="184"/>
        <v/>
      </c>
      <c r="AV740" t="str">
        <f t="shared" si="185"/>
        <v/>
      </c>
      <c r="AW740" t="str">
        <f t="shared" si="186"/>
        <v/>
      </c>
      <c r="AY740" t="str">
        <f>+IF(BD740="","",MAX(AY$1:AY739)+1)</f>
        <v/>
      </c>
      <c r="AZ740" t="str">
        <f>IF(Deviation_CEM_CPMS!B762="","",Deviation_CEM_CPMS!B762)</f>
        <v/>
      </c>
      <c r="BA740" t="str">
        <f>IF(Deviation_CEM_CPMS!C762="","",Deviation_CEM_CPMS!C762)</f>
        <v/>
      </c>
      <c r="BB740" t="str">
        <f>IF(Deviation_CEM_CPMS!D762="","",Deviation_CEM_CPMS!D762)</f>
        <v/>
      </c>
      <c r="BC740" t="str">
        <f t="shared" si="187"/>
        <v/>
      </c>
      <c r="BD740" s="144" t="str">
        <f>IF(COUNTIF(BA$2:BA740,BA740)=1,BA740,"")</f>
        <v/>
      </c>
      <c r="BE740" t="str">
        <f t="shared" si="188"/>
        <v/>
      </c>
      <c r="BF740" t="str">
        <f t="shared" si="189"/>
        <v/>
      </c>
      <c r="BG740" t="str">
        <f t="shared" si="190"/>
        <v/>
      </c>
    </row>
    <row r="741" spans="27:59" x14ac:dyDescent="0.35">
      <c r="AA741" t="str">
        <f>+IF(AE741="","",MAX(AA$1:AA740)+1)</f>
        <v/>
      </c>
      <c r="AB741" t="e">
        <f>IF(#REF!="","",#REF!)</f>
        <v>#REF!</v>
      </c>
      <c r="AC741" t="e">
        <f>IF(#REF!="","",#REF!)</f>
        <v>#REF!</v>
      </c>
      <c r="AD741" t="e">
        <f t="shared" si="194"/>
        <v>#REF!</v>
      </c>
      <c r="AE741" s="144" t="str">
        <f>IF(COUNTIF(AC$2:AC741,AC741)=1,AC741,"")</f>
        <v/>
      </c>
      <c r="AF741" t="str">
        <f t="shared" si="191"/>
        <v/>
      </c>
      <c r="AG741" t="str">
        <f t="shared" si="192"/>
        <v/>
      </c>
      <c r="AO741" t="str">
        <f>+IF(AT741="","",MAX(AO$1:AO740)+1)</f>
        <v/>
      </c>
      <c r="AP741" t="str">
        <f>IF(Deviation_Limits!B763="","",Deviation_Limits!B763)</f>
        <v/>
      </c>
      <c r="AQ741" t="str">
        <f>IF(Deviation_Limits!C763="","",Deviation_Limits!C763)</f>
        <v/>
      </c>
      <c r="AR741" t="str">
        <f>IF(Deviation_Limits!D763="","",Deviation_Limits!D763)</f>
        <v/>
      </c>
      <c r="AS741" t="str">
        <f t="shared" si="193"/>
        <v/>
      </c>
      <c r="AT741" s="144" t="str">
        <f>IF(COUNTIF(AQ$2:AQ741,AQ741)=1,AQ741,"")</f>
        <v/>
      </c>
      <c r="AU741" t="str">
        <f t="shared" si="184"/>
        <v/>
      </c>
      <c r="AV741" t="str">
        <f t="shared" si="185"/>
        <v/>
      </c>
      <c r="AW741" t="str">
        <f t="shared" si="186"/>
        <v/>
      </c>
      <c r="AY741" t="str">
        <f>+IF(BD741="","",MAX(AY$1:AY740)+1)</f>
        <v/>
      </c>
      <c r="AZ741" t="str">
        <f>IF(Deviation_CEM_CPMS!B763="","",Deviation_CEM_CPMS!B763)</f>
        <v/>
      </c>
      <c r="BA741" t="str">
        <f>IF(Deviation_CEM_CPMS!C763="","",Deviation_CEM_CPMS!C763)</f>
        <v/>
      </c>
      <c r="BB741" t="str">
        <f>IF(Deviation_CEM_CPMS!D763="","",Deviation_CEM_CPMS!D763)</f>
        <v/>
      </c>
      <c r="BC741" t="str">
        <f t="shared" si="187"/>
        <v/>
      </c>
      <c r="BD741" s="144" t="str">
        <f>IF(COUNTIF(BA$2:BA741,BA741)=1,BA741,"")</f>
        <v/>
      </c>
      <c r="BE741" t="str">
        <f t="shared" si="188"/>
        <v/>
      </c>
      <c r="BF741" t="str">
        <f t="shared" si="189"/>
        <v/>
      </c>
      <c r="BG741" t="str">
        <f t="shared" si="190"/>
        <v/>
      </c>
    </row>
    <row r="742" spans="27:59" x14ac:dyDescent="0.35">
      <c r="AA742" t="str">
        <f>+IF(AE742="","",MAX(AA$1:AA741)+1)</f>
        <v/>
      </c>
      <c r="AB742" t="e">
        <f>IF(#REF!="","",#REF!)</f>
        <v>#REF!</v>
      </c>
      <c r="AC742" t="e">
        <f>IF(#REF!="","",#REF!)</f>
        <v>#REF!</v>
      </c>
      <c r="AD742" t="e">
        <f t="shared" si="194"/>
        <v>#REF!</v>
      </c>
      <c r="AE742" s="144" t="str">
        <f>IF(COUNTIF(AC$2:AC742,AC742)=1,AC742,"")</f>
        <v/>
      </c>
      <c r="AF742" t="str">
        <f t="shared" si="191"/>
        <v/>
      </c>
      <c r="AG742" t="str">
        <f t="shared" si="192"/>
        <v/>
      </c>
      <c r="AO742" t="str">
        <f>+IF(AT742="","",MAX(AO$1:AO741)+1)</f>
        <v/>
      </c>
      <c r="AP742" t="str">
        <f>IF(Deviation_Limits!B764="","",Deviation_Limits!B764)</f>
        <v/>
      </c>
      <c r="AQ742" t="str">
        <f>IF(Deviation_Limits!C764="","",Deviation_Limits!C764)</f>
        <v/>
      </c>
      <c r="AR742" t="str">
        <f>IF(Deviation_Limits!D764="","",Deviation_Limits!D764)</f>
        <v/>
      </c>
      <c r="AS742" t="str">
        <f t="shared" si="193"/>
        <v/>
      </c>
      <c r="AT742" s="144" t="str">
        <f>IF(COUNTIF(AQ$2:AQ742,AQ742)=1,AQ742,"")</f>
        <v/>
      </c>
      <c r="AU742" t="str">
        <f t="shared" si="184"/>
        <v/>
      </c>
      <c r="AV742" t="str">
        <f t="shared" si="185"/>
        <v/>
      </c>
      <c r="AW742" t="str">
        <f t="shared" si="186"/>
        <v/>
      </c>
      <c r="AY742" t="str">
        <f>+IF(BD742="","",MAX(AY$1:AY741)+1)</f>
        <v/>
      </c>
      <c r="AZ742" t="str">
        <f>IF(Deviation_CEM_CPMS!B764="","",Deviation_CEM_CPMS!B764)</f>
        <v/>
      </c>
      <c r="BA742" t="str">
        <f>IF(Deviation_CEM_CPMS!C764="","",Deviation_CEM_CPMS!C764)</f>
        <v/>
      </c>
      <c r="BB742" t="str">
        <f>IF(Deviation_CEM_CPMS!D764="","",Deviation_CEM_CPMS!D764)</f>
        <v/>
      </c>
      <c r="BC742" t="str">
        <f t="shared" si="187"/>
        <v/>
      </c>
      <c r="BD742" s="144" t="str">
        <f>IF(COUNTIF(BA$2:BA742,BA742)=1,BA742,"")</f>
        <v/>
      </c>
      <c r="BE742" t="str">
        <f t="shared" si="188"/>
        <v/>
      </c>
      <c r="BF742" t="str">
        <f t="shared" si="189"/>
        <v/>
      </c>
      <c r="BG742" t="str">
        <f t="shared" si="190"/>
        <v/>
      </c>
    </row>
    <row r="743" spans="27:59" x14ac:dyDescent="0.35">
      <c r="AA743" t="str">
        <f>+IF(AE743="","",MAX(AA$1:AA742)+1)</f>
        <v/>
      </c>
      <c r="AB743" t="e">
        <f>IF(#REF!="","",#REF!)</f>
        <v>#REF!</v>
      </c>
      <c r="AC743" t="e">
        <f>IF(#REF!="","",#REF!)</f>
        <v>#REF!</v>
      </c>
      <c r="AD743" t="e">
        <f t="shared" si="194"/>
        <v>#REF!</v>
      </c>
      <c r="AE743" s="144" t="str">
        <f>IF(COUNTIF(AC$2:AC743,AC743)=1,AC743,"")</f>
        <v/>
      </c>
      <c r="AF743" t="str">
        <f t="shared" si="191"/>
        <v/>
      </c>
      <c r="AG743" t="str">
        <f t="shared" si="192"/>
        <v/>
      </c>
      <c r="AO743" t="str">
        <f>+IF(AT743="","",MAX(AO$1:AO742)+1)</f>
        <v/>
      </c>
      <c r="AP743" t="str">
        <f>IF(Deviation_Limits!B765="","",Deviation_Limits!B765)</f>
        <v/>
      </c>
      <c r="AQ743" t="str">
        <f>IF(Deviation_Limits!C765="","",Deviation_Limits!C765)</f>
        <v/>
      </c>
      <c r="AR743" t="str">
        <f>IF(Deviation_Limits!D765="","",Deviation_Limits!D765)</f>
        <v/>
      </c>
      <c r="AS743" t="str">
        <f t="shared" si="193"/>
        <v/>
      </c>
      <c r="AT743" s="144" t="str">
        <f>IF(COUNTIF(AQ$2:AQ743,AQ743)=1,AQ743,"")</f>
        <v/>
      </c>
      <c r="AU743" t="str">
        <f t="shared" si="184"/>
        <v/>
      </c>
      <c r="AV743" t="str">
        <f t="shared" si="185"/>
        <v/>
      </c>
      <c r="AW743" t="str">
        <f t="shared" si="186"/>
        <v/>
      </c>
      <c r="AY743" t="str">
        <f>+IF(BD743="","",MAX(AY$1:AY742)+1)</f>
        <v/>
      </c>
      <c r="AZ743" t="str">
        <f>IF(Deviation_CEM_CPMS!B765="","",Deviation_CEM_CPMS!B765)</f>
        <v/>
      </c>
      <c r="BA743" t="str">
        <f>IF(Deviation_CEM_CPMS!C765="","",Deviation_CEM_CPMS!C765)</f>
        <v/>
      </c>
      <c r="BB743" t="str">
        <f>IF(Deviation_CEM_CPMS!D765="","",Deviation_CEM_CPMS!D765)</f>
        <v/>
      </c>
      <c r="BC743" t="str">
        <f t="shared" si="187"/>
        <v/>
      </c>
      <c r="BD743" s="144" t="str">
        <f>IF(COUNTIF(BA$2:BA743,BA743)=1,BA743,"")</f>
        <v/>
      </c>
      <c r="BE743" t="str">
        <f t="shared" si="188"/>
        <v/>
      </c>
      <c r="BF743" t="str">
        <f t="shared" si="189"/>
        <v/>
      </c>
      <c r="BG743" t="str">
        <f t="shared" si="190"/>
        <v/>
      </c>
    </row>
    <row r="744" spans="27:59" x14ac:dyDescent="0.35">
      <c r="AA744" t="str">
        <f>+IF(AE744="","",MAX(AA$1:AA743)+1)</f>
        <v/>
      </c>
      <c r="AB744" t="e">
        <f>IF(#REF!="","",#REF!)</f>
        <v>#REF!</v>
      </c>
      <c r="AC744" t="e">
        <f>IF(#REF!="","",#REF!)</f>
        <v>#REF!</v>
      </c>
      <c r="AD744" t="e">
        <f t="shared" si="194"/>
        <v>#REF!</v>
      </c>
      <c r="AE744" s="144" t="str">
        <f>IF(COUNTIF(AC$2:AC744,AC744)=1,AC744,"")</f>
        <v/>
      </c>
      <c r="AF744" t="str">
        <f t="shared" si="191"/>
        <v/>
      </c>
      <c r="AG744" t="str">
        <f t="shared" si="192"/>
        <v/>
      </c>
      <c r="AO744" t="str">
        <f>+IF(AT744="","",MAX(AO$1:AO743)+1)</f>
        <v/>
      </c>
      <c r="AP744" t="str">
        <f>IF(Deviation_Limits!B766="","",Deviation_Limits!B766)</f>
        <v/>
      </c>
      <c r="AQ744" t="str">
        <f>IF(Deviation_Limits!C766="","",Deviation_Limits!C766)</f>
        <v/>
      </c>
      <c r="AR744" t="str">
        <f>IF(Deviation_Limits!D766="","",Deviation_Limits!D766)</f>
        <v/>
      </c>
      <c r="AS744" t="str">
        <f t="shared" si="193"/>
        <v/>
      </c>
      <c r="AT744" s="144" t="str">
        <f>IF(COUNTIF(AQ$2:AQ744,AQ744)=1,AQ744,"")</f>
        <v/>
      </c>
      <c r="AU744" t="str">
        <f t="shared" si="184"/>
        <v/>
      </c>
      <c r="AV744" t="str">
        <f t="shared" si="185"/>
        <v/>
      </c>
      <c r="AW744" t="str">
        <f t="shared" si="186"/>
        <v/>
      </c>
      <c r="AY744" t="str">
        <f>+IF(BD744="","",MAX(AY$1:AY743)+1)</f>
        <v/>
      </c>
      <c r="AZ744" t="str">
        <f>IF(Deviation_CEM_CPMS!B766="","",Deviation_CEM_CPMS!B766)</f>
        <v/>
      </c>
      <c r="BA744" t="str">
        <f>IF(Deviation_CEM_CPMS!C766="","",Deviation_CEM_CPMS!C766)</f>
        <v/>
      </c>
      <c r="BB744" t="str">
        <f>IF(Deviation_CEM_CPMS!D766="","",Deviation_CEM_CPMS!D766)</f>
        <v/>
      </c>
      <c r="BC744" t="str">
        <f t="shared" si="187"/>
        <v/>
      </c>
      <c r="BD744" s="144" t="str">
        <f>IF(COUNTIF(BA$2:BA744,BA744)=1,BA744,"")</f>
        <v/>
      </c>
      <c r="BE744" t="str">
        <f t="shared" si="188"/>
        <v/>
      </c>
      <c r="BF744" t="str">
        <f t="shared" si="189"/>
        <v/>
      </c>
      <c r="BG744" t="str">
        <f t="shared" si="190"/>
        <v/>
      </c>
    </row>
    <row r="745" spans="27:59" x14ac:dyDescent="0.35">
      <c r="AA745" t="str">
        <f>+IF(AE745="","",MAX(AA$1:AA744)+1)</f>
        <v/>
      </c>
      <c r="AB745" t="e">
        <f>IF(#REF!="","",#REF!)</f>
        <v>#REF!</v>
      </c>
      <c r="AC745" t="e">
        <f>IF(#REF!="","",#REF!)</f>
        <v>#REF!</v>
      </c>
      <c r="AD745" t="e">
        <f t="shared" si="194"/>
        <v>#REF!</v>
      </c>
      <c r="AE745" s="144" t="str">
        <f>IF(COUNTIF(AC$2:AC745,AC745)=1,AC745,"")</f>
        <v/>
      </c>
      <c r="AF745" t="str">
        <f t="shared" si="191"/>
        <v/>
      </c>
      <c r="AG745" t="str">
        <f t="shared" si="192"/>
        <v/>
      </c>
      <c r="AO745" t="str">
        <f>+IF(AT745="","",MAX(AO$1:AO744)+1)</f>
        <v/>
      </c>
      <c r="AP745" t="str">
        <f>IF(Deviation_Limits!B767="","",Deviation_Limits!B767)</f>
        <v/>
      </c>
      <c r="AQ745" t="str">
        <f>IF(Deviation_Limits!C767="","",Deviation_Limits!C767)</f>
        <v/>
      </c>
      <c r="AR745" t="str">
        <f>IF(Deviation_Limits!D767="","",Deviation_Limits!D767)</f>
        <v/>
      </c>
      <c r="AS745" t="str">
        <f t="shared" si="193"/>
        <v/>
      </c>
      <c r="AT745" s="144" t="str">
        <f>IF(COUNTIF(AQ$2:AQ745,AQ745)=1,AQ745,"")</f>
        <v/>
      </c>
      <c r="AU745" t="str">
        <f t="shared" si="184"/>
        <v/>
      </c>
      <c r="AV745" t="str">
        <f t="shared" si="185"/>
        <v/>
      </c>
      <c r="AW745" t="str">
        <f t="shared" si="186"/>
        <v/>
      </c>
      <c r="AY745" t="str">
        <f>+IF(BD745="","",MAX(AY$1:AY744)+1)</f>
        <v/>
      </c>
      <c r="AZ745" t="str">
        <f>IF(Deviation_CEM_CPMS!B767="","",Deviation_CEM_CPMS!B767)</f>
        <v/>
      </c>
      <c r="BA745" t="str">
        <f>IF(Deviation_CEM_CPMS!C767="","",Deviation_CEM_CPMS!C767)</f>
        <v/>
      </c>
      <c r="BB745" t="str">
        <f>IF(Deviation_CEM_CPMS!D767="","",Deviation_CEM_CPMS!D767)</f>
        <v/>
      </c>
      <c r="BC745" t="str">
        <f t="shared" si="187"/>
        <v/>
      </c>
      <c r="BD745" s="144" t="str">
        <f>IF(COUNTIF(BA$2:BA745,BA745)=1,BA745,"")</f>
        <v/>
      </c>
      <c r="BE745" t="str">
        <f t="shared" si="188"/>
        <v/>
      </c>
      <c r="BF745" t="str">
        <f t="shared" si="189"/>
        <v/>
      </c>
      <c r="BG745" t="str">
        <f t="shared" si="190"/>
        <v/>
      </c>
    </row>
    <row r="746" spans="27:59" x14ac:dyDescent="0.35">
      <c r="AA746" t="str">
        <f>+IF(AE746="","",MAX(AA$1:AA745)+1)</f>
        <v/>
      </c>
      <c r="AB746" t="e">
        <f>IF(#REF!="","",#REF!)</f>
        <v>#REF!</v>
      </c>
      <c r="AC746" t="e">
        <f>IF(#REF!="","",#REF!)</f>
        <v>#REF!</v>
      </c>
      <c r="AD746" t="e">
        <f t="shared" si="194"/>
        <v>#REF!</v>
      </c>
      <c r="AE746" s="144" t="str">
        <f>IF(COUNTIF(AC$2:AC746,AC746)=1,AC746,"")</f>
        <v/>
      </c>
      <c r="AF746" t="str">
        <f t="shared" si="191"/>
        <v/>
      </c>
      <c r="AG746" t="str">
        <f t="shared" si="192"/>
        <v/>
      </c>
      <c r="AO746" t="str">
        <f>+IF(AT746="","",MAX(AO$1:AO745)+1)</f>
        <v/>
      </c>
      <c r="AP746" t="str">
        <f>IF(Deviation_Limits!B768="","",Deviation_Limits!B768)</f>
        <v/>
      </c>
      <c r="AQ746" t="str">
        <f>IF(Deviation_Limits!C768="","",Deviation_Limits!C768)</f>
        <v/>
      </c>
      <c r="AR746" t="str">
        <f>IF(Deviation_Limits!D768="","",Deviation_Limits!D768)</f>
        <v/>
      </c>
      <c r="AS746" t="str">
        <f t="shared" si="193"/>
        <v/>
      </c>
      <c r="AT746" s="144" t="str">
        <f>IF(COUNTIF(AQ$2:AQ746,AQ746)=1,AQ746,"")</f>
        <v/>
      </c>
      <c r="AU746" t="str">
        <f t="shared" si="184"/>
        <v/>
      </c>
      <c r="AV746" t="str">
        <f t="shared" si="185"/>
        <v/>
      </c>
      <c r="AW746" t="str">
        <f t="shared" si="186"/>
        <v/>
      </c>
      <c r="AY746" t="str">
        <f>+IF(BD746="","",MAX(AY$1:AY745)+1)</f>
        <v/>
      </c>
      <c r="AZ746" t="str">
        <f>IF(Deviation_CEM_CPMS!B768="","",Deviation_CEM_CPMS!B768)</f>
        <v/>
      </c>
      <c r="BA746" t="str">
        <f>IF(Deviation_CEM_CPMS!C768="","",Deviation_CEM_CPMS!C768)</f>
        <v/>
      </c>
      <c r="BB746" t="str">
        <f>IF(Deviation_CEM_CPMS!D768="","",Deviation_CEM_CPMS!D768)</f>
        <v/>
      </c>
      <c r="BC746" t="str">
        <f t="shared" si="187"/>
        <v/>
      </c>
      <c r="BD746" s="144" t="str">
        <f>IF(COUNTIF(BA$2:BA746,BA746)=1,BA746,"")</f>
        <v/>
      </c>
      <c r="BE746" t="str">
        <f t="shared" si="188"/>
        <v/>
      </c>
      <c r="BF746" t="str">
        <f t="shared" si="189"/>
        <v/>
      </c>
      <c r="BG746" t="str">
        <f t="shared" si="190"/>
        <v/>
      </c>
    </row>
    <row r="747" spans="27:59" x14ac:dyDescent="0.35">
      <c r="AA747" t="str">
        <f>+IF(AE747="","",MAX(AA$1:AA746)+1)</f>
        <v/>
      </c>
      <c r="AB747" t="e">
        <f>IF(#REF!="","",#REF!)</f>
        <v>#REF!</v>
      </c>
      <c r="AC747" t="e">
        <f>IF(#REF!="","",#REF!)</f>
        <v>#REF!</v>
      </c>
      <c r="AD747" t="e">
        <f t="shared" si="194"/>
        <v>#REF!</v>
      </c>
      <c r="AE747" s="144" t="str">
        <f>IF(COUNTIF(AC$2:AC747,AC747)=1,AC747,"")</f>
        <v/>
      </c>
      <c r="AF747" t="str">
        <f t="shared" si="191"/>
        <v/>
      </c>
      <c r="AG747" t="str">
        <f t="shared" si="192"/>
        <v/>
      </c>
      <c r="AO747" t="str">
        <f>+IF(AT747="","",MAX(AO$1:AO746)+1)</f>
        <v/>
      </c>
      <c r="AP747" t="str">
        <f>IF(Deviation_Limits!B769="","",Deviation_Limits!B769)</f>
        <v/>
      </c>
      <c r="AQ747" t="str">
        <f>IF(Deviation_Limits!C769="","",Deviation_Limits!C769)</f>
        <v/>
      </c>
      <c r="AR747" t="str">
        <f>IF(Deviation_Limits!D769="","",Deviation_Limits!D769)</f>
        <v/>
      </c>
      <c r="AS747" t="str">
        <f t="shared" si="193"/>
        <v/>
      </c>
      <c r="AT747" s="144" t="str">
        <f>IF(COUNTIF(AQ$2:AQ747,AQ747)=1,AQ747,"")</f>
        <v/>
      </c>
      <c r="AU747" t="str">
        <f t="shared" si="184"/>
        <v/>
      </c>
      <c r="AV747" t="str">
        <f t="shared" si="185"/>
        <v/>
      </c>
      <c r="AW747" t="str">
        <f t="shared" si="186"/>
        <v/>
      </c>
      <c r="AY747" t="str">
        <f>+IF(BD747="","",MAX(AY$1:AY746)+1)</f>
        <v/>
      </c>
      <c r="AZ747" t="str">
        <f>IF(Deviation_CEM_CPMS!B769="","",Deviation_CEM_CPMS!B769)</f>
        <v/>
      </c>
      <c r="BA747" t="str">
        <f>IF(Deviation_CEM_CPMS!C769="","",Deviation_CEM_CPMS!C769)</f>
        <v/>
      </c>
      <c r="BB747" t="str">
        <f>IF(Deviation_CEM_CPMS!D769="","",Deviation_CEM_CPMS!D769)</f>
        <v/>
      </c>
      <c r="BC747" t="str">
        <f t="shared" si="187"/>
        <v/>
      </c>
      <c r="BD747" s="144" t="str">
        <f>IF(COUNTIF(BA$2:BA747,BA747)=1,BA747,"")</f>
        <v/>
      </c>
      <c r="BE747" t="str">
        <f t="shared" si="188"/>
        <v/>
      </c>
      <c r="BF747" t="str">
        <f t="shared" si="189"/>
        <v/>
      </c>
      <c r="BG747" t="str">
        <f t="shared" si="190"/>
        <v/>
      </c>
    </row>
    <row r="748" spans="27:59" x14ac:dyDescent="0.35">
      <c r="AA748" t="str">
        <f>+IF(AE748="","",MAX(AA$1:AA747)+1)</f>
        <v/>
      </c>
      <c r="AB748" t="e">
        <f>IF(#REF!="","",#REF!)</f>
        <v>#REF!</v>
      </c>
      <c r="AC748" t="e">
        <f>IF(#REF!="","",#REF!)</f>
        <v>#REF!</v>
      </c>
      <c r="AD748" t="e">
        <f t="shared" si="194"/>
        <v>#REF!</v>
      </c>
      <c r="AE748" s="144" t="str">
        <f>IF(COUNTIF(AC$2:AC748,AC748)=1,AC748,"")</f>
        <v/>
      </c>
      <c r="AF748" t="str">
        <f t="shared" si="191"/>
        <v/>
      </c>
      <c r="AG748" t="str">
        <f t="shared" si="192"/>
        <v/>
      </c>
      <c r="AO748" t="str">
        <f>+IF(AT748="","",MAX(AO$1:AO747)+1)</f>
        <v/>
      </c>
      <c r="AP748" t="str">
        <f>IF(Deviation_Limits!B770="","",Deviation_Limits!B770)</f>
        <v/>
      </c>
      <c r="AQ748" t="str">
        <f>IF(Deviation_Limits!C770="","",Deviation_Limits!C770)</f>
        <v/>
      </c>
      <c r="AR748" t="str">
        <f>IF(Deviation_Limits!D770="","",Deviation_Limits!D770)</f>
        <v/>
      </c>
      <c r="AS748" t="str">
        <f t="shared" si="193"/>
        <v/>
      </c>
      <c r="AT748" s="144" t="str">
        <f>IF(COUNTIF(AQ$2:AQ748,AQ748)=1,AQ748,"")</f>
        <v/>
      </c>
      <c r="AU748" t="str">
        <f t="shared" si="184"/>
        <v/>
      </c>
      <c r="AV748" t="str">
        <f t="shared" si="185"/>
        <v/>
      </c>
      <c r="AW748" t="str">
        <f t="shared" si="186"/>
        <v/>
      </c>
      <c r="AY748" t="str">
        <f>+IF(BD748="","",MAX(AY$1:AY747)+1)</f>
        <v/>
      </c>
      <c r="AZ748" t="str">
        <f>IF(Deviation_CEM_CPMS!B770="","",Deviation_CEM_CPMS!B770)</f>
        <v/>
      </c>
      <c r="BA748" t="str">
        <f>IF(Deviation_CEM_CPMS!C770="","",Deviation_CEM_CPMS!C770)</f>
        <v/>
      </c>
      <c r="BB748" t="str">
        <f>IF(Deviation_CEM_CPMS!D770="","",Deviation_CEM_CPMS!D770)</f>
        <v/>
      </c>
      <c r="BC748" t="str">
        <f t="shared" si="187"/>
        <v/>
      </c>
      <c r="BD748" s="144" t="str">
        <f>IF(COUNTIF(BA$2:BA748,BA748)=1,BA748,"")</f>
        <v/>
      </c>
      <c r="BE748" t="str">
        <f t="shared" si="188"/>
        <v/>
      </c>
      <c r="BF748" t="str">
        <f t="shared" si="189"/>
        <v/>
      </c>
      <c r="BG748" t="str">
        <f t="shared" si="190"/>
        <v/>
      </c>
    </row>
    <row r="749" spans="27:59" x14ac:dyDescent="0.35">
      <c r="AA749" t="str">
        <f>+IF(AE749="","",MAX(AA$1:AA748)+1)</f>
        <v/>
      </c>
      <c r="AB749" t="e">
        <f>IF(#REF!="","",#REF!)</f>
        <v>#REF!</v>
      </c>
      <c r="AC749" t="e">
        <f>IF(#REF!="","",#REF!)</f>
        <v>#REF!</v>
      </c>
      <c r="AD749" t="e">
        <f t="shared" si="194"/>
        <v>#REF!</v>
      </c>
      <c r="AE749" s="144" t="str">
        <f>IF(COUNTIF(AC$2:AC749,AC749)=1,AC749,"")</f>
        <v/>
      </c>
      <c r="AF749" t="str">
        <f t="shared" si="191"/>
        <v/>
      </c>
      <c r="AG749" t="str">
        <f t="shared" si="192"/>
        <v/>
      </c>
      <c r="AO749" t="str">
        <f>+IF(AT749="","",MAX(AO$1:AO748)+1)</f>
        <v/>
      </c>
      <c r="AP749" t="str">
        <f>IF(Deviation_Limits!B771="","",Deviation_Limits!B771)</f>
        <v/>
      </c>
      <c r="AQ749" t="str">
        <f>IF(Deviation_Limits!C771="","",Deviation_Limits!C771)</f>
        <v/>
      </c>
      <c r="AR749" t="str">
        <f>IF(Deviation_Limits!D771="","",Deviation_Limits!D771)</f>
        <v/>
      </c>
      <c r="AS749" t="str">
        <f t="shared" si="193"/>
        <v/>
      </c>
      <c r="AT749" s="144" t="str">
        <f>IF(COUNTIF(AQ$2:AQ749,AQ749)=1,AQ749,"")</f>
        <v/>
      </c>
      <c r="AU749" t="str">
        <f t="shared" si="184"/>
        <v/>
      </c>
      <c r="AV749" t="str">
        <f t="shared" si="185"/>
        <v/>
      </c>
      <c r="AW749" t="str">
        <f t="shared" si="186"/>
        <v/>
      </c>
      <c r="AY749" t="str">
        <f>+IF(BD749="","",MAX(AY$1:AY748)+1)</f>
        <v/>
      </c>
      <c r="AZ749" t="str">
        <f>IF(Deviation_CEM_CPMS!B771="","",Deviation_CEM_CPMS!B771)</f>
        <v/>
      </c>
      <c r="BA749" t="str">
        <f>IF(Deviation_CEM_CPMS!C771="","",Deviation_CEM_CPMS!C771)</f>
        <v/>
      </c>
      <c r="BB749" t="str">
        <f>IF(Deviation_CEM_CPMS!D771="","",Deviation_CEM_CPMS!D771)</f>
        <v/>
      </c>
      <c r="BC749" t="str">
        <f t="shared" si="187"/>
        <v/>
      </c>
      <c r="BD749" s="144" t="str">
        <f>IF(COUNTIF(BA$2:BA749,BA749)=1,BA749,"")</f>
        <v/>
      </c>
      <c r="BE749" t="str">
        <f t="shared" si="188"/>
        <v/>
      </c>
      <c r="BF749" t="str">
        <f t="shared" si="189"/>
        <v/>
      </c>
      <c r="BG749" t="str">
        <f t="shared" si="190"/>
        <v/>
      </c>
    </row>
    <row r="750" spans="27:59" x14ac:dyDescent="0.35">
      <c r="AA750" t="str">
        <f>+IF(AE750="","",MAX(AA$1:AA749)+1)</f>
        <v/>
      </c>
      <c r="AB750" t="e">
        <f>IF(#REF!="","",#REF!)</f>
        <v>#REF!</v>
      </c>
      <c r="AC750" t="e">
        <f>IF(#REF!="","",#REF!)</f>
        <v>#REF!</v>
      </c>
      <c r="AD750" t="e">
        <f t="shared" si="194"/>
        <v>#REF!</v>
      </c>
      <c r="AE750" s="144" t="str">
        <f>IF(COUNTIF(AC$2:AC750,AC750)=1,AC750,"")</f>
        <v/>
      </c>
      <c r="AF750" t="str">
        <f t="shared" si="191"/>
        <v/>
      </c>
      <c r="AG750" t="str">
        <f t="shared" si="192"/>
        <v/>
      </c>
      <c r="AO750" t="str">
        <f>+IF(AT750="","",MAX(AO$1:AO749)+1)</f>
        <v/>
      </c>
      <c r="AP750" t="str">
        <f>IF(Deviation_Limits!B772="","",Deviation_Limits!B772)</f>
        <v/>
      </c>
      <c r="AQ750" t="str">
        <f>IF(Deviation_Limits!C772="","",Deviation_Limits!C772)</f>
        <v/>
      </c>
      <c r="AR750" t="str">
        <f>IF(Deviation_Limits!D772="","",Deviation_Limits!D772)</f>
        <v/>
      </c>
      <c r="AS750" t="str">
        <f t="shared" si="193"/>
        <v/>
      </c>
      <c r="AT750" s="144" t="str">
        <f>IF(COUNTIF(AQ$2:AQ750,AQ750)=1,AQ750,"")</f>
        <v/>
      </c>
      <c r="AU750" t="str">
        <f t="shared" si="184"/>
        <v/>
      </c>
      <c r="AV750" t="str">
        <f t="shared" si="185"/>
        <v/>
      </c>
      <c r="AW750" t="str">
        <f t="shared" si="186"/>
        <v/>
      </c>
      <c r="AY750" t="str">
        <f>+IF(BD750="","",MAX(AY$1:AY749)+1)</f>
        <v/>
      </c>
      <c r="AZ750" t="str">
        <f>IF(Deviation_CEM_CPMS!B772="","",Deviation_CEM_CPMS!B772)</f>
        <v/>
      </c>
      <c r="BA750" t="str">
        <f>IF(Deviation_CEM_CPMS!C772="","",Deviation_CEM_CPMS!C772)</f>
        <v/>
      </c>
      <c r="BB750" t="str">
        <f>IF(Deviation_CEM_CPMS!D772="","",Deviation_CEM_CPMS!D772)</f>
        <v/>
      </c>
      <c r="BC750" t="str">
        <f t="shared" si="187"/>
        <v/>
      </c>
      <c r="BD750" s="144" t="str">
        <f>IF(COUNTIF(BA$2:BA750,BA750)=1,BA750,"")</f>
        <v/>
      </c>
      <c r="BE750" t="str">
        <f t="shared" si="188"/>
        <v/>
      </c>
      <c r="BF750" t="str">
        <f t="shared" si="189"/>
        <v/>
      </c>
      <c r="BG750" t="str">
        <f t="shared" si="190"/>
        <v/>
      </c>
    </row>
    <row r="751" spans="27:59" x14ac:dyDescent="0.35">
      <c r="AA751" t="str">
        <f>+IF(AE751="","",MAX(AA$1:AA750)+1)</f>
        <v/>
      </c>
      <c r="AB751" t="e">
        <f>IF(#REF!="","",#REF!)</f>
        <v>#REF!</v>
      </c>
      <c r="AC751" t="e">
        <f>IF(#REF!="","",#REF!)</f>
        <v>#REF!</v>
      </c>
      <c r="AD751" t="e">
        <f t="shared" si="194"/>
        <v>#REF!</v>
      </c>
      <c r="AE751" s="144" t="str">
        <f>IF(COUNTIF(AC$2:AC751,AC751)=1,AC751,"")</f>
        <v/>
      </c>
      <c r="AF751" t="str">
        <f t="shared" si="191"/>
        <v/>
      </c>
      <c r="AG751" t="str">
        <f t="shared" si="192"/>
        <v/>
      </c>
      <c r="AO751" t="str">
        <f>+IF(AT751="","",MAX(AO$1:AO750)+1)</f>
        <v/>
      </c>
      <c r="AP751" t="str">
        <f>IF(Deviation_Limits!B773="","",Deviation_Limits!B773)</f>
        <v/>
      </c>
      <c r="AQ751" t="str">
        <f>IF(Deviation_Limits!C773="","",Deviation_Limits!C773)</f>
        <v/>
      </c>
      <c r="AR751" t="str">
        <f>IF(Deviation_Limits!D773="","",Deviation_Limits!D773)</f>
        <v/>
      </c>
      <c r="AS751" t="str">
        <f t="shared" si="193"/>
        <v/>
      </c>
      <c r="AT751" s="144" t="str">
        <f>IF(COUNTIF(AQ$2:AQ751,AQ751)=1,AQ751,"")</f>
        <v/>
      </c>
      <c r="AU751" t="str">
        <f t="shared" si="184"/>
        <v/>
      </c>
      <c r="AV751" t="str">
        <f t="shared" si="185"/>
        <v/>
      </c>
      <c r="AW751" t="str">
        <f t="shared" si="186"/>
        <v/>
      </c>
      <c r="AY751" t="str">
        <f>+IF(BD751="","",MAX(AY$1:AY750)+1)</f>
        <v/>
      </c>
      <c r="AZ751" t="str">
        <f>IF(Deviation_CEM_CPMS!B773="","",Deviation_CEM_CPMS!B773)</f>
        <v/>
      </c>
      <c r="BA751" t="str">
        <f>IF(Deviation_CEM_CPMS!C773="","",Deviation_CEM_CPMS!C773)</f>
        <v/>
      </c>
      <c r="BB751" t="str">
        <f>IF(Deviation_CEM_CPMS!D773="","",Deviation_CEM_CPMS!D773)</f>
        <v/>
      </c>
      <c r="BC751" t="str">
        <f t="shared" si="187"/>
        <v/>
      </c>
      <c r="BD751" s="144" t="str">
        <f>IF(COUNTIF(BA$2:BA751,BA751)=1,BA751,"")</f>
        <v/>
      </c>
      <c r="BE751" t="str">
        <f t="shared" si="188"/>
        <v/>
      </c>
      <c r="BF751" t="str">
        <f t="shared" si="189"/>
        <v/>
      </c>
      <c r="BG751" t="str">
        <f t="shared" si="190"/>
        <v/>
      </c>
    </row>
    <row r="752" spans="27:59" x14ac:dyDescent="0.35">
      <c r="AA752" t="str">
        <f>+IF(AE752="","",MAX(AA$1:AA751)+1)</f>
        <v/>
      </c>
      <c r="AB752" t="e">
        <f>IF(#REF!="","",#REF!)</f>
        <v>#REF!</v>
      </c>
      <c r="AC752" t="e">
        <f>IF(#REF!="","",#REF!)</f>
        <v>#REF!</v>
      </c>
      <c r="AD752" t="e">
        <f t="shared" si="194"/>
        <v>#REF!</v>
      </c>
      <c r="AE752" s="144" t="str">
        <f>IF(COUNTIF(AC$2:AC752,AC752)=1,AC752,"")</f>
        <v/>
      </c>
      <c r="AF752" t="str">
        <f t="shared" si="191"/>
        <v/>
      </c>
      <c r="AG752" t="str">
        <f t="shared" si="192"/>
        <v/>
      </c>
      <c r="AO752" t="str">
        <f>+IF(AT752="","",MAX(AO$1:AO751)+1)</f>
        <v/>
      </c>
      <c r="AP752" t="str">
        <f>IF(Deviation_Limits!B774="","",Deviation_Limits!B774)</f>
        <v/>
      </c>
      <c r="AQ752" t="str">
        <f>IF(Deviation_Limits!C774="","",Deviation_Limits!C774)</f>
        <v/>
      </c>
      <c r="AR752" t="str">
        <f>IF(Deviation_Limits!D774="","",Deviation_Limits!D774)</f>
        <v/>
      </c>
      <c r="AS752" t="str">
        <f t="shared" si="193"/>
        <v/>
      </c>
      <c r="AT752" s="144" t="str">
        <f>IF(COUNTIF(AQ$2:AQ752,AQ752)=1,AQ752,"")</f>
        <v/>
      </c>
      <c r="AU752" t="str">
        <f t="shared" si="184"/>
        <v/>
      </c>
      <c r="AV752" t="str">
        <f t="shared" si="185"/>
        <v/>
      </c>
      <c r="AW752" t="str">
        <f t="shared" si="186"/>
        <v/>
      </c>
      <c r="AY752" t="str">
        <f>+IF(BD752="","",MAX(AY$1:AY751)+1)</f>
        <v/>
      </c>
      <c r="AZ752" t="str">
        <f>IF(Deviation_CEM_CPMS!B774="","",Deviation_CEM_CPMS!B774)</f>
        <v/>
      </c>
      <c r="BA752" t="str">
        <f>IF(Deviation_CEM_CPMS!C774="","",Deviation_CEM_CPMS!C774)</f>
        <v/>
      </c>
      <c r="BB752" t="str">
        <f>IF(Deviation_CEM_CPMS!D774="","",Deviation_CEM_CPMS!D774)</f>
        <v/>
      </c>
      <c r="BC752" t="str">
        <f t="shared" si="187"/>
        <v/>
      </c>
      <c r="BD752" s="144" t="str">
        <f>IF(COUNTIF(BA$2:BA752,BA752)=1,BA752,"")</f>
        <v/>
      </c>
      <c r="BE752" t="str">
        <f t="shared" si="188"/>
        <v/>
      </c>
      <c r="BF752" t="str">
        <f t="shared" si="189"/>
        <v/>
      </c>
      <c r="BG752" t="str">
        <f t="shared" si="190"/>
        <v/>
      </c>
    </row>
    <row r="753" spans="27:59" x14ac:dyDescent="0.35">
      <c r="AA753" t="str">
        <f>+IF(AE753="","",MAX(AA$1:AA752)+1)</f>
        <v/>
      </c>
      <c r="AB753" t="e">
        <f>IF(#REF!="","",#REF!)</f>
        <v>#REF!</v>
      </c>
      <c r="AC753" t="e">
        <f>IF(#REF!="","",#REF!)</f>
        <v>#REF!</v>
      </c>
      <c r="AD753" t="e">
        <f t="shared" si="194"/>
        <v>#REF!</v>
      </c>
      <c r="AE753" s="144" t="str">
        <f>IF(COUNTIF(AC$2:AC753,AC753)=1,AC753,"")</f>
        <v/>
      </c>
      <c r="AF753" t="str">
        <f t="shared" si="191"/>
        <v/>
      </c>
      <c r="AG753" t="str">
        <f t="shared" si="192"/>
        <v/>
      </c>
      <c r="AO753" t="str">
        <f>+IF(AT753="","",MAX(AO$1:AO752)+1)</f>
        <v/>
      </c>
      <c r="AP753" t="str">
        <f>IF(Deviation_Limits!B775="","",Deviation_Limits!B775)</f>
        <v/>
      </c>
      <c r="AQ753" t="str">
        <f>IF(Deviation_Limits!C775="","",Deviation_Limits!C775)</f>
        <v/>
      </c>
      <c r="AR753" t="str">
        <f>IF(Deviation_Limits!D775="","",Deviation_Limits!D775)</f>
        <v/>
      </c>
      <c r="AS753" t="str">
        <f t="shared" si="193"/>
        <v/>
      </c>
      <c r="AT753" s="144" t="str">
        <f>IF(COUNTIF(AQ$2:AQ753,AQ753)=1,AQ753,"")</f>
        <v/>
      </c>
      <c r="AU753" t="str">
        <f t="shared" si="184"/>
        <v/>
      </c>
      <c r="AV753" t="str">
        <f t="shared" si="185"/>
        <v/>
      </c>
      <c r="AW753" t="str">
        <f t="shared" si="186"/>
        <v/>
      </c>
      <c r="AY753" t="str">
        <f>+IF(BD753="","",MAX(AY$1:AY752)+1)</f>
        <v/>
      </c>
      <c r="AZ753" t="str">
        <f>IF(Deviation_CEM_CPMS!B775="","",Deviation_CEM_CPMS!B775)</f>
        <v/>
      </c>
      <c r="BA753" t="str">
        <f>IF(Deviation_CEM_CPMS!C775="","",Deviation_CEM_CPMS!C775)</f>
        <v/>
      </c>
      <c r="BB753" t="str">
        <f>IF(Deviation_CEM_CPMS!D775="","",Deviation_CEM_CPMS!D775)</f>
        <v/>
      </c>
      <c r="BC753" t="str">
        <f t="shared" si="187"/>
        <v/>
      </c>
      <c r="BD753" s="144" t="str">
        <f>IF(COUNTIF(BA$2:BA753,BA753)=1,BA753,"")</f>
        <v/>
      </c>
      <c r="BE753" t="str">
        <f t="shared" si="188"/>
        <v/>
      </c>
      <c r="BF753" t="str">
        <f t="shared" si="189"/>
        <v/>
      </c>
      <c r="BG753" t="str">
        <f t="shared" si="190"/>
        <v/>
      </c>
    </row>
    <row r="754" spans="27:59" x14ac:dyDescent="0.35">
      <c r="AA754" t="str">
        <f>+IF(AE754="","",MAX(AA$1:AA753)+1)</f>
        <v/>
      </c>
      <c r="AB754" t="e">
        <f>IF(#REF!="","",#REF!)</f>
        <v>#REF!</v>
      </c>
      <c r="AC754" t="e">
        <f>IF(#REF!="","",#REF!)</f>
        <v>#REF!</v>
      </c>
      <c r="AD754" t="e">
        <f t="shared" si="194"/>
        <v>#REF!</v>
      </c>
      <c r="AE754" s="144" t="str">
        <f>IF(COUNTIF(AC$2:AC754,AC754)=1,AC754,"")</f>
        <v/>
      </c>
      <c r="AF754" t="str">
        <f t="shared" si="191"/>
        <v/>
      </c>
      <c r="AG754" t="str">
        <f t="shared" si="192"/>
        <v/>
      </c>
      <c r="AO754" t="str">
        <f>+IF(AT754="","",MAX(AO$1:AO753)+1)</f>
        <v/>
      </c>
      <c r="AP754" t="str">
        <f>IF(Deviation_Limits!B776="","",Deviation_Limits!B776)</f>
        <v/>
      </c>
      <c r="AQ754" t="str">
        <f>IF(Deviation_Limits!C776="","",Deviation_Limits!C776)</f>
        <v/>
      </c>
      <c r="AR754" t="str">
        <f>IF(Deviation_Limits!D776="","",Deviation_Limits!D776)</f>
        <v/>
      </c>
      <c r="AS754" t="str">
        <f t="shared" si="193"/>
        <v/>
      </c>
      <c r="AT754" s="144" t="str">
        <f>IF(COUNTIF(AQ$2:AQ754,AQ754)=1,AQ754,"")</f>
        <v/>
      </c>
      <c r="AU754" t="str">
        <f t="shared" si="184"/>
        <v/>
      </c>
      <c r="AV754" t="str">
        <f t="shared" si="185"/>
        <v/>
      </c>
      <c r="AW754" t="str">
        <f t="shared" si="186"/>
        <v/>
      </c>
      <c r="AY754" t="str">
        <f>+IF(BD754="","",MAX(AY$1:AY753)+1)</f>
        <v/>
      </c>
      <c r="AZ754" t="str">
        <f>IF(Deviation_CEM_CPMS!B776="","",Deviation_CEM_CPMS!B776)</f>
        <v/>
      </c>
      <c r="BA754" t="str">
        <f>IF(Deviation_CEM_CPMS!C776="","",Deviation_CEM_CPMS!C776)</f>
        <v/>
      </c>
      <c r="BB754" t="str">
        <f>IF(Deviation_CEM_CPMS!D776="","",Deviation_CEM_CPMS!D776)</f>
        <v/>
      </c>
      <c r="BC754" t="str">
        <f t="shared" si="187"/>
        <v/>
      </c>
      <c r="BD754" s="144" t="str">
        <f>IF(COUNTIF(BA$2:BA754,BA754)=1,BA754,"")</f>
        <v/>
      </c>
      <c r="BE754" t="str">
        <f t="shared" si="188"/>
        <v/>
      </c>
      <c r="BF754" t="str">
        <f t="shared" si="189"/>
        <v/>
      </c>
      <c r="BG754" t="str">
        <f t="shared" si="190"/>
        <v/>
      </c>
    </row>
    <row r="755" spans="27:59" x14ac:dyDescent="0.35">
      <c r="AA755" t="str">
        <f>+IF(AE755="","",MAX(AA$1:AA754)+1)</f>
        <v/>
      </c>
      <c r="AB755" t="e">
        <f>IF(#REF!="","",#REF!)</f>
        <v>#REF!</v>
      </c>
      <c r="AC755" t="e">
        <f>IF(#REF!="","",#REF!)</f>
        <v>#REF!</v>
      </c>
      <c r="AD755" t="e">
        <f t="shared" si="194"/>
        <v>#REF!</v>
      </c>
      <c r="AE755" s="144" t="str">
        <f>IF(COUNTIF(AC$2:AC755,AC755)=1,AC755,"")</f>
        <v/>
      </c>
      <c r="AF755" t="str">
        <f t="shared" si="191"/>
        <v/>
      </c>
      <c r="AG755" t="str">
        <f t="shared" si="192"/>
        <v/>
      </c>
      <c r="AO755" t="str">
        <f>+IF(AT755="","",MAX(AO$1:AO754)+1)</f>
        <v/>
      </c>
      <c r="AP755" t="str">
        <f>IF(Deviation_Limits!B777="","",Deviation_Limits!B777)</f>
        <v/>
      </c>
      <c r="AQ755" t="str">
        <f>IF(Deviation_Limits!C777="","",Deviation_Limits!C777)</f>
        <v/>
      </c>
      <c r="AR755" t="str">
        <f>IF(Deviation_Limits!D777="","",Deviation_Limits!D777)</f>
        <v/>
      </c>
      <c r="AS755" t="str">
        <f t="shared" si="193"/>
        <v/>
      </c>
      <c r="AT755" s="144" t="str">
        <f>IF(COUNTIF(AQ$2:AQ755,AQ755)=1,AQ755,"")</f>
        <v/>
      </c>
      <c r="AU755" t="str">
        <f t="shared" si="184"/>
        <v/>
      </c>
      <c r="AV755" t="str">
        <f t="shared" si="185"/>
        <v/>
      </c>
      <c r="AW755" t="str">
        <f t="shared" si="186"/>
        <v/>
      </c>
      <c r="AY755" t="str">
        <f>+IF(BD755="","",MAX(AY$1:AY754)+1)</f>
        <v/>
      </c>
      <c r="AZ755" t="str">
        <f>IF(Deviation_CEM_CPMS!B777="","",Deviation_CEM_CPMS!B777)</f>
        <v/>
      </c>
      <c r="BA755" t="str">
        <f>IF(Deviation_CEM_CPMS!C777="","",Deviation_CEM_CPMS!C777)</f>
        <v/>
      </c>
      <c r="BB755" t="str">
        <f>IF(Deviation_CEM_CPMS!D777="","",Deviation_CEM_CPMS!D777)</f>
        <v/>
      </c>
      <c r="BC755" t="str">
        <f t="shared" si="187"/>
        <v/>
      </c>
      <c r="BD755" s="144" t="str">
        <f>IF(COUNTIF(BA$2:BA755,BA755)=1,BA755,"")</f>
        <v/>
      </c>
      <c r="BE755" t="str">
        <f t="shared" si="188"/>
        <v/>
      </c>
      <c r="BF755" t="str">
        <f t="shared" si="189"/>
        <v/>
      </c>
      <c r="BG755" t="str">
        <f t="shared" si="190"/>
        <v/>
      </c>
    </row>
    <row r="756" spans="27:59" x14ac:dyDescent="0.35">
      <c r="AA756" t="str">
        <f>+IF(AE756="","",MAX(AA$1:AA755)+1)</f>
        <v/>
      </c>
      <c r="AB756" t="e">
        <f>IF(#REF!="","",#REF!)</f>
        <v>#REF!</v>
      </c>
      <c r="AC756" t="e">
        <f>IF(#REF!="","",#REF!)</f>
        <v>#REF!</v>
      </c>
      <c r="AD756" t="e">
        <f t="shared" si="194"/>
        <v>#REF!</v>
      </c>
      <c r="AE756" s="144" t="str">
        <f>IF(COUNTIF(AC$2:AC756,AC756)=1,AC756,"")</f>
        <v/>
      </c>
      <c r="AF756" t="str">
        <f t="shared" si="191"/>
        <v/>
      </c>
      <c r="AG756" t="str">
        <f t="shared" si="192"/>
        <v/>
      </c>
      <c r="AO756" t="str">
        <f>+IF(AT756="","",MAX(AO$1:AO755)+1)</f>
        <v/>
      </c>
      <c r="AP756" t="str">
        <f>IF(Deviation_Limits!B778="","",Deviation_Limits!B778)</f>
        <v/>
      </c>
      <c r="AQ756" t="str">
        <f>IF(Deviation_Limits!C778="","",Deviation_Limits!C778)</f>
        <v/>
      </c>
      <c r="AR756" t="str">
        <f>IF(Deviation_Limits!D778="","",Deviation_Limits!D778)</f>
        <v/>
      </c>
      <c r="AS756" t="str">
        <f t="shared" si="193"/>
        <v/>
      </c>
      <c r="AT756" s="144" t="str">
        <f>IF(COUNTIF(AQ$2:AQ756,AQ756)=1,AQ756,"")</f>
        <v/>
      </c>
      <c r="AU756" t="str">
        <f t="shared" si="184"/>
        <v/>
      </c>
      <c r="AV756" t="str">
        <f t="shared" si="185"/>
        <v/>
      </c>
      <c r="AW756" t="str">
        <f t="shared" si="186"/>
        <v/>
      </c>
      <c r="AY756" t="str">
        <f>+IF(BD756="","",MAX(AY$1:AY755)+1)</f>
        <v/>
      </c>
      <c r="AZ756" t="str">
        <f>IF(Deviation_CEM_CPMS!B778="","",Deviation_CEM_CPMS!B778)</f>
        <v/>
      </c>
      <c r="BA756" t="str">
        <f>IF(Deviation_CEM_CPMS!C778="","",Deviation_CEM_CPMS!C778)</f>
        <v/>
      </c>
      <c r="BB756" t="str">
        <f>IF(Deviation_CEM_CPMS!D778="","",Deviation_CEM_CPMS!D778)</f>
        <v/>
      </c>
      <c r="BC756" t="str">
        <f t="shared" si="187"/>
        <v/>
      </c>
      <c r="BD756" s="144" t="str">
        <f>IF(COUNTIF(BA$2:BA756,BA756)=1,BA756,"")</f>
        <v/>
      </c>
      <c r="BE756" t="str">
        <f t="shared" si="188"/>
        <v/>
      </c>
      <c r="BF756" t="str">
        <f t="shared" si="189"/>
        <v/>
      </c>
      <c r="BG756" t="str">
        <f t="shared" si="190"/>
        <v/>
      </c>
    </row>
    <row r="757" spans="27:59" x14ac:dyDescent="0.35">
      <c r="AA757" t="str">
        <f>+IF(AE757="","",MAX(AA$1:AA756)+1)</f>
        <v/>
      </c>
      <c r="AB757" t="e">
        <f>IF(#REF!="","",#REF!)</f>
        <v>#REF!</v>
      </c>
      <c r="AC757" t="e">
        <f>IF(#REF!="","",#REF!)</f>
        <v>#REF!</v>
      </c>
      <c r="AD757" t="e">
        <f t="shared" si="194"/>
        <v>#REF!</v>
      </c>
      <c r="AE757" s="144" t="str">
        <f>IF(COUNTIF(AC$2:AC757,AC757)=1,AC757,"")</f>
        <v/>
      </c>
      <c r="AF757" t="str">
        <f t="shared" si="191"/>
        <v/>
      </c>
      <c r="AG757" t="str">
        <f t="shared" si="192"/>
        <v/>
      </c>
      <c r="AO757" t="str">
        <f>+IF(AT757="","",MAX(AO$1:AO756)+1)</f>
        <v/>
      </c>
      <c r="AP757" t="str">
        <f>IF(Deviation_Limits!B779="","",Deviation_Limits!B779)</f>
        <v/>
      </c>
      <c r="AQ757" t="str">
        <f>IF(Deviation_Limits!C779="","",Deviation_Limits!C779)</f>
        <v/>
      </c>
      <c r="AR757" t="str">
        <f>IF(Deviation_Limits!D779="","",Deviation_Limits!D779)</f>
        <v/>
      </c>
      <c r="AS757" t="str">
        <f t="shared" si="193"/>
        <v/>
      </c>
      <c r="AT757" s="144" t="str">
        <f>IF(COUNTIF(AQ$2:AQ757,AQ757)=1,AQ757,"")</f>
        <v/>
      </c>
      <c r="AU757" t="str">
        <f t="shared" si="184"/>
        <v/>
      </c>
      <c r="AV757" t="str">
        <f t="shared" si="185"/>
        <v/>
      </c>
      <c r="AW757" t="str">
        <f t="shared" si="186"/>
        <v/>
      </c>
      <c r="AY757" t="str">
        <f>+IF(BD757="","",MAX(AY$1:AY756)+1)</f>
        <v/>
      </c>
      <c r="AZ757" t="str">
        <f>IF(Deviation_CEM_CPMS!B779="","",Deviation_CEM_CPMS!B779)</f>
        <v/>
      </c>
      <c r="BA757" t="str">
        <f>IF(Deviation_CEM_CPMS!C779="","",Deviation_CEM_CPMS!C779)</f>
        <v/>
      </c>
      <c r="BB757" t="str">
        <f>IF(Deviation_CEM_CPMS!D779="","",Deviation_CEM_CPMS!D779)</f>
        <v/>
      </c>
      <c r="BC757" t="str">
        <f t="shared" si="187"/>
        <v/>
      </c>
      <c r="BD757" s="144" t="str">
        <f>IF(COUNTIF(BA$2:BA757,BA757)=1,BA757,"")</f>
        <v/>
      </c>
      <c r="BE757" t="str">
        <f t="shared" si="188"/>
        <v/>
      </c>
      <c r="BF757" t="str">
        <f t="shared" si="189"/>
        <v/>
      </c>
      <c r="BG757" t="str">
        <f t="shared" si="190"/>
        <v/>
      </c>
    </row>
    <row r="758" spans="27:59" x14ac:dyDescent="0.35">
      <c r="AA758" t="str">
        <f>+IF(AE758="","",MAX(AA$1:AA757)+1)</f>
        <v/>
      </c>
      <c r="AB758" t="e">
        <f>IF(#REF!="","",#REF!)</f>
        <v>#REF!</v>
      </c>
      <c r="AC758" t="e">
        <f>IF(#REF!="","",#REF!)</f>
        <v>#REF!</v>
      </c>
      <c r="AD758" t="e">
        <f t="shared" si="194"/>
        <v>#REF!</v>
      </c>
      <c r="AE758" s="144" t="str">
        <f>IF(COUNTIF(AC$2:AC758,AC758)=1,AC758,"")</f>
        <v/>
      </c>
      <c r="AF758" t="str">
        <f t="shared" si="191"/>
        <v/>
      </c>
      <c r="AG758" t="str">
        <f t="shared" si="192"/>
        <v/>
      </c>
      <c r="AO758" t="str">
        <f>+IF(AT758="","",MAX(AO$1:AO757)+1)</f>
        <v/>
      </c>
      <c r="AP758" t="str">
        <f>IF(Deviation_Limits!B780="","",Deviation_Limits!B780)</f>
        <v/>
      </c>
      <c r="AQ758" t="str">
        <f>IF(Deviation_Limits!C780="","",Deviation_Limits!C780)</f>
        <v/>
      </c>
      <c r="AR758" t="str">
        <f>IF(Deviation_Limits!D780="","",Deviation_Limits!D780)</f>
        <v/>
      </c>
      <c r="AS758" t="str">
        <f t="shared" si="193"/>
        <v/>
      </c>
      <c r="AT758" s="144" t="str">
        <f>IF(COUNTIF(AQ$2:AQ758,AQ758)=1,AQ758,"")</f>
        <v/>
      </c>
      <c r="AU758" t="str">
        <f t="shared" si="184"/>
        <v/>
      </c>
      <c r="AV758" t="str">
        <f t="shared" si="185"/>
        <v/>
      </c>
      <c r="AW758" t="str">
        <f t="shared" si="186"/>
        <v/>
      </c>
      <c r="AY758" t="str">
        <f>+IF(BD758="","",MAX(AY$1:AY757)+1)</f>
        <v/>
      </c>
      <c r="AZ758" t="str">
        <f>IF(Deviation_CEM_CPMS!B780="","",Deviation_CEM_CPMS!B780)</f>
        <v/>
      </c>
      <c r="BA758" t="str">
        <f>IF(Deviation_CEM_CPMS!C780="","",Deviation_CEM_CPMS!C780)</f>
        <v/>
      </c>
      <c r="BB758" t="str">
        <f>IF(Deviation_CEM_CPMS!D780="","",Deviation_CEM_CPMS!D780)</f>
        <v/>
      </c>
      <c r="BC758" t="str">
        <f t="shared" si="187"/>
        <v/>
      </c>
      <c r="BD758" s="144" t="str">
        <f>IF(COUNTIF(BA$2:BA758,BA758)=1,BA758,"")</f>
        <v/>
      </c>
      <c r="BE758" t="str">
        <f t="shared" si="188"/>
        <v/>
      </c>
      <c r="BF758" t="str">
        <f t="shared" si="189"/>
        <v/>
      </c>
      <c r="BG758" t="str">
        <f t="shared" si="190"/>
        <v/>
      </c>
    </row>
    <row r="759" spans="27:59" x14ac:dyDescent="0.35">
      <c r="AA759" t="str">
        <f>+IF(AE759="","",MAX(AA$1:AA758)+1)</f>
        <v/>
      </c>
      <c r="AB759" t="e">
        <f>IF(#REF!="","",#REF!)</f>
        <v>#REF!</v>
      </c>
      <c r="AC759" t="e">
        <f>IF(#REF!="","",#REF!)</f>
        <v>#REF!</v>
      </c>
      <c r="AD759" t="e">
        <f t="shared" si="194"/>
        <v>#REF!</v>
      </c>
      <c r="AE759" s="144" t="str">
        <f>IF(COUNTIF(AC$2:AC759,AC759)=1,AC759,"")</f>
        <v/>
      </c>
      <c r="AF759" t="str">
        <f t="shared" si="191"/>
        <v/>
      </c>
      <c r="AG759" t="str">
        <f t="shared" si="192"/>
        <v/>
      </c>
      <c r="AO759" t="str">
        <f>+IF(AT759="","",MAX(AO$1:AO758)+1)</f>
        <v/>
      </c>
      <c r="AP759" t="str">
        <f>IF(Deviation_Limits!B781="","",Deviation_Limits!B781)</f>
        <v/>
      </c>
      <c r="AQ759" t="str">
        <f>IF(Deviation_Limits!C781="","",Deviation_Limits!C781)</f>
        <v/>
      </c>
      <c r="AR759" t="str">
        <f>IF(Deviation_Limits!D781="","",Deviation_Limits!D781)</f>
        <v/>
      </c>
      <c r="AS759" t="str">
        <f t="shared" si="193"/>
        <v/>
      </c>
      <c r="AT759" s="144" t="str">
        <f>IF(COUNTIF(AQ$2:AQ759,AQ759)=1,AQ759,"")</f>
        <v/>
      </c>
      <c r="AU759" t="str">
        <f t="shared" si="184"/>
        <v/>
      </c>
      <c r="AV759" t="str">
        <f t="shared" si="185"/>
        <v/>
      </c>
      <c r="AW759" t="str">
        <f t="shared" si="186"/>
        <v/>
      </c>
      <c r="AY759" t="str">
        <f>+IF(BD759="","",MAX(AY$1:AY758)+1)</f>
        <v/>
      </c>
      <c r="AZ759" t="str">
        <f>IF(Deviation_CEM_CPMS!B781="","",Deviation_CEM_CPMS!B781)</f>
        <v/>
      </c>
      <c r="BA759" t="str">
        <f>IF(Deviation_CEM_CPMS!C781="","",Deviation_CEM_CPMS!C781)</f>
        <v/>
      </c>
      <c r="BB759" t="str">
        <f>IF(Deviation_CEM_CPMS!D781="","",Deviation_CEM_CPMS!D781)</f>
        <v/>
      </c>
      <c r="BC759" t="str">
        <f t="shared" si="187"/>
        <v/>
      </c>
      <c r="BD759" s="144" t="str">
        <f>IF(COUNTIF(BA$2:BA759,BA759)=1,BA759,"")</f>
        <v/>
      </c>
      <c r="BE759" t="str">
        <f t="shared" si="188"/>
        <v/>
      </c>
      <c r="BF759" t="str">
        <f t="shared" si="189"/>
        <v/>
      </c>
      <c r="BG759" t="str">
        <f t="shared" si="190"/>
        <v/>
      </c>
    </row>
    <row r="760" spans="27:59" x14ac:dyDescent="0.35">
      <c r="AA760" t="str">
        <f>+IF(AE760="","",MAX(AA$1:AA759)+1)</f>
        <v/>
      </c>
      <c r="AB760" t="e">
        <f>IF(#REF!="","",#REF!)</f>
        <v>#REF!</v>
      </c>
      <c r="AC760" t="e">
        <f>IF(#REF!="","",#REF!)</f>
        <v>#REF!</v>
      </c>
      <c r="AD760" t="e">
        <f t="shared" si="194"/>
        <v>#REF!</v>
      </c>
      <c r="AE760" s="144" t="str">
        <f>IF(COUNTIF(AC$2:AC760,AC760)=1,AC760,"")</f>
        <v/>
      </c>
      <c r="AF760" t="str">
        <f t="shared" si="191"/>
        <v/>
      </c>
      <c r="AG760" t="str">
        <f t="shared" si="192"/>
        <v/>
      </c>
      <c r="AO760" t="str">
        <f>+IF(AT760="","",MAX(AO$1:AO759)+1)</f>
        <v/>
      </c>
      <c r="AP760" t="str">
        <f>IF(Deviation_Limits!B782="","",Deviation_Limits!B782)</f>
        <v/>
      </c>
      <c r="AQ760" t="str">
        <f>IF(Deviation_Limits!C782="","",Deviation_Limits!C782)</f>
        <v/>
      </c>
      <c r="AR760" t="str">
        <f>IF(Deviation_Limits!D782="","",Deviation_Limits!D782)</f>
        <v/>
      </c>
      <c r="AS760" t="str">
        <f t="shared" si="193"/>
        <v/>
      </c>
      <c r="AT760" s="144" t="str">
        <f>IF(COUNTIF(AQ$2:AQ760,AQ760)=1,AQ760,"")</f>
        <v/>
      </c>
      <c r="AU760" t="str">
        <f t="shared" si="184"/>
        <v/>
      </c>
      <c r="AV760" t="str">
        <f t="shared" si="185"/>
        <v/>
      </c>
      <c r="AW760" t="str">
        <f t="shared" si="186"/>
        <v/>
      </c>
      <c r="AY760" t="str">
        <f>+IF(BD760="","",MAX(AY$1:AY759)+1)</f>
        <v/>
      </c>
      <c r="AZ760" t="str">
        <f>IF(Deviation_CEM_CPMS!B782="","",Deviation_CEM_CPMS!B782)</f>
        <v/>
      </c>
      <c r="BA760" t="str">
        <f>IF(Deviation_CEM_CPMS!C782="","",Deviation_CEM_CPMS!C782)</f>
        <v/>
      </c>
      <c r="BB760" t="str">
        <f>IF(Deviation_CEM_CPMS!D782="","",Deviation_CEM_CPMS!D782)</f>
        <v/>
      </c>
      <c r="BC760" t="str">
        <f t="shared" si="187"/>
        <v/>
      </c>
      <c r="BD760" s="144" t="str">
        <f>IF(COUNTIF(BA$2:BA760,BA760)=1,BA760,"")</f>
        <v/>
      </c>
      <c r="BE760" t="str">
        <f t="shared" si="188"/>
        <v/>
      </c>
      <c r="BF760" t="str">
        <f t="shared" si="189"/>
        <v/>
      </c>
      <c r="BG760" t="str">
        <f t="shared" si="190"/>
        <v/>
      </c>
    </row>
    <row r="761" spans="27:59" x14ac:dyDescent="0.35">
      <c r="AA761" t="str">
        <f>+IF(AE761="","",MAX(AA$1:AA760)+1)</f>
        <v/>
      </c>
      <c r="AB761" t="e">
        <f>IF(#REF!="","",#REF!)</f>
        <v>#REF!</v>
      </c>
      <c r="AC761" t="e">
        <f>IF(#REF!="","",#REF!)</f>
        <v>#REF!</v>
      </c>
      <c r="AD761" t="e">
        <f t="shared" si="194"/>
        <v>#REF!</v>
      </c>
      <c r="AE761" s="144" t="str">
        <f>IF(COUNTIF(AC$2:AC761,AC761)=1,AC761,"")</f>
        <v/>
      </c>
      <c r="AF761" t="str">
        <f t="shared" si="191"/>
        <v/>
      </c>
      <c r="AG761" t="str">
        <f t="shared" si="192"/>
        <v/>
      </c>
      <c r="AO761" t="str">
        <f>+IF(AT761="","",MAX(AO$1:AO760)+1)</f>
        <v/>
      </c>
      <c r="AP761" t="str">
        <f>IF(Deviation_Limits!B783="","",Deviation_Limits!B783)</f>
        <v/>
      </c>
      <c r="AQ761" t="str">
        <f>IF(Deviation_Limits!C783="","",Deviation_Limits!C783)</f>
        <v/>
      </c>
      <c r="AR761" t="str">
        <f>IF(Deviation_Limits!D783="","",Deviation_Limits!D783)</f>
        <v/>
      </c>
      <c r="AS761" t="str">
        <f t="shared" si="193"/>
        <v/>
      </c>
      <c r="AT761" s="144" t="str">
        <f>IF(COUNTIF(AQ$2:AQ761,AQ761)=1,AQ761,"")</f>
        <v/>
      </c>
      <c r="AU761" t="str">
        <f t="shared" si="184"/>
        <v/>
      </c>
      <c r="AV761" t="str">
        <f t="shared" si="185"/>
        <v/>
      </c>
      <c r="AW761" t="str">
        <f t="shared" si="186"/>
        <v/>
      </c>
      <c r="AY761" t="str">
        <f>+IF(BD761="","",MAX(AY$1:AY760)+1)</f>
        <v/>
      </c>
      <c r="AZ761" t="str">
        <f>IF(Deviation_CEM_CPMS!B783="","",Deviation_CEM_CPMS!B783)</f>
        <v/>
      </c>
      <c r="BA761" t="str">
        <f>IF(Deviation_CEM_CPMS!C783="","",Deviation_CEM_CPMS!C783)</f>
        <v/>
      </c>
      <c r="BB761" t="str">
        <f>IF(Deviation_CEM_CPMS!D783="","",Deviation_CEM_CPMS!D783)</f>
        <v/>
      </c>
      <c r="BC761" t="str">
        <f t="shared" si="187"/>
        <v/>
      </c>
      <c r="BD761" s="144" t="str">
        <f>IF(COUNTIF(BA$2:BA761,BA761)=1,BA761,"")</f>
        <v/>
      </c>
      <c r="BE761" t="str">
        <f t="shared" si="188"/>
        <v/>
      </c>
      <c r="BF761" t="str">
        <f t="shared" si="189"/>
        <v/>
      </c>
      <c r="BG761" t="str">
        <f t="shared" si="190"/>
        <v/>
      </c>
    </row>
    <row r="762" spans="27:59" x14ac:dyDescent="0.35">
      <c r="AA762" t="str">
        <f>+IF(AE762="","",MAX(AA$1:AA761)+1)</f>
        <v/>
      </c>
      <c r="AB762" t="e">
        <f>IF(#REF!="","",#REF!)</f>
        <v>#REF!</v>
      </c>
      <c r="AC762" t="e">
        <f>IF(#REF!="","",#REF!)</f>
        <v>#REF!</v>
      </c>
      <c r="AD762" t="e">
        <f t="shared" si="194"/>
        <v>#REF!</v>
      </c>
      <c r="AE762" s="144" t="str">
        <f>IF(COUNTIF(AC$2:AC762,AC762)=1,AC762,"")</f>
        <v/>
      </c>
      <c r="AF762" t="str">
        <f t="shared" si="191"/>
        <v/>
      </c>
      <c r="AG762" t="str">
        <f t="shared" si="192"/>
        <v/>
      </c>
      <c r="AO762" t="str">
        <f>+IF(AT762="","",MAX(AO$1:AO761)+1)</f>
        <v/>
      </c>
      <c r="AP762" t="str">
        <f>IF(Deviation_Limits!B784="","",Deviation_Limits!B784)</f>
        <v/>
      </c>
      <c r="AQ762" t="str">
        <f>IF(Deviation_Limits!C784="","",Deviation_Limits!C784)</f>
        <v/>
      </c>
      <c r="AR762" t="str">
        <f>IF(Deviation_Limits!D784="","",Deviation_Limits!D784)</f>
        <v/>
      </c>
      <c r="AS762" t="str">
        <f t="shared" si="193"/>
        <v/>
      </c>
      <c r="AT762" s="144" t="str">
        <f>IF(COUNTIF(AQ$2:AQ762,AQ762)=1,AQ762,"")</f>
        <v/>
      </c>
      <c r="AU762" t="str">
        <f t="shared" si="184"/>
        <v/>
      </c>
      <c r="AV762" t="str">
        <f t="shared" si="185"/>
        <v/>
      </c>
      <c r="AW762" t="str">
        <f t="shared" si="186"/>
        <v/>
      </c>
      <c r="AY762" t="str">
        <f>+IF(BD762="","",MAX(AY$1:AY761)+1)</f>
        <v/>
      </c>
      <c r="AZ762" t="str">
        <f>IF(Deviation_CEM_CPMS!B784="","",Deviation_CEM_CPMS!B784)</f>
        <v/>
      </c>
      <c r="BA762" t="str">
        <f>IF(Deviation_CEM_CPMS!C784="","",Deviation_CEM_CPMS!C784)</f>
        <v/>
      </c>
      <c r="BB762" t="str">
        <f>IF(Deviation_CEM_CPMS!D784="","",Deviation_CEM_CPMS!D784)</f>
        <v/>
      </c>
      <c r="BC762" t="str">
        <f t="shared" si="187"/>
        <v/>
      </c>
      <c r="BD762" s="144" t="str">
        <f>IF(COUNTIF(BA$2:BA762,BA762)=1,BA762,"")</f>
        <v/>
      </c>
      <c r="BE762" t="str">
        <f t="shared" si="188"/>
        <v/>
      </c>
      <c r="BF762" t="str">
        <f t="shared" si="189"/>
        <v/>
      </c>
      <c r="BG762" t="str">
        <f t="shared" si="190"/>
        <v/>
      </c>
    </row>
    <row r="763" spans="27:59" x14ac:dyDescent="0.35">
      <c r="AA763" t="str">
        <f>+IF(AE763="","",MAX(AA$1:AA762)+1)</f>
        <v/>
      </c>
      <c r="AB763" t="e">
        <f>IF(#REF!="","",#REF!)</f>
        <v>#REF!</v>
      </c>
      <c r="AC763" t="e">
        <f>IF(#REF!="","",#REF!)</f>
        <v>#REF!</v>
      </c>
      <c r="AD763" t="e">
        <f t="shared" si="194"/>
        <v>#REF!</v>
      </c>
      <c r="AE763" s="144" t="str">
        <f>IF(COUNTIF(AC$2:AC763,AC763)=1,AC763,"")</f>
        <v/>
      </c>
      <c r="AF763" t="str">
        <f t="shared" si="191"/>
        <v/>
      </c>
      <c r="AG763" t="str">
        <f t="shared" si="192"/>
        <v/>
      </c>
      <c r="AO763" t="str">
        <f>+IF(AT763="","",MAX(AO$1:AO762)+1)</f>
        <v/>
      </c>
      <c r="AP763" t="str">
        <f>IF(Deviation_Limits!B785="","",Deviation_Limits!B785)</f>
        <v/>
      </c>
      <c r="AQ763" t="str">
        <f>IF(Deviation_Limits!C785="","",Deviation_Limits!C785)</f>
        <v/>
      </c>
      <c r="AR763" t="str">
        <f>IF(Deviation_Limits!D785="","",Deviation_Limits!D785)</f>
        <v/>
      </c>
      <c r="AS763" t="str">
        <f t="shared" si="193"/>
        <v/>
      </c>
      <c r="AT763" s="144" t="str">
        <f>IF(COUNTIF(AQ$2:AQ763,AQ763)=1,AQ763,"")</f>
        <v/>
      </c>
      <c r="AU763" t="str">
        <f t="shared" si="184"/>
        <v/>
      </c>
      <c r="AV763" t="str">
        <f t="shared" si="185"/>
        <v/>
      </c>
      <c r="AW763" t="str">
        <f t="shared" si="186"/>
        <v/>
      </c>
      <c r="AY763" t="str">
        <f>+IF(BD763="","",MAX(AY$1:AY762)+1)</f>
        <v/>
      </c>
      <c r="AZ763" t="str">
        <f>IF(Deviation_CEM_CPMS!B785="","",Deviation_CEM_CPMS!B785)</f>
        <v/>
      </c>
      <c r="BA763" t="str">
        <f>IF(Deviation_CEM_CPMS!C785="","",Deviation_CEM_CPMS!C785)</f>
        <v/>
      </c>
      <c r="BB763" t="str">
        <f>IF(Deviation_CEM_CPMS!D785="","",Deviation_CEM_CPMS!D785)</f>
        <v/>
      </c>
      <c r="BC763" t="str">
        <f t="shared" si="187"/>
        <v/>
      </c>
      <c r="BD763" s="144" t="str">
        <f>IF(COUNTIF(BA$2:BA763,BA763)=1,BA763,"")</f>
        <v/>
      </c>
      <c r="BE763" t="str">
        <f t="shared" si="188"/>
        <v/>
      </c>
      <c r="BF763" t="str">
        <f t="shared" si="189"/>
        <v/>
      </c>
      <c r="BG763" t="str">
        <f t="shared" si="190"/>
        <v/>
      </c>
    </row>
    <row r="764" spans="27:59" x14ac:dyDescent="0.35">
      <c r="AA764" t="str">
        <f>+IF(AE764="","",MAX(AA$1:AA763)+1)</f>
        <v/>
      </c>
      <c r="AB764" t="e">
        <f>IF(#REF!="","",#REF!)</f>
        <v>#REF!</v>
      </c>
      <c r="AC764" t="e">
        <f>IF(#REF!="","",#REF!)</f>
        <v>#REF!</v>
      </c>
      <c r="AD764" t="e">
        <f t="shared" si="194"/>
        <v>#REF!</v>
      </c>
      <c r="AE764" s="144" t="str">
        <f>IF(COUNTIF(AC$2:AC764,AC764)=1,AC764,"")</f>
        <v/>
      </c>
      <c r="AF764" t="str">
        <f t="shared" si="191"/>
        <v/>
      </c>
      <c r="AG764" t="str">
        <f t="shared" si="192"/>
        <v/>
      </c>
      <c r="AO764" t="str">
        <f>+IF(AT764="","",MAX(AO$1:AO763)+1)</f>
        <v/>
      </c>
      <c r="AP764" t="str">
        <f>IF(Deviation_Limits!B786="","",Deviation_Limits!B786)</f>
        <v/>
      </c>
      <c r="AQ764" t="str">
        <f>IF(Deviation_Limits!C786="","",Deviation_Limits!C786)</f>
        <v/>
      </c>
      <c r="AR764" t="str">
        <f>IF(Deviation_Limits!D786="","",Deviation_Limits!D786)</f>
        <v/>
      </c>
      <c r="AS764" t="str">
        <f t="shared" si="193"/>
        <v/>
      </c>
      <c r="AT764" s="144" t="str">
        <f>IF(COUNTIF(AQ$2:AQ764,AQ764)=1,AQ764,"")</f>
        <v/>
      </c>
      <c r="AU764" t="str">
        <f t="shared" si="184"/>
        <v/>
      </c>
      <c r="AV764" t="str">
        <f t="shared" si="185"/>
        <v/>
      </c>
      <c r="AW764" t="str">
        <f t="shared" si="186"/>
        <v/>
      </c>
      <c r="AY764" t="str">
        <f>+IF(BD764="","",MAX(AY$1:AY763)+1)</f>
        <v/>
      </c>
      <c r="AZ764" t="str">
        <f>IF(Deviation_CEM_CPMS!B786="","",Deviation_CEM_CPMS!B786)</f>
        <v/>
      </c>
      <c r="BA764" t="str">
        <f>IF(Deviation_CEM_CPMS!C786="","",Deviation_CEM_CPMS!C786)</f>
        <v/>
      </c>
      <c r="BB764" t="str">
        <f>IF(Deviation_CEM_CPMS!D786="","",Deviation_CEM_CPMS!D786)</f>
        <v/>
      </c>
      <c r="BC764" t="str">
        <f t="shared" si="187"/>
        <v/>
      </c>
      <c r="BD764" s="144" t="str">
        <f>IF(COUNTIF(BA$2:BA764,BA764)=1,BA764,"")</f>
        <v/>
      </c>
      <c r="BE764" t="str">
        <f t="shared" si="188"/>
        <v/>
      </c>
      <c r="BF764" t="str">
        <f t="shared" si="189"/>
        <v/>
      </c>
      <c r="BG764" t="str">
        <f t="shared" si="190"/>
        <v/>
      </c>
    </row>
    <row r="765" spans="27:59" x14ac:dyDescent="0.35">
      <c r="AA765" t="str">
        <f>+IF(AE765="","",MAX(AA$1:AA764)+1)</f>
        <v/>
      </c>
      <c r="AB765" t="e">
        <f>IF(#REF!="","",#REF!)</f>
        <v>#REF!</v>
      </c>
      <c r="AC765" t="e">
        <f>IF(#REF!="","",#REF!)</f>
        <v>#REF!</v>
      </c>
      <c r="AD765" t="e">
        <f t="shared" si="194"/>
        <v>#REF!</v>
      </c>
      <c r="AE765" s="144" t="str">
        <f>IF(COUNTIF(AC$2:AC765,AC765)=1,AC765,"")</f>
        <v/>
      </c>
      <c r="AF765" t="str">
        <f t="shared" si="191"/>
        <v/>
      </c>
      <c r="AG765" t="str">
        <f t="shared" si="192"/>
        <v/>
      </c>
      <c r="AO765" t="str">
        <f>+IF(AT765="","",MAX(AO$1:AO764)+1)</f>
        <v/>
      </c>
      <c r="AP765" t="str">
        <f>IF(Deviation_Limits!B787="","",Deviation_Limits!B787)</f>
        <v/>
      </c>
      <c r="AQ765" t="str">
        <f>IF(Deviation_Limits!C787="","",Deviation_Limits!C787)</f>
        <v/>
      </c>
      <c r="AR765" t="str">
        <f>IF(Deviation_Limits!D787="","",Deviation_Limits!D787)</f>
        <v/>
      </c>
      <c r="AS765" t="str">
        <f t="shared" si="193"/>
        <v/>
      </c>
      <c r="AT765" s="144" t="str">
        <f>IF(COUNTIF(AQ$2:AQ765,AQ765)=1,AQ765,"")</f>
        <v/>
      </c>
      <c r="AU765" t="str">
        <f t="shared" si="184"/>
        <v/>
      </c>
      <c r="AV765" t="str">
        <f t="shared" si="185"/>
        <v/>
      </c>
      <c r="AW765" t="str">
        <f t="shared" si="186"/>
        <v/>
      </c>
      <c r="AY765" t="str">
        <f>+IF(BD765="","",MAX(AY$1:AY764)+1)</f>
        <v/>
      </c>
      <c r="AZ765" t="str">
        <f>IF(Deviation_CEM_CPMS!B787="","",Deviation_CEM_CPMS!B787)</f>
        <v/>
      </c>
      <c r="BA765" t="str">
        <f>IF(Deviation_CEM_CPMS!C787="","",Deviation_CEM_CPMS!C787)</f>
        <v/>
      </c>
      <c r="BB765" t="str">
        <f>IF(Deviation_CEM_CPMS!D787="","",Deviation_CEM_CPMS!D787)</f>
        <v/>
      </c>
      <c r="BC765" t="str">
        <f t="shared" si="187"/>
        <v/>
      </c>
      <c r="BD765" s="144" t="str">
        <f>IF(COUNTIF(BA$2:BA765,BA765)=1,BA765,"")</f>
        <v/>
      </c>
      <c r="BE765" t="str">
        <f t="shared" si="188"/>
        <v/>
      </c>
      <c r="BF765" t="str">
        <f t="shared" si="189"/>
        <v/>
      </c>
      <c r="BG765" t="str">
        <f t="shared" si="190"/>
        <v/>
      </c>
    </row>
    <row r="766" spans="27:59" x14ac:dyDescent="0.35">
      <c r="AA766" t="str">
        <f>+IF(AE766="","",MAX(AA$1:AA765)+1)</f>
        <v/>
      </c>
      <c r="AB766" t="e">
        <f>IF(#REF!="","",#REF!)</f>
        <v>#REF!</v>
      </c>
      <c r="AC766" t="e">
        <f>IF(#REF!="","",#REF!)</f>
        <v>#REF!</v>
      </c>
      <c r="AD766" t="e">
        <f t="shared" si="194"/>
        <v>#REF!</v>
      </c>
      <c r="AE766" s="144" t="str">
        <f>IF(COUNTIF(AC$2:AC766,AC766)=1,AC766,"")</f>
        <v/>
      </c>
      <c r="AF766" t="str">
        <f t="shared" si="191"/>
        <v/>
      </c>
      <c r="AG766" t="str">
        <f t="shared" si="192"/>
        <v/>
      </c>
      <c r="AO766" t="str">
        <f>+IF(AT766="","",MAX(AO$1:AO765)+1)</f>
        <v/>
      </c>
      <c r="AP766" t="str">
        <f>IF(Deviation_Limits!B788="","",Deviation_Limits!B788)</f>
        <v/>
      </c>
      <c r="AQ766" t="str">
        <f>IF(Deviation_Limits!C788="","",Deviation_Limits!C788)</f>
        <v/>
      </c>
      <c r="AR766" t="str">
        <f>IF(Deviation_Limits!D788="","",Deviation_Limits!D788)</f>
        <v/>
      </c>
      <c r="AS766" t="str">
        <f t="shared" si="193"/>
        <v/>
      </c>
      <c r="AT766" s="144" t="str">
        <f>IF(COUNTIF(AQ$2:AQ766,AQ766)=1,AQ766,"")</f>
        <v/>
      </c>
      <c r="AU766" t="str">
        <f t="shared" si="184"/>
        <v/>
      </c>
      <c r="AV766" t="str">
        <f t="shared" si="185"/>
        <v/>
      </c>
      <c r="AW766" t="str">
        <f t="shared" si="186"/>
        <v/>
      </c>
      <c r="AY766" t="str">
        <f>+IF(BD766="","",MAX(AY$1:AY765)+1)</f>
        <v/>
      </c>
      <c r="AZ766" t="str">
        <f>IF(Deviation_CEM_CPMS!B788="","",Deviation_CEM_CPMS!B788)</f>
        <v/>
      </c>
      <c r="BA766" t="str">
        <f>IF(Deviation_CEM_CPMS!C788="","",Deviation_CEM_CPMS!C788)</f>
        <v/>
      </c>
      <c r="BB766" t="str">
        <f>IF(Deviation_CEM_CPMS!D788="","",Deviation_CEM_CPMS!D788)</f>
        <v/>
      </c>
      <c r="BC766" t="str">
        <f t="shared" si="187"/>
        <v/>
      </c>
      <c r="BD766" s="144" t="str">
        <f>IF(COUNTIF(BA$2:BA766,BA766)=1,BA766,"")</f>
        <v/>
      </c>
      <c r="BE766" t="str">
        <f t="shared" si="188"/>
        <v/>
      </c>
      <c r="BF766" t="str">
        <f t="shared" si="189"/>
        <v/>
      </c>
      <c r="BG766" t="str">
        <f t="shared" si="190"/>
        <v/>
      </c>
    </row>
    <row r="767" spans="27:59" x14ac:dyDescent="0.35">
      <c r="AA767" t="str">
        <f>+IF(AE767="","",MAX(AA$1:AA766)+1)</f>
        <v/>
      </c>
      <c r="AB767" t="e">
        <f>IF(#REF!="","",#REF!)</f>
        <v>#REF!</v>
      </c>
      <c r="AC767" t="e">
        <f>IF(#REF!="","",#REF!)</f>
        <v>#REF!</v>
      </c>
      <c r="AD767" t="e">
        <f t="shared" si="194"/>
        <v>#REF!</v>
      </c>
      <c r="AE767" s="144" t="str">
        <f>IF(COUNTIF(AC$2:AC767,AC767)=1,AC767,"")</f>
        <v/>
      </c>
      <c r="AF767" t="str">
        <f t="shared" si="191"/>
        <v/>
      </c>
      <c r="AG767" t="str">
        <f t="shared" si="192"/>
        <v/>
      </c>
      <c r="AO767" t="str">
        <f>+IF(AT767="","",MAX(AO$1:AO766)+1)</f>
        <v/>
      </c>
      <c r="AP767" t="str">
        <f>IF(Deviation_Limits!B789="","",Deviation_Limits!B789)</f>
        <v/>
      </c>
      <c r="AQ767" t="str">
        <f>IF(Deviation_Limits!C789="","",Deviation_Limits!C789)</f>
        <v/>
      </c>
      <c r="AR767" t="str">
        <f>IF(Deviation_Limits!D789="","",Deviation_Limits!D789)</f>
        <v/>
      </c>
      <c r="AS767" t="str">
        <f t="shared" si="193"/>
        <v/>
      </c>
      <c r="AT767" s="144" t="str">
        <f>IF(COUNTIF(AQ$2:AQ767,AQ767)=1,AQ767,"")</f>
        <v/>
      </c>
      <c r="AU767" t="str">
        <f t="shared" si="184"/>
        <v/>
      </c>
      <c r="AV767" t="str">
        <f t="shared" si="185"/>
        <v/>
      </c>
      <c r="AW767" t="str">
        <f t="shared" si="186"/>
        <v/>
      </c>
      <c r="AY767" t="str">
        <f>+IF(BD767="","",MAX(AY$1:AY766)+1)</f>
        <v/>
      </c>
      <c r="AZ767" t="str">
        <f>IF(Deviation_CEM_CPMS!B789="","",Deviation_CEM_CPMS!B789)</f>
        <v/>
      </c>
      <c r="BA767" t="str">
        <f>IF(Deviation_CEM_CPMS!C789="","",Deviation_CEM_CPMS!C789)</f>
        <v/>
      </c>
      <c r="BB767" t="str">
        <f>IF(Deviation_CEM_CPMS!D789="","",Deviation_CEM_CPMS!D789)</f>
        <v/>
      </c>
      <c r="BC767" t="str">
        <f t="shared" si="187"/>
        <v/>
      </c>
      <c r="BD767" s="144" t="str">
        <f>IF(COUNTIF(BA$2:BA767,BA767)=1,BA767,"")</f>
        <v/>
      </c>
      <c r="BE767" t="str">
        <f t="shared" si="188"/>
        <v/>
      </c>
      <c r="BF767" t="str">
        <f t="shared" si="189"/>
        <v/>
      </c>
      <c r="BG767" t="str">
        <f t="shared" si="190"/>
        <v/>
      </c>
    </row>
    <row r="768" spans="27:59" x14ac:dyDescent="0.35">
      <c r="AA768" t="str">
        <f>+IF(AE768="","",MAX(AA$1:AA767)+1)</f>
        <v/>
      </c>
      <c r="AB768" t="e">
        <f>IF(#REF!="","",#REF!)</f>
        <v>#REF!</v>
      </c>
      <c r="AC768" t="e">
        <f>IF(#REF!="","",#REF!)</f>
        <v>#REF!</v>
      </c>
      <c r="AD768" t="e">
        <f t="shared" si="194"/>
        <v>#REF!</v>
      </c>
      <c r="AE768" s="144" t="str">
        <f>IF(COUNTIF(AC$2:AC768,AC768)=1,AC768,"")</f>
        <v/>
      </c>
      <c r="AF768" t="str">
        <f t="shared" si="191"/>
        <v/>
      </c>
      <c r="AG768" t="str">
        <f t="shared" si="192"/>
        <v/>
      </c>
      <c r="AO768" t="str">
        <f>+IF(AT768="","",MAX(AO$1:AO767)+1)</f>
        <v/>
      </c>
      <c r="AP768" t="str">
        <f>IF(Deviation_Limits!B790="","",Deviation_Limits!B790)</f>
        <v/>
      </c>
      <c r="AQ768" t="str">
        <f>IF(Deviation_Limits!C790="","",Deviation_Limits!C790)</f>
        <v/>
      </c>
      <c r="AR768" t="str">
        <f>IF(Deviation_Limits!D790="","",Deviation_Limits!D790)</f>
        <v/>
      </c>
      <c r="AS768" t="str">
        <f t="shared" si="193"/>
        <v/>
      </c>
      <c r="AT768" s="144" t="str">
        <f>IF(COUNTIF(AQ$2:AQ768,AQ768)=1,AQ768,"")</f>
        <v/>
      </c>
      <c r="AU768" t="str">
        <f t="shared" si="184"/>
        <v/>
      </c>
      <c r="AV768" t="str">
        <f t="shared" si="185"/>
        <v/>
      </c>
      <c r="AW768" t="str">
        <f t="shared" si="186"/>
        <v/>
      </c>
      <c r="AY768" t="str">
        <f>+IF(BD768="","",MAX(AY$1:AY767)+1)</f>
        <v/>
      </c>
      <c r="AZ768" t="str">
        <f>IF(Deviation_CEM_CPMS!B790="","",Deviation_CEM_CPMS!B790)</f>
        <v/>
      </c>
      <c r="BA768" t="str">
        <f>IF(Deviation_CEM_CPMS!C790="","",Deviation_CEM_CPMS!C790)</f>
        <v/>
      </c>
      <c r="BB768" t="str">
        <f>IF(Deviation_CEM_CPMS!D790="","",Deviation_CEM_CPMS!D790)</f>
        <v/>
      </c>
      <c r="BC768" t="str">
        <f t="shared" si="187"/>
        <v/>
      </c>
      <c r="BD768" s="144" t="str">
        <f>IF(COUNTIF(BA$2:BA768,BA768)=1,BA768,"")</f>
        <v/>
      </c>
      <c r="BE768" t="str">
        <f t="shared" si="188"/>
        <v/>
      </c>
      <c r="BF768" t="str">
        <f t="shared" si="189"/>
        <v/>
      </c>
      <c r="BG768" t="str">
        <f t="shared" si="190"/>
        <v/>
      </c>
    </row>
    <row r="769" spans="27:59" x14ac:dyDescent="0.35">
      <c r="AA769" t="str">
        <f>+IF(AE769="","",MAX(AA$1:AA768)+1)</f>
        <v/>
      </c>
      <c r="AB769" t="e">
        <f>IF(#REF!="","",#REF!)</f>
        <v>#REF!</v>
      </c>
      <c r="AC769" t="e">
        <f>IF(#REF!="","",#REF!)</f>
        <v>#REF!</v>
      </c>
      <c r="AD769" t="e">
        <f t="shared" si="194"/>
        <v>#REF!</v>
      </c>
      <c r="AE769" s="144" t="str">
        <f>IF(COUNTIF(AC$2:AC769,AC769)=1,AC769,"")</f>
        <v/>
      </c>
      <c r="AF769" t="str">
        <f t="shared" si="191"/>
        <v/>
      </c>
      <c r="AG769" t="str">
        <f t="shared" si="192"/>
        <v/>
      </c>
      <c r="AO769" t="str">
        <f>+IF(AT769="","",MAX(AO$1:AO768)+1)</f>
        <v/>
      </c>
      <c r="AP769" t="str">
        <f>IF(Deviation_Limits!B791="","",Deviation_Limits!B791)</f>
        <v/>
      </c>
      <c r="AQ769" t="str">
        <f>IF(Deviation_Limits!C791="","",Deviation_Limits!C791)</f>
        <v/>
      </c>
      <c r="AR769" t="str">
        <f>IF(Deviation_Limits!D791="","",Deviation_Limits!D791)</f>
        <v/>
      </c>
      <c r="AS769" t="str">
        <f t="shared" si="193"/>
        <v/>
      </c>
      <c r="AT769" s="144" t="str">
        <f>IF(COUNTIF(AQ$2:AQ769,AQ769)=1,AQ769,"")</f>
        <v/>
      </c>
      <c r="AU769" t="str">
        <f t="shared" si="184"/>
        <v/>
      </c>
      <c r="AV769" t="str">
        <f t="shared" si="185"/>
        <v/>
      </c>
      <c r="AW769" t="str">
        <f t="shared" si="186"/>
        <v/>
      </c>
      <c r="AY769" t="str">
        <f>+IF(BD769="","",MAX(AY$1:AY768)+1)</f>
        <v/>
      </c>
      <c r="AZ769" t="str">
        <f>IF(Deviation_CEM_CPMS!B791="","",Deviation_CEM_CPMS!B791)</f>
        <v/>
      </c>
      <c r="BA769" t="str">
        <f>IF(Deviation_CEM_CPMS!C791="","",Deviation_CEM_CPMS!C791)</f>
        <v/>
      </c>
      <c r="BB769" t="str">
        <f>IF(Deviation_CEM_CPMS!D791="","",Deviation_CEM_CPMS!D791)</f>
        <v/>
      </c>
      <c r="BC769" t="str">
        <f t="shared" si="187"/>
        <v/>
      </c>
      <c r="BD769" s="144" t="str">
        <f>IF(COUNTIF(BA$2:BA769,BA769)=1,BA769,"")</f>
        <v/>
      </c>
      <c r="BE769" t="str">
        <f t="shared" si="188"/>
        <v/>
      </c>
      <c r="BF769" t="str">
        <f t="shared" si="189"/>
        <v/>
      </c>
      <c r="BG769" t="str">
        <f t="shared" si="190"/>
        <v/>
      </c>
    </row>
    <row r="770" spans="27:59" x14ac:dyDescent="0.35">
      <c r="AA770" t="str">
        <f>+IF(AE770="","",MAX(AA$1:AA769)+1)</f>
        <v/>
      </c>
      <c r="AB770" t="e">
        <f>IF(#REF!="","",#REF!)</f>
        <v>#REF!</v>
      </c>
      <c r="AC770" t="e">
        <f>IF(#REF!="","",#REF!)</f>
        <v>#REF!</v>
      </c>
      <c r="AD770" t="e">
        <f t="shared" si="194"/>
        <v>#REF!</v>
      </c>
      <c r="AE770" s="144" t="str">
        <f>IF(COUNTIF(AC$2:AC770,AC770)=1,AC770,"")</f>
        <v/>
      </c>
      <c r="AF770" t="str">
        <f t="shared" si="191"/>
        <v/>
      </c>
      <c r="AG770" t="str">
        <f t="shared" si="192"/>
        <v/>
      </c>
      <c r="AO770" t="str">
        <f>+IF(AT770="","",MAX(AO$1:AO769)+1)</f>
        <v/>
      </c>
      <c r="AP770" t="str">
        <f>IF(Deviation_Limits!B792="","",Deviation_Limits!B792)</f>
        <v/>
      </c>
      <c r="AQ770" t="str">
        <f>IF(Deviation_Limits!C792="","",Deviation_Limits!C792)</f>
        <v/>
      </c>
      <c r="AR770" t="str">
        <f>IF(Deviation_Limits!D792="","",Deviation_Limits!D792)</f>
        <v/>
      </c>
      <c r="AS770" t="str">
        <f t="shared" si="193"/>
        <v/>
      </c>
      <c r="AT770" s="144" t="str">
        <f>IF(COUNTIF(AQ$2:AQ770,AQ770)=1,AQ770,"")</f>
        <v/>
      </c>
      <c r="AU770" t="str">
        <f t="shared" ref="AU770:AU833" si="195">+IFERROR(INDEX(AP$2:AP$500,MATCH(ROW()-ROW(AU$1),$AO$2:$AO$500,0)),"")</f>
        <v/>
      </c>
      <c r="AV770" t="str">
        <f t="shared" ref="AV770:AV833" si="196">+IFERROR(INDEX(AQ$2:AQ$500,MATCH(ROW()-ROW(AU$1),$AO$2:$AO$500,0)),"")</f>
        <v/>
      </c>
      <c r="AW770" t="str">
        <f t="shared" ref="AW770:AW833" si="197">+IFERROR(INDEX(AR$2:AR$500,MATCH(ROW()-ROW(AU$1),$AO$2:$AO$500,0)),"")</f>
        <v/>
      </c>
      <c r="AY770" t="str">
        <f>+IF(BD770="","",MAX(AY$1:AY769)+1)</f>
        <v/>
      </c>
      <c r="AZ770" t="str">
        <f>IF(Deviation_CEM_CPMS!B792="","",Deviation_CEM_CPMS!B792)</f>
        <v/>
      </c>
      <c r="BA770" t="str">
        <f>IF(Deviation_CEM_CPMS!C792="","",Deviation_CEM_CPMS!C792)</f>
        <v/>
      </c>
      <c r="BB770" t="str">
        <f>IF(Deviation_CEM_CPMS!D792="","",Deviation_CEM_CPMS!D792)</f>
        <v/>
      </c>
      <c r="BC770" t="str">
        <f t="shared" ref="BC770:BC833" si="198">+AZ770&amp;BA770&amp;BB770</f>
        <v/>
      </c>
      <c r="BD770" s="144" t="str">
        <f>IF(COUNTIF(BA$2:BA770,BA770)=1,BA770,"")</f>
        <v/>
      </c>
      <c r="BE770" t="str">
        <f t="shared" ref="BE770:BE833" si="199">+IFERROR(INDEX(AZ$2:AZ$500,MATCH(ROW()-ROW(BE$1),$AY$2:$AY$500,0)),"")</f>
        <v/>
      </c>
      <c r="BF770" t="str">
        <f t="shared" ref="BF770:BF833" si="200">+IFERROR(INDEX(BA$2:BA$500,MATCH(ROW()-ROW(BE$1),$AY$2:$AY$500,0)),"")</f>
        <v/>
      </c>
      <c r="BG770" t="str">
        <f t="shared" ref="BG770:BG833" si="201">+IFERROR(INDEX(BB$2:BB$500,MATCH(ROW()-ROW(BE$1),$AY$2:$AY$500,0)),"")</f>
        <v/>
      </c>
    </row>
    <row r="771" spans="27:59" x14ac:dyDescent="0.35">
      <c r="AA771" t="str">
        <f>+IF(AE771="","",MAX(AA$1:AA770)+1)</f>
        <v/>
      </c>
      <c r="AB771" t="e">
        <f>IF(#REF!="","",#REF!)</f>
        <v>#REF!</v>
      </c>
      <c r="AC771" t="e">
        <f>IF(#REF!="","",#REF!)</f>
        <v>#REF!</v>
      </c>
      <c r="AD771" t="e">
        <f t="shared" si="194"/>
        <v>#REF!</v>
      </c>
      <c r="AE771" s="144" t="str">
        <f>IF(COUNTIF(AC$2:AC771,AC771)=1,AC771,"")</f>
        <v/>
      </c>
      <c r="AF771" t="str">
        <f t="shared" ref="AF771:AF834" si="202">+IFERROR(INDEX(AB$2:AB$500,MATCH(ROW()-ROW($AF$1),$AA$2:$AA$500,0)),"")</f>
        <v/>
      </c>
      <c r="AG771" t="str">
        <f t="shared" ref="AG771:AG834" si="203">+IFERROR(INDEX(AC$2:AC$500,MATCH(ROW()-ROW($AF$1),$AA$2:$AA$500,0)),"")</f>
        <v/>
      </c>
      <c r="AO771" t="str">
        <f>+IF(AT771="","",MAX(AO$1:AO770)+1)</f>
        <v/>
      </c>
      <c r="AP771" t="str">
        <f>IF(Deviation_Limits!B793="","",Deviation_Limits!B793)</f>
        <v/>
      </c>
      <c r="AQ771" t="str">
        <f>IF(Deviation_Limits!C793="","",Deviation_Limits!C793)</f>
        <v/>
      </c>
      <c r="AR771" t="str">
        <f>IF(Deviation_Limits!D793="","",Deviation_Limits!D793)</f>
        <v/>
      </c>
      <c r="AS771" t="str">
        <f t="shared" ref="AS771:AS834" si="204">+AP771&amp;AQ771&amp;C771</f>
        <v/>
      </c>
      <c r="AT771" s="144" t="str">
        <f>IF(COUNTIF(AQ$2:AQ771,AQ771)=1,AQ771,"")</f>
        <v/>
      </c>
      <c r="AU771" t="str">
        <f t="shared" si="195"/>
        <v/>
      </c>
      <c r="AV771" t="str">
        <f t="shared" si="196"/>
        <v/>
      </c>
      <c r="AW771" t="str">
        <f t="shared" si="197"/>
        <v/>
      </c>
      <c r="AY771" t="str">
        <f>+IF(BD771="","",MAX(AY$1:AY770)+1)</f>
        <v/>
      </c>
      <c r="AZ771" t="str">
        <f>IF(Deviation_CEM_CPMS!B793="","",Deviation_CEM_CPMS!B793)</f>
        <v/>
      </c>
      <c r="BA771" t="str">
        <f>IF(Deviation_CEM_CPMS!C793="","",Deviation_CEM_CPMS!C793)</f>
        <v/>
      </c>
      <c r="BB771" t="str">
        <f>IF(Deviation_CEM_CPMS!D793="","",Deviation_CEM_CPMS!D793)</f>
        <v/>
      </c>
      <c r="BC771" t="str">
        <f t="shared" si="198"/>
        <v/>
      </c>
      <c r="BD771" s="144" t="str">
        <f>IF(COUNTIF(BA$2:BA771,BA771)=1,BA771,"")</f>
        <v/>
      </c>
      <c r="BE771" t="str">
        <f t="shared" si="199"/>
        <v/>
      </c>
      <c r="BF771" t="str">
        <f t="shared" si="200"/>
        <v/>
      </c>
      <c r="BG771" t="str">
        <f t="shared" si="201"/>
        <v/>
      </c>
    </row>
    <row r="772" spans="27:59" x14ac:dyDescent="0.35">
      <c r="AA772" t="str">
        <f>+IF(AE772="","",MAX(AA$1:AA771)+1)</f>
        <v/>
      </c>
      <c r="AB772" t="e">
        <f>IF(#REF!="","",#REF!)</f>
        <v>#REF!</v>
      </c>
      <c r="AC772" t="e">
        <f>IF(#REF!="","",#REF!)</f>
        <v>#REF!</v>
      </c>
      <c r="AD772" t="e">
        <f t="shared" si="194"/>
        <v>#REF!</v>
      </c>
      <c r="AE772" s="144" t="str">
        <f>IF(COUNTIF(AC$2:AC772,AC772)=1,AC772,"")</f>
        <v/>
      </c>
      <c r="AF772" t="str">
        <f t="shared" si="202"/>
        <v/>
      </c>
      <c r="AG772" t="str">
        <f t="shared" si="203"/>
        <v/>
      </c>
      <c r="AO772" t="str">
        <f>+IF(AT772="","",MAX(AO$1:AO771)+1)</f>
        <v/>
      </c>
      <c r="AP772" t="str">
        <f>IF(Deviation_Limits!B794="","",Deviation_Limits!B794)</f>
        <v/>
      </c>
      <c r="AQ772" t="str">
        <f>IF(Deviation_Limits!C794="","",Deviation_Limits!C794)</f>
        <v/>
      </c>
      <c r="AR772" t="str">
        <f>IF(Deviation_Limits!D794="","",Deviation_Limits!D794)</f>
        <v/>
      </c>
      <c r="AS772" t="str">
        <f t="shared" si="204"/>
        <v/>
      </c>
      <c r="AT772" s="144" t="str">
        <f>IF(COUNTIF(AQ$2:AQ772,AQ772)=1,AQ772,"")</f>
        <v/>
      </c>
      <c r="AU772" t="str">
        <f t="shared" si="195"/>
        <v/>
      </c>
      <c r="AV772" t="str">
        <f t="shared" si="196"/>
        <v/>
      </c>
      <c r="AW772" t="str">
        <f t="shared" si="197"/>
        <v/>
      </c>
      <c r="AY772" t="str">
        <f>+IF(BD772="","",MAX(AY$1:AY771)+1)</f>
        <v/>
      </c>
      <c r="AZ772" t="str">
        <f>IF(Deviation_CEM_CPMS!B794="","",Deviation_CEM_CPMS!B794)</f>
        <v/>
      </c>
      <c r="BA772" t="str">
        <f>IF(Deviation_CEM_CPMS!C794="","",Deviation_CEM_CPMS!C794)</f>
        <v/>
      </c>
      <c r="BB772" t="str">
        <f>IF(Deviation_CEM_CPMS!D794="","",Deviation_CEM_CPMS!D794)</f>
        <v/>
      </c>
      <c r="BC772" t="str">
        <f t="shared" si="198"/>
        <v/>
      </c>
      <c r="BD772" s="144" t="str">
        <f>IF(COUNTIF(BA$2:BA772,BA772)=1,BA772,"")</f>
        <v/>
      </c>
      <c r="BE772" t="str">
        <f t="shared" si="199"/>
        <v/>
      </c>
      <c r="BF772" t="str">
        <f t="shared" si="200"/>
        <v/>
      </c>
      <c r="BG772" t="str">
        <f t="shared" si="201"/>
        <v/>
      </c>
    </row>
    <row r="773" spans="27:59" x14ac:dyDescent="0.35">
      <c r="AA773" t="str">
        <f>+IF(AE773="","",MAX(AA$1:AA772)+1)</f>
        <v/>
      </c>
      <c r="AB773" t="e">
        <f>IF(#REF!="","",#REF!)</f>
        <v>#REF!</v>
      </c>
      <c r="AC773" t="e">
        <f>IF(#REF!="","",#REF!)</f>
        <v>#REF!</v>
      </c>
      <c r="AD773" t="e">
        <f t="shared" si="194"/>
        <v>#REF!</v>
      </c>
      <c r="AE773" s="144" t="str">
        <f>IF(COUNTIF(AC$2:AC773,AC773)=1,AC773,"")</f>
        <v/>
      </c>
      <c r="AF773" t="str">
        <f t="shared" si="202"/>
        <v/>
      </c>
      <c r="AG773" t="str">
        <f t="shared" si="203"/>
        <v/>
      </c>
      <c r="AO773" t="str">
        <f>+IF(AT773="","",MAX(AO$1:AO772)+1)</f>
        <v/>
      </c>
      <c r="AP773" t="str">
        <f>IF(Deviation_Limits!B795="","",Deviation_Limits!B795)</f>
        <v/>
      </c>
      <c r="AQ773" t="str">
        <f>IF(Deviation_Limits!C795="","",Deviation_Limits!C795)</f>
        <v/>
      </c>
      <c r="AR773" t="str">
        <f>IF(Deviation_Limits!D795="","",Deviation_Limits!D795)</f>
        <v/>
      </c>
      <c r="AS773" t="str">
        <f t="shared" si="204"/>
        <v/>
      </c>
      <c r="AT773" s="144" t="str">
        <f>IF(COUNTIF(AQ$2:AQ773,AQ773)=1,AQ773,"")</f>
        <v/>
      </c>
      <c r="AU773" t="str">
        <f t="shared" si="195"/>
        <v/>
      </c>
      <c r="AV773" t="str">
        <f t="shared" si="196"/>
        <v/>
      </c>
      <c r="AW773" t="str">
        <f t="shared" si="197"/>
        <v/>
      </c>
      <c r="AY773" t="str">
        <f>+IF(BD773="","",MAX(AY$1:AY772)+1)</f>
        <v/>
      </c>
      <c r="AZ773" t="str">
        <f>IF(Deviation_CEM_CPMS!B795="","",Deviation_CEM_CPMS!B795)</f>
        <v/>
      </c>
      <c r="BA773" t="str">
        <f>IF(Deviation_CEM_CPMS!C795="","",Deviation_CEM_CPMS!C795)</f>
        <v/>
      </c>
      <c r="BB773" t="str">
        <f>IF(Deviation_CEM_CPMS!D795="","",Deviation_CEM_CPMS!D795)</f>
        <v/>
      </c>
      <c r="BC773" t="str">
        <f t="shared" si="198"/>
        <v/>
      </c>
      <c r="BD773" s="144" t="str">
        <f>IF(COUNTIF(BA$2:BA773,BA773)=1,BA773,"")</f>
        <v/>
      </c>
      <c r="BE773" t="str">
        <f t="shared" si="199"/>
        <v/>
      </c>
      <c r="BF773" t="str">
        <f t="shared" si="200"/>
        <v/>
      </c>
      <c r="BG773" t="str">
        <f t="shared" si="201"/>
        <v/>
      </c>
    </row>
    <row r="774" spans="27:59" x14ac:dyDescent="0.35">
      <c r="AA774" t="str">
        <f>+IF(AE774="","",MAX(AA$1:AA773)+1)</f>
        <v/>
      </c>
      <c r="AB774" t="e">
        <f>IF(#REF!="","",#REF!)</f>
        <v>#REF!</v>
      </c>
      <c r="AC774" t="e">
        <f>IF(#REF!="","",#REF!)</f>
        <v>#REF!</v>
      </c>
      <c r="AD774" t="e">
        <f t="shared" si="194"/>
        <v>#REF!</v>
      </c>
      <c r="AE774" s="144" t="str">
        <f>IF(COUNTIF(AC$2:AC774,AC774)=1,AC774,"")</f>
        <v/>
      </c>
      <c r="AF774" t="str">
        <f t="shared" si="202"/>
        <v/>
      </c>
      <c r="AG774" t="str">
        <f t="shared" si="203"/>
        <v/>
      </c>
      <c r="AO774" t="str">
        <f>+IF(AT774="","",MAX(AO$1:AO773)+1)</f>
        <v/>
      </c>
      <c r="AP774" t="str">
        <f>IF(Deviation_Limits!B796="","",Deviation_Limits!B796)</f>
        <v/>
      </c>
      <c r="AQ774" t="str">
        <f>IF(Deviation_Limits!C796="","",Deviation_Limits!C796)</f>
        <v/>
      </c>
      <c r="AR774" t="str">
        <f>IF(Deviation_Limits!D796="","",Deviation_Limits!D796)</f>
        <v/>
      </c>
      <c r="AS774" t="str">
        <f t="shared" si="204"/>
        <v/>
      </c>
      <c r="AT774" s="144" t="str">
        <f>IF(COUNTIF(AQ$2:AQ774,AQ774)=1,AQ774,"")</f>
        <v/>
      </c>
      <c r="AU774" t="str">
        <f t="shared" si="195"/>
        <v/>
      </c>
      <c r="AV774" t="str">
        <f t="shared" si="196"/>
        <v/>
      </c>
      <c r="AW774" t="str">
        <f t="shared" si="197"/>
        <v/>
      </c>
      <c r="AY774" t="str">
        <f>+IF(BD774="","",MAX(AY$1:AY773)+1)</f>
        <v/>
      </c>
      <c r="AZ774" t="str">
        <f>IF(Deviation_CEM_CPMS!B796="","",Deviation_CEM_CPMS!B796)</f>
        <v/>
      </c>
      <c r="BA774" t="str">
        <f>IF(Deviation_CEM_CPMS!C796="","",Deviation_CEM_CPMS!C796)</f>
        <v/>
      </c>
      <c r="BB774" t="str">
        <f>IF(Deviation_CEM_CPMS!D796="","",Deviation_CEM_CPMS!D796)</f>
        <v/>
      </c>
      <c r="BC774" t="str">
        <f t="shared" si="198"/>
        <v/>
      </c>
      <c r="BD774" s="144" t="str">
        <f>IF(COUNTIF(BA$2:BA774,BA774)=1,BA774,"")</f>
        <v/>
      </c>
      <c r="BE774" t="str">
        <f t="shared" si="199"/>
        <v/>
      </c>
      <c r="BF774" t="str">
        <f t="shared" si="200"/>
        <v/>
      </c>
      <c r="BG774" t="str">
        <f t="shared" si="201"/>
        <v/>
      </c>
    </row>
    <row r="775" spans="27:59" x14ac:dyDescent="0.35">
      <c r="AA775" t="str">
        <f>+IF(AE775="","",MAX(AA$1:AA774)+1)</f>
        <v/>
      </c>
      <c r="AB775" t="e">
        <f>IF(#REF!="","",#REF!)</f>
        <v>#REF!</v>
      </c>
      <c r="AC775" t="e">
        <f>IF(#REF!="","",#REF!)</f>
        <v>#REF!</v>
      </c>
      <c r="AD775" t="e">
        <f t="shared" si="194"/>
        <v>#REF!</v>
      </c>
      <c r="AE775" s="144" t="str">
        <f>IF(COUNTIF(AC$2:AC775,AC775)=1,AC775,"")</f>
        <v/>
      </c>
      <c r="AF775" t="str">
        <f t="shared" si="202"/>
        <v/>
      </c>
      <c r="AG775" t="str">
        <f t="shared" si="203"/>
        <v/>
      </c>
      <c r="AO775" t="str">
        <f>+IF(AT775="","",MAX(AO$1:AO774)+1)</f>
        <v/>
      </c>
      <c r="AP775" t="str">
        <f>IF(Deviation_Limits!B797="","",Deviation_Limits!B797)</f>
        <v/>
      </c>
      <c r="AQ775" t="str">
        <f>IF(Deviation_Limits!C797="","",Deviation_Limits!C797)</f>
        <v/>
      </c>
      <c r="AR775" t="str">
        <f>IF(Deviation_Limits!D797="","",Deviation_Limits!D797)</f>
        <v/>
      </c>
      <c r="AS775" t="str">
        <f t="shared" si="204"/>
        <v/>
      </c>
      <c r="AT775" s="144" t="str">
        <f>IF(COUNTIF(AQ$2:AQ775,AQ775)=1,AQ775,"")</f>
        <v/>
      </c>
      <c r="AU775" t="str">
        <f t="shared" si="195"/>
        <v/>
      </c>
      <c r="AV775" t="str">
        <f t="shared" si="196"/>
        <v/>
      </c>
      <c r="AW775" t="str">
        <f t="shared" si="197"/>
        <v/>
      </c>
      <c r="AY775" t="str">
        <f>+IF(BD775="","",MAX(AY$1:AY774)+1)</f>
        <v/>
      </c>
      <c r="AZ775" t="str">
        <f>IF(Deviation_CEM_CPMS!B797="","",Deviation_CEM_CPMS!B797)</f>
        <v/>
      </c>
      <c r="BA775" t="str">
        <f>IF(Deviation_CEM_CPMS!C797="","",Deviation_CEM_CPMS!C797)</f>
        <v/>
      </c>
      <c r="BB775" t="str">
        <f>IF(Deviation_CEM_CPMS!D797="","",Deviation_CEM_CPMS!D797)</f>
        <v/>
      </c>
      <c r="BC775" t="str">
        <f t="shared" si="198"/>
        <v/>
      </c>
      <c r="BD775" s="144" t="str">
        <f>IF(COUNTIF(BA$2:BA775,BA775)=1,BA775,"")</f>
        <v/>
      </c>
      <c r="BE775" t="str">
        <f t="shared" si="199"/>
        <v/>
      </c>
      <c r="BF775" t="str">
        <f t="shared" si="200"/>
        <v/>
      </c>
      <c r="BG775" t="str">
        <f t="shared" si="201"/>
        <v/>
      </c>
    </row>
    <row r="776" spans="27:59" x14ac:dyDescent="0.35">
      <c r="AA776" t="str">
        <f>+IF(AE776="","",MAX(AA$1:AA775)+1)</f>
        <v/>
      </c>
      <c r="AB776" t="e">
        <f>IF(#REF!="","",#REF!)</f>
        <v>#REF!</v>
      </c>
      <c r="AC776" t="e">
        <f>IF(#REF!="","",#REF!)</f>
        <v>#REF!</v>
      </c>
      <c r="AD776" t="e">
        <f t="shared" si="194"/>
        <v>#REF!</v>
      </c>
      <c r="AE776" s="144" t="str">
        <f>IF(COUNTIF(AC$2:AC776,AC776)=1,AC776,"")</f>
        <v/>
      </c>
      <c r="AF776" t="str">
        <f t="shared" si="202"/>
        <v/>
      </c>
      <c r="AG776" t="str">
        <f t="shared" si="203"/>
        <v/>
      </c>
      <c r="AO776" t="str">
        <f>+IF(AT776="","",MAX(AO$1:AO775)+1)</f>
        <v/>
      </c>
      <c r="AP776" t="str">
        <f>IF(Deviation_Limits!B798="","",Deviation_Limits!B798)</f>
        <v/>
      </c>
      <c r="AQ776" t="str">
        <f>IF(Deviation_Limits!C798="","",Deviation_Limits!C798)</f>
        <v/>
      </c>
      <c r="AR776" t="str">
        <f>IF(Deviation_Limits!D798="","",Deviation_Limits!D798)</f>
        <v/>
      </c>
      <c r="AS776" t="str">
        <f t="shared" si="204"/>
        <v/>
      </c>
      <c r="AT776" s="144" t="str">
        <f>IF(COUNTIF(AQ$2:AQ776,AQ776)=1,AQ776,"")</f>
        <v/>
      </c>
      <c r="AU776" t="str">
        <f t="shared" si="195"/>
        <v/>
      </c>
      <c r="AV776" t="str">
        <f t="shared" si="196"/>
        <v/>
      </c>
      <c r="AW776" t="str">
        <f t="shared" si="197"/>
        <v/>
      </c>
      <c r="AY776" t="str">
        <f>+IF(BD776="","",MAX(AY$1:AY775)+1)</f>
        <v/>
      </c>
      <c r="AZ776" t="str">
        <f>IF(Deviation_CEM_CPMS!B798="","",Deviation_CEM_CPMS!B798)</f>
        <v/>
      </c>
      <c r="BA776" t="str">
        <f>IF(Deviation_CEM_CPMS!C798="","",Deviation_CEM_CPMS!C798)</f>
        <v/>
      </c>
      <c r="BB776" t="str">
        <f>IF(Deviation_CEM_CPMS!D798="","",Deviation_CEM_CPMS!D798)</f>
        <v/>
      </c>
      <c r="BC776" t="str">
        <f t="shared" si="198"/>
        <v/>
      </c>
      <c r="BD776" s="144" t="str">
        <f>IF(COUNTIF(BA$2:BA776,BA776)=1,BA776,"")</f>
        <v/>
      </c>
      <c r="BE776" t="str">
        <f t="shared" si="199"/>
        <v/>
      </c>
      <c r="BF776" t="str">
        <f t="shared" si="200"/>
        <v/>
      </c>
      <c r="BG776" t="str">
        <f t="shared" si="201"/>
        <v/>
      </c>
    </row>
    <row r="777" spans="27:59" x14ac:dyDescent="0.35">
      <c r="AA777" t="str">
        <f>+IF(AE777="","",MAX(AA$1:AA776)+1)</f>
        <v/>
      </c>
      <c r="AB777" t="e">
        <f>IF(#REF!="","",#REF!)</f>
        <v>#REF!</v>
      </c>
      <c r="AC777" t="e">
        <f>IF(#REF!="","",#REF!)</f>
        <v>#REF!</v>
      </c>
      <c r="AD777" t="e">
        <f t="shared" si="194"/>
        <v>#REF!</v>
      </c>
      <c r="AE777" s="144" t="str">
        <f>IF(COUNTIF(AC$2:AC777,AC777)=1,AC777,"")</f>
        <v/>
      </c>
      <c r="AF777" t="str">
        <f t="shared" si="202"/>
        <v/>
      </c>
      <c r="AG777" t="str">
        <f t="shared" si="203"/>
        <v/>
      </c>
      <c r="AO777" t="str">
        <f>+IF(AT777="","",MAX(AO$1:AO776)+1)</f>
        <v/>
      </c>
      <c r="AP777" t="str">
        <f>IF(Deviation_Limits!B799="","",Deviation_Limits!B799)</f>
        <v/>
      </c>
      <c r="AQ777" t="str">
        <f>IF(Deviation_Limits!C799="","",Deviation_Limits!C799)</f>
        <v/>
      </c>
      <c r="AR777" t="str">
        <f>IF(Deviation_Limits!D799="","",Deviation_Limits!D799)</f>
        <v/>
      </c>
      <c r="AS777" t="str">
        <f t="shared" si="204"/>
        <v/>
      </c>
      <c r="AT777" s="144" t="str">
        <f>IF(COUNTIF(AQ$2:AQ777,AQ777)=1,AQ777,"")</f>
        <v/>
      </c>
      <c r="AU777" t="str">
        <f t="shared" si="195"/>
        <v/>
      </c>
      <c r="AV777" t="str">
        <f t="shared" si="196"/>
        <v/>
      </c>
      <c r="AW777" t="str">
        <f t="shared" si="197"/>
        <v/>
      </c>
      <c r="AY777" t="str">
        <f>+IF(BD777="","",MAX(AY$1:AY776)+1)</f>
        <v/>
      </c>
      <c r="AZ777" t="str">
        <f>IF(Deviation_CEM_CPMS!B799="","",Deviation_CEM_CPMS!B799)</f>
        <v/>
      </c>
      <c r="BA777" t="str">
        <f>IF(Deviation_CEM_CPMS!C799="","",Deviation_CEM_CPMS!C799)</f>
        <v/>
      </c>
      <c r="BB777" t="str">
        <f>IF(Deviation_CEM_CPMS!D799="","",Deviation_CEM_CPMS!D799)</f>
        <v/>
      </c>
      <c r="BC777" t="str">
        <f t="shared" si="198"/>
        <v/>
      </c>
      <c r="BD777" s="144" t="str">
        <f>IF(COUNTIF(BA$2:BA777,BA777)=1,BA777,"")</f>
        <v/>
      </c>
      <c r="BE777" t="str">
        <f t="shared" si="199"/>
        <v/>
      </c>
      <c r="BF777" t="str">
        <f t="shared" si="200"/>
        <v/>
      </c>
      <c r="BG777" t="str">
        <f t="shared" si="201"/>
        <v/>
      </c>
    </row>
    <row r="778" spans="27:59" x14ac:dyDescent="0.35">
      <c r="AA778" t="str">
        <f>+IF(AE778="","",MAX(AA$1:AA777)+1)</f>
        <v/>
      </c>
      <c r="AB778" t="e">
        <f>IF(#REF!="","",#REF!)</f>
        <v>#REF!</v>
      </c>
      <c r="AC778" t="e">
        <f>IF(#REF!="","",#REF!)</f>
        <v>#REF!</v>
      </c>
      <c r="AD778" t="e">
        <f t="shared" si="194"/>
        <v>#REF!</v>
      </c>
      <c r="AE778" s="144" t="str">
        <f>IF(COUNTIF(AC$2:AC778,AC778)=1,AC778,"")</f>
        <v/>
      </c>
      <c r="AF778" t="str">
        <f t="shared" si="202"/>
        <v/>
      </c>
      <c r="AG778" t="str">
        <f t="shared" si="203"/>
        <v/>
      </c>
      <c r="AO778" t="str">
        <f>+IF(AT778="","",MAX(AO$1:AO777)+1)</f>
        <v/>
      </c>
      <c r="AP778" t="str">
        <f>IF(Deviation_Limits!B800="","",Deviation_Limits!B800)</f>
        <v/>
      </c>
      <c r="AQ778" t="str">
        <f>IF(Deviation_Limits!C800="","",Deviation_Limits!C800)</f>
        <v/>
      </c>
      <c r="AR778" t="str">
        <f>IF(Deviation_Limits!D800="","",Deviation_Limits!D800)</f>
        <v/>
      </c>
      <c r="AS778" t="str">
        <f t="shared" si="204"/>
        <v/>
      </c>
      <c r="AT778" s="144" t="str">
        <f>IF(COUNTIF(AQ$2:AQ778,AQ778)=1,AQ778,"")</f>
        <v/>
      </c>
      <c r="AU778" t="str">
        <f t="shared" si="195"/>
        <v/>
      </c>
      <c r="AV778" t="str">
        <f t="shared" si="196"/>
        <v/>
      </c>
      <c r="AW778" t="str">
        <f t="shared" si="197"/>
        <v/>
      </c>
      <c r="AY778" t="str">
        <f>+IF(BD778="","",MAX(AY$1:AY777)+1)</f>
        <v/>
      </c>
      <c r="AZ778" t="str">
        <f>IF(Deviation_CEM_CPMS!B800="","",Deviation_CEM_CPMS!B800)</f>
        <v/>
      </c>
      <c r="BA778" t="str">
        <f>IF(Deviation_CEM_CPMS!C800="","",Deviation_CEM_CPMS!C800)</f>
        <v/>
      </c>
      <c r="BB778" t="str">
        <f>IF(Deviation_CEM_CPMS!D800="","",Deviation_CEM_CPMS!D800)</f>
        <v/>
      </c>
      <c r="BC778" t="str">
        <f t="shared" si="198"/>
        <v/>
      </c>
      <c r="BD778" s="144" t="str">
        <f>IF(COUNTIF(BA$2:BA778,BA778)=1,BA778,"")</f>
        <v/>
      </c>
      <c r="BE778" t="str">
        <f t="shared" si="199"/>
        <v/>
      </c>
      <c r="BF778" t="str">
        <f t="shared" si="200"/>
        <v/>
      </c>
      <c r="BG778" t="str">
        <f t="shared" si="201"/>
        <v/>
      </c>
    </row>
    <row r="779" spans="27:59" x14ac:dyDescent="0.35">
      <c r="AA779" t="str">
        <f>+IF(AE779="","",MAX(AA$1:AA778)+1)</f>
        <v/>
      </c>
      <c r="AB779" t="e">
        <f>IF(#REF!="","",#REF!)</f>
        <v>#REF!</v>
      </c>
      <c r="AC779" t="e">
        <f>IF(#REF!="","",#REF!)</f>
        <v>#REF!</v>
      </c>
      <c r="AD779" t="e">
        <f t="shared" si="194"/>
        <v>#REF!</v>
      </c>
      <c r="AE779" s="144" t="str">
        <f>IF(COUNTIF(AC$2:AC779,AC779)=1,AC779,"")</f>
        <v/>
      </c>
      <c r="AF779" t="str">
        <f t="shared" si="202"/>
        <v/>
      </c>
      <c r="AG779" t="str">
        <f t="shared" si="203"/>
        <v/>
      </c>
      <c r="AO779" t="str">
        <f>+IF(AT779="","",MAX(AO$1:AO778)+1)</f>
        <v/>
      </c>
      <c r="AP779" t="str">
        <f>IF(Deviation_Limits!B801="","",Deviation_Limits!B801)</f>
        <v/>
      </c>
      <c r="AQ779" t="str">
        <f>IF(Deviation_Limits!C801="","",Deviation_Limits!C801)</f>
        <v/>
      </c>
      <c r="AR779" t="str">
        <f>IF(Deviation_Limits!D801="","",Deviation_Limits!D801)</f>
        <v/>
      </c>
      <c r="AS779" t="str">
        <f t="shared" si="204"/>
        <v/>
      </c>
      <c r="AT779" s="144" t="str">
        <f>IF(COUNTIF(AQ$2:AQ779,AQ779)=1,AQ779,"")</f>
        <v/>
      </c>
      <c r="AU779" t="str">
        <f t="shared" si="195"/>
        <v/>
      </c>
      <c r="AV779" t="str">
        <f t="shared" si="196"/>
        <v/>
      </c>
      <c r="AW779" t="str">
        <f t="shared" si="197"/>
        <v/>
      </c>
      <c r="AY779" t="str">
        <f>+IF(BD779="","",MAX(AY$1:AY778)+1)</f>
        <v/>
      </c>
      <c r="AZ779" t="str">
        <f>IF(Deviation_CEM_CPMS!B801="","",Deviation_CEM_CPMS!B801)</f>
        <v/>
      </c>
      <c r="BA779" t="str">
        <f>IF(Deviation_CEM_CPMS!C801="","",Deviation_CEM_CPMS!C801)</f>
        <v/>
      </c>
      <c r="BB779" t="str">
        <f>IF(Deviation_CEM_CPMS!D801="","",Deviation_CEM_CPMS!D801)</f>
        <v/>
      </c>
      <c r="BC779" t="str">
        <f t="shared" si="198"/>
        <v/>
      </c>
      <c r="BD779" s="144" t="str">
        <f>IF(COUNTIF(BA$2:BA779,BA779)=1,BA779,"")</f>
        <v/>
      </c>
      <c r="BE779" t="str">
        <f t="shared" si="199"/>
        <v/>
      </c>
      <c r="BF779" t="str">
        <f t="shared" si="200"/>
        <v/>
      </c>
      <c r="BG779" t="str">
        <f t="shared" si="201"/>
        <v/>
      </c>
    </row>
    <row r="780" spans="27:59" x14ac:dyDescent="0.35">
      <c r="AA780" t="str">
        <f>+IF(AE780="","",MAX(AA$1:AA779)+1)</f>
        <v/>
      </c>
      <c r="AB780" t="e">
        <f>IF(#REF!="","",#REF!)</f>
        <v>#REF!</v>
      </c>
      <c r="AC780" t="e">
        <f>IF(#REF!="","",#REF!)</f>
        <v>#REF!</v>
      </c>
      <c r="AD780" t="e">
        <f t="shared" si="194"/>
        <v>#REF!</v>
      </c>
      <c r="AE780" s="144" t="str">
        <f>IF(COUNTIF(AC$2:AC780,AC780)=1,AC780,"")</f>
        <v/>
      </c>
      <c r="AF780" t="str">
        <f t="shared" si="202"/>
        <v/>
      </c>
      <c r="AG780" t="str">
        <f t="shared" si="203"/>
        <v/>
      </c>
      <c r="AO780" t="str">
        <f>+IF(AT780="","",MAX(AO$1:AO779)+1)</f>
        <v/>
      </c>
      <c r="AP780" t="str">
        <f>IF(Deviation_Limits!B802="","",Deviation_Limits!B802)</f>
        <v/>
      </c>
      <c r="AQ780" t="str">
        <f>IF(Deviation_Limits!C802="","",Deviation_Limits!C802)</f>
        <v/>
      </c>
      <c r="AR780" t="str">
        <f>IF(Deviation_Limits!D802="","",Deviation_Limits!D802)</f>
        <v/>
      </c>
      <c r="AS780" t="str">
        <f t="shared" si="204"/>
        <v/>
      </c>
      <c r="AT780" s="144" t="str">
        <f>IF(COUNTIF(AQ$2:AQ780,AQ780)=1,AQ780,"")</f>
        <v/>
      </c>
      <c r="AU780" t="str">
        <f t="shared" si="195"/>
        <v/>
      </c>
      <c r="AV780" t="str">
        <f t="shared" si="196"/>
        <v/>
      </c>
      <c r="AW780" t="str">
        <f t="shared" si="197"/>
        <v/>
      </c>
      <c r="AY780" t="str">
        <f>+IF(BD780="","",MAX(AY$1:AY779)+1)</f>
        <v/>
      </c>
      <c r="AZ780" t="str">
        <f>IF(Deviation_CEM_CPMS!B802="","",Deviation_CEM_CPMS!B802)</f>
        <v/>
      </c>
      <c r="BA780" t="str">
        <f>IF(Deviation_CEM_CPMS!C802="","",Deviation_CEM_CPMS!C802)</f>
        <v/>
      </c>
      <c r="BB780" t="str">
        <f>IF(Deviation_CEM_CPMS!D802="","",Deviation_CEM_CPMS!D802)</f>
        <v/>
      </c>
      <c r="BC780" t="str">
        <f t="shared" si="198"/>
        <v/>
      </c>
      <c r="BD780" s="144" t="str">
        <f>IF(COUNTIF(BA$2:BA780,BA780)=1,BA780,"")</f>
        <v/>
      </c>
      <c r="BE780" t="str">
        <f t="shared" si="199"/>
        <v/>
      </c>
      <c r="BF780" t="str">
        <f t="shared" si="200"/>
        <v/>
      </c>
      <c r="BG780" t="str">
        <f t="shared" si="201"/>
        <v/>
      </c>
    </row>
    <row r="781" spans="27:59" x14ac:dyDescent="0.35">
      <c r="AA781" t="str">
        <f>+IF(AE781="","",MAX(AA$1:AA780)+1)</f>
        <v/>
      </c>
      <c r="AB781" t="e">
        <f>IF(#REF!="","",#REF!)</f>
        <v>#REF!</v>
      </c>
      <c r="AC781" t="e">
        <f>IF(#REF!="","",#REF!)</f>
        <v>#REF!</v>
      </c>
      <c r="AD781" t="e">
        <f t="shared" si="194"/>
        <v>#REF!</v>
      </c>
      <c r="AE781" s="144" t="str">
        <f>IF(COUNTIF(AC$2:AC781,AC781)=1,AC781,"")</f>
        <v/>
      </c>
      <c r="AF781" t="str">
        <f t="shared" si="202"/>
        <v/>
      </c>
      <c r="AG781" t="str">
        <f t="shared" si="203"/>
        <v/>
      </c>
      <c r="AO781" t="str">
        <f>+IF(AT781="","",MAX(AO$1:AO780)+1)</f>
        <v/>
      </c>
      <c r="AP781" t="str">
        <f>IF(Deviation_Limits!B803="","",Deviation_Limits!B803)</f>
        <v/>
      </c>
      <c r="AQ781" t="str">
        <f>IF(Deviation_Limits!C803="","",Deviation_Limits!C803)</f>
        <v/>
      </c>
      <c r="AR781" t="str">
        <f>IF(Deviation_Limits!D803="","",Deviation_Limits!D803)</f>
        <v/>
      </c>
      <c r="AS781" t="str">
        <f t="shared" si="204"/>
        <v/>
      </c>
      <c r="AT781" s="144" t="str">
        <f>IF(COUNTIF(AQ$2:AQ781,AQ781)=1,AQ781,"")</f>
        <v/>
      </c>
      <c r="AU781" t="str">
        <f t="shared" si="195"/>
        <v/>
      </c>
      <c r="AV781" t="str">
        <f t="shared" si="196"/>
        <v/>
      </c>
      <c r="AW781" t="str">
        <f t="shared" si="197"/>
        <v/>
      </c>
      <c r="AY781" t="str">
        <f>+IF(BD781="","",MAX(AY$1:AY780)+1)</f>
        <v/>
      </c>
      <c r="AZ781" t="str">
        <f>IF(Deviation_CEM_CPMS!B803="","",Deviation_CEM_CPMS!B803)</f>
        <v/>
      </c>
      <c r="BA781" t="str">
        <f>IF(Deviation_CEM_CPMS!C803="","",Deviation_CEM_CPMS!C803)</f>
        <v/>
      </c>
      <c r="BB781" t="str">
        <f>IF(Deviation_CEM_CPMS!D803="","",Deviation_CEM_CPMS!D803)</f>
        <v/>
      </c>
      <c r="BC781" t="str">
        <f t="shared" si="198"/>
        <v/>
      </c>
      <c r="BD781" s="144" t="str">
        <f>IF(COUNTIF(BA$2:BA781,BA781)=1,BA781,"")</f>
        <v/>
      </c>
      <c r="BE781" t="str">
        <f t="shared" si="199"/>
        <v/>
      </c>
      <c r="BF781" t="str">
        <f t="shared" si="200"/>
        <v/>
      </c>
      <c r="BG781" t="str">
        <f t="shared" si="201"/>
        <v/>
      </c>
    </row>
    <row r="782" spans="27:59" x14ac:dyDescent="0.35">
      <c r="AA782" t="str">
        <f>+IF(AE782="","",MAX(AA$1:AA781)+1)</f>
        <v/>
      </c>
      <c r="AB782" t="e">
        <f>IF(#REF!="","",#REF!)</f>
        <v>#REF!</v>
      </c>
      <c r="AC782" t="e">
        <f>IF(#REF!="","",#REF!)</f>
        <v>#REF!</v>
      </c>
      <c r="AD782" t="e">
        <f t="shared" si="194"/>
        <v>#REF!</v>
      </c>
      <c r="AE782" s="144" t="str">
        <f>IF(COUNTIF(AC$2:AC782,AC782)=1,AC782,"")</f>
        <v/>
      </c>
      <c r="AF782" t="str">
        <f t="shared" si="202"/>
        <v/>
      </c>
      <c r="AG782" t="str">
        <f t="shared" si="203"/>
        <v/>
      </c>
      <c r="AO782" t="str">
        <f>+IF(AT782="","",MAX(AO$1:AO781)+1)</f>
        <v/>
      </c>
      <c r="AP782" t="str">
        <f>IF(Deviation_Limits!B804="","",Deviation_Limits!B804)</f>
        <v/>
      </c>
      <c r="AQ782" t="str">
        <f>IF(Deviation_Limits!C804="","",Deviation_Limits!C804)</f>
        <v/>
      </c>
      <c r="AR782" t="str">
        <f>IF(Deviation_Limits!D804="","",Deviation_Limits!D804)</f>
        <v/>
      </c>
      <c r="AS782" t="str">
        <f t="shared" si="204"/>
        <v/>
      </c>
      <c r="AT782" s="144" t="str">
        <f>IF(COUNTIF(AQ$2:AQ782,AQ782)=1,AQ782,"")</f>
        <v/>
      </c>
      <c r="AU782" t="str">
        <f t="shared" si="195"/>
        <v/>
      </c>
      <c r="AV782" t="str">
        <f t="shared" si="196"/>
        <v/>
      </c>
      <c r="AW782" t="str">
        <f t="shared" si="197"/>
        <v/>
      </c>
      <c r="AY782" t="str">
        <f>+IF(BD782="","",MAX(AY$1:AY781)+1)</f>
        <v/>
      </c>
      <c r="AZ782" t="str">
        <f>IF(Deviation_CEM_CPMS!B804="","",Deviation_CEM_CPMS!B804)</f>
        <v/>
      </c>
      <c r="BA782" t="str">
        <f>IF(Deviation_CEM_CPMS!C804="","",Deviation_CEM_CPMS!C804)</f>
        <v/>
      </c>
      <c r="BB782" t="str">
        <f>IF(Deviation_CEM_CPMS!D804="","",Deviation_CEM_CPMS!D804)</f>
        <v/>
      </c>
      <c r="BC782" t="str">
        <f t="shared" si="198"/>
        <v/>
      </c>
      <c r="BD782" s="144" t="str">
        <f>IF(COUNTIF(BA$2:BA782,BA782)=1,BA782,"")</f>
        <v/>
      </c>
      <c r="BE782" t="str">
        <f t="shared" si="199"/>
        <v/>
      </c>
      <c r="BF782" t="str">
        <f t="shared" si="200"/>
        <v/>
      </c>
      <c r="BG782" t="str">
        <f t="shared" si="201"/>
        <v/>
      </c>
    </row>
    <row r="783" spans="27:59" x14ac:dyDescent="0.35">
      <c r="AA783" t="str">
        <f>+IF(AE783="","",MAX(AA$1:AA782)+1)</f>
        <v/>
      </c>
      <c r="AB783" t="e">
        <f>IF(#REF!="","",#REF!)</f>
        <v>#REF!</v>
      </c>
      <c r="AC783" t="e">
        <f>IF(#REF!="","",#REF!)</f>
        <v>#REF!</v>
      </c>
      <c r="AD783" t="e">
        <f t="shared" si="194"/>
        <v>#REF!</v>
      </c>
      <c r="AE783" s="144" t="str">
        <f>IF(COUNTIF(AC$2:AC783,AC783)=1,AC783,"")</f>
        <v/>
      </c>
      <c r="AF783" t="str">
        <f t="shared" si="202"/>
        <v/>
      </c>
      <c r="AG783" t="str">
        <f t="shared" si="203"/>
        <v/>
      </c>
      <c r="AO783" t="str">
        <f>+IF(AT783="","",MAX(AO$1:AO782)+1)</f>
        <v/>
      </c>
      <c r="AP783" t="str">
        <f>IF(Deviation_Limits!B805="","",Deviation_Limits!B805)</f>
        <v/>
      </c>
      <c r="AQ783" t="str">
        <f>IF(Deviation_Limits!C805="","",Deviation_Limits!C805)</f>
        <v/>
      </c>
      <c r="AR783" t="str">
        <f>IF(Deviation_Limits!D805="","",Deviation_Limits!D805)</f>
        <v/>
      </c>
      <c r="AS783" t="str">
        <f t="shared" si="204"/>
        <v/>
      </c>
      <c r="AT783" s="144" t="str">
        <f>IF(COUNTIF(AQ$2:AQ783,AQ783)=1,AQ783,"")</f>
        <v/>
      </c>
      <c r="AU783" t="str">
        <f t="shared" si="195"/>
        <v/>
      </c>
      <c r="AV783" t="str">
        <f t="shared" si="196"/>
        <v/>
      </c>
      <c r="AW783" t="str">
        <f t="shared" si="197"/>
        <v/>
      </c>
      <c r="AY783" t="str">
        <f>+IF(BD783="","",MAX(AY$1:AY782)+1)</f>
        <v/>
      </c>
      <c r="AZ783" t="str">
        <f>IF(Deviation_CEM_CPMS!B805="","",Deviation_CEM_CPMS!B805)</f>
        <v/>
      </c>
      <c r="BA783" t="str">
        <f>IF(Deviation_CEM_CPMS!C805="","",Deviation_CEM_CPMS!C805)</f>
        <v/>
      </c>
      <c r="BB783" t="str">
        <f>IF(Deviation_CEM_CPMS!D805="","",Deviation_CEM_CPMS!D805)</f>
        <v/>
      </c>
      <c r="BC783" t="str">
        <f t="shared" si="198"/>
        <v/>
      </c>
      <c r="BD783" s="144" t="str">
        <f>IF(COUNTIF(BA$2:BA783,BA783)=1,BA783,"")</f>
        <v/>
      </c>
      <c r="BE783" t="str">
        <f t="shared" si="199"/>
        <v/>
      </c>
      <c r="BF783" t="str">
        <f t="shared" si="200"/>
        <v/>
      </c>
      <c r="BG783" t="str">
        <f t="shared" si="201"/>
        <v/>
      </c>
    </row>
    <row r="784" spans="27:59" x14ac:dyDescent="0.35">
      <c r="AA784" t="str">
        <f>+IF(AE784="","",MAX(AA$1:AA783)+1)</f>
        <v/>
      </c>
      <c r="AB784" t="e">
        <f>IF(#REF!="","",#REF!)</f>
        <v>#REF!</v>
      </c>
      <c r="AC784" t="e">
        <f>IF(#REF!="","",#REF!)</f>
        <v>#REF!</v>
      </c>
      <c r="AD784" t="e">
        <f t="shared" si="194"/>
        <v>#REF!</v>
      </c>
      <c r="AE784" s="144" t="str">
        <f>IF(COUNTIF(AC$2:AC784,AC784)=1,AC784,"")</f>
        <v/>
      </c>
      <c r="AF784" t="str">
        <f t="shared" si="202"/>
        <v/>
      </c>
      <c r="AG784" t="str">
        <f t="shared" si="203"/>
        <v/>
      </c>
      <c r="AO784" t="str">
        <f>+IF(AT784="","",MAX(AO$1:AO783)+1)</f>
        <v/>
      </c>
      <c r="AP784" t="str">
        <f>IF(Deviation_Limits!B806="","",Deviation_Limits!B806)</f>
        <v/>
      </c>
      <c r="AQ784" t="str">
        <f>IF(Deviation_Limits!C806="","",Deviation_Limits!C806)</f>
        <v/>
      </c>
      <c r="AR784" t="str">
        <f>IF(Deviation_Limits!D806="","",Deviation_Limits!D806)</f>
        <v/>
      </c>
      <c r="AS784" t="str">
        <f t="shared" si="204"/>
        <v/>
      </c>
      <c r="AT784" s="144" t="str">
        <f>IF(COUNTIF(AQ$2:AQ784,AQ784)=1,AQ784,"")</f>
        <v/>
      </c>
      <c r="AU784" t="str">
        <f t="shared" si="195"/>
        <v/>
      </c>
      <c r="AV784" t="str">
        <f t="shared" si="196"/>
        <v/>
      </c>
      <c r="AW784" t="str">
        <f t="shared" si="197"/>
        <v/>
      </c>
      <c r="AY784" t="str">
        <f>+IF(BD784="","",MAX(AY$1:AY783)+1)</f>
        <v/>
      </c>
      <c r="AZ784" t="str">
        <f>IF(Deviation_CEM_CPMS!B806="","",Deviation_CEM_CPMS!B806)</f>
        <v/>
      </c>
      <c r="BA784" t="str">
        <f>IF(Deviation_CEM_CPMS!C806="","",Deviation_CEM_CPMS!C806)</f>
        <v/>
      </c>
      <c r="BB784" t="str">
        <f>IF(Deviation_CEM_CPMS!D806="","",Deviation_CEM_CPMS!D806)</f>
        <v/>
      </c>
      <c r="BC784" t="str">
        <f t="shared" si="198"/>
        <v/>
      </c>
      <c r="BD784" s="144" t="str">
        <f>IF(COUNTIF(BA$2:BA784,BA784)=1,BA784,"")</f>
        <v/>
      </c>
      <c r="BE784" t="str">
        <f t="shared" si="199"/>
        <v/>
      </c>
      <c r="BF784" t="str">
        <f t="shared" si="200"/>
        <v/>
      </c>
      <c r="BG784" t="str">
        <f t="shared" si="201"/>
        <v/>
      </c>
    </row>
    <row r="785" spans="27:59" x14ac:dyDescent="0.35">
      <c r="AA785" t="str">
        <f>+IF(AE785="","",MAX(AA$1:AA784)+1)</f>
        <v/>
      </c>
      <c r="AB785" t="e">
        <f>IF(#REF!="","",#REF!)</f>
        <v>#REF!</v>
      </c>
      <c r="AC785" t="e">
        <f>IF(#REF!="","",#REF!)</f>
        <v>#REF!</v>
      </c>
      <c r="AD785" t="e">
        <f t="shared" si="194"/>
        <v>#REF!</v>
      </c>
      <c r="AE785" s="144" t="str">
        <f>IF(COUNTIF(AC$2:AC785,AC785)=1,AC785,"")</f>
        <v/>
      </c>
      <c r="AF785" t="str">
        <f t="shared" si="202"/>
        <v/>
      </c>
      <c r="AG785" t="str">
        <f t="shared" si="203"/>
        <v/>
      </c>
      <c r="AO785" t="str">
        <f>+IF(AT785="","",MAX(AO$1:AO784)+1)</f>
        <v/>
      </c>
      <c r="AP785" t="str">
        <f>IF(Deviation_Limits!B807="","",Deviation_Limits!B807)</f>
        <v/>
      </c>
      <c r="AQ785" t="str">
        <f>IF(Deviation_Limits!C807="","",Deviation_Limits!C807)</f>
        <v/>
      </c>
      <c r="AR785" t="str">
        <f>IF(Deviation_Limits!D807="","",Deviation_Limits!D807)</f>
        <v/>
      </c>
      <c r="AS785" t="str">
        <f t="shared" si="204"/>
        <v/>
      </c>
      <c r="AT785" s="144" t="str">
        <f>IF(COUNTIF(AQ$2:AQ785,AQ785)=1,AQ785,"")</f>
        <v/>
      </c>
      <c r="AU785" t="str">
        <f t="shared" si="195"/>
        <v/>
      </c>
      <c r="AV785" t="str">
        <f t="shared" si="196"/>
        <v/>
      </c>
      <c r="AW785" t="str">
        <f t="shared" si="197"/>
        <v/>
      </c>
      <c r="AY785" t="str">
        <f>+IF(BD785="","",MAX(AY$1:AY784)+1)</f>
        <v/>
      </c>
      <c r="AZ785" t="str">
        <f>IF(Deviation_CEM_CPMS!B807="","",Deviation_CEM_CPMS!B807)</f>
        <v/>
      </c>
      <c r="BA785" t="str">
        <f>IF(Deviation_CEM_CPMS!C807="","",Deviation_CEM_CPMS!C807)</f>
        <v/>
      </c>
      <c r="BB785" t="str">
        <f>IF(Deviation_CEM_CPMS!D807="","",Deviation_CEM_CPMS!D807)</f>
        <v/>
      </c>
      <c r="BC785" t="str">
        <f t="shared" si="198"/>
        <v/>
      </c>
      <c r="BD785" s="144" t="str">
        <f>IF(COUNTIF(BA$2:BA785,BA785)=1,BA785,"")</f>
        <v/>
      </c>
      <c r="BE785" t="str">
        <f t="shared" si="199"/>
        <v/>
      </c>
      <c r="BF785" t="str">
        <f t="shared" si="200"/>
        <v/>
      </c>
      <c r="BG785" t="str">
        <f t="shared" si="201"/>
        <v/>
      </c>
    </row>
    <row r="786" spans="27:59" x14ac:dyDescent="0.35">
      <c r="AA786" t="str">
        <f>+IF(AE786="","",MAX(AA$1:AA785)+1)</f>
        <v/>
      </c>
      <c r="AB786" t="e">
        <f>IF(#REF!="","",#REF!)</f>
        <v>#REF!</v>
      </c>
      <c r="AC786" t="e">
        <f>IF(#REF!="","",#REF!)</f>
        <v>#REF!</v>
      </c>
      <c r="AD786" t="e">
        <f t="shared" si="194"/>
        <v>#REF!</v>
      </c>
      <c r="AE786" s="144" t="str">
        <f>IF(COUNTIF(AC$2:AC786,AC786)=1,AC786,"")</f>
        <v/>
      </c>
      <c r="AF786" t="str">
        <f t="shared" si="202"/>
        <v/>
      </c>
      <c r="AG786" t="str">
        <f t="shared" si="203"/>
        <v/>
      </c>
      <c r="AO786" t="str">
        <f>+IF(AT786="","",MAX(AO$1:AO785)+1)</f>
        <v/>
      </c>
      <c r="AP786" t="str">
        <f>IF(Deviation_Limits!B808="","",Deviation_Limits!B808)</f>
        <v/>
      </c>
      <c r="AQ786" t="str">
        <f>IF(Deviation_Limits!C808="","",Deviation_Limits!C808)</f>
        <v/>
      </c>
      <c r="AR786" t="str">
        <f>IF(Deviation_Limits!D808="","",Deviation_Limits!D808)</f>
        <v/>
      </c>
      <c r="AS786" t="str">
        <f t="shared" si="204"/>
        <v/>
      </c>
      <c r="AT786" s="144" t="str">
        <f>IF(COUNTIF(AQ$2:AQ786,AQ786)=1,AQ786,"")</f>
        <v/>
      </c>
      <c r="AU786" t="str">
        <f t="shared" si="195"/>
        <v/>
      </c>
      <c r="AV786" t="str">
        <f t="shared" si="196"/>
        <v/>
      </c>
      <c r="AW786" t="str">
        <f t="shared" si="197"/>
        <v/>
      </c>
      <c r="AY786" t="str">
        <f>+IF(BD786="","",MAX(AY$1:AY785)+1)</f>
        <v/>
      </c>
      <c r="AZ786" t="str">
        <f>IF(Deviation_CEM_CPMS!B808="","",Deviation_CEM_CPMS!B808)</f>
        <v/>
      </c>
      <c r="BA786" t="str">
        <f>IF(Deviation_CEM_CPMS!C808="","",Deviation_CEM_CPMS!C808)</f>
        <v/>
      </c>
      <c r="BB786" t="str">
        <f>IF(Deviation_CEM_CPMS!D808="","",Deviation_CEM_CPMS!D808)</f>
        <v/>
      </c>
      <c r="BC786" t="str">
        <f t="shared" si="198"/>
        <v/>
      </c>
      <c r="BD786" s="144" t="str">
        <f>IF(COUNTIF(BA$2:BA786,BA786)=1,BA786,"")</f>
        <v/>
      </c>
      <c r="BE786" t="str">
        <f t="shared" si="199"/>
        <v/>
      </c>
      <c r="BF786" t="str">
        <f t="shared" si="200"/>
        <v/>
      </c>
      <c r="BG786" t="str">
        <f t="shared" si="201"/>
        <v/>
      </c>
    </row>
    <row r="787" spans="27:59" x14ac:dyDescent="0.35">
      <c r="AA787" t="str">
        <f>+IF(AE787="","",MAX(AA$1:AA786)+1)</f>
        <v/>
      </c>
      <c r="AB787" t="e">
        <f>IF(#REF!="","",#REF!)</f>
        <v>#REF!</v>
      </c>
      <c r="AC787" t="e">
        <f>IF(#REF!="","",#REF!)</f>
        <v>#REF!</v>
      </c>
      <c r="AD787" t="e">
        <f t="shared" si="194"/>
        <v>#REF!</v>
      </c>
      <c r="AE787" s="144" t="str">
        <f>IF(COUNTIF(AC$2:AC787,AC787)=1,AC787,"")</f>
        <v/>
      </c>
      <c r="AF787" t="str">
        <f t="shared" si="202"/>
        <v/>
      </c>
      <c r="AG787" t="str">
        <f t="shared" si="203"/>
        <v/>
      </c>
      <c r="AO787" t="str">
        <f>+IF(AT787="","",MAX(AO$1:AO786)+1)</f>
        <v/>
      </c>
      <c r="AP787" t="str">
        <f>IF(Deviation_Limits!B809="","",Deviation_Limits!B809)</f>
        <v/>
      </c>
      <c r="AQ787" t="str">
        <f>IF(Deviation_Limits!C809="","",Deviation_Limits!C809)</f>
        <v/>
      </c>
      <c r="AR787" t="str">
        <f>IF(Deviation_Limits!D809="","",Deviation_Limits!D809)</f>
        <v/>
      </c>
      <c r="AS787" t="str">
        <f t="shared" si="204"/>
        <v/>
      </c>
      <c r="AT787" s="144" t="str">
        <f>IF(COUNTIF(AQ$2:AQ787,AQ787)=1,AQ787,"")</f>
        <v/>
      </c>
      <c r="AU787" t="str">
        <f t="shared" si="195"/>
        <v/>
      </c>
      <c r="AV787" t="str">
        <f t="shared" si="196"/>
        <v/>
      </c>
      <c r="AW787" t="str">
        <f t="shared" si="197"/>
        <v/>
      </c>
      <c r="AY787" t="str">
        <f>+IF(BD787="","",MAX(AY$1:AY786)+1)</f>
        <v/>
      </c>
      <c r="AZ787" t="str">
        <f>IF(Deviation_CEM_CPMS!B809="","",Deviation_CEM_CPMS!B809)</f>
        <v/>
      </c>
      <c r="BA787" t="str">
        <f>IF(Deviation_CEM_CPMS!C809="","",Deviation_CEM_CPMS!C809)</f>
        <v/>
      </c>
      <c r="BB787" t="str">
        <f>IF(Deviation_CEM_CPMS!D809="","",Deviation_CEM_CPMS!D809)</f>
        <v/>
      </c>
      <c r="BC787" t="str">
        <f t="shared" si="198"/>
        <v/>
      </c>
      <c r="BD787" s="144" t="str">
        <f>IF(COUNTIF(BA$2:BA787,BA787)=1,BA787,"")</f>
        <v/>
      </c>
      <c r="BE787" t="str">
        <f t="shared" si="199"/>
        <v/>
      </c>
      <c r="BF787" t="str">
        <f t="shared" si="200"/>
        <v/>
      </c>
      <c r="BG787" t="str">
        <f t="shared" si="201"/>
        <v/>
      </c>
    </row>
    <row r="788" spans="27:59" x14ac:dyDescent="0.35">
      <c r="AA788" t="str">
        <f>+IF(AE788="","",MAX(AA$1:AA787)+1)</f>
        <v/>
      </c>
      <c r="AB788" t="e">
        <f>IF(#REF!="","",#REF!)</f>
        <v>#REF!</v>
      </c>
      <c r="AC788" t="e">
        <f>IF(#REF!="","",#REF!)</f>
        <v>#REF!</v>
      </c>
      <c r="AD788" t="e">
        <f t="shared" si="194"/>
        <v>#REF!</v>
      </c>
      <c r="AE788" s="144" t="str">
        <f>IF(COUNTIF(AC$2:AC788,AC788)=1,AC788,"")</f>
        <v/>
      </c>
      <c r="AF788" t="str">
        <f t="shared" si="202"/>
        <v/>
      </c>
      <c r="AG788" t="str">
        <f t="shared" si="203"/>
        <v/>
      </c>
      <c r="AO788" t="str">
        <f>+IF(AT788="","",MAX(AO$1:AO787)+1)</f>
        <v/>
      </c>
      <c r="AP788" t="str">
        <f>IF(Deviation_Limits!B810="","",Deviation_Limits!B810)</f>
        <v/>
      </c>
      <c r="AQ788" t="str">
        <f>IF(Deviation_Limits!C810="","",Deviation_Limits!C810)</f>
        <v/>
      </c>
      <c r="AR788" t="str">
        <f>IF(Deviation_Limits!D810="","",Deviation_Limits!D810)</f>
        <v/>
      </c>
      <c r="AS788" t="str">
        <f t="shared" si="204"/>
        <v/>
      </c>
      <c r="AT788" s="144" t="str">
        <f>IF(COUNTIF(AQ$2:AQ788,AQ788)=1,AQ788,"")</f>
        <v/>
      </c>
      <c r="AU788" t="str">
        <f t="shared" si="195"/>
        <v/>
      </c>
      <c r="AV788" t="str">
        <f t="shared" si="196"/>
        <v/>
      </c>
      <c r="AW788" t="str">
        <f t="shared" si="197"/>
        <v/>
      </c>
      <c r="AY788" t="str">
        <f>+IF(BD788="","",MAX(AY$1:AY787)+1)</f>
        <v/>
      </c>
      <c r="AZ788" t="str">
        <f>IF(Deviation_CEM_CPMS!B810="","",Deviation_CEM_CPMS!B810)</f>
        <v/>
      </c>
      <c r="BA788" t="str">
        <f>IF(Deviation_CEM_CPMS!C810="","",Deviation_CEM_CPMS!C810)</f>
        <v/>
      </c>
      <c r="BB788" t="str">
        <f>IF(Deviation_CEM_CPMS!D810="","",Deviation_CEM_CPMS!D810)</f>
        <v/>
      </c>
      <c r="BC788" t="str">
        <f t="shared" si="198"/>
        <v/>
      </c>
      <c r="BD788" s="144" t="str">
        <f>IF(COUNTIF(BA$2:BA788,BA788)=1,BA788,"")</f>
        <v/>
      </c>
      <c r="BE788" t="str">
        <f t="shared" si="199"/>
        <v/>
      </c>
      <c r="BF788" t="str">
        <f t="shared" si="200"/>
        <v/>
      </c>
      <c r="BG788" t="str">
        <f t="shared" si="201"/>
        <v/>
      </c>
    </row>
    <row r="789" spans="27:59" x14ac:dyDescent="0.35">
      <c r="AA789" t="str">
        <f>+IF(AE789="","",MAX(AA$1:AA788)+1)</f>
        <v/>
      </c>
      <c r="AB789" t="e">
        <f>IF(#REF!="","",#REF!)</f>
        <v>#REF!</v>
      </c>
      <c r="AC789" t="e">
        <f>IF(#REF!="","",#REF!)</f>
        <v>#REF!</v>
      </c>
      <c r="AD789" t="e">
        <f t="shared" si="194"/>
        <v>#REF!</v>
      </c>
      <c r="AE789" s="144" t="str">
        <f>IF(COUNTIF(AC$2:AC789,AC789)=1,AC789,"")</f>
        <v/>
      </c>
      <c r="AF789" t="str">
        <f t="shared" si="202"/>
        <v/>
      </c>
      <c r="AG789" t="str">
        <f t="shared" si="203"/>
        <v/>
      </c>
      <c r="AO789" t="str">
        <f>+IF(AT789="","",MAX(AO$1:AO788)+1)</f>
        <v/>
      </c>
      <c r="AP789" t="str">
        <f>IF(Deviation_Limits!B811="","",Deviation_Limits!B811)</f>
        <v/>
      </c>
      <c r="AQ789" t="str">
        <f>IF(Deviation_Limits!C811="","",Deviation_Limits!C811)</f>
        <v/>
      </c>
      <c r="AR789" t="str">
        <f>IF(Deviation_Limits!D811="","",Deviation_Limits!D811)</f>
        <v/>
      </c>
      <c r="AS789" t="str">
        <f t="shared" si="204"/>
        <v/>
      </c>
      <c r="AT789" s="144" t="str">
        <f>IF(COUNTIF(AQ$2:AQ789,AQ789)=1,AQ789,"")</f>
        <v/>
      </c>
      <c r="AU789" t="str">
        <f t="shared" si="195"/>
        <v/>
      </c>
      <c r="AV789" t="str">
        <f t="shared" si="196"/>
        <v/>
      </c>
      <c r="AW789" t="str">
        <f t="shared" si="197"/>
        <v/>
      </c>
      <c r="AY789" t="str">
        <f>+IF(BD789="","",MAX(AY$1:AY788)+1)</f>
        <v/>
      </c>
      <c r="AZ789" t="str">
        <f>IF(Deviation_CEM_CPMS!B811="","",Deviation_CEM_CPMS!B811)</f>
        <v/>
      </c>
      <c r="BA789" t="str">
        <f>IF(Deviation_CEM_CPMS!C811="","",Deviation_CEM_CPMS!C811)</f>
        <v/>
      </c>
      <c r="BB789" t="str">
        <f>IF(Deviation_CEM_CPMS!D811="","",Deviation_CEM_CPMS!D811)</f>
        <v/>
      </c>
      <c r="BC789" t="str">
        <f t="shared" si="198"/>
        <v/>
      </c>
      <c r="BD789" s="144" t="str">
        <f>IF(COUNTIF(BA$2:BA789,BA789)=1,BA789,"")</f>
        <v/>
      </c>
      <c r="BE789" t="str">
        <f t="shared" si="199"/>
        <v/>
      </c>
      <c r="BF789" t="str">
        <f t="shared" si="200"/>
        <v/>
      </c>
      <c r="BG789" t="str">
        <f t="shared" si="201"/>
        <v/>
      </c>
    </row>
    <row r="790" spans="27:59" x14ac:dyDescent="0.35">
      <c r="AA790" t="str">
        <f>+IF(AE790="","",MAX(AA$1:AA789)+1)</f>
        <v/>
      </c>
      <c r="AB790" t="e">
        <f>IF(#REF!="","",#REF!)</f>
        <v>#REF!</v>
      </c>
      <c r="AC790" t="e">
        <f>IF(#REF!="","",#REF!)</f>
        <v>#REF!</v>
      </c>
      <c r="AD790" t="e">
        <f t="shared" si="194"/>
        <v>#REF!</v>
      </c>
      <c r="AE790" s="144" t="str">
        <f>IF(COUNTIF(AC$2:AC790,AC790)=1,AC790,"")</f>
        <v/>
      </c>
      <c r="AF790" t="str">
        <f t="shared" si="202"/>
        <v/>
      </c>
      <c r="AG790" t="str">
        <f t="shared" si="203"/>
        <v/>
      </c>
      <c r="AO790" t="str">
        <f>+IF(AT790="","",MAX(AO$1:AO789)+1)</f>
        <v/>
      </c>
      <c r="AP790" t="str">
        <f>IF(Deviation_Limits!B812="","",Deviation_Limits!B812)</f>
        <v/>
      </c>
      <c r="AQ790" t="str">
        <f>IF(Deviation_Limits!C812="","",Deviation_Limits!C812)</f>
        <v/>
      </c>
      <c r="AR790" t="str">
        <f>IF(Deviation_Limits!D812="","",Deviation_Limits!D812)</f>
        <v/>
      </c>
      <c r="AS790" t="str">
        <f t="shared" si="204"/>
        <v/>
      </c>
      <c r="AT790" s="144" t="str">
        <f>IF(COUNTIF(AQ$2:AQ790,AQ790)=1,AQ790,"")</f>
        <v/>
      </c>
      <c r="AU790" t="str">
        <f t="shared" si="195"/>
        <v/>
      </c>
      <c r="AV790" t="str">
        <f t="shared" si="196"/>
        <v/>
      </c>
      <c r="AW790" t="str">
        <f t="shared" si="197"/>
        <v/>
      </c>
      <c r="AY790" t="str">
        <f>+IF(BD790="","",MAX(AY$1:AY789)+1)</f>
        <v/>
      </c>
      <c r="AZ790" t="str">
        <f>IF(Deviation_CEM_CPMS!B812="","",Deviation_CEM_CPMS!B812)</f>
        <v/>
      </c>
      <c r="BA790" t="str">
        <f>IF(Deviation_CEM_CPMS!C812="","",Deviation_CEM_CPMS!C812)</f>
        <v/>
      </c>
      <c r="BB790" t="str">
        <f>IF(Deviation_CEM_CPMS!D812="","",Deviation_CEM_CPMS!D812)</f>
        <v/>
      </c>
      <c r="BC790" t="str">
        <f t="shared" si="198"/>
        <v/>
      </c>
      <c r="BD790" s="144" t="str">
        <f>IF(COUNTIF(BA$2:BA790,BA790)=1,BA790,"")</f>
        <v/>
      </c>
      <c r="BE790" t="str">
        <f t="shared" si="199"/>
        <v/>
      </c>
      <c r="BF790" t="str">
        <f t="shared" si="200"/>
        <v/>
      </c>
      <c r="BG790" t="str">
        <f t="shared" si="201"/>
        <v/>
      </c>
    </row>
    <row r="791" spans="27:59" x14ac:dyDescent="0.35">
      <c r="AA791" t="str">
        <f>+IF(AE791="","",MAX(AA$1:AA790)+1)</f>
        <v/>
      </c>
      <c r="AB791" t="e">
        <f>IF(#REF!="","",#REF!)</f>
        <v>#REF!</v>
      </c>
      <c r="AC791" t="e">
        <f>IF(#REF!="","",#REF!)</f>
        <v>#REF!</v>
      </c>
      <c r="AD791" t="e">
        <f t="shared" si="194"/>
        <v>#REF!</v>
      </c>
      <c r="AE791" s="144" t="str">
        <f>IF(COUNTIF(AC$2:AC791,AC791)=1,AC791,"")</f>
        <v/>
      </c>
      <c r="AF791" t="str">
        <f t="shared" si="202"/>
        <v/>
      </c>
      <c r="AG791" t="str">
        <f t="shared" si="203"/>
        <v/>
      </c>
      <c r="AO791" t="str">
        <f>+IF(AT791="","",MAX(AO$1:AO790)+1)</f>
        <v/>
      </c>
      <c r="AP791" t="str">
        <f>IF(Deviation_Limits!B813="","",Deviation_Limits!B813)</f>
        <v/>
      </c>
      <c r="AQ791" t="str">
        <f>IF(Deviation_Limits!C813="","",Deviation_Limits!C813)</f>
        <v/>
      </c>
      <c r="AR791" t="str">
        <f>IF(Deviation_Limits!D813="","",Deviation_Limits!D813)</f>
        <v/>
      </c>
      <c r="AS791" t="str">
        <f t="shared" si="204"/>
        <v/>
      </c>
      <c r="AT791" s="144" t="str">
        <f>IF(COUNTIF(AQ$2:AQ791,AQ791)=1,AQ791,"")</f>
        <v/>
      </c>
      <c r="AU791" t="str">
        <f t="shared" si="195"/>
        <v/>
      </c>
      <c r="AV791" t="str">
        <f t="shared" si="196"/>
        <v/>
      </c>
      <c r="AW791" t="str">
        <f t="shared" si="197"/>
        <v/>
      </c>
      <c r="AY791" t="str">
        <f>+IF(BD791="","",MAX(AY$1:AY790)+1)</f>
        <v/>
      </c>
      <c r="AZ791" t="str">
        <f>IF(Deviation_CEM_CPMS!B813="","",Deviation_CEM_CPMS!B813)</f>
        <v/>
      </c>
      <c r="BA791" t="str">
        <f>IF(Deviation_CEM_CPMS!C813="","",Deviation_CEM_CPMS!C813)</f>
        <v/>
      </c>
      <c r="BB791" t="str">
        <f>IF(Deviation_CEM_CPMS!D813="","",Deviation_CEM_CPMS!D813)</f>
        <v/>
      </c>
      <c r="BC791" t="str">
        <f t="shared" si="198"/>
        <v/>
      </c>
      <c r="BD791" s="144" t="str">
        <f>IF(COUNTIF(BA$2:BA791,BA791)=1,BA791,"")</f>
        <v/>
      </c>
      <c r="BE791" t="str">
        <f t="shared" si="199"/>
        <v/>
      </c>
      <c r="BF791" t="str">
        <f t="shared" si="200"/>
        <v/>
      </c>
      <c r="BG791" t="str">
        <f t="shared" si="201"/>
        <v/>
      </c>
    </row>
    <row r="792" spans="27:59" x14ac:dyDescent="0.35">
      <c r="AA792" t="str">
        <f>+IF(AE792="","",MAX(AA$1:AA791)+1)</f>
        <v/>
      </c>
      <c r="AB792" t="e">
        <f>IF(#REF!="","",#REF!)</f>
        <v>#REF!</v>
      </c>
      <c r="AC792" t="e">
        <f>IF(#REF!="","",#REF!)</f>
        <v>#REF!</v>
      </c>
      <c r="AD792" t="e">
        <f t="shared" si="194"/>
        <v>#REF!</v>
      </c>
      <c r="AE792" s="144" t="str">
        <f>IF(COUNTIF(AC$2:AC792,AC792)=1,AC792,"")</f>
        <v/>
      </c>
      <c r="AF792" t="str">
        <f t="shared" si="202"/>
        <v/>
      </c>
      <c r="AG792" t="str">
        <f t="shared" si="203"/>
        <v/>
      </c>
      <c r="AO792" t="str">
        <f>+IF(AT792="","",MAX(AO$1:AO791)+1)</f>
        <v/>
      </c>
      <c r="AP792" t="str">
        <f>IF(Deviation_Limits!B814="","",Deviation_Limits!B814)</f>
        <v/>
      </c>
      <c r="AQ792" t="str">
        <f>IF(Deviation_Limits!C814="","",Deviation_Limits!C814)</f>
        <v/>
      </c>
      <c r="AR792" t="str">
        <f>IF(Deviation_Limits!D814="","",Deviation_Limits!D814)</f>
        <v/>
      </c>
      <c r="AS792" t="str">
        <f t="shared" si="204"/>
        <v/>
      </c>
      <c r="AT792" s="144" t="str">
        <f>IF(COUNTIF(AQ$2:AQ792,AQ792)=1,AQ792,"")</f>
        <v/>
      </c>
      <c r="AU792" t="str">
        <f t="shared" si="195"/>
        <v/>
      </c>
      <c r="AV792" t="str">
        <f t="shared" si="196"/>
        <v/>
      </c>
      <c r="AW792" t="str">
        <f t="shared" si="197"/>
        <v/>
      </c>
      <c r="AY792" t="str">
        <f>+IF(BD792="","",MAX(AY$1:AY791)+1)</f>
        <v/>
      </c>
      <c r="AZ792" t="str">
        <f>IF(Deviation_CEM_CPMS!B814="","",Deviation_CEM_CPMS!B814)</f>
        <v/>
      </c>
      <c r="BA792" t="str">
        <f>IF(Deviation_CEM_CPMS!C814="","",Deviation_CEM_CPMS!C814)</f>
        <v/>
      </c>
      <c r="BB792" t="str">
        <f>IF(Deviation_CEM_CPMS!D814="","",Deviation_CEM_CPMS!D814)</f>
        <v/>
      </c>
      <c r="BC792" t="str">
        <f t="shared" si="198"/>
        <v/>
      </c>
      <c r="BD792" s="144" t="str">
        <f>IF(COUNTIF(BA$2:BA792,BA792)=1,BA792,"")</f>
        <v/>
      </c>
      <c r="BE792" t="str">
        <f t="shared" si="199"/>
        <v/>
      </c>
      <c r="BF792" t="str">
        <f t="shared" si="200"/>
        <v/>
      </c>
      <c r="BG792" t="str">
        <f t="shared" si="201"/>
        <v/>
      </c>
    </row>
    <row r="793" spans="27:59" x14ac:dyDescent="0.35">
      <c r="AA793" t="str">
        <f>+IF(AE793="","",MAX(AA$1:AA792)+1)</f>
        <v/>
      </c>
      <c r="AB793" t="e">
        <f>IF(#REF!="","",#REF!)</f>
        <v>#REF!</v>
      </c>
      <c r="AC793" t="e">
        <f>IF(#REF!="","",#REF!)</f>
        <v>#REF!</v>
      </c>
      <c r="AD793" t="e">
        <f t="shared" si="194"/>
        <v>#REF!</v>
      </c>
      <c r="AE793" s="144" t="str">
        <f>IF(COUNTIF(AC$2:AC793,AC793)=1,AC793,"")</f>
        <v/>
      </c>
      <c r="AF793" t="str">
        <f t="shared" si="202"/>
        <v/>
      </c>
      <c r="AG793" t="str">
        <f t="shared" si="203"/>
        <v/>
      </c>
      <c r="AO793" t="str">
        <f>+IF(AT793="","",MAX(AO$1:AO792)+1)</f>
        <v/>
      </c>
      <c r="AP793" t="str">
        <f>IF(Deviation_Limits!B815="","",Deviation_Limits!B815)</f>
        <v/>
      </c>
      <c r="AQ793" t="str">
        <f>IF(Deviation_Limits!C815="","",Deviation_Limits!C815)</f>
        <v/>
      </c>
      <c r="AR793" t="str">
        <f>IF(Deviation_Limits!D815="","",Deviation_Limits!D815)</f>
        <v/>
      </c>
      <c r="AS793" t="str">
        <f t="shared" si="204"/>
        <v/>
      </c>
      <c r="AT793" s="144" t="str">
        <f>IF(COUNTIF(AQ$2:AQ793,AQ793)=1,AQ793,"")</f>
        <v/>
      </c>
      <c r="AU793" t="str">
        <f t="shared" si="195"/>
        <v/>
      </c>
      <c r="AV793" t="str">
        <f t="shared" si="196"/>
        <v/>
      </c>
      <c r="AW793" t="str">
        <f t="shared" si="197"/>
        <v/>
      </c>
      <c r="AY793" t="str">
        <f>+IF(BD793="","",MAX(AY$1:AY792)+1)</f>
        <v/>
      </c>
      <c r="AZ793" t="str">
        <f>IF(Deviation_CEM_CPMS!B815="","",Deviation_CEM_CPMS!B815)</f>
        <v/>
      </c>
      <c r="BA793" t="str">
        <f>IF(Deviation_CEM_CPMS!C815="","",Deviation_CEM_CPMS!C815)</f>
        <v/>
      </c>
      <c r="BB793" t="str">
        <f>IF(Deviation_CEM_CPMS!D815="","",Deviation_CEM_CPMS!D815)</f>
        <v/>
      </c>
      <c r="BC793" t="str">
        <f t="shared" si="198"/>
        <v/>
      </c>
      <c r="BD793" s="144" t="str">
        <f>IF(COUNTIF(BA$2:BA793,BA793)=1,BA793,"")</f>
        <v/>
      </c>
      <c r="BE793" t="str">
        <f t="shared" si="199"/>
        <v/>
      </c>
      <c r="BF793" t="str">
        <f t="shared" si="200"/>
        <v/>
      </c>
      <c r="BG793" t="str">
        <f t="shared" si="201"/>
        <v/>
      </c>
    </row>
    <row r="794" spans="27:59" x14ac:dyDescent="0.35">
      <c r="AA794" t="str">
        <f>+IF(AE794="","",MAX(AA$1:AA793)+1)</f>
        <v/>
      </c>
      <c r="AB794" t="e">
        <f>IF(#REF!="","",#REF!)</f>
        <v>#REF!</v>
      </c>
      <c r="AC794" t="e">
        <f>IF(#REF!="","",#REF!)</f>
        <v>#REF!</v>
      </c>
      <c r="AD794" t="e">
        <f t="shared" si="194"/>
        <v>#REF!</v>
      </c>
      <c r="AE794" s="144" t="str">
        <f>IF(COUNTIF(AC$2:AC794,AC794)=1,AC794,"")</f>
        <v/>
      </c>
      <c r="AF794" t="str">
        <f t="shared" si="202"/>
        <v/>
      </c>
      <c r="AG794" t="str">
        <f t="shared" si="203"/>
        <v/>
      </c>
      <c r="AO794" t="str">
        <f>+IF(AT794="","",MAX(AO$1:AO793)+1)</f>
        <v/>
      </c>
      <c r="AP794" t="str">
        <f>IF(Deviation_Limits!B816="","",Deviation_Limits!B816)</f>
        <v/>
      </c>
      <c r="AQ794" t="str">
        <f>IF(Deviation_Limits!C816="","",Deviation_Limits!C816)</f>
        <v/>
      </c>
      <c r="AR794" t="str">
        <f>IF(Deviation_Limits!D816="","",Deviation_Limits!D816)</f>
        <v/>
      </c>
      <c r="AS794" t="str">
        <f t="shared" si="204"/>
        <v/>
      </c>
      <c r="AT794" s="144" t="str">
        <f>IF(COUNTIF(AQ$2:AQ794,AQ794)=1,AQ794,"")</f>
        <v/>
      </c>
      <c r="AU794" t="str">
        <f t="shared" si="195"/>
        <v/>
      </c>
      <c r="AV794" t="str">
        <f t="shared" si="196"/>
        <v/>
      </c>
      <c r="AW794" t="str">
        <f t="shared" si="197"/>
        <v/>
      </c>
      <c r="AY794" t="str">
        <f>+IF(BD794="","",MAX(AY$1:AY793)+1)</f>
        <v/>
      </c>
      <c r="AZ794" t="str">
        <f>IF(Deviation_CEM_CPMS!B816="","",Deviation_CEM_CPMS!B816)</f>
        <v/>
      </c>
      <c r="BA794" t="str">
        <f>IF(Deviation_CEM_CPMS!C816="","",Deviation_CEM_CPMS!C816)</f>
        <v/>
      </c>
      <c r="BB794" t="str">
        <f>IF(Deviation_CEM_CPMS!D816="","",Deviation_CEM_CPMS!D816)</f>
        <v/>
      </c>
      <c r="BC794" t="str">
        <f t="shared" si="198"/>
        <v/>
      </c>
      <c r="BD794" s="144" t="str">
        <f>IF(COUNTIF(BA$2:BA794,BA794)=1,BA794,"")</f>
        <v/>
      </c>
      <c r="BE794" t="str">
        <f t="shared" si="199"/>
        <v/>
      </c>
      <c r="BF794" t="str">
        <f t="shared" si="200"/>
        <v/>
      </c>
      <c r="BG794" t="str">
        <f t="shared" si="201"/>
        <v/>
      </c>
    </row>
    <row r="795" spans="27:59" x14ac:dyDescent="0.35">
      <c r="AA795" t="str">
        <f>+IF(AE795="","",MAX(AA$1:AA794)+1)</f>
        <v/>
      </c>
      <c r="AB795" t="e">
        <f>IF(#REF!="","",#REF!)</f>
        <v>#REF!</v>
      </c>
      <c r="AC795" t="e">
        <f>IF(#REF!="","",#REF!)</f>
        <v>#REF!</v>
      </c>
      <c r="AD795" t="e">
        <f t="shared" si="194"/>
        <v>#REF!</v>
      </c>
      <c r="AE795" s="144" t="str">
        <f>IF(COUNTIF(AC$2:AC795,AC795)=1,AC795,"")</f>
        <v/>
      </c>
      <c r="AF795" t="str">
        <f t="shared" si="202"/>
        <v/>
      </c>
      <c r="AG795" t="str">
        <f t="shared" si="203"/>
        <v/>
      </c>
      <c r="AO795" t="str">
        <f>+IF(AT795="","",MAX(AO$1:AO794)+1)</f>
        <v/>
      </c>
      <c r="AP795" t="str">
        <f>IF(Deviation_Limits!B817="","",Deviation_Limits!B817)</f>
        <v/>
      </c>
      <c r="AQ795" t="str">
        <f>IF(Deviation_Limits!C817="","",Deviation_Limits!C817)</f>
        <v/>
      </c>
      <c r="AR795" t="str">
        <f>IF(Deviation_Limits!D817="","",Deviation_Limits!D817)</f>
        <v/>
      </c>
      <c r="AS795" t="str">
        <f t="shared" si="204"/>
        <v/>
      </c>
      <c r="AT795" s="144" t="str">
        <f>IF(COUNTIF(AQ$2:AQ795,AQ795)=1,AQ795,"")</f>
        <v/>
      </c>
      <c r="AU795" t="str">
        <f t="shared" si="195"/>
        <v/>
      </c>
      <c r="AV795" t="str">
        <f t="shared" si="196"/>
        <v/>
      </c>
      <c r="AW795" t="str">
        <f t="shared" si="197"/>
        <v/>
      </c>
      <c r="AY795" t="str">
        <f>+IF(BD795="","",MAX(AY$1:AY794)+1)</f>
        <v/>
      </c>
      <c r="AZ795" t="str">
        <f>IF(Deviation_CEM_CPMS!B817="","",Deviation_CEM_CPMS!B817)</f>
        <v/>
      </c>
      <c r="BA795" t="str">
        <f>IF(Deviation_CEM_CPMS!C817="","",Deviation_CEM_CPMS!C817)</f>
        <v/>
      </c>
      <c r="BB795" t="str">
        <f>IF(Deviation_CEM_CPMS!D817="","",Deviation_CEM_CPMS!D817)</f>
        <v/>
      </c>
      <c r="BC795" t="str">
        <f t="shared" si="198"/>
        <v/>
      </c>
      <c r="BD795" s="144" t="str">
        <f>IF(COUNTIF(BA$2:BA795,BA795)=1,BA795,"")</f>
        <v/>
      </c>
      <c r="BE795" t="str">
        <f t="shared" si="199"/>
        <v/>
      </c>
      <c r="BF795" t="str">
        <f t="shared" si="200"/>
        <v/>
      </c>
      <c r="BG795" t="str">
        <f t="shared" si="201"/>
        <v/>
      </c>
    </row>
    <row r="796" spans="27:59" x14ac:dyDescent="0.35">
      <c r="AA796" t="str">
        <f>+IF(AE796="","",MAX(AA$1:AA795)+1)</f>
        <v/>
      </c>
      <c r="AB796" t="e">
        <f>IF(#REF!="","",#REF!)</f>
        <v>#REF!</v>
      </c>
      <c r="AC796" t="e">
        <f>IF(#REF!="","",#REF!)</f>
        <v>#REF!</v>
      </c>
      <c r="AD796" t="e">
        <f t="shared" si="194"/>
        <v>#REF!</v>
      </c>
      <c r="AE796" s="144" t="str">
        <f>IF(COUNTIF(AC$2:AC796,AC796)=1,AC796,"")</f>
        <v/>
      </c>
      <c r="AF796" t="str">
        <f t="shared" si="202"/>
        <v/>
      </c>
      <c r="AG796" t="str">
        <f t="shared" si="203"/>
        <v/>
      </c>
      <c r="AO796" t="str">
        <f>+IF(AT796="","",MAX(AO$1:AO795)+1)</f>
        <v/>
      </c>
      <c r="AP796" t="str">
        <f>IF(Deviation_Limits!B818="","",Deviation_Limits!B818)</f>
        <v/>
      </c>
      <c r="AQ796" t="str">
        <f>IF(Deviation_Limits!C818="","",Deviation_Limits!C818)</f>
        <v/>
      </c>
      <c r="AR796" t="str">
        <f>IF(Deviation_Limits!D818="","",Deviation_Limits!D818)</f>
        <v/>
      </c>
      <c r="AS796" t="str">
        <f t="shared" si="204"/>
        <v/>
      </c>
      <c r="AT796" s="144" t="str">
        <f>IF(COUNTIF(AQ$2:AQ796,AQ796)=1,AQ796,"")</f>
        <v/>
      </c>
      <c r="AU796" t="str">
        <f t="shared" si="195"/>
        <v/>
      </c>
      <c r="AV796" t="str">
        <f t="shared" si="196"/>
        <v/>
      </c>
      <c r="AW796" t="str">
        <f t="shared" si="197"/>
        <v/>
      </c>
      <c r="AY796" t="str">
        <f>+IF(BD796="","",MAX(AY$1:AY795)+1)</f>
        <v/>
      </c>
      <c r="AZ796" t="str">
        <f>IF(Deviation_CEM_CPMS!B818="","",Deviation_CEM_CPMS!B818)</f>
        <v/>
      </c>
      <c r="BA796" t="str">
        <f>IF(Deviation_CEM_CPMS!C818="","",Deviation_CEM_CPMS!C818)</f>
        <v/>
      </c>
      <c r="BB796" t="str">
        <f>IF(Deviation_CEM_CPMS!D818="","",Deviation_CEM_CPMS!D818)</f>
        <v/>
      </c>
      <c r="BC796" t="str">
        <f t="shared" si="198"/>
        <v/>
      </c>
      <c r="BD796" s="144" t="str">
        <f>IF(COUNTIF(BA$2:BA796,BA796)=1,BA796,"")</f>
        <v/>
      </c>
      <c r="BE796" t="str">
        <f t="shared" si="199"/>
        <v/>
      </c>
      <c r="BF796" t="str">
        <f t="shared" si="200"/>
        <v/>
      </c>
      <c r="BG796" t="str">
        <f t="shared" si="201"/>
        <v/>
      </c>
    </row>
    <row r="797" spans="27:59" x14ac:dyDescent="0.35">
      <c r="AA797" t="str">
        <f>+IF(AE797="","",MAX(AA$1:AA796)+1)</f>
        <v/>
      </c>
      <c r="AB797" t="e">
        <f>IF(#REF!="","",#REF!)</f>
        <v>#REF!</v>
      </c>
      <c r="AC797" t="e">
        <f>IF(#REF!="","",#REF!)</f>
        <v>#REF!</v>
      </c>
      <c r="AD797" t="e">
        <f t="shared" si="194"/>
        <v>#REF!</v>
      </c>
      <c r="AE797" s="144" t="str">
        <f>IF(COUNTIF(AC$2:AC797,AC797)=1,AC797,"")</f>
        <v/>
      </c>
      <c r="AF797" t="str">
        <f t="shared" si="202"/>
        <v/>
      </c>
      <c r="AG797" t="str">
        <f t="shared" si="203"/>
        <v/>
      </c>
      <c r="AO797" t="str">
        <f>+IF(AT797="","",MAX(AO$1:AO796)+1)</f>
        <v/>
      </c>
      <c r="AP797" t="str">
        <f>IF(Deviation_Limits!B819="","",Deviation_Limits!B819)</f>
        <v/>
      </c>
      <c r="AQ797" t="str">
        <f>IF(Deviation_Limits!C819="","",Deviation_Limits!C819)</f>
        <v/>
      </c>
      <c r="AR797" t="str">
        <f>IF(Deviation_Limits!D819="","",Deviation_Limits!D819)</f>
        <v/>
      </c>
      <c r="AS797" t="str">
        <f t="shared" si="204"/>
        <v/>
      </c>
      <c r="AT797" s="144" t="str">
        <f>IF(COUNTIF(AQ$2:AQ797,AQ797)=1,AQ797,"")</f>
        <v/>
      </c>
      <c r="AU797" t="str">
        <f t="shared" si="195"/>
        <v/>
      </c>
      <c r="AV797" t="str">
        <f t="shared" si="196"/>
        <v/>
      </c>
      <c r="AW797" t="str">
        <f t="shared" si="197"/>
        <v/>
      </c>
      <c r="AY797" t="str">
        <f>+IF(BD797="","",MAX(AY$1:AY796)+1)</f>
        <v/>
      </c>
      <c r="AZ797" t="str">
        <f>IF(Deviation_CEM_CPMS!B819="","",Deviation_CEM_CPMS!B819)</f>
        <v/>
      </c>
      <c r="BA797" t="str">
        <f>IF(Deviation_CEM_CPMS!C819="","",Deviation_CEM_CPMS!C819)</f>
        <v/>
      </c>
      <c r="BB797" t="str">
        <f>IF(Deviation_CEM_CPMS!D819="","",Deviation_CEM_CPMS!D819)</f>
        <v/>
      </c>
      <c r="BC797" t="str">
        <f t="shared" si="198"/>
        <v/>
      </c>
      <c r="BD797" s="144" t="str">
        <f>IF(COUNTIF(BA$2:BA797,BA797)=1,BA797,"")</f>
        <v/>
      </c>
      <c r="BE797" t="str">
        <f t="shared" si="199"/>
        <v/>
      </c>
      <c r="BF797" t="str">
        <f t="shared" si="200"/>
        <v/>
      </c>
      <c r="BG797" t="str">
        <f t="shared" si="201"/>
        <v/>
      </c>
    </row>
    <row r="798" spans="27:59" x14ac:dyDescent="0.35">
      <c r="AA798" t="str">
        <f>+IF(AE798="","",MAX(AA$1:AA797)+1)</f>
        <v/>
      </c>
      <c r="AB798" t="e">
        <f>IF(#REF!="","",#REF!)</f>
        <v>#REF!</v>
      </c>
      <c r="AC798" t="e">
        <f>IF(#REF!="","",#REF!)</f>
        <v>#REF!</v>
      </c>
      <c r="AD798" t="e">
        <f t="shared" si="194"/>
        <v>#REF!</v>
      </c>
      <c r="AE798" s="144" t="str">
        <f>IF(COUNTIF(AC$2:AC798,AC798)=1,AC798,"")</f>
        <v/>
      </c>
      <c r="AF798" t="str">
        <f t="shared" si="202"/>
        <v/>
      </c>
      <c r="AG798" t="str">
        <f t="shared" si="203"/>
        <v/>
      </c>
      <c r="AO798" t="str">
        <f>+IF(AT798="","",MAX(AO$1:AO797)+1)</f>
        <v/>
      </c>
      <c r="AP798" t="str">
        <f>IF(Deviation_Limits!B820="","",Deviation_Limits!B820)</f>
        <v/>
      </c>
      <c r="AQ798" t="str">
        <f>IF(Deviation_Limits!C820="","",Deviation_Limits!C820)</f>
        <v/>
      </c>
      <c r="AR798" t="str">
        <f>IF(Deviation_Limits!D820="","",Deviation_Limits!D820)</f>
        <v/>
      </c>
      <c r="AS798" t="str">
        <f t="shared" si="204"/>
        <v/>
      </c>
      <c r="AT798" s="144" t="str">
        <f>IF(COUNTIF(AQ$2:AQ798,AQ798)=1,AQ798,"")</f>
        <v/>
      </c>
      <c r="AU798" t="str">
        <f t="shared" si="195"/>
        <v/>
      </c>
      <c r="AV798" t="str">
        <f t="shared" si="196"/>
        <v/>
      </c>
      <c r="AW798" t="str">
        <f t="shared" si="197"/>
        <v/>
      </c>
      <c r="AY798" t="str">
        <f>+IF(BD798="","",MAX(AY$1:AY797)+1)</f>
        <v/>
      </c>
      <c r="AZ798" t="str">
        <f>IF(Deviation_CEM_CPMS!B820="","",Deviation_CEM_CPMS!B820)</f>
        <v/>
      </c>
      <c r="BA798" t="str">
        <f>IF(Deviation_CEM_CPMS!C820="","",Deviation_CEM_CPMS!C820)</f>
        <v/>
      </c>
      <c r="BB798" t="str">
        <f>IF(Deviation_CEM_CPMS!D820="","",Deviation_CEM_CPMS!D820)</f>
        <v/>
      </c>
      <c r="BC798" t="str">
        <f t="shared" si="198"/>
        <v/>
      </c>
      <c r="BD798" s="144" t="str">
        <f>IF(COUNTIF(BA$2:BA798,BA798)=1,BA798,"")</f>
        <v/>
      </c>
      <c r="BE798" t="str">
        <f t="shared" si="199"/>
        <v/>
      </c>
      <c r="BF798" t="str">
        <f t="shared" si="200"/>
        <v/>
      </c>
      <c r="BG798" t="str">
        <f t="shared" si="201"/>
        <v/>
      </c>
    </row>
    <row r="799" spans="27:59" x14ac:dyDescent="0.35">
      <c r="AA799" t="str">
        <f>+IF(AE799="","",MAX(AA$1:AA798)+1)</f>
        <v/>
      </c>
      <c r="AB799" t="e">
        <f>IF(#REF!="","",#REF!)</f>
        <v>#REF!</v>
      </c>
      <c r="AC799" t="e">
        <f>IF(#REF!="","",#REF!)</f>
        <v>#REF!</v>
      </c>
      <c r="AD799" t="e">
        <f t="shared" si="194"/>
        <v>#REF!</v>
      </c>
      <c r="AE799" s="144" t="str">
        <f>IF(COUNTIF(AC$2:AC799,AC799)=1,AC799,"")</f>
        <v/>
      </c>
      <c r="AF799" t="str">
        <f t="shared" si="202"/>
        <v/>
      </c>
      <c r="AG799" t="str">
        <f t="shared" si="203"/>
        <v/>
      </c>
      <c r="AO799" t="str">
        <f>+IF(AT799="","",MAX(AO$1:AO798)+1)</f>
        <v/>
      </c>
      <c r="AP799" t="str">
        <f>IF(Deviation_Limits!B821="","",Deviation_Limits!B821)</f>
        <v/>
      </c>
      <c r="AQ799" t="str">
        <f>IF(Deviation_Limits!C821="","",Deviation_Limits!C821)</f>
        <v/>
      </c>
      <c r="AR799" t="str">
        <f>IF(Deviation_Limits!D821="","",Deviation_Limits!D821)</f>
        <v/>
      </c>
      <c r="AS799" t="str">
        <f t="shared" si="204"/>
        <v/>
      </c>
      <c r="AT799" s="144" t="str">
        <f>IF(COUNTIF(AQ$2:AQ799,AQ799)=1,AQ799,"")</f>
        <v/>
      </c>
      <c r="AU799" t="str">
        <f t="shared" si="195"/>
        <v/>
      </c>
      <c r="AV799" t="str">
        <f t="shared" si="196"/>
        <v/>
      </c>
      <c r="AW799" t="str">
        <f t="shared" si="197"/>
        <v/>
      </c>
      <c r="AY799" t="str">
        <f>+IF(BD799="","",MAX(AY$1:AY798)+1)</f>
        <v/>
      </c>
      <c r="AZ799" t="str">
        <f>IF(Deviation_CEM_CPMS!B821="","",Deviation_CEM_CPMS!B821)</f>
        <v/>
      </c>
      <c r="BA799" t="str">
        <f>IF(Deviation_CEM_CPMS!C821="","",Deviation_CEM_CPMS!C821)</f>
        <v/>
      </c>
      <c r="BB799" t="str">
        <f>IF(Deviation_CEM_CPMS!D821="","",Deviation_CEM_CPMS!D821)</f>
        <v/>
      </c>
      <c r="BC799" t="str">
        <f t="shared" si="198"/>
        <v/>
      </c>
      <c r="BD799" s="144" t="str">
        <f>IF(COUNTIF(BA$2:BA799,BA799)=1,BA799,"")</f>
        <v/>
      </c>
      <c r="BE799" t="str">
        <f t="shared" si="199"/>
        <v/>
      </c>
      <c r="BF799" t="str">
        <f t="shared" si="200"/>
        <v/>
      </c>
      <c r="BG799" t="str">
        <f t="shared" si="201"/>
        <v/>
      </c>
    </row>
    <row r="800" spans="27:59" x14ac:dyDescent="0.35">
      <c r="AA800" t="str">
        <f>+IF(AE800="","",MAX(AA$1:AA799)+1)</f>
        <v/>
      </c>
      <c r="AB800" t="e">
        <f>IF(#REF!="","",#REF!)</f>
        <v>#REF!</v>
      </c>
      <c r="AC800" t="e">
        <f>IF(#REF!="","",#REF!)</f>
        <v>#REF!</v>
      </c>
      <c r="AD800" t="e">
        <f t="shared" ref="AD800:AD863" si="205">+AB800&amp;AC800</f>
        <v>#REF!</v>
      </c>
      <c r="AE800" s="144" t="str">
        <f>IF(COUNTIF(AC$2:AC800,AC800)=1,AC800,"")</f>
        <v/>
      </c>
      <c r="AF800" t="str">
        <f t="shared" si="202"/>
        <v/>
      </c>
      <c r="AG800" t="str">
        <f t="shared" si="203"/>
        <v/>
      </c>
      <c r="AO800" t="str">
        <f>+IF(AT800="","",MAX(AO$1:AO799)+1)</f>
        <v/>
      </c>
      <c r="AP800" t="str">
        <f>IF(Deviation_Limits!B822="","",Deviation_Limits!B822)</f>
        <v/>
      </c>
      <c r="AQ800" t="str">
        <f>IF(Deviation_Limits!C822="","",Deviation_Limits!C822)</f>
        <v/>
      </c>
      <c r="AR800" t="str">
        <f>IF(Deviation_Limits!D822="","",Deviation_Limits!D822)</f>
        <v/>
      </c>
      <c r="AS800" t="str">
        <f t="shared" si="204"/>
        <v/>
      </c>
      <c r="AT800" s="144" t="str">
        <f>IF(COUNTIF(AQ$2:AQ800,AQ800)=1,AQ800,"")</f>
        <v/>
      </c>
      <c r="AU800" t="str">
        <f t="shared" si="195"/>
        <v/>
      </c>
      <c r="AV800" t="str">
        <f t="shared" si="196"/>
        <v/>
      </c>
      <c r="AW800" t="str">
        <f t="shared" si="197"/>
        <v/>
      </c>
      <c r="AY800" t="str">
        <f>+IF(BD800="","",MAX(AY$1:AY799)+1)</f>
        <v/>
      </c>
      <c r="AZ800" t="str">
        <f>IF(Deviation_CEM_CPMS!B822="","",Deviation_CEM_CPMS!B822)</f>
        <v/>
      </c>
      <c r="BA800" t="str">
        <f>IF(Deviation_CEM_CPMS!C822="","",Deviation_CEM_CPMS!C822)</f>
        <v/>
      </c>
      <c r="BB800" t="str">
        <f>IF(Deviation_CEM_CPMS!D822="","",Deviation_CEM_CPMS!D822)</f>
        <v/>
      </c>
      <c r="BC800" t="str">
        <f t="shared" si="198"/>
        <v/>
      </c>
      <c r="BD800" s="144" t="str">
        <f>IF(COUNTIF(BA$2:BA800,BA800)=1,BA800,"")</f>
        <v/>
      </c>
      <c r="BE800" t="str">
        <f t="shared" si="199"/>
        <v/>
      </c>
      <c r="BF800" t="str">
        <f t="shared" si="200"/>
        <v/>
      </c>
      <c r="BG800" t="str">
        <f t="shared" si="201"/>
        <v/>
      </c>
    </row>
    <row r="801" spans="27:59" x14ac:dyDescent="0.35">
      <c r="AA801" t="str">
        <f>+IF(AE801="","",MAX(AA$1:AA800)+1)</f>
        <v/>
      </c>
      <c r="AB801" t="e">
        <f>IF(#REF!="","",#REF!)</f>
        <v>#REF!</v>
      </c>
      <c r="AC801" t="e">
        <f>IF(#REF!="","",#REF!)</f>
        <v>#REF!</v>
      </c>
      <c r="AD801" t="e">
        <f t="shared" si="205"/>
        <v>#REF!</v>
      </c>
      <c r="AE801" s="144" t="str">
        <f>IF(COUNTIF(AC$2:AC801,AC801)=1,AC801,"")</f>
        <v/>
      </c>
      <c r="AF801" t="str">
        <f t="shared" si="202"/>
        <v/>
      </c>
      <c r="AG801" t="str">
        <f t="shared" si="203"/>
        <v/>
      </c>
      <c r="AO801" t="str">
        <f>+IF(AT801="","",MAX(AO$1:AO800)+1)</f>
        <v/>
      </c>
      <c r="AP801" t="str">
        <f>IF(Deviation_Limits!B823="","",Deviation_Limits!B823)</f>
        <v/>
      </c>
      <c r="AQ801" t="str">
        <f>IF(Deviation_Limits!C823="","",Deviation_Limits!C823)</f>
        <v/>
      </c>
      <c r="AR801" t="str">
        <f>IF(Deviation_Limits!D823="","",Deviation_Limits!D823)</f>
        <v/>
      </c>
      <c r="AS801" t="str">
        <f t="shared" si="204"/>
        <v/>
      </c>
      <c r="AT801" s="144" t="str">
        <f>IF(COUNTIF(AQ$2:AQ801,AQ801)=1,AQ801,"")</f>
        <v/>
      </c>
      <c r="AU801" t="str">
        <f t="shared" si="195"/>
        <v/>
      </c>
      <c r="AV801" t="str">
        <f t="shared" si="196"/>
        <v/>
      </c>
      <c r="AW801" t="str">
        <f t="shared" si="197"/>
        <v/>
      </c>
      <c r="AY801" t="str">
        <f>+IF(BD801="","",MAX(AY$1:AY800)+1)</f>
        <v/>
      </c>
      <c r="AZ801" t="str">
        <f>IF(Deviation_CEM_CPMS!B823="","",Deviation_CEM_CPMS!B823)</f>
        <v/>
      </c>
      <c r="BA801" t="str">
        <f>IF(Deviation_CEM_CPMS!C823="","",Deviation_CEM_CPMS!C823)</f>
        <v/>
      </c>
      <c r="BB801" t="str">
        <f>IF(Deviation_CEM_CPMS!D823="","",Deviation_CEM_CPMS!D823)</f>
        <v/>
      </c>
      <c r="BC801" t="str">
        <f t="shared" si="198"/>
        <v/>
      </c>
      <c r="BD801" s="144" t="str">
        <f>IF(COUNTIF(BA$2:BA801,BA801)=1,BA801,"")</f>
        <v/>
      </c>
      <c r="BE801" t="str">
        <f t="shared" si="199"/>
        <v/>
      </c>
      <c r="BF801" t="str">
        <f t="shared" si="200"/>
        <v/>
      </c>
      <c r="BG801" t="str">
        <f t="shared" si="201"/>
        <v/>
      </c>
    </row>
    <row r="802" spans="27:59" x14ac:dyDescent="0.35">
      <c r="AA802" t="str">
        <f>+IF(AE802="","",MAX(AA$1:AA801)+1)</f>
        <v/>
      </c>
      <c r="AB802" t="e">
        <f>IF(#REF!="","",#REF!)</f>
        <v>#REF!</v>
      </c>
      <c r="AC802" t="e">
        <f>IF(#REF!="","",#REF!)</f>
        <v>#REF!</v>
      </c>
      <c r="AD802" t="e">
        <f t="shared" si="205"/>
        <v>#REF!</v>
      </c>
      <c r="AE802" s="144" t="str">
        <f>IF(COUNTIF(AC$2:AC802,AC802)=1,AC802,"")</f>
        <v/>
      </c>
      <c r="AF802" t="str">
        <f t="shared" si="202"/>
        <v/>
      </c>
      <c r="AG802" t="str">
        <f t="shared" si="203"/>
        <v/>
      </c>
      <c r="AO802" t="str">
        <f>+IF(AT802="","",MAX(AO$1:AO801)+1)</f>
        <v/>
      </c>
      <c r="AP802" t="str">
        <f>IF(Deviation_Limits!B824="","",Deviation_Limits!B824)</f>
        <v/>
      </c>
      <c r="AQ802" t="str">
        <f>IF(Deviation_Limits!C824="","",Deviation_Limits!C824)</f>
        <v/>
      </c>
      <c r="AR802" t="str">
        <f>IF(Deviation_Limits!D824="","",Deviation_Limits!D824)</f>
        <v/>
      </c>
      <c r="AS802" t="str">
        <f t="shared" si="204"/>
        <v/>
      </c>
      <c r="AT802" s="144" t="str">
        <f>IF(COUNTIF(AQ$2:AQ802,AQ802)=1,AQ802,"")</f>
        <v/>
      </c>
      <c r="AU802" t="str">
        <f t="shared" si="195"/>
        <v/>
      </c>
      <c r="AV802" t="str">
        <f t="shared" si="196"/>
        <v/>
      </c>
      <c r="AW802" t="str">
        <f t="shared" si="197"/>
        <v/>
      </c>
      <c r="AY802" t="str">
        <f>+IF(BD802="","",MAX(AY$1:AY801)+1)</f>
        <v/>
      </c>
      <c r="AZ802" t="str">
        <f>IF(Deviation_CEM_CPMS!B824="","",Deviation_CEM_CPMS!B824)</f>
        <v/>
      </c>
      <c r="BA802" t="str">
        <f>IF(Deviation_CEM_CPMS!C824="","",Deviation_CEM_CPMS!C824)</f>
        <v/>
      </c>
      <c r="BB802" t="str">
        <f>IF(Deviation_CEM_CPMS!D824="","",Deviation_CEM_CPMS!D824)</f>
        <v/>
      </c>
      <c r="BC802" t="str">
        <f t="shared" si="198"/>
        <v/>
      </c>
      <c r="BD802" s="144" t="str">
        <f>IF(COUNTIF(BA$2:BA802,BA802)=1,BA802,"")</f>
        <v/>
      </c>
      <c r="BE802" t="str">
        <f t="shared" si="199"/>
        <v/>
      </c>
      <c r="BF802" t="str">
        <f t="shared" si="200"/>
        <v/>
      </c>
      <c r="BG802" t="str">
        <f t="shared" si="201"/>
        <v/>
      </c>
    </row>
    <row r="803" spans="27:59" x14ac:dyDescent="0.35">
      <c r="AA803" t="str">
        <f>+IF(AE803="","",MAX(AA$1:AA802)+1)</f>
        <v/>
      </c>
      <c r="AB803" t="e">
        <f>IF(#REF!="","",#REF!)</f>
        <v>#REF!</v>
      </c>
      <c r="AC803" t="e">
        <f>IF(#REF!="","",#REF!)</f>
        <v>#REF!</v>
      </c>
      <c r="AD803" t="e">
        <f t="shared" si="205"/>
        <v>#REF!</v>
      </c>
      <c r="AE803" s="144" t="str">
        <f>IF(COUNTIF(AC$2:AC803,AC803)=1,AC803,"")</f>
        <v/>
      </c>
      <c r="AF803" t="str">
        <f t="shared" si="202"/>
        <v/>
      </c>
      <c r="AG803" t="str">
        <f t="shared" si="203"/>
        <v/>
      </c>
      <c r="AO803" t="str">
        <f>+IF(AT803="","",MAX(AO$1:AO802)+1)</f>
        <v/>
      </c>
      <c r="AP803" t="str">
        <f>IF(Deviation_Limits!B825="","",Deviation_Limits!B825)</f>
        <v/>
      </c>
      <c r="AQ803" t="str">
        <f>IF(Deviation_Limits!C825="","",Deviation_Limits!C825)</f>
        <v/>
      </c>
      <c r="AR803" t="str">
        <f>IF(Deviation_Limits!D825="","",Deviation_Limits!D825)</f>
        <v/>
      </c>
      <c r="AS803" t="str">
        <f t="shared" si="204"/>
        <v/>
      </c>
      <c r="AT803" s="144" t="str">
        <f>IF(COUNTIF(AQ$2:AQ803,AQ803)=1,AQ803,"")</f>
        <v/>
      </c>
      <c r="AU803" t="str">
        <f t="shared" si="195"/>
        <v/>
      </c>
      <c r="AV803" t="str">
        <f t="shared" si="196"/>
        <v/>
      </c>
      <c r="AW803" t="str">
        <f t="shared" si="197"/>
        <v/>
      </c>
      <c r="AY803" t="str">
        <f>+IF(BD803="","",MAX(AY$1:AY802)+1)</f>
        <v/>
      </c>
      <c r="AZ803" t="str">
        <f>IF(Deviation_CEM_CPMS!B825="","",Deviation_CEM_CPMS!B825)</f>
        <v/>
      </c>
      <c r="BA803" t="str">
        <f>IF(Deviation_CEM_CPMS!C825="","",Deviation_CEM_CPMS!C825)</f>
        <v/>
      </c>
      <c r="BB803" t="str">
        <f>IF(Deviation_CEM_CPMS!D825="","",Deviation_CEM_CPMS!D825)</f>
        <v/>
      </c>
      <c r="BC803" t="str">
        <f t="shared" si="198"/>
        <v/>
      </c>
      <c r="BD803" s="144" t="str">
        <f>IF(COUNTIF(BA$2:BA803,BA803)=1,BA803,"")</f>
        <v/>
      </c>
      <c r="BE803" t="str">
        <f t="shared" si="199"/>
        <v/>
      </c>
      <c r="BF803" t="str">
        <f t="shared" si="200"/>
        <v/>
      </c>
      <c r="BG803" t="str">
        <f t="shared" si="201"/>
        <v/>
      </c>
    </row>
    <row r="804" spans="27:59" x14ac:dyDescent="0.35">
      <c r="AA804" t="str">
        <f>+IF(AE804="","",MAX(AA$1:AA803)+1)</f>
        <v/>
      </c>
      <c r="AB804" t="e">
        <f>IF(#REF!="","",#REF!)</f>
        <v>#REF!</v>
      </c>
      <c r="AC804" t="e">
        <f>IF(#REF!="","",#REF!)</f>
        <v>#REF!</v>
      </c>
      <c r="AD804" t="e">
        <f t="shared" si="205"/>
        <v>#REF!</v>
      </c>
      <c r="AE804" s="144" t="str">
        <f>IF(COUNTIF(AC$2:AC804,AC804)=1,AC804,"")</f>
        <v/>
      </c>
      <c r="AF804" t="str">
        <f t="shared" si="202"/>
        <v/>
      </c>
      <c r="AG804" t="str">
        <f t="shared" si="203"/>
        <v/>
      </c>
      <c r="AO804" t="str">
        <f>+IF(AT804="","",MAX(AO$1:AO803)+1)</f>
        <v/>
      </c>
      <c r="AP804" t="str">
        <f>IF(Deviation_Limits!B826="","",Deviation_Limits!B826)</f>
        <v/>
      </c>
      <c r="AQ804" t="str">
        <f>IF(Deviation_Limits!C826="","",Deviation_Limits!C826)</f>
        <v/>
      </c>
      <c r="AR804" t="str">
        <f>IF(Deviation_Limits!D826="","",Deviation_Limits!D826)</f>
        <v/>
      </c>
      <c r="AS804" t="str">
        <f t="shared" si="204"/>
        <v/>
      </c>
      <c r="AT804" s="144" t="str">
        <f>IF(COUNTIF(AQ$2:AQ804,AQ804)=1,AQ804,"")</f>
        <v/>
      </c>
      <c r="AU804" t="str">
        <f t="shared" si="195"/>
        <v/>
      </c>
      <c r="AV804" t="str">
        <f t="shared" si="196"/>
        <v/>
      </c>
      <c r="AW804" t="str">
        <f t="shared" si="197"/>
        <v/>
      </c>
      <c r="AY804" t="str">
        <f>+IF(BD804="","",MAX(AY$1:AY803)+1)</f>
        <v/>
      </c>
      <c r="AZ804" t="str">
        <f>IF(Deviation_CEM_CPMS!B826="","",Deviation_CEM_CPMS!B826)</f>
        <v/>
      </c>
      <c r="BA804" t="str">
        <f>IF(Deviation_CEM_CPMS!C826="","",Deviation_CEM_CPMS!C826)</f>
        <v/>
      </c>
      <c r="BB804" t="str">
        <f>IF(Deviation_CEM_CPMS!D826="","",Deviation_CEM_CPMS!D826)</f>
        <v/>
      </c>
      <c r="BC804" t="str">
        <f t="shared" si="198"/>
        <v/>
      </c>
      <c r="BD804" s="144" t="str">
        <f>IF(COUNTIF(BA$2:BA804,BA804)=1,BA804,"")</f>
        <v/>
      </c>
      <c r="BE804" t="str">
        <f t="shared" si="199"/>
        <v/>
      </c>
      <c r="BF804" t="str">
        <f t="shared" si="200"/>
        <v/>
      </c>
      <c r="BG804" t="str">
        <f t="shared" si="201"/>
        <v/>
      </c>
    </row>
    <row r="805" spans="27:59" x14ac:dyDescent="0.35">
      <c r="AA805" t="str">
        <f>+IF(AE805="","",MAX(AA$1:AA804)+1)</f>
        <v/>
      </c>
      <c r="AB805" t="e">
        <f>IF(#REF!="","",#REF!)</f>
        <v>#REF!</v>
      </c>
      <c r="AC805" t="e">
        <f>IF(#REF!="","",#REF!)</f>
        <v>#REF!</v>
      </c>
      <c r="AD805" t="e">
        <f t="shared" si="205"/>
        <v>#REF!</v>
      </c>
      <c r="AE805" s="144" t="str">
        <f>IF(COUNTIF(AC$2:AC805,AC805)=1,AC805,"")</f>
        <v/>
      </c>
      <c r="AF805" t="str">
        <f t="shared" si="202"/>
        <v/>
      </c>
      <c r="AG805" t="str">
        <f t="shared" si="203"/>
        <v/>
      </c>
      <c r="AO805" t="str">
        <f>+IF(AT805="","",MAX(AO$1:AO804)+1)</f>
        <v/>
      </c>
      <c r="AP805" t="str">
        <f>IF(Deviation_Limits!B827="","",Deviation_Limits!B827)</f>
        <v/>
      </c>
      <c r="AQ805" t="str">
        <f>IF(Deviation_Limits!C827="","",Deviation_Limits!C827)</f>
        <v/>
      </c>
      <c r="AR805" t="str">
        <f>IF(Deviation_Limits!D827="","",Deviation_Limits!D827)</f>
        <v/>
      </c>
      <c r="AS805" t="str">
        <f t="shared" si="204"/>
        <v/>
      </c>
      <c r="AT805" s="144" t="str">
        <f>IF(COUNTIF(AQ$2:AQ805,AQ805)=1,AQ805,"")</f>
        <v/>
      </c>
      <c r="AU805" t="str">
        <f t="shared" si="195"/>
        <v/>
      </c>
      <c r="AV805" t="str">
        <f t="shared" si="196"/>
        <v/>
      </c>
      <c r="AW805" t="str">
        <f t="shared" si="197"/>
        <v/>
      </c>
      <c r="AY805" t="str">
        <f>+IF(BD805="","",MAX(AY$1:AY804)+1)</f>
        <v/>
      </c>
      <c r="AZ805" t="str">
        <f>IF(Deviation_CEM_CPMS!B827="","",Deviation_CEM_CPMS!B827)</f>
        <v/>
      </c>
      <c r="BA805" t="str">
        <f>IF(Deviation_CEM_CPMS!C827="","",Deviation_CEM_CPMS!C827)</f>
        <v/>
      </c>
      <c r="BB805" t="str">
        <f>IF(Deviation_CEM_CPMS!D827="","",Deviation_CEM_CPMS!D827)</f>
        <v/>
      </c>
      <c r="BC805" t="str">
        <f t="shared" si="198"/>
        <v/>
      </c>
      <c r="BD805" s="144" t="str">
        <f>IF(COUNTIF(BA$2:BA805,BA805)=1,BA805,"")</f>
        <v/>
      </c>
      <c r="BE805" t="str">
        <f t="shared" si="199"/>
        <v/>
      </c>
      <c r="BF805" t="str">
        <f t="shared" si="200"/>
        <v/>
      </c>
      <c r="BG805" t="str">
        <f t="shared" si="201"/>
        <v/>
      </c>
    </row>
    <row r="806" spans="27:59" x14ac:dyDescent="0.35">
      <c r="AA806" t="str">
        <f>+IF(AE806="","",MAX(AA$1:AA805)+1)</f>
        <v/>
      </c>
      <c r="AB806" t="e">
        <f>IF(#REF!="","",#REF!)</f>
        <v>#REF!</v>
      </c>
      <c r="AC806" t="e">
        <f>IF(#REF!="","",#REF!)</f>
        <v>#REF!</v>
      </c>
      <c r="AD806" t="e">
        <f t="shared" si="205"/>
        <v>#REF!</v>
      </c>
      <c r="AE806" s="144" t="str">
        <f>IF(COUNTIF(AC$2:AC806,AC806)=1,AC806,"")</f>
        <v/>
      </c>
      <c r="AF806" t="str">
        <f t="shared" si="202"/>
        <v/>
      </c>
      <c r="AG806" t="str">
        <f t="shared" si="203"/>
        <v/>
      </c>
      <c r="AO806" t="str">
        <f>+IF(AT806="","",MAX(AO$1:AO805)+1)</f>
        <v/>
      </c>
      <c r="AP806" t="str">
        <f>IF(Deviation_Limits!B828="","",Deviation_Limits!B828)</f>
        <v/>
      </c>
      <c r="AQ806" t="str">
        <f>IF(Deviation_Limits!C828="","",Deviation_Limits!C828)</f>
        <v/>
      </c>
      <c r="AR806" t="str">
        <f>IF(Deviation_Limits!D828="","",Deviation_Limits!D828)</f>
        <v/>
      </c>
      <c r="AS806" t="str">
        <f t="shared" si="204"/>
        <v/>
      </c>
      <c r="AT806" s="144" t="str">
        <f>IF(COUNTIF(AQ$2:AQ806,AQ806)=1,AQ806,"")</f>
        <v/>
      </c>
      <c r="AU806" t="str">
        <f t="shared" si="195"/>
        <v/>
      </c>
      <c r="AV806" t="str">
        <f t="shared" si="196"/>
        <v/>
      </c>
      <c r="AW806" t="str">
        <f t="shared" si="197"/>
        <v/>
      </c>
      <c r="AY806" t="str">
        <f>+IF(BD806="","",MAX(AY$1:AY805)+1)</f>
        <v/>
      </c>
      <c r="AZ806" t="str">
        <f>IF(Deviation_CEM_CPMS!B828="","",Deviation_CEM_CPMS!B828)</f>
        <v/>
      </c>
      <c r="BA806" t="str">
        <f>IF(Deviation_CEM_CPMS!C828="","",Deviation_CEM_CPMS!C828)</f>
        <v/>
      </c>
      <c r="BB806" t="str">
        <f>IF(Deviation_CEM_CPMS!D828="","",Deviation_CEM_CPMS!D828)</f>
        <v/>
      </c>
      <c r="BC806" t="str">
        <f t="shared" si="198"/>
        <v/>
      </c>
      <c r="BD806" s="144" t="str">
        <f>IF(COUNTIF(BA$2:BA806,BA806)=1,BA806,"")</f>
        <v/>
      </c>
      <c r="BE806" t="str">
        <f t="shared" si="199"/>
        <v/>
      </c>
      <c r="BF806" t="str">
        <f t="shared" si="200"/>
        <v/>
      </c>
      <c r="BG806" t="str">
        <f t="shared" si="201"/>
        <v/>
      </c>
    </row>
    <row r="807" spans="27:59" x14ac:dyDescent="0.35">
      <c r="AA807" t="str">
        <f>+IF(AE807="","",MAX(AA$1:AA806)+1)</f>
        <v/>
      </c>
      <c r="AB807" t="e">
        <f>IF(#REF!="","",#REF!)</f>
        <v>#REF!</v>
      </c>
      <c r="AC807" t="e">
        <f>IF(#REF!="","",#REF!)</f>
        <v>#REF!</v>
      </c>
      <c r="AD807" t="e">
        <f t="shared" si="205"/>
        <v>#REF!</v>
      </c>
      <c r="AE807" s="144" t="str">
        <f>IF(COUNTIF(AC$2:AC807,AC807)=1,AC807,"")</f>
        <v/>
      </c>
      <c r="AF807" t="str">
        <f t="shared" si="202"/>
        <v/>
      </c>
      <c r="AG807" t="str">
        <f t="shared" si="203"/>
        <v/>
      </c>
      <c r="AO807" t="str">
        <f>+IF(AT807="","",MAX(AO$1:AO806)+1)</f>
        <v/>
      </c>
      <c r="AP807" t="str">
        <f>IF(Deviation_Limits!B829="","",Deviation_Limits!B829)</f>
        <v/>
      </c>
      <c r="AQ807" t="str">
        <f>IF(Deviation_Limits!C829="","",Deviation_Limits!C829)</f>
        <v/>
      </c>
      <c r="AR807" t="str">
        <f>IF(Deviation_Limits!D829="","",Deviation_Limits!D829)</f>
        <v/>
      </c>
      <c r="AS807" t="str">
        <f t="shared" si="204"/>
        <v/>
      </c>
      <c r="AT807" s="144" t="str">
        <f>IF(COUNTIF(AQ$2:AQ807,AQ807)=1,AQ807,"")</f>
        <v/>
      </c>
      <c r="AU807" t="str">
        <f t="shared" si="195"/>
        <v/>
      </c>
      <c r="AV807" t="str">
        <f t="shared" si="196"/>
        <v/>
      </c>
      <c r="AW807" t="str">
        <f t="shared" si="197"/>
        <v/>
      </c>
      <c r="AY807" t="str">
        <f>+IF(BD807="","",MAX(AY$1:AY806)+1)</f>
        <v/>
      </c>
      <c r="AZ807" t="str">
        <f>IF(Deviation_CEM_CPMS!B829="","",Deviation_CEM_CPMS!B829)</f>
        <v/>
      </c>
      <c r="BA807" t="str">
        <f>IF(Deviation_CEM_CPMS!C829="","",Deviation_CEM_CPMS!C829)</f>
        <v/>
      </c>
      <c r="BB807" t="str">
        <f>IF(Deviation_CEM_CPMS!D829="","",Deviation_CEM_CPMS!D829)</f>
        <v/>
      </c>
      <c r="BC807" t="str">
        <f t="shared" si="198"/>
        <v/>
      </c>
      <c r="BD807" s="144" t="str">
        <f>IF(COUNTIF(BA$2:BA807,BA807)=1,BA807,"")</f>
        <v/>
      </c>
      <c r="BE807" t="str">
        <f t="shared" si="199"/>
        <v/>
      </c>
      <c r="BF807" t="str">
        <f t="shared" si="200"/>
        <v/>
      </c>
      <c r="BG807" t="str">
        <f t="shared" si="201"/>
        <v/>
      </c>
    </row>
    <row r="808" spans="27:59" x14ac:dyDescent="0.35">
      <c r="AA808" t="str">
        <f>+IF(AE808="","",MAX(AA$1:AA807)+1)</f>
        <v/>
      </c>
      <c r="AB808" t="e">
        <f>IF(#REF!="","",#REF!)</f>
        <v>#REF!</v>
      </c>
      <c r="AC808" t="e">
        <f>IF(#REF!="","",#REF!)</f>
        <v>#REF!</v>
      </c>
      <c r="AD808" t="e">
        <f t="shared" si="205"/>
        <v>#REF!</v>
      </c>
      <c r="AE808" s="144" t="str">
        <f>IF(COUNTIF(AC$2:AC808,AC808)=1,AC808,"")</f>
        <v/>
      </c>
      <c r="AF808" t="str">
        <f t="shared" si="202"/>
        <v/>
      </c>
      <c r="AG808" t="str">
        <f t="shared" si="203"/>
        <v/>
      </c>
      <c r="AO808" t="str">
        <f>+IF(AT808="","",MAX(AO$1:AO807)+1)</f>
        <v/>
      </c>
      <c r="AP808" t="str">
        <f>IF(Deviation_Limits!B830="","",Deviation_Limits!B830)</f>
        <v/>
      </c>
      <c r="AQ808" t="str">
        <f>IF(Deviation_Limits!C830="","",Deviation_Limits!C830)</f>
        <v/>
      </c>
      <c r="AR808" t="str">
        <f>IF(Deviation_Limits!D830="","",Deviation_Limits!D830)</f>
        <v/>
      </c>
      <c r="AS808" t="str">
        <f t="shared" si="204"/>
        <v/>
      </c>
      <c r="AT808" s="144" t="str">
        <f>IF(COUNTIF(AQ$2:AQ808,AQ808)=1,AQ808,"")</f>
        <v/>
      </c>
      <c r="AU808" t="str">
        <f t="shared" si="195"/>
        <v/>
      </c>
      <c r="AV808" t="str">
        <f t="shared" si="196"/>
        <v/>
      </c>
      <c r="AW808" t="str">
        <f t="shared" si="197"/>
        <v/>
      </c>
      <c r="AY808" t="str">
        <f>+IF(BD808="","",MAX(AY$1:AY807)+1)</f>
        <v/>
      </c>
      <c r="AZ808" t="str">
        <f>IF(Deviation_CEM_CPMS!B830="","",Deviation_CEM_CPMS!B830)</f>
        <v/>
      </c>
      <c r="BA808" t="str">
        <f>IF(Deviation_CEM_CPMS!C830="","",Deviation_CEM_CPMS!C830)</f>
        <v/>
      </c>
      <c r="BB808" t="str">
        <f>IF(Deviation_CEM_CPMS!D830="","",Deviation_CEM_CPMS!D830)</f>
        <v/>
      </c>
      <c r="BC808" t="str">
        <f t="shared" si="198"/>
        <v/>
      </c>
      <c r="BD808" s="144" t="str">
        <f>IF(COUNTIF(BA$2:BA808,BA808)=1,BA808,"")</f>
        <v/>
      </c>
      <c r="BE808" t="str">
        <f t="shared" si="199"/>
        <v/>
      </c>
      <c r="BF808" t="str">
        <f t="shared" si="200"/>
        <v/>
      </c>
      <c r="BG808" t="str">
        <f t="shared" si="201"/>
        <v/>
      </c>
    </row>
    <row r="809" spans="27:59" x14ac:dyDescent="0.35">
      <c r="AA809" t="str">
        <f>+IF(AE809="","",MAX(AA$1:AA808)+1)</f>
        <v/>
      </c>
      <c r="AB809" t="e">
        <f>IF(#REF!="","",#REF!)</f>
        <v>#REF!</v>
      </c>
      <c r="AC809" t="e">
        <f>IF(#REF!="","",#REF!)</f>
        <v>#REF!</v>
      </c>
      <c r="AD809" t="e">
        <f t="shared" si="205"/>
        <v>#REF!</v>
      </c>
      <c r="AE809" s="144" t="str">
        <f>IF(COUNTIF(AC$2:AC809,AC809)=1,AC809,"")</f>
        <v/>
      </c>
      <c r="AF809" t="str">
        <f t="shared" si="202"/>
        <v/>
      </c>
      <c r="AG809" t="str">
        <f t="shared" si="203"/>
        <v/>
      </c>
      <c r="AO809" t="str">
        <f>+IF(AT809="","",MAX(AO$1:AO808)+1)</f>
        <v/>
      </c>
      <c r="AP809" t="str">
        <f>IF(Deviation_Limits!B831="","",Deviation_Limits!B831)</f>
        <v/>
      </c>
      <c r="AQ809" t="str">
        <f>IF(Deviation_Limits!C831="","",Deviation_Limits!C831)</f>
        <v/>
      </c>
      <c r="AR809" t="str">
        <f>IF(Deviation_Limits!D831="","",Deviation_Limits!D831)</f>
        <v/>
      </c>
      <c r="AS809" t="str">
        <f t="shared" si="204"/>
        <v/>
      </c>
      <c r="AT809" s="144" t="str">
        <f>IF(COUNTIF(AQ$2:AQ809,AQ809)=1,AQ809,"")</f>
        <v/>
      </c>
      <c r="AU809" t="str">
        <f t="shared" si="195"/>
        <v/>
      </c>
      <c r="AV809" t="str">
        <f t="shared" si="196"/>
        <v/>
      </c>
      <c r="AW809" t="str">
        <f t="shared" si="197"/>
        <v/>
      </c>
      <c r="AY809" t="str">
        <f>+IF(BD809="","",MAX(AY$1:AY808)+1)</f>
        <v/>
      </c>
      <c r="AZ809" t="str">
        <f>IF(Deviation_CEM_CPMS!B831="","",Deviation_CEM_CPMS!B831)</f>
        <v/>
      </c>
      <c r="BA809" t="str">
        <f>IF(Deviation_CEM_CPMS!C831="","",Deviation_CEM_CPMS!C831)</f>
        <v/>
      </c>
      <c r="BB809" t="str">
        <f>IF(Deviation_CEM_CPMS!D831="","",Deviation_CEM_CPMS!D831)</f>
        <v/>
      </c>
      <c r="BC809" t="str">
        <f t="shared" si="198"/>
        <v/>
      </c>
      <c r="BD809" s="144" t="str">
        <f>IF(COUNTIF(BA$2:BA809,BA809)=1,BA809,"")</f>
        <v/>
      </c>
      <c r="BE809" t="str">
        <f t="shared" si="199"/>
        <v/>
      </c>
      <c r="BF809" t="str">
        <f t="shared" si="200"/>
        <v/>
      </c>
      <c r="BG809" t="str">
        <f t="shared" si="201"/>
        <v/>
      </c>
    </row>
    <row r="810" spans="27:59" x14ac:dyDescent="0.35">
      <c r="AA810" t="str">
        <f>+IF(AE810="","",MAX(AA$1:AA809)+1)</f>
        <v/>
      </c>
      <c r="AB810" t="e">
        <f>IF(#REF!="","",#REF!)</f>
        <v>#REF!</v>
      </c>
      <c r="AC810" t="e">
        <f>IF(#REF!="","",#REF!)</f>
        <v>#REF!</v>
      </c>
      <c r="AD810" t="e">
        <f t="shared" si="205"/>
        <v>#REF!</v>
      </c>
      <c r="AE810" s="144" t="str">
        <f>IF(COUNTIF(AC$2:AC810,AC810)=1,AC810,"")</f>
        <v/>
      </c>
      <c r="AF810" t="str">
        <f t="shared" si="202"/>
        <v/>
      </c>
      <c r="AG810" t="str">
        <f t="shared" si="203"/>
        <v/>
      </c>
      <c r="AO810" t="str">
        <f>+IF(AT810="","",MAX(AO$1:AO809)+1)</f>
        <v/>
      </c>
      <c r="AP810" t="str">
        <f>IF(Deviation_Limits!B832="","",Deviation_Limits!B832)</f>
        <v/>
      </c>
      <c r="AQ810" t="str">
        <f>IF(Deviation_Limits!C832="","",Deviation_Limits!C832)</f>
        <v/>
      </c>
      <c r="AR810" t="str">
        <f>IF(Deviation_Limits!D832="","",Deviation_Limits!D832)</f>
        <v/>
      </c>
      <c r="AS810" t="str">
        <f t="shared" si="204"/>
        <v/>
      </c>
      <c r="AT810" s="144" t="str">
        <f>IF(COUNTIF(AQ$2:AQ810,AQ810)=1,AQ810,"")</f>
        <v/>
      </c>
      <c r="AU810" t="str">
        <f t="shared" si="195"/>
        <v/>
      </c>
      <c r="AV810" t="str">
        <f t="shared" si="196"/>
        <v/>
      </c>
      <c r="AW810" t="str">
        <f t="shared" si="197"/>
        <v/>
      </c>
      <c r="AY810" t="str">
        <f>+IF(BD810="","",MAX(AY$1:AY809)+1)</f>
        <v/>
      </c>
      <c r="AZ810" t="str">
        <f>IF(Deviation_CEM_CPMS!B832="","",Deviation_CEM_CPMS!B832)</f>
        <v/>
      </c>
      <c r="BA810" t="str">
        <f>IF(Deviation_CEM_CPMS!C832="","",Deviation_CEM_CPMS!C832)</f>
        <v/>
      </c>
      <c r="BB810" t="str">
        <f>IF(Deviation_CEM_CPMS!D832="","",Deviation_CEM_CPMS!D832)</f>
        <v/>
      </c>
      <c r="BC810" t="str">
        <f t="shared" si="198"/>
        <v/>
      </c>
      <c r="BD810" s="144" t="str">
        <f>IF(COUNTIF(BA$2:BA810,BA810)=1,BA810,"")</f>
        <v/>
      </c>
      <c r="BE810" t="str">
        <f t="shared" si="199"/>
        <v/>
      </c>
      <c r="BF810" t="str">
        <f t="shared" si="200"/>
        <v/>
      </c>
      <c r="BG810" t="str">
        <f t="shared" si="201"/>
        <v/>
      </c>
    </row>
    <row r="811" spans="27:59" x14ac:dyDescent="0.35">
      <c r="AA811" t="str">
        <f>+IF(AE811="","",MAX(AA$1:AA810)+1)</f>
        <v/>
      </c>
      <c r="AB811" t="e">
        <f>IF(#REF!="","",#REF!)</f>
        <v>#REF!</v>
      </c>
      <c r="AC811" t="e">
        <f>IF(#REF!="","",#REF!)</f>
        <v>#REF!</v>
      </c>
      <c r="AD811" t="e">
        <f t="shared" si="205"/>
        <v>#REF!</v>
      </c>
      <c r="AE811" s="144" t="str">
        <f>IF(COUNTIF(AC$2:AC811,AC811)=1,AC811,"")</f>
        <v/>
      </c>
      <c r="AF811" t="str">
        <f t="shared" si="202"/>
        <v/>
      </c>
      <c r="AG811" t="str">
        <f t="shared" si="203"/>
        <v/>
      </c>
      <c r="AO811" t="str">
        <f>+IF(AT811="","",MAX(AO$1:AO810)+1)</f>
        <v/>
      </c>
      <c r="AP811" t="str">
        <f>IF(Deviation_Limits!B833="","",Deviation_Limits!B833)</f>
        <v/>
      </c>
      <c r="AQ811" t="str">
        <f>IF(Deviation_Limits!C833="","",Deviation_Limits!C833)</f>
        <v/>
      </c>
      <c r="AR811" t="str">
        <f>IF(Deviation_Limits!D833="","",Deviation_Limits!D833)</f>
        <v/>
      </c>
      <c r="AS811" t="str">
        <f t="shared" si="204"/>
        <v/>
      </c>
      <c r="AT811" s="144" t="str">
        <f>IF(COUNTIF(AQ$2:AQ811,AQ811)=1,AQ811,"")</f>
        <v/>
      </c>
      <c r="AU811" t="str">
        <f t="shared" si="195"/>
        <v/>
      </c>
      <c r="AV811" t="str">
        <f t="shared" si="196"/>
        <v/>
      </c>
      <c r="AW811" t="str">
        <f t="shared" si="197"/>
        <v/>
      </c>
      <c r="AY811" t="str">
        <f>+IF(BD811="","",MAX(AY$1:AY810)+1)</f>
        <v/>
      </c>
      <c r="AZ811" t="str">
        <f>IF(Deviation_CEM_CPMS!B833="","",Deviation_CEM_CPMS!B833)</f>
        <v/>
      </c>
      <c r="BA811" t="str">
        <f>IF(Deviation_CEM_CPMS!C833="","",Deviation_CEM_CPMS!C833)</f>
        <v/>
      </c>
      <c r="BB811" t="str">
        <f>IF(Deviation_CEM_CPMS!D833="","",Deviation_CEM_CPMS!D833)</f>
        <v/>
      </c>
      <c r="BC811" t="str">
        <f t="shared" si="198"/>
        <v/>
      </c>
      <c r="BD811" s="144" t="str">
        <f>IF(COUNTIF(BA$2:BA811,BA811)=1,BA811,"")</f>
        <v/>
      </c>
      <c r="BE811" t="str">
        <f t="shared" si="199"/>
        <v/>
      </c>
      <c r="BF811" t="str">
        <f t="shared" si="200"/>
        <v/>
      </c>
      <c r="BG811" t="str">
        <f t="shared" si="201"/>
        <v/>
      </c>
    </row>
    <row r="812" spans="27:59" x14ac:dyDescent="0.35">
      <c r="AA812" t="str">
        <f>+IF(AE812="","",MAX(AA$1:AA811)+1)</f>
        <v/>
      </c>
      <c r="AB812" t="e">
        <f>IF(#REF!="","",#REF!)</f>
        <v>#REF!</v>
      </c>
      <c r="AC812" t="e">
        <f>IF(#REF!="","",#REF!)</f>
        <v>#REF!</v>
      </c>
      <c r="AD812" t="e">
        <f t="shared" si="205"/>
        <v>#REF!</v>
      </c>
      <c r="AE812" s="144" t="str">
        <f>IF(COUNTIF(AC$2:AC812,AC812)=1,AC812,"")</f>
        <v/>
      </c>
      <c r="AF812" t="str">
        <f t="shared" si="202"/>
        <v/>
      </c>
      <c r="AG812" t="str">
        <f t="shared" si="203"/>
        <v/>
      </c>
      <c r="AO812" t="str">
        <f>+IF(AT812="","",MAX(AO$1:AO811)+1)</f>
        <v/>
      </c>
      <c r="AP812" t="str">
        <f>IF(Deviation_Limits!B834="","",Deviation_Limits!B834)</f>
        <v/>
      </c>
      <c r="AQ812" t="str">
        <f>IF(Deviation_Limits!C834="","",Deviation_Limits!C834)</f>
        <v/>
      </c>
      <c r="AR812" t="str">
        <f>IF(Deviation_Limits!D834="","",Deviation_Limits!D834)</f>
        <v/>
      </c>
      <c r="AS812" t="str">
        <f t="shared" si="204"/>
        <v/>
      </c>
      <c r="AT812" s="144" t="str">
        <f>IF(COUNTIF(AQ$2:AQ812,AQ812)=1,AQ812,"")</f>
        <v/>
      </c>
      <c r="AU812" t="str">
        <f t="shared" si="195"/>
        <v/>
      </c>
      <c r="AV812" t="str">
        <f t="shared" si="196"/>
        <v/>
      </c>
      <c r="AW812" t="str">
        <f t="shared" si="197"/>
        <v/>
      </c>
      <c r="AY812" t="str">
        <f>+IF(BD812="","",MAX(AY$1:AY811)+1)</f>
        <v/>
      </c>
      <c r="AZ812" t="str">
        <f>IF(Deviation_CEM_CPMS!B834="","",Deviation_CEM_CPMS!B834)</f>
        <v/>
      </c>
      <c r="BA812" t="str">
        <f>IF(Deviation_CEM_CPMS!C834="","",Deviation_CEM_CPMS!C834)</f>
        <v/>
      </c>
      <c r="BB812" t="str">
        <f>IF(Deviation_CEM_CPMS!D834="","",Deviation_CEM_CPMS!D834)</f>
        <v/>
      </c>
      <c r="BC812" t="str">
        <f t="shared" si="198"/>
        <v/>
      </c>
      <c r="BD812" s="144" t="str">
        <f>IF(COUNTIF(BA$2:BA812,BA812)=1,BA812,"")</f>
        <v/>
      </c>
      <c r="BE812" t="str">
        <f t="shared" si="199"/>
        <v/>
      </c>
      <c r="BF812" t="str">
        <f t="shared" si="200"/>
        <v/>
      </c>
      <c r="BG812" t="str">
        <f t="shared" si="201"/>
        <v/>
      </c>
    </row>
    <row r="813" spans="27:59" x14ac:dyDescent="0.35">
      <c r="AA813" t="str">
        <f>+IF(AE813="","",MAX(AA$1:AA812)+1)</f>
        <v/>
      </c>
      <c r="AB813" t="e">
        <f>IF(#REF!="","",#REF!)</f>
        <v>#REF!</v>
      </c>
      <c r="AC813" t="e">
        <f>IF(#REF!="","",#REF!)</f>
        <v>#REF!</v>
      </c>
      <c r="AD813" t="e">
        <f t="shared" si="205"/>
        <v>#REF!</v>
      </c>
      <c r="AE813" s="144" t="str">
        <f>IF(COUNTIF(AC$2:AC813,AC813)=1,AC813,"")</f>
        <v/>
      </c>
      <c r="AF813" t="str">
        <f t="shared" si="202"/>
        <v/>
      </c>
      <c r="AG813" t="str">
        <f t="shared" si="203"/>
        <v/>
      </c>
      <c r="AO813" t="str">
        <f>+IF(AT813="","",MAX(AO$1:AO812)+1)</f>
        <v/>
      </c>
      <c r="AP813" t="str">
        <f>IF(Deviation_Limits!B835="","",Deviation_Limits!B835)</f>
        <v/>
      </c>
      <c r="AQ813" t="str">
        <f>IF(Deviation_Limits!C835="","",Deviation_Limits!C835)</f>
        <v/>
      </c>
      <c r="AR813" t="str">
        <f>IF(Deviation_Limits!D835="","",Deviation_Limits!D835)</f>
        <v/>
      </c>
      <c r="AS813" t="str">
        <f t="shared" si="204"/>
        <v/>
      </c>
      <c r="AT813" s="144" t="str">
        <f>IF(COUNTIF(AQ$2:AQ813,AQ813)=1,AQ813,"")</f>
        <v/>
      </c>
      <c r="AU813" t="str">
        <f t="shared" si="195"/>
        <v/>
      </c>
      <c r="AV813" t="str">
        <f t="shared" si="196"/>
        <v/>
      </c>
      <c r="AW813" t="str">
        <f t="shared" si="197"/>
        <v/>
      </c>
      <c r="AY813" t="str">
        <f>+IF(BD813="","",MAX(AY$1:AY812)+1)</f>
        <v/>
      </c>
      <c r="AZ813" t="str">
        <f>IF(Deviation_CEM_CPMS!B835="","",Deviation_CEM_CPMS!B835)</f>
        <v/>
      </c>
      <c r="BA813" t="str">
        <f>IF(Deviation_CEM_CPMS!C835="","",Deviation_CEM_CPMS!C835)</f>
        <v/>
      </c>
      <c r="BB813" t="str">
        <f>IF(Deviation_CEM_CPMS!D835="","",Deviation_CEM_CPMS!D835)</f>
        <v/>
      </c>
      <c r="BC813" t="str">
        <f t="shared" si="198"/>
        <v/>
      </c>
      <c r="BD813" s="144" t="str">
        <f>IF(COUNTIF(BA$2:BA813,BA813)=1,BA813,"")</f>
        <v/>
      </c>
      <c r="BE813" t="str">
        <f t="shared" si="199"/>
        <v/>
      </c>
      <c r="BF813" t="str">
        <f t="shared" si="200"/>
        <v/>
      </c>
      <c r="BG813" t="str">
        <f t="shared" si="201"/>
        <v/>
      </c>
    </row>
    <row r="814" spans="27:59" x14ac:dyDescent="0.35">
      <c r="AA814" t="str">
        <f>+IF(AE814="","",MAX(AA$1:AA813)+1)</f>
        <v/>
      </c>
      <c r="AB814" t="e">
        <f>IF(#REF!="","",#REF!)</f>
        <v>#REF!</v>
      </c>
      <c r="AC814" t="e">
        <f>IF(#REF!="","",#REF!)</f>
        <v>#REF!</v>
      </c>
      <c r="AD814" t="e">
        <f t="shared" si="205"/>
        <v>#REF!</v>
      </c>
      <c r="AE814" s="144" t="str">
        <f>IF(COUNTIF(AC$2:AC814,AC814)=1,AC814,"")</f>
        <v/>
      </c>
      <c r="AF814" t="str">
        <f t="shared" si="202"/>
        <v/>
      </c>
      <c r="AG814" t="str">
        <f t="shared" si="203"/>
        <v/>
      </c>
      <c r="AO814" t="str">
        <f>+IF(AT814="","",MAX(AO$1:AO813)+1)</f>
        <v/>
      </c>
      <c r="AP814" t="str">
        <f>IF(Deviation_Limits!B836="","",Deviation_Limits!B836)</f>
        <v/>
      </c>
      <c r="AQ814" t="str">
        <f>IF(Deviation_Limits!C836="","",Deviation_Limits!C836)</f>
        <v/>
      </c>
      <c r="AR814" t="str">
        <f>IF(Deviation_Limits!D836="","",Deviation_Limits!D836)</f>
        <v/>
      </c>
      <c r="AS814" t="str">
        <f t="shared" si="204"/>
        <v/>
      </c>
      <c r="AT814" s="144" t="str">
        <f>IF(COUNTIF(AQ$2:AQ814,AQ814)=1,AQ814,"")</f>
        <v/>
      </c>
      <c r="AU814" t="str">
        <f t="shared" si="195"/>
        <v/>
      </c>
      <c r="AV814" t="str">
        <f t="shared" si="196"/>
        <v/>
      </c>
      <c r="AW814" t="str">
        <f t="shared" si="197"/>
        <v/>
      </c>
      <c r="AY814" t="str">
        <f>+IF(BD814="","",MAX(AY$1:AY813)+1)</f>
        <v/>
      </c>
      <c r="AZ814" t="str">
        <f>IF(Deviation_CEM_CPMS!B836="","",Deviation_CEM_CPMS!B836)</f>
        <v/>
      </c>
      <c r="BA814" t="str">
        <f>IF(Deviation_CEM_CPMS!C836="","",Deviation_CEM_CPMS!C836)</f>
        <v/>
      </c>
      <c r="BB814" t="str">
        <f>IF(Deviation_CEM_CPMS!D836="","",Deviation_CEM_CPMS!D836)</f>
        <v/>
      </c>
      <c r="BC814" t="str">
        <f t="shared" si="198"/>
        <v/>
      </c>
      <c r="BD814" s="144" t="str">
        <f>IF(COUNTIF(BA$2:BA814,BA814)=1,BA814,"")</f>
        <v/>
      </c>
      <c r="BE814" t="str">
        <f t="shared" si="199"/>
        <v/>
      </c>
      <c r="BF814" t="str">
        <f t="shared" si="200"/>
        <v/>
      </c>
      <c r="BG814" t="str">
        <f t="shared" si="201"/>
        <v/>
      </c>
    </row>
    <row r="815" spans="27:59" x14ac:dyDescent="0.35">
      <c r="AA815" t="str">
        <f>+IF(AE815="","",MAX(AA$1:AA814)+1)</f>
        <v/>
      </c>
      <c r="AB815" t="e">
        <f>IF(#REF!="","",#REF!)</f>
        <v>#REF!</v>
      </c>
      <c r="AC815" t="e">
        <f>IF(#REF!="","",#REF!)</f>
        <v>#REF!</v>
      </c>
      <c r="AD815" t="e">
        <f t="shared" si="205"/>
        <v>#REF!</v>
      </c>
      <c r="AE815" s="144" t="str">
        <f>IF(COUNTIF(AC$2:AC815,AC815)=1,AC815,"")</f>
        <v/>
      </c>
      <c r="AF815" t="str">
        <f t="shared" si="202"/>
        <v/>
      </c>
      <c r="AG815" t="str">
        <f t="shared" si="203"/>
        <v/>
      </c>
      <c r="AO815" t="str">
        <f>+IF(AT815="","",MAX(AO$1:AO814)+1)</f>
        <v/>
      </c>
      <c r="AP815" t="str">
        <f>IF(Deviation_Limits!B837="","",Deviation_Limits!B837)</f>
        <v/>
      </c>
      <c r="AQ815" t="str">
        <f>IF(Deviation_Limits!C837="","",Deviation_Limits!C837)</f>
        <v/>
      </c>
      <c r="AR815" t="str">
        <f>IF(Deviation_Limits!D837="","",Deviation_Limits!D837)</f>
        <v/>
      </c>
      <c r="AS815" t="str">
        <f t="shared" si="204"/>
        <v/>
      </c>
      <c r="AT815" s="144" t="str">
        <f>IF(COUNTIF(AQ$2:AQ815,AQ815)=1,AQ815,"")</f>
        <v/>
      </c>
      <c r="AU815" t="str">
        <f t="shared" si="195"/>
        <v/>
      </c>
      <c r="AV815" t="str">
        <f t="shared" si="196"/>
        <v/>
      </c>
      <c r="AW815" t="str">
        <f t="shared" si="197"/>
        <v/>
      </c>
      <c r="AY815" t="str">
        <f>+IF(BD815="","",MAX(AY$1:AY814)+1)</f>
        <v/>
      </c>
      <c r="AZ815" t="str">
        <f>IF(Deviation_CEM_CPMS!B837="","",Deviation_CEM_CPMS!B837)</f>
        <v/>
      </c>
      <c r="BA815" t="str">
        <f>IF(Deviation_CEM_CPMS!C837="","",Deviation_CEM_CPMS!C837)</f>
        <v/>
      </c>
      <c r="BB815" t="str">
        <f>IF(Deviation_CEM_CPMS!D837="","",Deviation_CEM_CPMS!D837)</f>
        <v/>
      </c>
      <c r="BC815" t="str">
        <f t="shared" si="198"/>
        <v/>
      </c>
      <c r="BD815" s="144" t="str">
        <f>IF(COUNTIF(BA$2:BA815,BA815)=1,BA815,"")</f>
        <v/>
      </c>
      <c r="BE815" t="str">
        <f t="shared" si="199"/>
        <v/>
      </c>
      <c r="BF815" t="str">
        <f t="shared" si="200"/>
        <v/>
      </c>
      <c r="BG815" t="str">
        <f t="shared" si="201"/>
        <v/>
      </c>
    </row>
    <row r="816" spans="27:59" x14ac:dyDescent="0.35">
      <c r="AA816" t="str">
        <f>+IF(AE816="","",MAX(AA$1:AA815)+1)</f>
        <v/>
      </c>
      <c r="AB816" t="e">
        <f>IF(#REF!="","",#REF!)</f>
        <v>#REF!</v>
      </c>
      <c r="AC816" t="e">
        <f>IF(#REF!="","",#REF!)</f>
        <v>#REF!</v>
      </c>
      <c r="AD816" t="e">
        <f t="shared" si="205"/>
        <v>#REF!</v>
      </c>
      <c r="AE816" s="144" t="str">
        <f>IF(COUNTIF(AC$2:AC816,AC816)=1,AC816,"")</f>
        <v/>
      </c>
      <c r="AF816" t="str">
        <f t="shared" si="202"/>
        <v/>
      </c>
      <c r="AG816" t="str">
        <f t="shared" si="203"/>
        <v/>
      </c>
      <c r="AO816" t="str">
        <f>+IF(AT816="","",MAX(AO$1:AO815)+1)</f>
        <v/>
      </c>
      <c r="AP816" t="str">
        <f>IF(Deviation_Limits!B838="","",Deviation_Limits!B838)</f>
        <v/>
      </c>
      <c r="AQ816" t="str">
        <f>IF(Deviation_Limits!C838="","",Deviation_Limits!C838)</f>
        <v/>
      </c>
      <c r="AR816" t="str">
        <f>IF(Deviation_Limits!D838="","",Deviation_Limits!D838)</f>
        <v/>
      </c>
      <c r="AS816" t="str">
        <f t="shared" si="204"/>
        <v/>
      </c>
      <c r="AT816" s="144" t="str">
        <f>IF(COUNTIF(AQ$2:AQ816,AQ816)=1,AQ816,"")</f>
        <v/>
      </c>
      <c r="AU816" t="str">
        <f t="shared" si="195"/>
        <v/>
      </c>
      <c r="AV816" t="str">
        <f t="shared" si="196"/>
        <v/>
      </c>
      <c r="AW816" t="str">
        <f t="shared" si="197"/>
        <v/>
      </c>
      <c r="AY816" t="str">
        <f>+IF(BD816="","",MAX(AY$1:AY815)+1)</f>
        <v/>
      </c>
      <c r="AZ816" t="str">
        <f>IF(Deviation_CEM_CPMS!B838="","",Deviation_CEM_CPMS!B838)</f>
        <v/>
      </c>
      <c r="BA816" t="str">
        <f>IF(Deviation_CEM_CPMS!C838="","",Deviation_CEM_CPMS!C838)</f>
        <v/>
      </c>
      <c r="BB816" t="str">
        <f>IF(Deviation_CEM_CPMS!D838="","",Deviation_CEM_CPMS!D838)</f>
        <v/>
      </c>
      <c r="BC816" t="str">
        <f t="shared" si="198"/>
        <v/>
      </c>
      <c r="BD816" s="144" t="str">
        <f>IF(COUNTIF(BA$2:BA816,BA816)=1,BA816,"")</f>
        <v/>
      </c>
      <c r="BE816" t="str">
        <f t="shared" si="199"/>
        <v/>
      </c>
      <c r="BF816" t="str">
        <f t="shared" si="200"/>
        <v/>
      </c>
      <c r="BG816" t="str">
        <f t="shared" si="201"/>
        <v/>
      </c>
    </row>
    <row r="817" spans="27:59" x14ac:dyDescent="0.35">
      <c r="AA817" t="str">
        <f>+IF(AE817="","",MAX(AA$1:AA816)+1)</f>
        <v/>
      </c>
      <c r="AB817" t="e">
        <f>IF(#REF!="","",#REF!)</f>
        <v>#REF!</v>
      </c>
      <c r="AC817" t="e">
        <f>IF(#REF!="","",#REF!)</f>
        <v>#REF!</v>
      </c>
      <c r="AD817" t="e">
        <f t="shared" si="205"/>
        <v>#REF!</v>
      </c>
      <c r="AE817" s="144" t="str">
        <f>IF(COUNTIF(AC$2:AC817,AC817)=1,AC817,"")</f>
        <v/>
      </c>
      <c r="AF817" t="str">
        <f t="shared" si="202"/>
        <v/>
      </c>
      <c r="AG817" t="str">
        <f t="shared" si="203"/>
        <v/>
      </c>
      <c r="AO817" t="str">
        <f>+IF(AT817="","",MAX(AO$1:AO816)+1)</f>
        <v/>
      </c>
      <c r="AP817" t="str">
        <f>IF(Deviation_Limits!B839="","",Deviation_Limits!B839)</f>
        <v/>
      </c>
      <c r="AQ817" t="str">
        <f>IF(Deviation_Limits!C839="","",Deviation_Limits!C839)</f>
        <v/>
      </c>
      <c r="AR817" t="str">
        <f>IF(Deviation_Limits!D839="","",Deviation_Limits!D839)</f>
        <v/>
      </c>
      <c r="AS817" t="str">
        <f t="shared" si="204"/>
        <v/>
      </c>
      <c r="AT817" s="144" t="str">
        <f>IF(COUNTIF(AQ$2:AQ817,AQ817)=1,AQ817,"")</f>
        <v/>
      </c>
      <c r="AU817" t="str">
        <f t="shared" si="195"/>
        <v/>
      </c>
      <c r="AV817" t="str">
        <f t="shared" si="196"/>
        <v/>
      </c>
      <c r="AW817" t="str">
        <f t="shared" si="197"/>
        <v/>
      </c>
      <c r="AY817" t="str">
        <f>+IF(BD817="","",MAX(AY$1:AY816)+1)</f>
        <v/>
      </c>
      <c r="AZ817" t="str">
        <f>IF(Deviation_CEM_CPMS!B839="","",Deviation_CEM_CPMS!B839)</f>
        <v/>
      </c>
      <c r="BA817" t="str">
        <f>IF(Deviation_CEM_CPMS!C839="","",Deviation_CEM_CPMS!C839)</f>
        <v/>
      </c>
      <c r="BB817" t="str">
        <f>IF(Deviation_CEM_CPMS!D839="","",Deviation_CEM_CPMS!D839)</f>
        <v/>
      </c>
      <c r="BC817" t="str">
        <f t="shared" si="198"/>
        <v/>
      </c>
      <c r="BD817" s="144" t="str">
        <f>IF(COUNTIF(BA$2:BA817,BA817)=1,BA817,"")</f>
        <v/>
      </c>
      <c r="BE817" t="str">
        <f t="shared" si="199"/>
        <v/>
      </c>
      <c r="BF817" t="str">
        <f t="shared" si="200"/>
        <v/>
      </c>
      <c r="BG817" t="str">
        <f t="shared" si="201"/>
        <v/>
      </c>
    </row>
    <row r="818" spans="27:59" x14ac:dyDescent="0.35">
      <c r="AA818" t="str">
        <f>+IF(AE818="","",MAX(AA$1:AA817)+1)</f>
        <v/>
      </c>
      <c r="AB818" t="e">
        <f>IF(#REF!="","",#REF!)</f>
        <v>#REF!</v>
      </c>
      <c r="AC818" t="e">
        <f>IF(#REF!="","",#REF!)</f>
        <v>#REF!</v>
      </c>
      <c r="AD818" t="e">
        <f t="shared" si="205"/>
        <v>#REF!</v>
      </c>
      <c r="AE818" s="144" t="str">
        <f>IF(COUNTIF(AC$2:AC818,AC818)=1,AC818,"")</f>
        <v/>
      </c>
      <c r="AF818" t="str">
        <f t="shared" si="202"/>
        <v/>
      </c>
      <c r="AG818" t="str">
        <f t="shared" si="203"/>
        <v/>
      </c>
      <c r="AO818" t="str">
        <f>+IF(AT818="","",MAX(AO$1:AO817)+1)</f>
        <v/>
      </c>
      <c r="AP818" t="str">
        <f>IF(Deviation_Limits!B840="","",Deviation_Limits!B840)</f>
        <v/>
      </c>
      <c r="AQ818" t="str">
        <f>IF(Deviation_Limits!C840="","",Deviation_Limits!C840)</f>
        <v/>
      </c>
      <c r="AR818" t="str">
        <f>IF(Deviation_Limits!D840="","",Deviation_Limits!D840)</f>
        <v/>
      </c>
      <c r="AS818" t="str">
        <f t="shared" si="204"/>
        <v/>
      </c>
      <c r="AT818" s="144" t="str">
        <f>IF(COUNTIF(AQ$2:AQ818,AQ818)=1,AQ818,"")</f>
        <v/>
      </c>
      <c r="AU818" t="str">
        <f t="shared" si="195"/>
        <v/>
      </c>
      <c r="AV818" t="str">
        <f t="shared" si="196"/>
        <v/>
      </c>
      <c r="AW818" t="str">
        <f t="shared" si="197"/>
        <v/>
      </c>
      <c r="AY818" t="str">
        <f>+IF(BD818="","",MAX(AY$1:AY817)+1)</f>
        <v/>
      </c>
      <c r="AZ818" t="str">
        <f>IF(Deviation_CEM_CPMS!B840="","",Deviation_CEM_CPMS!B840)</f>
        <v/>
      </c>
      <c r="BA818" t="str">
        <f>IF(Deviation_CEM_CPMS!C840="","",Deviation_CEM_CPMS!C840)</f>
        <v/>
      </c>
      <c r="BB818" t="str">
        <f>IF(Deviation_CEM_CPMS!D840="","",Deviation_CEM_CPMS!D840)</f>
        <v/>
      </c>
      <c r="BC818" t="str">
        <f t="shared" si="198"/>
        <v/>
      </c>
      <c r="BD818" s="144" t="str">
        <f>IF(COUNTIF(BA$2:BA818,BA818)=1,BA818,"")</f>
        <v/>
      </c>
      <c r="BE818" t="str">
        <f t="shared" si="199"/>
        <v/>
      </c>
      <c r="BF818" t="str">
        <f t="shared" si="200"/>
        <v/>
      </c>
      <c r="BG818" t="str">
        <f t="shared" si="201"/>
        <v/>
      </c>
    </row>
    <row r="819" spans="27:59" x14ac:dyDescent="0.35">
      <c r="AA819" t="str">
        <f>+IF(AE819="","",MAX(AA$1:AA818)+1)</f>
        <v/>
      </c>
      <c r="AB819" t="e">
        <f>IF(#REF!="","",#REF!)</f>
        <v>#REF!</v>
      </c>
      <c r="AC819" t="e">
        <f>IF(#REF!="","",#REF!)</f>
        <v>#REF!</v>
      </c>
      <c r="AD819" t="e">
        <f t="shared" si="205"/>
        <v>#REF!</v>
      </c>
      <c r="AE819" s="144" t="str">
        <f>IF(COUNTIF(AC$2:AC819,AC819)=1,AC819,"")</f>
        <v/>
      </c>
      <c r="AF819" t="str">
        <f t="shared" si="202"/>
        <v/>
      </c>
      <c r="AG819" t="str">
        <f t="shared" si="203"/>
        <v/>
      </c>
      <c r="AO819" t="str">
        <f>+IF(AT819="","",MAX(AO$1:AO818)+1)</f>
        <v/>
      </c>
      <c r="AP819" t="str">
        <f>IF(Deviation_Limits!B841="","",Deviation_Limits!B841)</f>
        <v/>
      </c>
      <c r="AQ819" t="str">
        <f>IF(Deviation_Limits!C841="","",Deviation_Limits!C841)</f>
        <v/>
      </c>
      <c r="AR819" t="str">
        <f>IF(Deviation_Limits!D841="","",Deviation_Limits!D841)</f>
        <v/>
      </c>
      <c r="AS819" t="str">
        <f t="shared" si="204"/>
        <v/>
      </c>
      <c r="AT819" s="144" t="str">
        <f>IF(COUNTIF(AQ$2:AQ819,AQ819)=1,AQ819,"")</f>
        <v/>
      </c>
      <c r="AU819" t="str">
        <f t="shared" si="195"/>
        <v/>
      </c>
      <c r="AV819" t="str">
        <f t="shared" si="196"/>
        <v/>
      </c>
      <c r="AW819" t="str">
        <f t="shared" si="197"/>
        <v/>
      </c>
      <c r="AY819" t="str">
        <f>+IF(BD819="","",MAX(AY$1:AY818)+1)</f>
        <v/>
      </c>
      <c r="AZ819" t="str">
        <f>IF(Deviation_CEM_CPMS!B841="","",Deviation_CEM_CPMS!B841)</f>
        <v/>
      </c>
      <c r="BA819" t="str">
        <f>IF(Deviation_CEM_CPMS!C841="","",Deviation_CEM_CPMS!C841)</f>
        <v/>
      </c>
      <c r="BB819" t="str">
        <f>IF(Deviation_CEM_CPMS!D841="","",Deviation_CEM_CPMS!D841)</f>
        <v/>
      </c>
      <c r="BC819" t="str">
        <f t="shared" si="198"/>
        <v/>
      </c>
      <c r="BD819" s="144" t="str">
        <f>IF(COUNTIF(BA$2:BA819,BA819)=1,BA819,"")</f>
        <v/>
      </c>
      <c r="BE819" t="str">
        <f t="shared" si="199"/>
        <v/>
      </c>
      <c r="BF819" t="str">
        <f t="shared" si="200"/>
        <v/>
      </c>
      <c r="BG819" t="str">
        <f t="shared" si="201"/>
        <v/>
      </c>
    </row>
    <row r="820" spans="27:59" x14ac:dyDescent="0.35">
      <c r="AA820" t="str">
        <f>+IF(AE820="","",MAX(AA$1:AA819)+1)</f>
        <v/>
      </c>
      <c r="AB820" t="e">
        <f>IF(#REF!="","",#REF!)</f>
        <v>#REF!</v>
      </c>
      <c r="AC820" t="e">
        <f>IF(#REF!="","",#REF!)</f>
        <v>#REF!</v>
      </c>
      <c r="AD820" t="e">
        <f t="shared" si="205"/>
        <v>#REF!</v>
      </c>
      <c r="AE820" s="144" t="str">
        <f>IF(COUNTIF(AC$2:AC820,AC820)=1,AC820,"")</f>
        <v/>
      </c>
      <c r="AF820" t="str">
        <f t="shared" si="202"/>
        <v/>
      </c>
      <c r="AG820" t="str">
        <f t="shared" si="203"/>
        <v/>
      </c>
      <c r="AO820" t="str">
        <f>+IF(AT820="","",MAX(AO$1:AO819)+1)</f>
        <v/>
      </c>
      <c r="AP820" t="str">
        <f>IF(Deviation_Limits!B842="","",Deviation_Limits!B842)</f>
        <v/>
      </c>
      <c r="AQ820" t="str">
        <f>IF(Deviation_Limits!C842="","",Deviation_Limits!C842)</f>
        <v/>
      </c>
      <c r="AR820" t="str">
        <f>IF(Deviation_Limits!D842="","",Deviation_Limits!D842)</f>
        <v/>
      </c>
      <c r="AS820" t="str">
        <f t="shared" si="204"/>
        <v/>
      </c>
      <c r="AT820" s="144" t="str">
        <f>IF(COUNTIF(AQ$2:AQ820,AQ820)=1,AQ820,"")</f>
        <v/>
      </c>
      <c r="AU820" t="str">
        <f t="shared" si="195"/>
        <v/>
      </c>
      <c r="AV820" t="str">
        <f t="shared" si="196"/>
        <v/>
      </c>
      <c r="AW820" t="str">
        <f t="shared" si="197"/>
        <v/>
      </c>
      <c r="AY820" t="str">
        <f>+IF(BD820="","",MAX(AY$1:AY819)+1)</f>
        <v/>
      </c>
      <c r="AZ820" t="str">
        <f>IF(Deviation_CEM_CPMS!B842="","",Deviation_CEM_CPMS!B842)</f>
        <v/>
      </c>
      <c r="BA820" t="str">
        <f>IF(Deviation_CEM_CPMS!C842="","",Deviation_CEM_CPMS!C842)</f>
        <v/>
      </c>
      <c r="BB820" t="str">
        <f>IF(Deviation_CEM_CPMS!D842="","",Deviation_CEM_CPMS!D842)</f>
        <v/>
      </c>
      <c r="BC820" t="str">
        <f t="shared" si="198"/>
        <v/>
      </c>
      <c r="BD820" s="144" t="str">
        <f>IF(COUNTIF(BA$2:BA820,BA820)=1,BA820,"")</f>
        <v/>
      </c>
      <c r="BE820" t="str">
        <f t="shared" si="199"/>
        <v/>
      </c>
      <c r="BF820" t="str">
        <f t="shared" si="200"/>
        <v/>
      </c>
      <c r="BG820" t="str">
        <f t="shared" si="201"/>
        <v/>
      </c>
    </row>
    <row r="821" spans="27:59" x14ac:dyDescent="0.35">
      <c r="AA821" t="str">
        <f>+IF(AE821="","",MAX(AA$1:AA820)+1)</f>
        <v/>
      </c>
      <c r="AB821" t="e">
        <f>IF(#REF!="","",#REF!)</f>
        <v>#REF!</v>
      </c>
      <c r="AC821" t="e">
        <f>IF(#REF!="","",#REF!)</f>
        <v>#REF!</v>
      </c>
      <c r="AD821" t="e">
        <f t="shared" si="205"/>
        <v>#REF!</v>
      </c>
      <c r="AE821" s="144" t="str">
        <f>IF(COUNTIF(AC$2:AC821,AC821)=1,AC821,"")</f>
        <v/>
      </c>
      <c r="AF821" t="str">
        <f t="shared" si="202"/>
        <v/>
      </c>
      <c r="AG821" t="str">
        <f t="shared" si="203"/>
        <v/>
      </c>
      <c r="AO821" t="str">
        <f>+IF(AT821="","",MAX(AO$1:AO820)+1)</f>
        <v/>
      </c>
      <c r="AP821" t="str">
        <f>IF(Deviation_Limits!B843="","",Deviation_Limits!B843)</f>
        <v/>
      </c>
      <c r="AQ821" t="str">
        <f>IF(Deviation_Limits!C843="","",Deviation_Limits!C843)</f>
        <v/>
      </c>
      <c r="AR821" t="str">
        <f>IF(Deviation_Limits!D843="","",Deviation_Limits!D843)</f>
        <v/>
      </c>
      <c r="AS821" t="str">
        <f t="shared" si="204"/>
        <v/>
      </c>
      <c r="AT821" s="144" t="str">
        <f>IF(COUNTIF(AQ$2:AQ821,AQ821)=1,AQ821,"")</f>
        <v/>
      </c>
      <c r="AU821" t="str">
        <f t="shared" si="195"/>
        <v/>
      </c>
      <c r="AV821" t="str">
        <f t="shared" si="196"/>
        <v/>
      </c>
      <c r="AW821" t="str">
        <f t="shared" si="197"/>
        <v/>
      </c>
      <c r="AY821" t="str">
        <f>+IF(BD821="","",MAX(AY$1:AY820)+1)</f>
        <v/>
      </c>
      <c r="AZ821" t="str">
        <f>IF(Deviation_CEM_CPMS!B843="","",Deviation_CEM_CPMS!B843)</f>
        <v/>
      </c>
      <c r="BA821" t="str">
        <f>IF(Deviation_CEM_CPMS!C843="","",Deviation_CEM_CPMS!C843)</f>
        <v/>
      </c>
      <c r="BB821" t="str">
        <f>IF(Deviation_CEM_CPMS!D843="","",Deviation_CEM_CPMS!D843)</f>
        <v/>
      </c>
      <c r="BC821" t="str">
        <f t="shared" si="198"/>
        <v/>
      </c>
      <c r="BD821" s="144" t="str">
        <f>IF(COUNTIF(BA$2:BA821,BA821)=1,BA821,"")</f>
        <v/>
      </c>
      <c r="BE821" t="str">
        <f t="shared" si="199"/>
        <v/>
      </c>
      <c r="BF821" t="str">
        <f t="shared" si="200"/>
        <v/>
      </c>
      <c r="BG821" t="str">
        <f t="shared" si="201"/>
        <v/>
      </c>
    </row>
    <row r="822" spans="27:59" x14ac:dyDescent="0.35">
      <c r="AA822" t="str">
        <f>+IF(AE822="","",MAX(AA$1:AA821)+1)</f>
        <v/>
      </c>
      <c r="AB822" t="e">
        <f>IF(#REF!="","",#REF!)</f>
        <v>#REF!</v>
      </c>
      <c r="AC822" t="e">
        <f>IF(#REF!="","",#REF!)</f>
        <v>#REF!</v>
      </c>
      <c r="AD822" t="e">
        <f t="shared" si="205"/>
        <v>#REF!</v>
      </c>
      <c r="AE822" s="144" t="str">
        <f>IF(COUNTIF(AC$2:AC822,AC822)=1,AC822,"")</f>
        <v/>
      </c>
      <c r="AF822" t="str">
        <f t="shared" si="202"/>
        <v/>
      </c>
      <c r="AG822" t="str">
        <f t="shared" si="203"/>
        <v/>
      </c>
      <c r="AO822" t="str">
        <f>+IF(AT822="","",MAX(AO$1:AO821)+1)</f>
        <v/>
      </c>
      <c r="AP822" t="str">
        <f>IF(Deviation_Limits!B844="","",Deviation_Limits!B844)</f>
        <v/>
      </c>
      <c r="AQ822" t="str">
        <f>IF(Deviation_Limits!C844="","",Deviation_Limits!C844)</f>
        <v/>
      </c>
      <c r="AR822" t="str">
        <f>IF(Deviation_Limits!D844="","",Deviation_Limits!D844)</f>
        <v/>
      </c>
      <c r="AS822" t="str">
        <f t="shared" si="204"/>
        <v/>
      </c>
      <c r="AT822" s="144" t="str">
        <f>IF(COUNTIF(AQ$2:AQ822,AQ822)=1,AQ822,"")</f>
        <v/>
      </c>
      <c r="AU822" t="str">
        <f t="shared" si="195"/>
        <v/>
      </c>
      <c r="AV822" t="str">
        <f t="shared" si="196"/>
        <v/>
      </c>
      <c r="AW822" t="str">
        <f t="shared" si="197"/>
        <v/>
      </c>
      <c r="AY822" t="str">
        <f>+IF(BD822="","",MAX(AY$1:AY821)+1)</f>
        <v/>
      </c>
      <c r="AZ822" t="str">
        <f>IF(Deviation_CEM_CPMS!B844="","",Deviation_CEM_CPMS!B844)</f>
        <v/>
      </c>
      <c r="BA822" t="str">
        <f>IF(Deviation_CEM_CPMS!C844="","",Deviation_CEM_CPMS!C844)</f>
        <v/>
      </c>
      <c r="BB822" t="str">
        <f>IF(Deviation_CEM_CPMS!D844="","",Deviation_CEM_CPMS!D844)</f>
        <v/>
      </c>
      <c r="BC822" t="str">
        <f t="shared" si="198"/>
        <v/>
      </c>
      <c r="BD822" s="144" t="str">
        <f>IF(COUNTIF(BA$2:BA822,BA822)=1,BA822,"")</f>
        <v/>
      </c>
      <c r="BE822" t="str">
        <f t="shared" si="199"/>
        <v/>
      </c>
      <c r="BF822" t="str">
        <f t="shared" si="200"/>
        <v/>
      </c>
      <c r="BG822" t="str">
        <f t="shared" si="201"/>
        <v/>
      </c>
    </row>
    <row r="823" spans="27:59" x14ac:dyDescent="0.35">
      <c r="AA823" t="str">
        <f>+IF(AE823="","",MAX(AA$1:AA822)+1)</f>
        <v/>
      </c>
      <c r="AB823" t="e">
        <f>IF(#REF!="","",#REF!)</f>
        <v>#REF!</v>
      </c>
      <c r="AC823" t="e">
        <f>IF(#REF!="","",#REF!)</f>
        <v>#REF!</v>
      </c>
      <c r="AD823" t="e">
        <f t="shared" si="205"/>
        <v>#REF!</v>
      </c>
      <c r="AE823" s="144" t="str">
        <f>IF(COUNTIF(AC$2:AC823,AC823)=1,AC823,"")</f>
        <v/>
      </c>
      <c r="AF823" t="str">
        <f t="shared" si="202"/>
        <v/>
      </c>
      <c r="AG823" t="str">
        <f t="shared" si="203"/>
        <v/>
      </c>
      <c r="AO823" t="str">
        <f>+IF(AT823="","",MAX(AO$1:AO822)+1)</f>
        <v/>
      </c>
      <c r="AP823" t="str">
        <f>IF(Deviation_Limits!B845="","",Deviation_Limits!B845)</f>
        <v/>
      </c>
      <c r="AQ823" t="str">
        <f>IF(Deviation_Limits!C845="","",Deviation_Limits!C845)</f>
        <v/>
      </c>
      <c r="AR823" t="str">
        <f>IF(Deviation_Limits!D845="","",Deviation_Limits!D845)</f>
        <v/>
      </c>
      <c r="AS823" t="str">
        <f t="shared" si="204"/>
        <v/>
      </c>
      <c r="AT823" s="144" t="str">
        <f>IF(COUNTIF(AQ$2:AQ823,AQ823)=1,AQ823,"")</f>
        <v/>
      </c>
      <c r="AU823" t="str">
        <f t="shared" si="195"/>
        <v/>
      </c>
      <c r="AV823" t="str">
        <f t="shared" si="196"/>
        <v/>
      </c>
      <c r="AW823" t="str">
        <f t="shared" si="197"/>
        <v/>
      </c>
      <c r="AY823" t="str">
        <f>+IF(BD823="","",MAX(AY$1:AY822)+1)</f>
        <v/>
      </c>
      <c r="AZ823" t="str">
        <f>IF(Deviation_CEM_CPMS!B845="","",Deviation_CEM_CPMS!B845)</f>
        <v/>
      </c>
      <c r="BA823" t="str">
        <f>IF(Deviation_CEM_CPMS!C845="","",Deviation_CEM_CPMS!C845)</f>
        <v/>
      </c>
      <c r="BB823" t="str">
        <f>IF(Deviation_CEM_CPMS!D845="","",Deviation_CEM_CPMS!D845)</f>
        <v/>
      </c>
      <c r="BC823" t="str">
        <f t="shared" si="198"/>
        <v/>
      </c>
      <c r="BD823" s="144" t="str">
        <f>IF(COUNTIF(BA$2:BA823,BA823)=1,BA823,"")</f>
        <v/>
      </c>
      <c r="BE823" t="str">
        <f t="shared" si="199"/>
        <v/>
      </c>
      <c r="BF823" t="str">
        <f t="shared" si="200"/>
        <v/>
      </c>
      <c r="BG823" t="str">
        <f t="shared" si="201"/>
        <v/>
      </c>
    </row>
    <row r="824" spans="27:59" x14ac:dyDescent="0.35">
      <c r="AA824" t="str">
        <f>+IF(AE824="","",MAX(AA$1:AA823)+1)</f>
        <v/>
      </c>
      <c r="AB824" t="e">
        <f>IF(#REF!="","",#REF!)</f>
        <v>#REF!</v>
      </c>
      <c r="AC824" t="e">
        <f>IF(#REF!="","",#REF!)</f>
        <v>#REF!</v>
      </c>
      <c r="AD824" t="e">
        <f t="shared" si="205"/>
        <v>#REF!</v>
      </c>
      <c r="AE824" s="144" t="str">
        <f>IF(COUNTIF(AC$2:AC824,AC824)=1,AC824,"")</f>
        <v/>
      </c>
      <c r="AF824" t="str">
        <f t="shared" si="202"/>
        <v/>
      </c>
      <c r="AG824" t="str">
        <f t="shared" si="203"/>
        <v/>
      </c>
      <c r="AO824" t="str">
        <f>+IF(AT824="","",MAX(AO$1:AO823)+1)</f>
        <v/>
      </c>
      <c r="AP824" t="str">
        <f>IF(Deviation_Limits!B846="","",Deviation_Limits!B846)</f>
        <v/>
      </c>
      <c r="AQ824" t="str">
        <f>IF(Deviation_Limits!C846="","",Deviation_Limits!C846)</f>
        <v/>
      </c>
      <c r="AR824" t="str">
        <f>IF(Deviation_Limits!D846="","",Deviation_Limits!D846)</f>
        <v/>
      </c>
      <c r="AS824" t="str">
        <f t="shared" si="204"/>
        <v/>
      </c>
      <c r="AT824" s="144" t="str">
        <f>IF(COUNTIF(AQ$2:AQ824,AQ824)=1,AQ824,"")</f>
        <v/>
      </c>
      <c r="AU824" t="str">
        <f t="shared" si="195"/>
        <v/>
      </c>
      <c r="AV824" t="str">
        <f t="shared" si="196"/>
        <v/>
      </c>
      <c r="AW824" t="str">
        <f t="shared" si="197"/>
        <v/>
      </c>
      <c r="AY824" t="str">
        <f>+IF(BD824="","",MAX(AY$1:AY823)+1)</f>
        <v/>
      </c>
      <c r="AZ824" t="str">
        <f>IF(Deviation_CEM_CPMS!B846="","",Deviation_CEM_CPMS!B846)</f>
        <v/>
      </c>
      <c r="BA824" t="str">
        <f>IF(Deviation_CEM_CPMS!C846="","",Deviation_CEM_CPMS!C846)</f>
        <v/>
      </c>
      <c r="BB824" t="str">
        <f>IF(Deviation_CEM_CPMS!D846="","",Deviation_CEM_CPMS!D846)</f>
        <v/>
      </c>
      <c r="BC824" t="str">
        <f t="shared" si="198"/>
        <v/>
      </c>
      <c r="BD824" s="144" t="str">
        <f>IF(COUNTIF(BA$2:BA824,BA824)=1,BA824,"")</f>
        <v/>
      </c>
      <c r="BE824" t="str">
        <f t="shared" si="199"/>
        <v/>
      </c>
      <c r="BF824" t="str">
        <f t="shared" si="200"/>
        <v/>
      </c>
      <c r="BG824" t="str">
        <f t="shared" si="201"/>
        <v/>
      </c>
    </row>
    <row r="825" spans="27:59" x14ac:dyDescent="0.35">
      <c r="AA825" t="str">
        <f>+IF(AE825="","",MAX(AA$1:AA824)+1)</f>
        <v/>
      </c>
      <c r="AB825" t="e">
        <f>IF(#REF!="","",#REF!)</f>
        <v>#REF!</v>
      </c>
      <c r="AC825" t="e">
        <f>IF(#REF!="","",#REF!)</f>
        <v>#REF!</v>
      </c>
      <c r="AD825" t="e">
        <f t="shared" si="205"/>
        <v>#REF!</v>
      </c>
      <c r="AE825" s="144" t="str">
        <f>IF(COUNTIF(AC$2:AC825,AC825)=1,AC825,"")</f>
        <v/>
      </c>
      <c r="AF825" t="str">
        <f t="shared" si="202"/>
        <v/>
      </c>
      <c r="AG825" t="str">
        <f t="shared" si="203"/>
        <v/>
      </c>
      <c r="AO825" t="str">
        <f>+IF(AT825="","",MAX(AO$1:AO824)+1)</f>
        <v/>
      </c>
      <c r="AP825" t="str">
        <f>IF(Deviation_Limits!B847="","",Deviation_Limits!B847)</f>
        <v/>
      </c>
      <c r="AQ825" t="str">
        <f>IF(Deviation_Limits!C847="","",Deviation_Limits!C847)</f>
        <v/>
      </c>
      <c r="AR825" t="str">
        <f>IF(Deviation_Limits!D847="","",Deviation_Limits!D847)</f>
        <v/>
      </c>
      <c r="AS825" t="str">
        <f t="shared" si="204"/>
        <v/>
      </c>
      <c r="AT825" s="144" t="str">
        <f>IF(COUNTIF(AQ$2:AQ825,AQ825)=1,AQ825,"")</f>
        <v/>
      </c>
      <c r="AU825" t="str">
        <f t="shared" si="195"/>
        <v/>
      </c>
      <c r="AV825" t="str">
        <f t="shared" si="196"/>
        <v/>
      </c>
      <c r="AW825" t="str">
        <f t="shared" si="197"/>
        <v/>
      </c>
      <c r="AY825" t="str">
        <f>+IF(BD825="","",MAX(AY$1:AY824)+1)</f>
        <v/>
      </c>
      <c r="AZ825" t="str">
        <f>IF(Deviation_CEM_CPMS!B847="","",Deviation_CEM_CPMS!B847)</f>
        <v/>
      </c>
      <c r="BA825" t="str">
        <f>IF(Deviation_CEM_CPMS!C847="","",Deviation_CEM_CPMS!C847)</f>
        <v/>
      </c>
      <c r="BB825" t="str">
        <f>IF(Deviation_CEM_CPMS!D847="","",Deviation_CEM_CPMS!D847)</f>
        <v/>
      </c>
      <c r="BC825" t="str">
        <f t="shared" si="198"/>
        <v/>
      </c>
      <c r="BD825" s="144" t="str">
        <f>IF(COUNTIF(BA$2:BA825,BA825)=1,BA825,"")</f>
        <v/>
      </c>
      <c r="BE825" t="str">
        <f t="shared" si="199"/>
        <v/>
      </c>
      <c r="BF825" t="str">
        <f t="shared" si="200"/>
        <v/>
      </c>
      <c r="BG825" t="str">
        <f t="shared" si="201"/>
        <v/>
      </c>
    </row>
    <row r="826" spans="27:59" x14ac:dyDescent="0.35">
      <c r="AA826" t="str">
        <f>+IF(AE826="","",MAX(AA$1:AA825)+1)</f>
        <v/>
      </c>
      <c r="AB826" t="e">
        <f>IF(#REF!="","",#REF!)</f>
        <v>#REF!</v>
      </c>
      <c r="AC826" t="e">
        <f>IF(#REF!="","",#REF!)</f>
        <v>#REF!</v>
      </c>
      <c r="AD826" t="e">
        <f t="shared" si="205"/>
        <v>#REF!</v>
      </c>
      <c r="AE826" s="144" t="str">
        <f>IF(COUNTIF(AC$2:AC826,AC826)=1,AC826,"")</f>
        <v/>
      </c>
      <c r="AF826" t="str">
        <f t="shared" si="202"/>
        <v/>
      </c>
      <c r="AG826" t="str">
        <f t="shared" si="203"/>
        <v/>
      </c>
      <c r="AO826" t="str">
        <f>+IF(AT826="","",MAX(AO$1:AO825)+1)</f>
        <v/>
      </c>
      <c r="AP826" t="str">
        <f>IF(Deviation_Limits!B848="","",Deviation_Limits!B848)</f>
        <v/>
      </c>
      <c r="AQ826" t="str">
        <f>IF(Deviation_Limits!C848="","",Deviation_Limits!C848)</f>
        <v/>
      </c>
      <c r="AR826" t="str">
        <f>IF(Deviation_Limits!D848="","",Deviation_Limits!D848)</f>
        <v/>
      </c>
      <c r="AS826" t="str">
        <f t="shared" si="204"/>
        <v/>
      </c>
      <c r="AT826" s="144" t="str">
        <f>IF(COUNTIF(AQ$2:AQ826,AQ826)=1,AQ826,"")</f>
        <v/>
      </c>
      <c r="AU826" t="str">
        <f t="shared" si="195"/>
        <v/>
      </c>
      <c r="AV826" t="str">
        <f t="shared" si="196"/>
        <v/>
      </c>
      <c r="AW826" t="str">
        <f t="shared" si="197"/>
        <v/>
      </c>
      <c r="AY826" t="str">
        <f>+IF(BD826="","",MAX(AY$1:AY825)+1)</f>
        <v/>
      </c>
      <c r="AZ826" t="str">
        <f>IF(Deviation_CEM_CPMS!B848="","",Deviation_CEM_CPMS!B848)</f>
        <v/>
      </c>
      <c r="BA826" t="str">
        <f>IF(Deviation_CEM_CPMS!C848="","",Deviation_CEM_CPMS!C848)</f>
        <v/>
      </c>
      <c r="BB826" t="str">
        <f>IF(Deviation_CEM_CPMS!D848="","",Deviation_CEM_CPMS!D848)</f>
        <v/>
      </c>
      <c r="BC826" t="str">
        <f t="shared" si="198"/>
        <v/>
      </c>
      <c r="BD826" s="144" t="str">
        <f>IF(COUNTIF(BA$2:BA826,BA826)=1,BA826,"")</f>
        <v/>
      </c>
      <c r="BE826" t="str">
        <f t="shared" si="199"/>
        <v/>
      </c>
      <c r="BF826" t="str">
        <f t="shared" si="200"/>
        <v/>
      </c>
      <c r="BG826" t="str">
        <f t="shared" si="201"/>
        <v/>
      </c>
    </row>
    <row r="827" spans="27:59" x14ac:dyDescent="0.35">
      <c r="AA827" t="str">
        <f>+IF(AE827="","",MAX(AA$1:AA826)+1)</f>
        <v/>
      </c>
      <c r="AB827" t="e">
        <f>IF(#REF!="","",#REF!)</f>
        <v>#REF!</v>
      </c>
      <c r="AC827" t="e">
        <f>IF(#REF!="","",#REF!)</f>
        <v>#REF!</v>
      </c>
      <c r="AD827" t="e">
        <f t="shared" si="205"/>
        <v>#REF!</v>
      </c>
      <c r="AE827" s="144" t="str">
        <f>IF(COUNTIF(AC$2:AC827,AC827)=1,AC827,"")</f>
        <v/>
      </c>
      <c r="AF827" t="str">
        <f t="shared" si="202"/>
        <v/>
      </c>
      <c r="AG827" t="str">
        <f t="shared" si="203"/>
        <v/>
      </c>
      <c r="AO827" t="str">
        <f>+IF(AT827="","",MAX(AO$1:AO826)+1)</f>
        <v/>
      </c>
      <c r="AP827" t="str">
        <f>IF(Deviation_Limits!B849="","",Deviation_Limits!B849)</f>
        <v/>
      </c>
      <c r="AQ827" t="str">
        <f>IF(Deviation_Limits!C849="","",Deviation_Limits!C849)</f>
        <v/>
      </c>
      <c r="AR827" t="str">
        <f>IF(Deviation_Limits!D849="","",Deviation_Limits!D849)</f>
        <v/>
      </c>
      <c r="AS827" t="str">
        <f t="shared" si="204"/>
        <v/>
      </c>
      <c r="AT827" s="144" t="str">
        <f>IF(COUNTIF(AQ$2:AQ827,AQ827)=1,AQ827,"")</f>
        <v/>
      </c>
      <c r="AU827" t="str">
        <f t="shared" si="195"/>
        <v/>
      </c>
      <c r="AV827" t="str">
        <f t="shared" si="196"/>
        <v/>
      </c>
      <c r="AW827" t="str">
        <f t="shared" si="197"/>
        <v/>
      </c>
      <c r="AY827" t="str">
        <f>+IF(BD827="","",MAX(AY$1:AY826)+1)</f>
        <v/>
      </c>
      <c r="AZ827" t="str">
        <f>IF(Deviation_CEM_CPMS!B849="","",Deviation_CEM_CPMS!B849)</f>
        <v/>
      </c>
      <c r="BA827" t="str">
        <f>IF(Deviation_CEM_CPMS!C849="","",Deviation_CEM_CPMS!C849)</f>
        <v/>
      </c>
      <c r="BB827" t="str">
        <f>IF(Deviation_CEM_CPMS!D849="","",Deviation_CEM_CPMS!D849)</f>
        <v/>
      </c>
      <c r="BC827" t="str">
        <f t="shared" si="198"/>
        <v/>
      </c>
      <c r="BD827" s="144" t="str">
        <f>IF(COUNTIF(BA$2:BA827,BA827)=1,BA827,"")</f>
        <v/>
      </c>
      <c r="BE827" t="str">
        <f t="shared" si="199"/>
        <v/>
      </c>
      <c r="BF827" t="str">
        <f t="shared" si="200"/>
        <v/>
      </c>
      <c r="BG827" t="str">
        <f t="shared" si="201"/>
        <v/>
      </c>
    </row>
    <row r="828" spans="27:59" x14ac:dyDescent="0.35">
      <c r="AA828" t="str">
        <f>+IF(AE828="","",MAX(AA$1:AA827)+1)</f>
        <v/>
      </c>
      <c r="AB828" t="e">
        <f>IF(#REF!="","",#REF!)</f>
        <v>#REF!</v>
      </c>
      <c r="AC828" t="e">
        <f>IF(#REF!="","",#REF!)</f>
        <v>#REF!</v>
      </c>
      <c r="AD828" t="e">
        <f t="shared" si="205"/>
        <v>#REF!</v>
      </c>
      <c r="AE828" s="144" t="str">
        <f>IF(COUNTIF(AC$2:AC828,AC828)=1,AC828,"")</f>
        <v/>
      </c>
      <c r="AF828" t="str">
        <f t="shared" si="202"/>
        <v/>
      </c>
      <c r="AG828" t="str">
        <f t="shared" si="203"/>
        <v/>
      </c>
      <c r="AO828" t="str">
        <f>+IF(AT828="","",MAX(AO$1:AO827)+1)</f>
        <v/>
      </c>
      <c r="AP828" t="str">
        <f>IF(Deviation_Limits!B850="","",Deviation_Limits!B850)</f>
        <v/>
      </c>
      <c r="AQ828" t="str">
        <f>IF(Deviation_Limits!C850="","",Deviation_Limits!C850)</f>
        <v/>
      </c>
      <c r="AR828" t="str">
        <f>IF(Deviation_Limits!D850="","",Deviation_Limits!D850)</f>
        <v/>
      </c>
      <c r="AS828" t="str">
        <f t="shared" si="204"/>
        <v/>
      </c>
      <c r="AT828" s="144" t="str">
        <f>IF(COUNTIF(AQ$2:AQ828,AQ828)=1,AQ828,"")</f>
        <v/>
      </c>
      <c r="AU828" t="str">
        <f t="shared" si="195"/>
        <v/>
      </c>
      <c r="AV828" t="str">
        <f t="shared" si="196"/>
        <v/>
      </c>
      <c r="AW828" t="str">
        <f t="shared" si="197"/>
        <v/>
      </c>
      <c r="AY828" t="str">
        <f>+IF(BD828="","",MAX(AY$1:AY827)+1)</f>
        <v/>
      </c>
      <c r="AZ828" t="str">
        <f>IF(Deviation_CEM_CPMS!B850="","",Deviation_CEM_CPMS!B850)</f>
        <v/>
      </c>
      <c r="BA828" t="str">
        <f>IF(Deviation_CEM_CPMS!C850="","",Deviation_CEM_CPMS!C850)</f>
        <v/>
      </c>
      <c r="BB828" t="str">
        <f>IF(Deviation_CEM_CPMS!D850="","",Deviation_CEM_CPMS!D850)</f>
        <v/>
      </c>
      <c r="BC828" t="str">
        <f t="shared" si="198"/>
        <v/>
      </c>
      <c r="BD828" s="144" t="str">
        <f>IF(COUNTIF(BA$2:BA828,BA828)=1,BA828,"")</f>
        <v/>
      </c>
      <c r="BE828" t="str">
        <f t="shared" si="199"/>
        <v/>
      </c>
      <c r="BF828" t="str">
        <f t="shared" si="200"/>
        <v/>
      </c>
      <c r="BG828" t="str">
        <f t="shared" si="201"/>
        <v/>
      </c>
    </row>
    <row r="829" spans="27:59" x14ac:dyDescent="0.35">
      <c r="AA829" t="str">
        <f>+IF(AE829="","",MAX(AA$1:AA828)+1)</f>
        <v/>
      </c>
      <c r="AB829" t="e">
        <f>IF(#REF!="","",#REF!)</f>
        <v>#REF!</v>
      </c>
      <c r="AC829" t="e">
        <f>IF(#REF!="","",#REF!)</f>
        <v>#REF!</v>
      </c>
      <c r="AD829" t="e">
        <f t="shared" si="205"/>
        <v>#REF!</v>
      </c>
      <c r="AE829" s="144" t="str">
        <f>IF(COUNTIF(AC$2:AC829,AC829)=1,AC829,"")</f>
        <v/>
      </c>
      <c r="AF829" t="str">
        <f t="shared" si="202"/>
        <v/>
      </c>
      <c r="AG829" t="str">
        <f t="shared" si="203"/>
        <v/>
      </c>
      <c r="AO829" t="str">
        <f>+IF(AT829="","",MAX(AO$1:AO828)+1)</f>
        <v/>
      </c>
      <c r="AP829" t="str">
        <f>IF(Deviation_Limits!B851="","",Deviation_Limits!B851)</f>
        <v/>
      </c>
      <c r="AQ829" t="str">
        <f>IF(Deviation_Limits!C851="","",Deviation_Limits!C851)</f>
        <v/>
      </c>
      <c r="AR829" t="str">
        <f>IF(Deviation_Limits!D851="","",Deviation_Limits!D851)</f>
        <v/>
      </c>
      <c r="AS829" t="str">
        <f t="shared" si="204"/>
        <v/>
      </c>
      <c r="AT829" s="144" t="str">
        <f>IF(COUNTIF(AQ$2:AQ829,AQ829)=1,AQ829,"")</f>
        <v/>
      </c>
      <c r="AU829" t="str">
        <f t="shared" si="195"/>
        <v/>
      </c>
      <c r="AV829" t="str">
        <f t="shared" si="196"/>
        <v/>
      </c>
      <c r="AW829" t="str">
        <f t="shared" si="197"/>
        <v/>
      </c>
      <c r="AY829" t="str">
        <f>+IF(BD829="","",MAX(AY$1:AY828)+1)</f>
        <v/>
      </c>
      <c r="AZ829" t="str">
        <f>IF(Deviation_CEM_CPMS!B851="","",Deviation_CEM_CPMS!B851)</f>
        <v/>
      </c>
      <c r="BA829" t="str">
        <f>IF(Deviation_CEM_CPMS!C851="","",Deviation_CEM_CPMS!C851)</f>
        <v/>
      </c>
      <c r="BB829" t="str">
        <f>IF(Deviation_CEM_CPMS!D851="","",Deviation_CEM_CPMS!D851)</f>
        <v/>
      </c>
      <c r="BC829" t="str">
        <f t="shared" si="198"/>
        <v/>
      </c>
      <c r="BD829" s="144" t="str">
        <f>IF(COUNTIF(BA$2:BA829,BA829)=1,BA829,"")</f>
        <v/>
      </c>
      <c r="BE829" t="str">
        <f t="shared" si="199"/>
        <v/>
      </c>
      <c r="BF829" t="str">
        <f t="shared" si="200"/>
        <v/>
      </c>
      <c r="BG829" t="str">
        <f t="shared" si="201"/>
        <v/>
      </c>
    </row>
    <row r="830" spans="27:59" x14ac:dyDescent="0.35">
      <c r="AA830" t="str">
        <f>+IF(AE830="","",MAX(AA$1:AA829)+1)</f>
        <v/>
      </c>
      <c r="AB830" t="e">
        <f>IF(#REF!="","",#REF!)</f>
        <v>#REF!</v>
      </c>
      <c r="AC830" t="e">
        <f>IF(#REF!="","",#REF!)</f>
        <v>#REF!</v>
      </c>
      <c r="AD830" t="e">
        <f t="shared" si="205"/>
        <v>#REF!</v>
      </c>
      <c r="AE830" s="144" t="str">
        <f>IF(COUNTIF(AC$2:AC830,AC830)=1,AC830,"")</f>
        <v/>
      </c>
      <c r="AF830" t="str">
        <f t="shared" si="202"/>
        <v/>
      </c>
      <c r="AG830" t="str">
        <f t="shared" si="203"/>
        <v/>
      </c>
      <c r="AO830" t="str">
        <f>+IF(AT830="","",MAX(AO$1:AO829)+1)</f>
        <v/>
      </c>
      <c r="AP830" t="str">
        <f>IF(Deviation_Limits!B852="","",Deviation_Limits!B852)</f>
        <v/>
      </c>
      <c r="AQ830" t="str">
        <f>IF(Deviation_Limits!C852="","",Deviation_Limits!C852)</f>
        <v/>
      </c>
      <c r="AR830" t="str">
        <f>IF(Deviation_Limits!D852="","",Deviation_Limits!D852)</f>
        <v/>
      </c>
      <c r="AS830" t="str">
        <f t="shared" si="204"/>
        <v/>
      </c>
      <c r="AT830" s="144" t="str">
        <f>IF(COUNTIF(AQ$2:AQ830,AQ830)=1,AQ830,"")</f>
        <v/>
      </c>
      <c r="AU830" t="str">
        <f t="shared" si="195"/>
        <v/>
      </c>
      <c r="AV830" t="str">
        <f t="shared" si="196"/>
        <v/>
      </c>
      <c r="AW830" t="str">
        <f t="shared" si="197"/>
        <v/>
      </c>
      <c r="AY830" t="str">
        <f>+IF(BD830="","",MAX(AY$1:AY829)+1)</f>
        <v/>
      </c>
      <c r="AZ830" t="str">
        <f>IF(Deviation_CEM_CPMS!B852="","",Deviation_CEM_CPMS!B852)</f>
        <v/>
      </c>
      <c r="BA830" t="str">
        <f>IF(Deviation_CEM_CPMS!C852="","",Deviation_CEM_CPMS!C852)</f>
        <v/>
      </c>
      <c r="BB830" t="str">
        <f>IF(Deviation_CEM_CPMS!D852="","",Deviation_CEM_CPMS!D852)</f>
        <v/>
      </c>
      <c r="BC830" t="str">
        <f t="shared" si="198"/>
        <v/>
      </c>
      <c r="BD830" s="144" t="str">
        <f>IF(COUNTIF(BA$2:BA830,BA830)=1,BA830,"")</f>
        <v/>
      </c>
      <c r="BE830" t="str">
        <f t="shared" si="199"/>
        <v/>
      </c>
      <c r="BF830" t="str">
        <f t="shared" si="200"/>
        <v/>
      </c>
      <c r="BG830" t="str">
        <f t="shared" si="201"/>
        <v/>
      </c>
    </row>
    <row r="831" spans="27:59" x14ac:dyDescent="0.35">
      <c r="AA831" t="str">
        <f>+IF(AE831="","",MAX(AA$1:AA830)+1)</f>
        <v/>
      </c>
      <c r="AB831" t="e">
        <f>IF(#REF!="","",#REF!)</f>
        <v>#REF!</v>
      </c>
      <c r="AC831" t="e">
        <f>IF(#REF!="","",#REF!)</f>
        <v>#REF!</v>
      </c>
      <c r="AD831" t="e">
        <f t="shared" si="205"/>
        <v>#REF!</v>
      </c>
      <c r="AE831" s="144" t="str">
        <f>IF(COUNTIF(AC$2:AC831,AC831)=1,AC831,"")</f>
        <v/>
      </c>
      <c r="AF831" t="str">
        <f t="shared" si="202"/>
        <v/>
      </c>
      <c r="AG831" t="str">
        <f t="shared" si="203"/>
        <v/>
      </c>
      <c r="AO831" t="str">
        <f>+IF(AT831="","",MAX(AO$1:AO830)+1)</f>
        <v/>
      </c>
      <c r="AP831" t="str">
        <f>IF(Deviation_Limits!B853="","",Deviation_Limits!B853)</f>
        <v/>
      </c>
      <c r="AQ831" t="str">
        <f>IF(Deviation_Limits!C853="","",Deviation_Limits!C853)</f>
        <v/>
      </c>
      <c r="AR831" t="str">
        <f>IF(Deviation_Limits!D853="","",Deviation_Limits!D853)</f>
        <v/>
      </c>
      <c r="AS831" t="str">
        <f t="shared" si="204"/>
        <v/>
      </c>
      <c r="AT831" s="144" t="str">
        <f>IF(COUNTIF(AQ$2:AQ831,AQ831)=1,AQ831,"")</f>
        <v/>
      </c>
      <c r="AU831" t="str">
        <f t="shared" si="195"/>
        <v/>
      </c>
      <c r="AV831" t="str">
        <f t="shared" si="196"/>
        <v/>
      </c>
      <c r="AW831" t="str">
        <f t="shared" si="197"/>
        <v/>
      </c>
      <c r="AY831" t="str">
        <f>+IF(BD831="","",MAX(AY$1:AY830)+1)</f>
        <v/>
      </c>
      <c r="AZ831" t="str">
        <f>IF(Deviation_CEM_CPMS!B853="","",Deviation_CEM_CPMS!B853)</f>
        <v/>
      </c>
      <c r="BA831" t="str">
        <f>IF(Deviation_CEM_CPMS!C853="","",Deviation_CEM_CPMS!C853)</f>
        <v/>
      </c>
      <c r="BB831" t="str">
        <f>IF(Deviation_CEM_CPMS!D853="","",Deviation_CEM_CPMS!D853)</f>
        <v/>
      </c>
      <c r="BC831" t="str">
        <f t="shared" si="198"/>
        <v/>
      </c>
      <c r="BD831" s="144" t="str">
        <f>IF(COUNTIF(BA$2:BA831,BA831)=1,BA831,"")</f>
        <v/>
      </c>
      <c r="BE831" t="str">
        <f t="shared" si="199"/>
        <v/>
      </c>
      <c r="BF831" t="str">
        <f t="shared" si="200"/>
        <v/>
      </c>
      <c r="BG831" t="str">
        <f t="shared" si="201"/>
        <v/>
      </c>
    </row>
    <row r="832" spans="27:59" x14ac:dyDescent="0.35">
      <c r="AA832" t="str">
        <f>+IF(AE832="","",MAX(AA$1:AA831)+1)</f>
        <v/>
      </c>
      <c r="AB832" t="e">
        <f>IF(#REF!="","",#REF!)</f>
        <v>#REF!</v>
      </c>
      <c r="AC832" t="e">
        <f>IF(#REF!="","",#REF!)</f>
        <v>#REF!</v>
      </c>
      <c r="AD832" t="e">
        <f t="shared" si="205"/>
        <v>#REF!</v>
      </c>
      <c r="AE832" s="144" t="str">
        <f>IF(COUNTIF(AC$2:AC832,AC832)=1,AC832,"")</f>
        <v/>
      </c>
      <c r="AF832" t="str">
        <f t="shared" si="202"/>
        <v/>
      </c>
      <c r="AG832" t="str">
        <f t="shared" si="203"/>
        <v/>
      </c>
      <c r="AO832" t="str">
        <f>+IF(AT832="","",MAX(AO$1:AO831)+1)</f>
        <v/>
      </c>
      <c r="AP832" t="str">
        <f>IF(Deviation_Limits!B854="","",Deviation_Limits!B854)</f>
        <v/>
      </c>
      <c r="AQ832" t="str">
        <f>IF(Deviation_Limits!C854="","",Deviation_Limits!C854)</f>
        <v/>
      </c>
      <c r="AR832" t="str">
        <f>IF(Deviation_Limits!D854="","",Deviation_Limits!D854)</f>
        <v/>
      </c>
      <c r="AS832" t="str">
        <f t="shared" si="204"/>
        <v/>
      </c>
      <c r="AT832" s="144" t="str">
        <f>IF(COUNTIF(AQ$2:AQ832,AQ832)=1,AQ832,"")</f>
        <v/>
      </c>
      <c r="AU832" t="str">
        <f t="shared" si="195"/>
        <v/>
      </c>
      <c r="AV832" t="str">
        <f t="shared" si="196"/>
        <v/>
      </c>
      <c r="AW832" t="str">
        <f t="shared" si="197"/>
        <v/>
      </c>
      <c r="AY832" t="str">
        <f>+IF(BD832="","",MAX(AY$1:AY831)+1)</f>
        <v/>
      </c>
      <c r="AZ832" t="str">
        <f>IF(Deviation_CEM_CPMS!B854="","",Deviation_CEM_CPMS!B854)</f>
        <v/>
      </c>
      <c r="BA832" t="str">
        <f>IF(Deviation_CEM_CPMS!C854="","",Deviation_CEM_CPMS!C854)</f>
        <v/>
      </c>
      <c r="BB832" t="str">
        <f>IF(Deviation_CEM_CPMS!D854="","",Deviation_CEM_CPMS!D854)</f>
        <v/>
      </c>
      <c r="BC832" t="str">
        <f t="shared" si="198"/>
        <v/>
      </c>
      <c r="BD832" s="144" t="str">
        <f>IF(COUNTIF(BA$2:BA832,BA832)=1,BA832,"")</f>
        <v/>
      </c>
      <c r="BE832" t="str">
        <f t="shared" si="199"/>
        <v/>
      </c>
      <c r="BF832" t="str">
        <f t="shared" si="200"/>
        <v/>
      </c>
      <c r="BG832" t="str">
        <f t="shared" si="201"/>
        <v/>
      </c>
    </row>
    <row r="833" spans="27:59" x14ac:dyDescent="0.35">
      <c r="AA833" t="str">
        <f>+IF(AE833="","",MAX(AA$1:AA832)+1)</f>
        <v/>
      </c>
      <c r="AB833" t="e">
        <f>IF(#REF!="","",#REF!)</f>
        <v>#REF!</v>
      </c>
      <c r="AC833" t="e">
        <f>IF(#REF!="","",#REF!)</f>
        <v>#REF!</v>
      </c>
      <c r="AD833" t="e">
        <f t="shared" si="205"/>
        <v>#REF!</v>
      </c>
      <c r="AE833" s="144" t="str">
        <f>IF(COUNTIF(AC$2:AC833,AC833)=1,AC833,"")</f>
        <v/>
      </c>
      <c r="AF833" t="str">
        <f t="shared" si="202"/>
        <v/>
      </c>
      <c r="AG833" t="str">
        <f t="shared" si="203"/>
        <v/>
      </c>
      <c r="AO833" t="str">
        <f>+IF(AT833="","",MAX(AO$1:AO832)+1)</f>
        <v/>
      </c>
      <c r="AP833" t="str">
        <f>IF(Deviation_Limits!B855="","",Deviation_Limits!B855)</f>
        <v/>
      </c>
      <c r="AQ833" t="str">
        <f>IF(Deviation_Limits!C855="","",Deviation_Limits!C855)</f>
        <v/>
      </c>
      <c r="AR833" t="str">
        <f>IF(Deviation_Limits!D855="","",Deviation_Limits!D855)</f>
        <v/>
      </c>
      <c r="AS833" t="str">
        <f t="shared" si="204"/>
        <v/>
      </c>
      <c r="AT833" s="144" t="str">
        <f>IF(COUNTIF(AQ$2:AQ833,AQ833)=1,AQ833,"")</f>
        <v/>
      </c>
      <c r="AU833" t="str">
        <f t="shared" si="195"/>
        <v/>
      </c>
      <c r="AV833" t="str">
        <f t="shared" si="196"/>
        <v/>
      </c>
      <c r="AW833" t="str">
        <f t="shared" si="197"/>
        <v/>
      </c>
      <c r="AY833" t="str">
        <f>+IF(BD833="","",MAX(AY$1:AY832)+1)</f>
        <v/>
      </c>
      <c r="AZ833" t="str">
        <f>IF(Deviation_CEM_CPMS!B855="","",Deviation_CEM_CPMS!B855)</f>
        <v/>
      </c>
      <c r="BA833" t="str">
        <f>IF(Deviation_CEM_CPMS!C855="","",Deviation_CEM_CPMS!C855)</f>
        <v/>
      </c>
      <c r="BB833" t="str">
        <f>IF(Deviation_CEM_CPMS!D855="","",Deviation_CEM_CPMS!D855)</f>
        <v/>
      </c>
      <c r="BC833" t="str">
        <f t="shared" si="198"/>
        <v/>
      </c>
      <c r="BD833" s="144" t="str">
        <f>IF(COUNTIF(BA$2:BA833,BA833)=1,BA833,"")</f>
        <v/>
      </c>
      <c r="BE833" t="str">
        <f t="shared" si="199"/>
        <v/>
      </c>
      <c r="BF833" t="str">
        <f t="shared" si="200"/>
        <v/>
      </c>
      <c r="BG833" t="str">
        <f t="shared" si="201"/>
        <v/>
      </c>
    </row>
    <row r="834" spans="27:59" x14ac:dyDescent="0.35">
      <c r="AA834" t="str">
        <f>+IF(AE834="","",MAX(AA$1:AA833)+1)</f>
        <v/>
      </c>
      <c r="AB834" t="e">
        <f>IF(#REF!="","",#REF!)</f>
        <v>#REF!</v>
      </c>
      <c r="AC834" t="e">
        <f>IF(#REF!="","",#REF!)</f>
        <v>#REF!</v>
      </c>
      <c r="AD834" t="e">
        <f t="shared" si="205"/>
        <v>#REF!</v>
      </c>
      <c r="AE834" s="144" t="str">
        <f>IF(COUNTIF(AC$2:AC834,AC834)=1,AC834,"")</f>
        <v/>
      </c>
      <c r="AF834" t="str">
        <f t="shared" si="202"/>
        <v/>
      </c>
      <c r="AG834" t="str">
        <f t="shared" si="203"/>
        <v/>
      </c>
      <c r="AO834" t="str">
        <f>+IF(AT834="","",MAX(AO$1:AO833)+1)</f>
        <v/>
      </c>
      <c r="AP834" t="str">
        <f>IF(Deviation_Limits!B856="","",Deviation_Limits!B856)</f>
        <v/>
      </c>
      <c r="AQ834" t="str">
        <f>IF(Deviation_Limits!C856="","",Deviation_Limits!C856)</f>
        <v/>
      </c>
      <c r="AR834" t="str">
        <f>IF(Deviation_Limits!D856="","",Deviation_Limits!D856)</f>
        <v/>
      </c>
      <c r="AS834" t="str">
        <f t="shared" si="204"/>
        <v/>
      </c>
      <c r="AT834" s="144" t="str">
        <f>IF(COUNTIF(AQ$2:AQ834,AQ834)=1,AQ834,"")</f>
        <v/>
      </c>
      <c r="AU834" t="str">
        <f t="shared" ref="AU834:AU897" si="206">+IFERROR(INDEX(AP$2:AP$500,MATCH(ROW()-ROW(AU$1),$AO$2:$AO$500,0)),"")</f>
        <v/>
      </c>
      <c r="AV834" t="str">
        <f t="shared" ref="AV834:AV897" si="207">+IFERROR(INDEX(AQ$2:AQ$500,MATCH(ROW()-ROW(AU$1),$AO$2:$AO$500,0)),"")</f>
        <v/>
      </c>
      <c r="AW834" t="str">
        <f t="shared" ref="AW834:AW897" si="208">+IFERROR(INDEX(AR$2:AR$500,MATCH(ROW()-ROW(AU$1),$AO$2:$AO$500,0)),"")</f>
        <v/>
      </c>
      <c r="AY834" t="str">
        <f>+IF(BD834="","",MAX(AY$1:AY833)+1)</f>
        <v/>
      </c>
      <c r="AZ834" t="str">
        <f>IF(Deviation_CEM_CPMS!B856="","",Deviation_CEM_CPMS!B856)</f>
        <v/>
      </c>
      <c r="BA834" t="str">
        <f>IF(Deviation_CEM_CPMS!C856="","",Deviation_CEM_CPMS!C856)</f>
        <v/>
      </c>
      <c r="BB834" t="str">
        <f>IF(Deviation_CEM_CPMS!D856="","",Deviation_CEM_CPMS!D856)</f>
        <v/>
      </c>
      <c r="BC834" t="str">
        <f t="shared" ref="BC834:BC897" si="209">+AZ834&amp;BA834&amp;BB834</f>
        <v/>
      </c>
      <c r="BD834" s="144" t="str">
        <f>IF(COUNTIF(BA$2:BA834,BA834)=1,BA834,"")</f>
        <v/>
      </c>
      <c r="BE834" t="str">
        <f t="shared" ref="BE834:BE897" si="210">+IFERROR(INDEX(AZ$2:AZ$500,MATCH(ROW()-ROW(BE$1),$AY$2:$AY$500,0)),"")</f>
        <v/>
      </c>
      <c r="BF834" t="str">
        <f t="shared" ref="BF834:BF897" si="211">+IFERROR(INDEX(BA$2:BA$500,MATCH(ROW()-ROW(BE$1),$AY$2:$AY$500,0)),"")</f>
        <v/>
      </c>
      <c r="BG834" t="str">
        <f t="shared" ref="BG834:BG897" si="212">+IFERROR(INDEX(BB$2:BB$500,MATCH(ROW()-ROW(BE$1),$AY$2:$AY$500,0)),"")</f>
        <v/>
      </c>
    </row>
    <row r="835" spans="27:59" x14ac:dyDescent="0.35">
      <c r="AA835" t="str">
        <f>+IF(AE835="","",MAX(AA$1:AA834)+1)</f>
        <v/>
      </c>
      <c r="AB835" t="e">
        <f>IF(#REF!="","",#REF!)</f>
        <v>#REF!</v>
      </c>
      <c r="AC835" t="e">
        <f>IF(#REF!="","",#REF!)</f>
        <v>#REF!</v>
      </c>
      <c r="AD835" t="e">
        <f t="shared" si="205"/>
        <v>#REF!</v>
      </c>
      <c r="AE835" s="144" t="str">
        <f>IF(COUNTIF(AC$2:AC835,AC835)=1,AC835,"")</f>
        <v/>
      </c>
      <c r="AF835" t="str">
        <f t="shared" ref="AF835:AF898" si="213">+IFERROR(INDEX(AB$2:AB$500,MATCH(ROW()-ROW($AF$1),$AA$2:$AA$500,0)),"")</f>
        <v/>
      </c>
      <c r="AG835" t="str">
        <f t="shared" ref="AG835:AG898" si="214">+IFERROR(INDEX(AC$2:AC$500,MATCH(ROW()-ROW($AF$1),$AA$2:$AA$500,0)),"")</f>
        <v/>
      </c>
      <c r="AO835" t="str">
        <f>+IF(AT835="","",MAX(AO$1:AO834)+1)</f>
        <v/>
      </c>
      <c r="AP835" t="str">
        <f>IF(Deviation_Limits!B857="","",Deviation_Limits!B857)</f>
        <v/>
      </c>
      <c r="AQ835" t="str">
        <f>IF(Deviation_Limits!C857="","",Deviation_Limits!C857)</f>
        <v/>
      </c>
      <c r="AR835" t="str">
        <f>IF(Deviation_Limits!D857="","",Deviation_Limits!D857)</f>
        <v/>
      </c>
      <c r="AS835" t="str">
        <f t="shared" ref="AS835:AS898" si="215">+AP835&amp;AQ835&amp;C835</f>
        <v/>
      </c>
      <c r="AT835" s="144" t="str">
        <f>IF(COUNTIF(AQ$2:AQ835,AQ835)=1,AQ835,"")</f>
        <v/>
      </c>
      <c r="AU835" t="str">
        <f t="shared" si="206"/>
        <v/>
      </c>
      <c r="AV835" t="str">
        <f t="shared" si="207"/>
        <v/>
      </c>
      <c r="AW835" t="str">
        <f t="shared" si="208"/>
        <v/>
      </c>
      <c r="AY835" t="str">
        <f>+IF(BD835="","",MAX(AY$1:AY834)+1)</f>
        <v/>
      </c>
      <c r="AZ835" t="str">
        <f>IF(Deviation_CEM_CPMS!B857="","",Deviation_CEM_CPMS!B857)</f>
        <v/>
      </c>
      <c r="BA835" t="str">
        <f>IF(Deviation_CEM_CPMS!C857="","",Deviation_CEM_CPMS!C857)</f>
        <v/>
      </c>
      <c r="BB835" t="str">
        <f>IF(Deviation_CEM_CPMS!D857="","",Deviation_CEM_CPMS!D857)</f>
        <v/>
      </c>
      <c r="BC835" t="str">
        <f t="shared" si="209"/>
        <v/>
      </c>
      <c r="BD835" s="144" t="str">
        <f>IF(COUNTIF(BA$2:BA835,BA835)=1,BA835,"")</f>
        <v/>
      </c>
      <c r="BE835" t="str">
        <f t="shared" si="210"/>
        <v/>
      </c>
      <c r="BF835" t="str">
        <f t="shared" si="211"/>
        <v/>
      </c>
      <c r="BG835" t="str">
        <f t="shared" si="212"/>
        <v/>
      </c>
    </row>
    <row r="836" spans="27:59" x14ac:dyDescent="0.35">
      <c r="AA836" t="str">
        <f>+IF(AE836="","",MAX(AA$1:AA835)+1)</f>
        <v/>
      </c>
      <c r="AB836" t="e">
        <f>IF(#REF!="","",#REF!)</f>
        <v>#REF!</v>
      </c>
      <c r="AC836" t="e">
        <f>IF(#REF!="","",#REF!)</f>
        <v>#REF!</v>
      </c>
      <c r="AD836" t="e">
        <f t="shared" si="205"/>
        <v>#REF!</v>
      </c>
      <c r="AE836" s="144" t="str">
        <f>IF(COUNTIF(AC$2:AC836,AC836)=1,AC836,"")</f>
        <v/>
      </c>
      <c r="AF836" t="str">
        <f t="shared" si="213"/>
        <v/>
      </c>
      <c r="AG836" t="str">
        <f t="shared" si="214"/>
        <v/>
      </c>
      <c r="AO836" t="str">
        <f>+IF(AT836="","",MAX(AO$1:AO835)+1)</f>
        <v/>
      </c>
      <c r="AP836" t="str">
        <f>IF(Deviation_Limits!B858="","",Deviation_Limits!B858)</f>
        <v/>
      </c>
      <c r="AQ836" t="str">
        <f>IF(Deviation_Limits!C858="","",Deviation_Limits!C858)</f>
        <v/>
      </c>
      <c r="AR836" t="str">
        <f>IF(Deviation_Limits!D858="","",Deviation_Limits!D858)</f>
        <v/>
      </c>
      <c r="AS836" t="str">
        <f t="shared" si="215"/>
        <v/>
      </c>
      <c r="AT836" s="144" t="str">
        <f>IF(COUNTIF(AQ$2:AQ836,AQ836)=1,AQ836,"")</f>
        <v/>
      </c>
      <c r="AU836" t="str">
        <f t="shared" si="206"/>
        <v/>
      </c>
      <c r="AV836" t="str">
        <f t="shared" si="207"/>
        <v/>
      </c>
      <c r="AW836" t="str">
        <f t="shared" si="208"/>
        <v/>
      </c>
      <c r="AY836" t="str">
        <f>+IF(BD836="","",MAX(AY$1:AY835)+1)</f>
        <v/>
      </c>
      <c r="AZ836" t="str">
        <f>IF(Deviation_CEM_CPMS!B858="","",Deviation_CEM_CPMS!B858)</f>
        <v/>
      </c>
      <c r="BA836" t="str">
        <f>IF(Deviation_CEM_CPMS!C858="","",Deviation_CEM_CPMS!C858)</f>
        <v/>
      </c>
      <c r="BB836" t="str">
        <f>IF(Deviation_CEM_CPMS!D858="","",Deviation_CEM_CPMS!D858)</f>
        <v/>
      </c>
      <c r="BC836" t="str">
        <f t="shared" si="209"/>
        <v/>
      </c>
      <c r="BD836" s="144" t="str">
        <f>IF(COUNTIF(BA$2:BA836,BA836)=1,BA836,"")</f>
        <v/>
      </c>
      <c r="BE836" t="str">
        <f t="shared" si="210"/>
        <v/>
      </c>
      <c r="BF836" t="str">
        <f t="shared" si="211"/>
        <v/>
      </c>
      <c r="BG836" t="str">
        <f t="shared" si="212"/>
        <v/>
      </c>
    </row>
    <row r="837" spans="27:59" x14ac:dyDescent="0.35">
      <c r="AA837" t="str">
        <f>+IF(AE837="","",MAX(AA$1:AA836)+1)</f>
        <v/>
      </c>
      <c r="AB837" t="e">
        <f>IF(#REF!="","",#REF!)</f>
        <v>#REF!</v>
      </c>
      <c r="AC837" t="e">
        <f>IF(#REF!="","",#REF!)</f>
        <v>#REF!</v>
      </c>
      <c r="AD837" t="e">
        <f t="shared" si="205"/>
        <v>#REF!</v>
      </c>
      <c r="AE837" s="144" t="str">
        <f>IF(COUNTIF(AC$2:AC837,AC837)=1,AC837,"")</f>
        <v/>
      </c>
      <c r="AF837" t="str">
        <f t="shared" si="213"/>
        <v/>
      </c>
      <c r="AG837" t="str">
        <f t="shared" si="214"/>
        <v/>
      </c>
      <c r="AO837" t="str">
        <f>+IF(AT837="","",MAX(AO$1:AO836)+1)</f>
        <v/>
      </c>
      <c r="AP837" t="str">
        <f>IF(Deviation_Limits!B859="","",Deviation_Limits!B859)</f>
        <v/>
      </c>
      <c r="AQ837" t="str">
        <f>IF(Deviation_Limits!C859="","",Deviation_Limits!C859)</f>
        <v/>
      </c>
      <c r="AR837" t="str">
        <f>IF(Deviation_Limits!D859="","",Deviation_Limits!D859)</f>
        <v/>
      </c>
      <c r="AS837" t="str">
        <f t="shared" si="215"/>
        <v/>
      </c>
      <c r="AT837" s="144" t="str">
        <f>IF(COUNTIF(AQ$2:AQ837,AQ837)=1,AQ837,"")</f>
        <v/>
      </c>
      <c r="AU837" t="str">
        <f t="shared" si="206"/>
        <v/>
      </c>
      <c r="AV837" t="str">
        <f t="shared" si="207"/>
        <v/>
      </c>
      <c r="AW837" t="str">
        <f t="shared" si="208"/>
        <v/>
      </c>
      <c r="AY837" t="str">
        <f>+IF(BD837="","",MAX(AY$1:AY836)+1)</f>
        <v/>
      </c>
      <c r="AZ837" t="str">
        <f>IF(Deviation_CEM_CPMS!B859="","",Deviation_CEM_CPMS!B859)</f>
        <v/>
      </c>
      <c r="BA837" t="str">
        <f>IF(Deviation_CEM_CPMS!C859="","",Deviation_CEM_CPMS!C859)</f>
        <v/>
      </c>
      <c r="BB837" t="str">
        <f>IF(Deviation_CEM_CPMS!D859="","",Deviation_CEM_CPMS!D859)</f>
        <v/>
      </c>
      <c r="BC837" t="str">
        <f t="shared" si="209"/>
        <v/>
      </c>
      <c r="BD837" s="144" t="str">
        <f>IF(COUNTIF(BA$2:BA837,BA837)=1,BA837,"")</f>
        <v/>
      </c>
      <c r="BE837" t="str">
        <f t="shared" si="210"/>
        <v/>
      </c>
      <c r="BF837" t="str">
        <f t="shared" si="211"/>
        <v/>
      </c>
      <c r="BG837" t="str">
        <f t="shared" si="212"/>
        <v/>
      </c>
    </row>
    <row r="838" spans="27:59" x14ac:dyDescent="0.35">
      <c r="AA838" t="str">
        <f>+IF(AE838="","",MAX(AA$1:AA837)+1)</f>
        <v/>
      </c>
      <c r="AB838" t="e">
        <f>IF(#REF!="","",#REF!)</f>
        <v>#REF!</v>
      </c>
      <c r="AC838" t="e">
        <f>IF(#REF!="","",#REF!)</f>
        <v>#REF!</v>
      </c>
      <c r="AD838" t="e">
        <f t="shared" si="205"/>
        <v>#REF!</v>
      </c>
      <c r="AE838" s="144" t="str">
        <f>IF(COUNTIF(AC$2:AC838,AC838)=1,AC838,"")</f>
        <v/>
      </c>
      <c r="AF838" t="str">
        <f t="shared" si="213"/>
        <v/>
      </c>
      <c r="AG838" t="str">
        <f t="shared" si="214"/>
        <v/>
      </c>
      <c r="AO838" t="str">
        <f>+IF(AT838="","",MAX(AO$1:AO837)+1)</f>
        <v/>
      </c>
      <c r="AP838" t="str">
        <f>IF(Deviation_Limits!B860="","",Deviation_Limits!B860)</f>
        <v/>
      </c>
      <c r="AQ838" t="str">
        <f>IF(Deviation_Limits!C860="","",Deviation_Limits!C860)</f>
        <v/>
      </c>
      <c r="AR838" t="str">
        <f>IF(Deviation_Limits!D860="","",Deviation_Limits!D860)</f>
        <v/>
      </c>
      <c r="AS838" t="str">
        <f t="shared" si="215"/>
        <v/>
      </c>
      <c r="AT838" s="144" t="str">
        <f>IF(COUNTIF(AQ$2:AQ838,AQ838)=1,AQ838,"")</f>
        <v/>
      </c>
      <c r="AU838" t="str">
        <f t="shared" si="206"/>
        <v/>
      </c>
      <c r="AV838" t="str">
        <f t="shared" si="207"/>
        <v/>
      </c>
      <c r="AW838" t="str">
        <f t="shared" si="208"/>
        <v/>
      </c>
      <c r="AY838" t="str">
        <f>+IF(BD838="","",MAX(AY$1:AY837)+1)</f>
        <v/>
      </c>
      <c r="AZ838" t="str">
        <f>IF(Deviation_CEM_CPMS!B860="","",Deviation_CEM_CPMS!B860)</f>
        <v/>
      </c>
      <c r="BA838" t="str">
        <f>IF(Deviation_CEM_CPMS!C860="","",Deviation_CEM_CPMS!C860)</f>
        <v/>
      </c>
      <c r="BB838" t="str">
        <f>IF(Deviation_CEM_CPMS!D860="","",Deviation_CEM_CPMS!D860)</f>
        <v/>
      </c>
      <c r="BC838" t="str">
        <f t="shared" si="209"/>
        <v/>
      </c>
      <c r="BD838" s="144" t="str">
        <f>IF(COUNTIF(BA$2:BA838,BA838)=1,BA838,"")</f>
        <v/>
      </c>
      <c r="BE838" t="str">
        <f t="shared" si="210"/>
        <v/>
      </c>
      <c r="BF838" t="str">
        <f t="shared" si="211"/>
        <v/>
      </c>
      <c r="BG838" t="str">
        <f t="shared" si="212"/>
        <v/>
      </c>
    </row>
    <row r="839" spans="27:59" x14ac:dyDescent="0.35">
      <c r="AA839" t="str">
        <f>+IF(AE839="","",MAX(AA$1:AA838)+1)</f>
        <v/>
      </c>
      <c r="AB839" t="e">
        <f>IF(#REF!="","",#REF!)</f>
        <v>#REF!</v>
      </c>
      <c r="AC839" t="e">
        <f>IF(#REF!="","",#REF!)</f>
        <v>#REF!</v>
      </c>
      <c r="AD839" t="e">
        <f t="shared" si="205"/>
        <v>#REF!</v>
      </c>
      <c r="AE839" s="144" t="str">
        <f>IF(COUNTIF(AC$2:AC839,AC839)=1,AC839,"")</f>
        <v/>
      </c>
      <c r="AF839" t="str">
        <f t="shared" si="213"/>
        <v/>
      </c>
      <c r="AG839" t="str">
        <f t="shared" si="214"/>
        <v/>
      </c>
      <c r="AO839" t="str">
        <f>+IF(AT839="","",MAX(AO$1:AO838)+1)</f>
        <v/>
      </c>
      <c r="AP839" t="str">
        <f>IF(Deviation_Limits!B861="","",Deviation_Limits!B861)</f>
        <v/>
      </c>
      <c r="AQ839" t="str">
        <f>IF(Deviation_Limits!C861="","",Deviation_Limits!C861)</f>
        <v/>
      </c>
      <c r="AR839" t="str">
        <f>IF(Deviation_Limits!D861="","",Deviation_Limits!D861)</f>
        <v/>
      </c>
      <c r="AS839" t="str">
        <f t="shared" si="215"/>
        <v/>
      </c>
      <c r="AT839" s="144" t="str">
        <f>IF(COUNTIF(AQ$2:AQ839,AQ839)=1,AQ839,"")</f>
        <v/>
      </c>
      <c r="AU839" t="str">
        <f t="shared" si="206"/>
        <v/>
      </c>
      <c r="AV839" t="str">
        <f t="shared" si="207"/>
        <v/>
      </c>
      <c r="AW839" t="str">
        <f t="shared" si="208"/>
        <v/>
      </c>
      <c r="AY839" t="str">
        <f>+IF(BD839="","",MAX(AY$1:AY838)+1)</f>
        <v/>
      </c>
      <c r="AZ839" t="str">
        <f>IF(Deviation_CEM_CPMS!B861="","",Deviation_CEM_CPMS!B861)</f>
        <v/>
      </c>
      <c r="BA839" t="str">
        <f>IF(Deviation_CEM_CPMS!C861="","",Deviation_CEM_CPMS!C861)</f>
        <v/>
      </c>
      <c r="BB839" t="str">
        <f>IF(Deviation_CEM_CPMS!D861="","",Deviation_CEM_CPMS!D861)</f>
        <v/>
      </c>
      <c r="BC839" t="str">
        <f t="shared" si="209"/>
        <v/>
      </c>
      <c r="BD839" s="144" t="str">
        <f>IF(COUNTIF(BA$2:BA839,BA839)=1,BA839,"")</f>
        <v/>
      </c>
      <c r="BE839" t="str">
        <f t="shared" si="210"/>
        <v/>
      </c>
      <c r="BF839" t="str">
        <f t="shared" si="211"/>
        <v/>
      </c>
      <c r="BG839" t="str">
        <f t="shared" si="212"/>
        <v/>
      </c>
    </row>
    <row r="840" spans="27:59" x14ac:dyDescent="0.35">
      <c r="AA840" t="str">
        <f>+IF(AE840="","",MAX(AA$1:AA839)+1)</f>
        <v/>
      </c>
      <c r="AB840" t="e">
        <f>IF(#REF!="","",#REF!)</f>
        <v>#REF!</v>
      </c>
      <c r="AC840" t="e">
        <f>IF(#REF!="","",#REF!)</f>
        <v>#REF!</v>
      </c>
      <c r="AD840" t="e">
        <f t="shared" si="205"/>
        <v>#REF!</v>
      </c>
      <c r="AE840" s="144" t="str">
        <f>IF(COUNTIF(AC$2:AC840,AC840)=1,AC840,"")</f>
        <v/>
      </c>
      <c r="AF840" t="str">
        <f t="shared" si="213"/>
        <v/>
      </c>
      <c r="AG840" t="str">
        <f t="shared" si="214"/>
        <v/>
      </c>
      <c r="AO840" t="str">
        <f>+IF(AT840="","",MAX(AO$1:AO839)+1)</f>
        <v/>
      </c>
      <c r="AP840" t="str">
        <f>IF(Deviation_Limits!B862="","",Deviation_Limits!B862)</f>
        <v/>
      </c>
      <c r="AQ840" t="str">
        <f>IF(Deviation_Limits!C862="","",Deviation_Limits!C862)</f>
        <v/>
      </c>
      <c r="AR840" t="str">
        <f>IF(Deviation_Limits!D862="","",Deviation_Limits!D862)</f>
        <v/>
      </c>
      <c r="AS840" t="str">
        <f t="shared" si="215"/>
        <v/>
      </c>
      <c r="AT840" s="144" t="str">
        <f>IF(COUNTIF(AQ$2:AQ840,AQ840)=1,AQ840,"")</f>
        <v/>
      </c>
      <c r="AU840" t="str">
        <f t="shared" si="206"/>
        <v/>
      </c>
      <c r="AV840" t="str">
        <f t="shared" si="207"/>
        <v/>
      </c>
      <c r="AW840" t="str">
        <f t="shared" si="208"/>
        <v/>
      </c>
      <c r="AY840" t="str">
        <f>+IF(BD840="","",MAX(AY$1:AY839)+1)</f>
        <v/>
      </c>
      <c r="AZ840" t="str">
        <f>IF(Deviation_CEM_CPMS!B862="","",Deviation_CEM_CPMS!B862)</f>
        <v/>
      </c>
      <c r="BA840" t="str">
        <f>IF(Deviation_CEM_CPMS!C862="","",Deviation_CEM_CPMS!C862)</f>
        <v/>
      </c>
      <c r="BB840" t="str">
        <f>IF(Deviation_CEM_CPMS!D862="","",Deviation_CEM_CPMS!D862)</f>
        <v/>
      </c>
      <c r="BC840" t="str">
        <f t="shared" si="209"/>
        <v/>
      </c>
      <c r="BD840" s="144" t="str">
        <f>IF(COUNTIF(BA$2:BA840,BA840)=1,BA840,"")</f>
        <v/>
      </c>
      <c r="BE840" t="str">
        <f t="shared" si="210"/>
        <v/>
      </c>
      <c r="BF840" t="str">
        <f t="shared" si="211"/>
        <v/>
      </c>
      <c r="BG840" t="str">
        <f t="shared" si="212"/>
        <v/>
      </c>
    </row>
    <row r="841" spans="27:59" x14ac:dyDescent="0.35">
      <c r="AA841" t="str">
        <f>+IF(AE841="","",MAX(AA$1:AA840)+1)</f>
        <v/>
      </c>
      <c r="AB841" t="e">
        <f>IF(#REF!="","",#REF!)</f>
        <v>#REF!</v>
      </c>
      <c r="AC841" t="e">
        <f>IF(#REF!="","",#REF!)</f>
        <v>#REF!</v>
      </c>
      <c r="AD841" t="e">
        <f t="shared" si="205"/>
        <v>#REF!</v>
      </c>
      <c r="AE841" s="144" t="str">
        <f>IF(COUNTIF(AC$2:AC841,AC841)=1,AC841,"")</f>
        <v/>
      </c>
      <c r="AF841" t="str">
        <f t="shared" si="213"/>
        <v/>
      </c>
      <c r="AG841" t="str">
        <f t="shared" si="214"/>
        <v/>
      </c>
      <c r="AO841" t="str">
        <f>+IF(AT841="","",MAX(AO$1:AO840)+1)</f>
        <v/>
      </c>
      <c r="AP841" t="str">
        <f>IF(Deviation_Limits!B863="","",Deviation_Limits!B863)</f>
        <v/>
      </c>
      <c r="AQ841" t="str">
        <f>IF(Deviation_Limits!C863="","",Deviation_Limits!C863)</f>
        <v/>
      </c>
      <c r="AR841" t="str">
        <f>IF(Deviation_Limits!D863="","",Deviation_Limits!D863)</f>
        <v/>
      </c>
      <c r="AS841" t="str">
        <f t="shared" si="215"/>
        <v/>
      </c>
      <c r="AT841" s="144" t="str">
        <f>IF(COUNTIF(AQ$2:AQ841,AQ841)=1,AQ841,"")</f>
        <v/>
      </c>
      <c r="AU841" t="str">
        <f t="shared" si="206"/>
        <v/>
      </c>
      <c r="AV841" t="str">
        <f t="shared" si="207"/>
        <v/>
      </c>
      <c r="AW841" t="str">
        <f t="shared" si="208"/>
        <v/>
      </c>
      <c r="AY841" t="str">
        <f>+IF(BD841="","",MAX(AY$1:AY840)+1)</f>
        <v/>
      </c>
      <c r="AZ841" t="str">
        <f>IF(Deviation_CEM_CPMS!B863="","",Deviation_CEM_CPMS!B863)</f>
        <v/>
      </c>
      <c r="BA841" t="str">
        <f>IF(Deviation_CEM_CPMS!C863="","",Deviation_CEM_CPMS!C863)</f>
        <v/>
      </c>
      <c r="BB841" t="str">
        <f>IF(Deviation_CEM_CPMS!D863="","",Deviation_CEM_CPMS!D863)</f>
        <v/>
      </c>
      <c r="BC841" t="str">
        <f t="shared" si="209"/>
        <v/>
      </c>
      <c r="BD841" s="144" t="str">
        <f>IF(COUNTIF(BA$2:BA841,BA841)=1,BA841,"")</f>
        <v/>
      </c>
      <c r="BE841" t="str">
        <f t="shared" si="210"/>
        <v/>
      </c>
      <c r="BF841" t="str">
        <f t="shared" si="211"/>
        <v/>
      </c>
      <c r="BG841" t="str">
        <f t="shared" si="212"/>
        <v/>
      </c>
    </row>
    <row r="842" spans="27:59" x14ac:dyDescent="0.35">
      <c r="AA842" t="str">
        <f>+IF(AE842="","",MAX(AA$1:AA841)+1)</f>
        <v/>
      </c>
      <c r="AB842" t="e">
        <f>IF(#REF!="","",#REF!)</f>
        <v>#REF!</v>
      </c>
      <c r="AC842" t="e">
        <f>IF(#REF!="","",#REF!)</f>
        <v>#REF!</v>
      </c>
      <c r="AD842" t="e">
        <f t="shared" si="205"/>
        <v>#REF!</v>
      </c>
      <c r="AE842" s="144" t="str">
        <f>IF(COUNTIF(AC$2:AC842,AC842)=1,AC842,"")</f>
        <v/>
      </c>
      <c r="AF842" t="str">
        <f t="shared" si="213"/>
        <v/>
      </c>
      <c r="AG842" t="str">
        <f t="shared" si="214"/>
        <v/>
      </c>
      <c r="AO842" t="str">
        <f>+IF(AT842="","",MAX(AO$1:AO841)+1)</f>
        <v/>
      </c>
      <c r="AP842" t="str">
        <f>IF(Deviation_Limits!B864="","",Deviation_Limits!B864)</f>
        <v/>
      </c>
      <c r="AQ842" t="str">
        <f>IF(Deviation_Limits!C864="","",Deviation_Limits!C864)</f>
        <v/>
      </c>
      <c r="AR842" t="str">
        <f>IF(Deviation_Limits!D864="","",Deviation_Limits!D864)</f>
        <v/>
      </c>
      <c r="AS842" t="str">
        <f t="shared" si="215"/>
        <v/>
      </c>
      <c r="AT842" s="144" t="str">
        <f>IF(COUNTIF(AQ$2:AQ842,AQ842)=1,AQ842,"")</f>
        <v/>
      </c>
      <c r="AU842" t="str">
        <f t="shared" si="206"/>
        <v/>
      </c>
      <c r="AV842" t="str">
        <f t="shared" si="207"/>
        <v/>
      </c>
      <c r="AW842" t="str">
        <f t="shared" si="208"/>
        <v/>
      </c>
      <c r="AY842" t="str">
        <f>+IF(BD842="","",MAX(AY$1:AY841)+1)</f>
        <v/>
      </c>
      <c r="AZ842" t="str">
        <f>IF(Deviation_CEM_CPMS!B864="","",Deviation_CEM_CPMS!B864)</f>
        <v/>
      </c>
      <c r="BA842" t="str">
        <f>IF(Deviation_CEM_CPMS!C864="","",Deviation_CEM_CPMS!C864)</f>
        <v/>
      </c>
      <c r="BB842" t="str">
        <f>IF(Deviation_CEM_CPMS!D864="","",Deviation_CEM_CPMS!D864)</f>
        <v/>
      </c>
      <c r="BC842" t="str">
        <f t="shared" si="209"/>
        <v/>
      </c>
      <c r="BD842" s="144" t="str">
        <f>IF(COUNTIF(BA$2:BA842,BA842)=1,BA842,"")</f>
        <v/>
      </c>
      <c r="BE842" t="str">
        <f t="shared" si="210"/>
        <v/>
      </c>
      <c r="BF842" t="str">
        <f t="shared" si="211"/>
        <v/>
      </c>
      <c r="BG842" t="str">
        <f t="shared" si="212"/>
        <v/>
      </c>
    </row>
    <row r="843" spans="27:59" x14ac:dyDescent="0.35">
      <c r="AA843" t="str">
        <f>+IF(AE843="","",MAX(AA$1:AA842)+1)</f>
        <v/>
      </c>
      <c r="AB843" t="e">
        <f>IF(#REF!="","",#REF!)</f>
        <v>#REF!</v>
      </c>
      <c r="AC843" t="e">
        <f>IF(#REF!="","",#REF!)</f>
        <v>#REF!</v>
      </c>
      <c r="AD843" t="e">
        <f t="shared" si="205"/>
        <v>#REF!</v>
      </c>
      <c r="AE843" s="144" t="str">
        <f>IF(COUNTIF(AC$2:AC843,AC843)=1,AC843,"")</f>
        <v/>
      </c>
      <c r="AF843" t="str">
        <f t="shared" si="213"/>
        <v/>
      </c>
      <c r="AG843" t="str">
        <f t="shared" si="214"/>
        <v/>
      </c>
      <c r="AO843" t="str">
        <f>+IF(AT843="","",MAX(AO$1:AO842)+1)</f>
        <v/>
      </c>
      <c r="AP843" t="str">
        <f>IF(Deviation_Limits!B865="","",Deviation_Limits!B865)</f>
        <v/>
      </c>
      <c r="AQ843" t="str">
        <f>IF(Deviation_Limits!C865="","",Deviation_Limits!C865)</f>
        <v/>
      </c>
      <c r="AR843" t="str">
        <f>IF(Deviation_Limits!D865="","",Deviation_Limits!D865)</f>
        <v/>
      </c>
      <c r="AS843" t="str">
        <f t="shared" si="215"/>
        <v/>
      </c>
      <c r="AT843" s="144" t="str">
        <f>IF(COUNTIF(AQ$2:AQ843,AQ843)=1,AQ843,"")</f>
        <v/>
      </c>
      <c r="AU843" t="str">
        <f t="shared" si="206"/>
        <v/>
      </c>
      <c r="AV843" t="str">
        <f t="shared" si="207"/>
        <v/>
      </c>
      <c r="AW843" t="str">
        <f t="shared" si="208"/>
        <v/>
      </c>
      <c r="AY843" t="str">
        <f>+IF(BD843="","",MAX(AY$1:AY842)+1)</f>
        <v/>
      </c>
      <c r="AZ843" t="str">
        <f>IF(Deviation_CEM_CPMS!B865="","",Deviation_CEM_CPMS!B865)</f>
        <v/>
      </c>
      <c r="BA843" t="str">
        <f>IF(Deviation_CEM_CPMS!C865="","",Deviation_CEM_CPMS!C865)</f>
        <v/>
      </c>
      <c r="BB843" t="str">
        <f>IF(Deviation_CEM_CPMS!D865="","",Deviation_CEM_CPMS!D865)</f>
        <v/>
      </c>
      <c r="BC843" t="str">
        <f t="shared" si="209"/>
        <v/>
      </c>
      <c r="BD843" s="144" t="str">
        <f>IF(COUNTIF(BA$2:BA843,BA843)=1,BA843,"")</f>
        <v/>
      </c>
      <c r="BE843" t="str">
        <f t="shared" si="210"/>
        <v/>
      </c>
      <c r="BF843" t="str">
        <f t="shared" si="211"/>
        <v/>
      </c>
      <c r="BG843" t="str">
        <f t="shared" si="212"/>
        <v/>
      </c>
    </row>
    <row r="844" spans="27:59" x14ac:dyDescent="0.35">
      <c r="AA844" t="str">
        <f>+IF(AE844="","",MAX(AA$1:AA843)+1)</f>
        <v/>
      </c>
      <c r="AB844" t="e">
        <f>IF(#REF!="","",#REF!)</f>
        <v>#REF!</v>
      </c>
      <c r="AC844" t="e">
        <f>IF(#REF!="","",#REF!)</f>
        <v>#REF!</v>
      </c>
      <c r="AD844" t="e">
        <f t="shared" si="205"/>
        <v>#REF!</v>
      </c>
      <c r="AE844" s="144" t="str">
        <f>IF(COUNTIF(AC$2:AC844,AC844)=1,AC844,"")</f>
        <v/>
      </c>
      <c r="AF844" t="str">
        <f t="shared" si="213"/>
        <v/>
      </c>
      <c r="AG844" t="str">
        <f t="shared" si="214"/>
        <v/>
      </c>
      <c r="AO844" t="str">
        <f>+IF(AT844="","",MAX(AO$1:AO843)+1)</f>
        <v/>
      </c>
      <c r="AP844" t="str">
        <f>IF(Deviation_Limits!B866="","",Deviation_Limits!B866)</f>
        <v/>
      </c>
      <c r="AQ844" t="str">
        <f>IF(Deviation_Limits!C866="","",Deviation_Limits!C866)</f>
        <v/>
      </c>
      <c r="AR844" t="str">
        <f>IF(Deviation_Limits!D866="","",Deviation_Limits!D866)</f>
        <v/>
      </c>
      <c r="AS844" t="str">
        <f t="shared" si="215"/>
        <v/>
      </c>
      <c r="AT844" s="144" t="str">
        <f>IF(COUNTIF(AQ$2:AQ844,AQ844)=1,AQ844,"")</f>
        <v/>
      </c>
      <c r="AU844" t="str">
        <f t="shared" si="206"/>
        <v/>
      </c>
      <c r="AV844" t="str">
        <f t="shared" si="207"/>
        <v/>
      </c>
      <c r="AW844" t="str">
        <f t="shared" si="208"/>
        <v/>
      </c>
      <c r="AY844" t="str">
        <f>+IF(BD844="","",MAX(AY$1:AY843)+1)</f>
        <v/>
      </c>
      <c r="AZ844" t="str">
        <f>IF(Deviation_CEM_CPMS!B866="","",Deviation_CEM_CPMS!B866)</f>
        <v/>
      </c>
      <c r="BA844" t="str">
        <f>IF(Deviation_CEM_CPMS!C866="","",Deviation_CEM_CPMS!C866)</f>
        <v/>
      </c>
      <c r="BB844" t="str">
        <f>IF(Deviation_CEM_CPMS!D866="","",Deviation_CEM_CPMS!D866)</f>
        <v/>
      </c>
      <c r="BC844" t="str">
        <f t="shared" si="209"/>
        <v/>
      </c>
      <c r="BD844" s="144" t="str">
        <f>IF(COUNTIF(BA$2:BA844,BA844)=1,BA844,"")</f>
        <v/>
      </c>
      <c r="BE844" t="str">
        <f t="shared" si="210"/>
        <v/>
      </c>
      <c r="BF844" t="str">
        <f t="shared" si="211"/>
        <v/>
      </c>
      <c r="BG844" t="str">
        <f t="shared" si="212"/>
        <v/>
      </c>
    </row>
    <row r="845" spans="27:59" x14ac:dyDescent="0.35">
      <c r="AA845" t="str">
        <f>+IF(AE845="","",MAX(AA$1:AA844)+1)</f>
        <v/>
      </c>
      <c r="AB845" t="e">
        <f>IF(#REF!="","",#REF!)</f>
        <v>#REF!</v>
      </c>
      <c r="AC845" t="e">
        <f>IF(#REF!="","",#REF!)</f>
        <v>#REF!</v>
      </c>
      <c r="AD845" t="e">
        <f t="shared" si="205"/>
        <v>#REF!</v>
      </c>
      <c r="AE845" s="144" t="str">
        <f>IF(COUNTIF(AC$2:AC845,AC845)=1,AC845,"")</f>
        <v/>
      </c>
      <c r="AF845" t="str">
        <f t="shared" si="213"/>
        <v/>
      </c>
      <c r="AG845" t="str">
        <f t="shared" si="214"/>
        <v/>
      </c>
      <c r="AO845" t="str">
        <f>+IF(AT845="","",MAX(AO$1:AO844)+1)</f>
        <v/>
      </c>
      <c r="AP845" t="str">
        <f>IF(Deviation_Limits!B867="","",Deviation_Limits!B867)</f>
        <v/>
      </c>
      <c r="AQ845" t="str">
        <f>IF(Deviation_Limits!C867="","",Deviation_Limits!C867)</f>
        <v/>
      </c>
      <c r="AR845" t="str">
        <f>IF(Deviation_Limits!D867="","",Deviation_Limits!D867)</f>
        <v/>
      </c>
      <c r="AS845" t="str">
        <f t="shared" si="215"/>
        <v/>
      </c>
      <c r="AT845" s="144" t="str">
        <f>IF(COUNTIF(AQ$2:AQ845,AQ845)=1,AQ845,"")</f>
        <v/>
      </c>
      <c r="AU845" t="str">
        <f t="shared" si="206"/>
        <v/>
      </c>
      <c r="AV845" t="str">
        <f t="shared" si="207"/>
        <v/>
      </c>
      <c r="AW845" t="str">
        <f t="shared" si="208"/>
        <v/>
      </c>
      <c r="AY845" t="str">
        <f>+IF(BD845="","",MAX(AY$1:AY844)+1)</f>
        <v/>
      </c>
      <c r="AZ845" t="str">
        <f>IF(Deviation_CEM_CPMS!B867="","",Deviation_CEM_CPMS!B867)</f>
        <v/>
      </c>
      <c r="BA845" t="str">
        <f>IF(Deviation_CEM_CPMS!C867="","",Deviation_CEM_CPMS!C867)</f>
        <v/>
      </c>
      <c r="BB845" t="str">
        <f>IF(Deviation_CEM_CPMS!D867="","",Deviation_CEM_CPMS!D867)</f>
        <v/>
      </c>
      <c r="BC845" t="str">
        <f t="shared" si="209"/>
        <v/>
      </c>
      <c r="BD845" s="144" t="str">
        <f>IF(COUNTIF(BA$2:BA845,BA845)=1,BA845,"")</f>
        <v/>
      </c>
      <c r="BE845" t="str">
        <f t="shared" si="210"/>
        <v/>
      </c>
      <c r="BF845" t="str">
        <f t="shared" si="211"/>
        <v/>
      </c>
      <c r="BG845" t="str">
        <f t="shared" si="212"/>
        <v/>
      </c>
    </row>
    <row r="846" spans="27:59" x14ac:dyDescent="0.35">
      <c r="AA846" t="str">
        <f>+IF(AE846="","",MAX(AA$1:AA845)+1)</f>
        <v/>
      </c>
      <c r="AB846" t="e">
        <f>IF(#REF!="","",#REF!)</f>
        <v>#REF!</v>
      </c>
      <c r="AC846" t="e">
        <f>IF(#REF!="","",#REF!)</f>
        <v>#REF!</v>
      </c>
      <c r="AD846" t="e">
        <f t="shared" si="205"/>
        <v>#REF!</v>
      </c>
      <c r="AE846" s="144" t="str">
        <f>IF(COUNTIF(AC$2:AC846,AC846)=1,AC846,"")</f>
        <v/>
      </c>
      <c r="AF846" t="str">
        <f t="shared" si="213"/>
        <v/>
      </c>
      <c r="AG846" t="str">
        <f t="shared" si="214"/>
        <v/>
      </c>
      <c r="AO846" t="str">
        <f>+IF(AT846="","",MAX(AO$1:AO845)+1)</f>
        <v/>
      </c>
      <c r="AP846" t="str">
        <f>IF(Deviation_Limits!B868="","",Deviation_Limits!B868)</f>
        <v/>
      </c>
      <c r="AQ846" t="str">
        <f>IF(Deviation_Limits!C868="","",Deviation_Limits!C868)</f>
        <v/>
      </c>
      <c r="AR846" t="str">
        <f>IF(Deviation_Limits!D868="","",Deviation_Limits!D868)</f>
        <v/>
      </c>
      <c r="AS846" t="str">
        <f t="shared" si="215"/>
        <v/>
      </c>
      <c r="AT846" s="144" t="str">
        <f>IF(COUNTIF(AQ$2:AQ846,AQ846)=1,AQ846,"")</f>
        <v/>
      </c>
      <c r="AU846" t="str">
        <f t="shared" si="206"/>
        <v/>
      </c>
      <c r="AV846" t="str">
        <f t="shared" si="207"/>
        <v/>
      </c>
      <c r="AW846" t="str">
        <f t="shared" si="208"/>
        <v/>
      </c>
      <c r="AY846" t="str">
        <f>+IF(BD846="","",MAX(AY$1:AY845)+1)</f>
        <v/>
      </c>
      <c r="AZ846" t="str">
        <f>IF(Deviation_CEM_CPMS!B868="","",Deviation_CEM_CPMS!B868)</f>
        <v/>
      </c>
      <c r="BA846" t="str">
        <f>IF(Deviation_CEM_CPMS!C868="","",Deviation_CEM_CPMS!C868)</f>
        <v/>
      </c>
      <c r="BB846" t="str">
        <f>IF(Deviation_CEM_CPMS!D868="","",Deviation_CEM_CPMS!D868)</f>
        <v/>
      </c>
      <c r="BC846" t="str">
        <f t="shared" si="209"/>
        <v/>
      </c>
      <c r="BD846" s="144" t="str">
        <f>IF(COUNTIF(BA$2:BA846,BA846)=1,BA846,"")</f>
        <v/>
      </c>
      <c r="BE846" t="str">
        <f t="shared" si="210"/>
        <v/>
      </c>
      <c r="BF846" t="str">
        <f t="shared" si="211"/>
        <v/>
      </c>
      <c r="BG846" t="str">
        <f t="shared" si="212"/>
        <v/>
      </c>
    </row>
    <row r="847" spans="27:59" x14ac:dyDescent="0.35">
      <c r="AA847" t="str">
        <f>+IF(AE847="","",MAX(AA$1:AA846)+1)</f>
        <v/>
      </c>
      <c r="AB847" t="e">
        <f>IF(#REF!="","",#REF!)</f>
        <v>#REF!</v>
      </c>
      <c r="AC847" t="e">
        <f>IF(#REF!="","",#REF!)</f>
        <v>#REF!</v>
      </c>
      <c r="AD847" t="e">
        <f t="shared" si="205"/>
        <v>#REF!</v>
      </c>
      <c r="AE847" s="144" t="str">
        <f>IF(COUNTIF(AC$2:AC847,AC847)=1,AC847,"")</f>
        <v/>
      </c>
      <c r="AF847" t="str">
        <f t="shared" si="213"/>
        <v/>
      </c>
      <c r="AG847" t="str">
        <f t="shared" si="214"/>
        <v/>
      </c>
      <c r="AO847" t="str">
        <f>+IF(AT847="","",MAX(AO$1:AO846)+1)</f>
        <v/>
      </c>
      <c r="AP847" t="str">
        <f>IF(Deviation_Limits!B869="","",Deviation_Limits!B869)</f>
        <v/>
      </c>
      <c r="AQ847" t="str">
        <f>IF(Deviation_Limits!C869="","",Deviation_Limits!C869)</f>
        <v/>
      </c>
      <c r="AR847" t="str">
        <f>IF(Deviation_Limits!D869="","",Deviation_Limits!D869)</f>
        <v/>
      </c>
      <c r="AS847" t="str">
        <f t="shared" si="215"/>
        <v/>
      </c>
      <c r="AT847" s="144" t="str">
        <f>IF(COUNTIF(AQ$2:AQ847,AQ847)=1,AQ847,"")</f>
        <v/>
      </c>
      <c r="AU847" t="str">
        <f t="shared" si="206"/>
        <v/>
      </c>
      <c r="AV847" t="str">
        <f t="shared" si="207"/>
        <v/>
      </c>
      <c r="AW847" t="str">
        <f t="shared" si="208"/>
        <v/>
      </c>
      <c r="AY847" t="str">
        <f>+IF(BD847="","",MAX(AY$1:AY846)+1)</f>
        <v/>
      </c>
      <c r="AZ847" t="str">
        <f>IF(Deviation_CEM_CPMS!B869="","",Deviation_CEM_CPMS!B869)</f>
        <v/>
      </c>
      <c r="BA847" t="str">
        <f>IF(Deviation_CEM_CPMS!C869="","",Deviation_CEM_CPMS!C869)</f>
        <v/>
      </c>
      <c r="BB847" t="str">
        <f>IF(Deviation_CEM_CPMS!D869="","",Deviation_CEM_CPMS!D869)</f>
        <v/>
      </c>
      <c r="BC847" t="str">
        <f t="shared" si="209"/>
        <v/>
      </c>
      <c r="BD847" s="144" t="str">
        <f>IF(COUNTIF(BA$2:BA847,BA847)=1,BA847,"")</f>
        <v/>
      </c>
      <c r="BE847" t="str">
        <f t="shared" si="210"/>
        <v/>
      </c>
      <c r="BF847" t="str">
        <f t="shared" si="211"/>
        <v/>
      </c>
      <c r="BG847" t="str">
        <f t="shared" si="212"/>
        <v/>
      </c>
    </row>
    <row r="848" spans="27:59" x14ac:dyDescent="0.35">
      <c r="AA848" t="str">
        <f>+IF(AE848="","",MAX(AA$1:AA847)+1)</f>
        <v/>
      </c>
      <c r="AB848" t="e">
        <f>IF(#REF!="","",#REF!)</f>
        <v>#REF!</v>
      </c>
      <c r="AC848" t="e">
        <f>IF(#REF!="","",#REF!)</f>
        <v>#REF!</v>
      </c>
      <c r="AD848" t="e">
        <f t="shared" si="205"/>
        <v>#REF!</v>
      </c>
      <c r="AE848" s="144" t="str">
        <f>IF(COUNTIF(AC$2:AC848,AC848)=1,AC848,"")</f>
        <v/>
      </c>
      <c r="AF848" t="str">
        <f t="shared" si="213"/>
        <v/>
      </c>
      <c r="AG848" t="str">
        <f t="shared" si="214"/>
        <v/>
      </c>
      <c r="AO848" t="str">
        <f>+IF(AT848="","",MAX(AO$1:AO847)+1)</f>
        <v/>
      </c>
      <c r="AP848" t="str">
        <f>IF(Deviation_Limits!B870="","",Deviation_Limits!B870)</f>
        <v/>
      </c>
      <c r="AQ848" t="str">
        <f>IF(Deviation_Limits!C870="","",Deviation_Limits!C870)</f>
        <v/>
      </c>
      <c r="AR848" t="str">
        <f>IF(Deviation_Limits!D870="","",Deviation_Limits!D870)</f>
        <v/>
      </c>
      <c r="AS848" t="str">
        <f t="shared" si="215"/>
        <v/>
      </c>
      <c r="AT848" s="144" t="str">
        <f>IF(COUNTIF(AQ$2:AQ848,AQ848)=1,AQ848,"")</f>
        <v/>
      </c>
      <c r="AU848" t="str">
        <f t="shared" si="206"/>
        <v/>
      </c>
      <c r="AV848" t="str">
        <f t="shared" si="207"/>
        <v/>
      </c>
      <c r="AW848" t="str">
        <f t="shared" si="208"/>
        <v/>
      </c>
      <c r="AY848" t="str">
        <f>+IF(BD848="","",MAX(AY$1:AY847)+1)</f>
        <v/>
      </c>
      <c r="AZ848" t="str">
        <f>IF(Deviation_CEM_CPMS!B870="","",Deviation_CEM_CPMS!B870)</f>
        <v/>
      </c>
      <c r="BA848" t="str">
        <f>IF(Deviation_CEM_CPMS!C870="","",Deviation_CEM_CPMS!C870)</f>
        <v/>
      </c>
      <c r="BB848" t="str">
        <f>IF(Deviation_CEM_CPMS!D870="","",Deviation_CEM_CPMS!D870)</f>
        <v/>
      </c>
      <c r="BC848" t="str">
        <f t="shared" si="209"/>
        <v/>
      </c>
      <c r="BD848" s="144" t="str">
        <f>IF(COUNTIF(BA$2:BA848,BA848)=1,BA848,"")</f>
        <v/>
      </c>
      <c r="BE848" t="str">
        <f t="shared" si="210"/>
        <v/>
      </c>
      <c r="BF848" t="str">
        <f t="shared" si="211"/>
        <v/>
      </c>
      <c r="BG848" t="str">
        <f t="shared" si="212"/>
        <v/>
      </c>
    </row>
    <row r="849" spans="27:59" x14ac:dyDescent="0.35">
      <c r="AA849" t="str">
        <f>+IF(AE849="","",MAX(AA$1:AA848)+1)</f>
        <v/>
      </c>
      <c r="AB849" t="e">
        <f>IF(#REF!="","",#REF!)</f>
        <v>#REF!</v>
      </c>
      <c r="AC849" t="e">
        <f>IF(#REF!="","",#REF!)</f>
        <v>#REF!</v>
      </c>
      <c r="AD849" t="e">
        <f t="shared" si="205"/>
        <v>#REF!</v>
      </c>
      <c r="AE849" s="144" t="str">
        <f>IF(COUNTIF(AC$2:AC849,AC849)=1,AC849,"")</f>
        <v/>
      </c>
      <c r="AF849" t="str">
        <f t="shared" si="213"/>
        <v/>
      </c>
      <c r="AG849" t="str">
        <f t="shared" si="214"/>
        <v/>
      </c>
      <c r="AO849" t="str">
        <f>+IF(AT849="","",MAX(AO$1:AO848)+1)</f>
        <v/>
      </c>
      <c r="AP849" t="str">
        <f>IF(Deviation_Limits!B871="","",Deviation_Limits!B871)</f>
        <v/>
      </c>
      <c r="AQ849" t="str">
        <f>IF(Deviation_Limits!C871="","",Deviation_Limits!C871)</f>
        <v/>
      </c>
      <c r="AR849" t="str">
        <f>IF(Deviation_Limits!D871="","",Deviation_Limits!D871)</f>
        <v/>
      </c>
      <c r="AS849" t="str">
        <f t="shared" si="215"/>
        <v/>
      </c>
      <c r="AT849" s="144" t="str">
        <f>IF(COUNTIF(AQ$2:AQ849,AQ849)=1,AQ849,"")</f>
        <v/>
      </c>
      <c r="AU849" t="str">
        <f t="shared" si="206"/>
        <v/>
      </c>
      <c r="AV849" t="str">
        <f t="shared" si="207"/>
        <v/>
      </c>
      <c r="AW849" t="str">
        <f t="shared" si="208"/>
        <v/>
      </c>
      <c r="AY849" t="str">
        <f>+IF(BD849="","",MAX(AY$1:AY848)+1)</f>
        <v/>
      </c>
      <c r="AZ849" t="str">
        <f>IF(Deviation_CEM_CPMS!B871="","",Deviation_CEM_CPMS!B871)</f>
        <v/>
      </c>
      <c r="BA849" t="str">
        <f>IF(Deviation_CEM_CPMS!C871="","",Deviation_CEM_CPMS!C871)</f>
        <v/>
      </c>
      <c r="BB849" t="str">
        <f>IF(Deviation_CEM_CPMS!D871="","",Deviation_CEM_CPMS!D871)</f>
        <v/>
      </c>
      <c r="BC849" t="str">
        <f t="shared" si="209"/>
        <v/>
      </c>
      <c r="BD849" s="144" t="str">
        <f>IF(COUNTIF(BA$2:BA849,BA849)=1,BA849,"")</f>
        <v/>
      </c>
      <c r="BE849" t="str">
        <f t="shared" si="210"/>
        <v/>
      </c>
      <c r="BF849" t="str">
        <f t="shared" si="211"/>
        <v/>
      </c>
      <c r="BG849" t="str">
        <f t="shared" si="212"/>
        <v/>
      </c>
    </row>
    <row r="850" spans="27:59" x14ac:dyDescent="0.35">
      <c r="AA850" t="str">
        <f>+IF(AE850="","",MAX(AA$1:AA849)+1)</f>
        <v/>
      </c>
      <c r="AB850" t="e">
        <f>IF(#REF!="","",#REF!)</f>
        <v>#REF!</v>
      </c>
      <c r="AC850" t="e">
        <f>IF(#REF!="","",#REF!)</f>
        <v>#REF!</v>
      </c>
      <c r="AD850" t="e">
        <f t="shared" si="205"/>
        <v>#REF!</v>
      </c>
      <c r="AE850" s="144" t="str">
        <f>IF(COUNTIF(AC$2:AC850,AC850)=1,AC850,"")</f>
        <v/>
      </c>
      <c r="AF850" t="str">
        <f t="shared" si="213"/>
        <v/>
      </c>
      <c r="AG850" t="str">
        <f t="shared" si="214"/>
        <v/>
      </c>
      <c r="AO850" t="str">
        <f>+IF(AT850="","",MAX(AO$1:AO849)+1)</f>
        <v/>
      </c>
      <c r="AP850" t="str">
        <f>IF(Deviation_Limits!B872="","",Deviation_Limits!B872)</f>
        <v/>
      </c>
      <c r="AQ850" t="str">
        <f>IF(Deviation_Limits!C872="","",Deviation_Limits!C872)</f>
        <v/>
      </c>
      <c r="AR850" t="str">
        <f>IF(Deviation_Limits!D872="","",Deviation_Limits!D872)</f>
        <v/>
      </c>
      <c r="AS850" t="str">
        <f t="shared" si="215"/>
        <v/>
      </c>
      <c r="AT850" s="144" t="str">
        <f>IF(COUNTIF(AQ$2:AQ850,AQ850)=1,AQ850,"")</f>
        <v/>
      </c>
      <c r="AU850" t="str">
        <f t="shared" si="206"/>
        <v/>
      </c>
      <c r="AV850" t="str">
        <f t="shared" si="207"/>
        <v/>
      </c>
      <c r="AW850" t="str">
        <f t="shared" si="208"/>
        <v/>
      </c>
      <c r="AY850" t="str">
        <f>+IF(BD850="","",MAX(AY$1:AY849)+1)</f>
        <v/>
      </c>
      <c r="AZ850" t="str">
        <f>IF(Deviation_CEM_CPMS!B872="","",Deviation_CEM_CPMS!B872)</f>
        <v/>
      </c>
      <c r="BA850" t="str">
        <f>IF(Deviation_CEM_CPMS!C872="","",Deviation_CEM_CPMS!C872)</f>
        <v/>
      </c>
      <c r="BB850" t="str">
        <f>IF(Deviation_CEM_CPMS!D872="","",Deviation_CEM_CPMS!D872)</f>
        <v/>
      </c>
      <c r="BC850" t="str">
        <f t="shared" si="209"/>
        <v/>
      </c>
      <c r="BD850" s="144" t="str">
        <f>IF(COUNTIF(BA$2:BA850,BA850)=1,BA850,"")</f>
        <v/>
      </c>
      <c r="BE850" t="str">
        <f t="shared" si="210"/>
        <v/>
      </c>
      <c r="BF850" t="str">
        <f t="shared" si="211"/>
        <v/>
      </c>
      <c r="BG850" t="str">
        <f t="shared" si="212"/>
        <v/>
      </c>
    </row>
    <row r="851" spans="27:59" x14ac:dyDescent="0.35">
      <c r="AA851" t="str">
        <f>+IF(AE851="","",MAX(AA$1:AA850)+1)</f>
        <v/>
      </c>
      <c r="AB851" t="e">
        <f>IF(#REF!="","",#REF!)</f>
        <v>#REF!</v>
      </c>
      <c r="AC851" t="e">
        <f>IF(#REF!="","",#REF!)</f>
        <v>#REF!</v>
      </c>
      <c r="AD851" t="e">
        <f t="shared" si="205"/>
        <v>#REF!</v>
      </c>
      <c r="AE851" s="144" t="str">
        <f>IF(COUNTIF(AC$2:AC851,AC851)=1,AC851,"")</f>
        <v/>
      </c>
      <c r="AF851" t="str">
        <f t="shared" si="213"/>
        <v/>
      </c>
      <c r="AG851" t="str">
        <f t="shared" si="214"/>
        <v/>
      </c>
      <c r="AO851" t="str">
        <f>+IF(AT851="","",MAX(AO$1:AO850)+1)</f>
        <v/>
      </c>
      <c r="AP851" t="str">
        <f>IF(Deviation_Limits!B873="","",Deviation_Limits!B873)</f>
        <v/>
      </c>
      <c r="AQ851" t="str">
        <f>IF(Deviation_Limits!C873="","",Deviation_Limits!C873)</f>
        <v/>
      </c>
      <c r="AR851" t="str">
        <f>IF(Deviation_Limits!D873="","",Deviation_Limits!D873)</f>
        <v/>
      </c>
      <c r="AS851" t="str">
        <f t="shared" si="215"/>
        <v/>
      </c>
      <c r="AT851" s="144" t="str">
        <f>IF(COUNTIF(AQ$2:AQ851,AQ851)=1,AQ851,"")</f>
        <v/>
      </c>
      <c r="AU851" t="str">
        <f t="shared" si="206"/>
        <v/>
      </c>
      <c r="AV851" t="str">
        <f t="shared" si="207"/>
        <v/>
      </c>
      <c r="AW851" t="str">
        <f t="shared" si="208"/>
        <v/>
      </c>
      <c r="AY851" t="str">
        <f>+IF(BD851="","",MAX(AY$1:AY850)+1)</f>
        <v/>
      </c>
      <c r="AZ851" t="str">
        <f>IF(Deviation_CEM_CPMS!B873="","",Deviation_CEM_CPMS!B873)</f>
        <v/>
      </c>
      <c r="BA851" t="str">
        <f>IF(Deviation_CEM_CPMS!C873="","",Deviation_CEM_CPMS!C873)</f>
        <v/>
      </c>
      <c r="BB851" t="str">
        <f>IF(Deviation_CEM_CPMS!D873="","",Deviation_CEM_CPMS!D873)</f>
        <v/>
      </c>
      <c r="BC851" t="str">
        <f t="shared" si="209"/>
        <v/>
      </c>
      <c r="BD851" s="144" t="str">
        <f>IF(COUNTIF(BA$2:BA851,BA851)=1,BA851,"")</f>
        <v/>
      </c>
      <c r="BE851" t="str">
        <f t="shared" si="210"/>
        <v/>
      </c>
      <c r="BF851" t="str">
        <f t="shared" si="211"/>
        <v/>
      </c>
      <c r="BG851" t="str">
        <f t="shared" si="212"/>
        <v/>
      </c>
    </row>
    <row r="852" spans="27:59" x14ac:dyDescent="0.35">
      <c r="AA852" t="str">
        <f>+IF(AE852="","",MAX(AA$1:AA851)+1)</f>
        <v/>
      </c>
      <c r="AB852" t="e">
        <f>IF(#REF!="","",#REF!)</f>
        <v>#REF!</v>
      </c>
      <c r="AC852" t="e">
        <f>IF(#REF!="","",#REF!)</f>
        <v>#REF!</v>
      </c>
      <c r="AD852" t="e">
        <f t="shared" si="205"/>
        <v>#REF!</v>
      </c>
      <c r="AE852" s="144" t="str">
        <f>IF(COUNTIF(AC$2:AC852,AC852)=1,AC852,"")</f>
        <v/>
      </c>
      <c r="AF852" t="str">
        <f t="shared" si="213"/>
        <v/>
      </c>
      <c r="AG852" t="str">
        <f t="shared" si="214"/>
        <v/>
      </c>
      <c r="AO852" t="str">
        <f>+IF(AT852="","",MAX(AO$1:AO851)+1)</f>
        <v/>
      </c>
      <c r="AP852" t="str">
        <f>IF(Deviation_Limits!B874="","",Deviation_Limits!B874)</f>
        <v/>
      </c>
      <c r="AQ852" t="str">
        <f>IF(Deviation_Limits!C874="","",Deviation_Limits!C874)</f>
        <v/>
      </c>
      <c r="AR852" t="str">
        <f>IF(Deviation_Limits!D874="","",Deviation_Limits!D874)</f>
        <v/>
      </c>
      <c r="AS852" t="str">
        <f t="shared" si="215"/>
        <v/>
      </c>
      <c r="AT852" s="144" t="str">
        <f>IF(COUNTIF(AQ$2:AQ852,AQ852)=1,AQ852,"")</f>
        <v/>
      </c>
      <c r="AU852" t="str">
        <f t="shared" si="206"/>
        <v/>
      </c>
      <c r="AV852" t="str">
        <f t="shared" si="207"/>
        <v/>
      </c>
      <c r="AW852" t="str">
        <f t="shared" si="208"/>
        <v/>
      </c>
      <c r="AY852" t="str">
        <f>+IF(BD852="","",MAX(AY$1:AY851)+1)</f>
        <v/>
      </c>
      <c r="AZ852" t="str">
        <f>IF(Deviation_CEM_CPMS!B874="","",Deviation_CEM_CPMS!B874)</f>
        <v/>
      </c>
      <c r="BA852" t="str">
        <f>IF(Deviation_CEM_CPMS!C874="","",Deviation_CEM_CPMS!C874)</f>
        <v/>
      </c>
      <c r="BB852" t="str">
        <f>IF(Deviation_CEM_CPMS!D874="","",Deviation_CEM_CPMS!D874)</f>
        <v/>
      </c>
      <c r="BC852" t="str">
        <f t="shared" si="209"/>
        <v/>
      </c>
      <c r="BD852" s="144" t="str">
        <f>IF(COUNTIF(BA$2:BA852,BA852)=1,BA852,"")</f>
        <v/>
      </c>
      <c r="BE852" t="str">
        <f t="shared" si="210"/>
        <v/>
      </c>
      <c r="BF852" t="str">
        <f t="shared" si="211"/>
        <v/>
      </c>
      <c r="BG852" t="str">
        <f t="shared" si="212"/>
        <v/>
      </c>
    </row>
    <row r="853" spans="27:59" x14ac:dyDescent="0.35">
      <c r="AA853" t="str">
        <f>+IF(AE853="","",MAX(AA$1:AA852)+1)</f>
        <v/>
      </c>
      <c r="AB853" t="e">
        <f>IF(#REF!="","",#REF!)</f>
        <v>#REF!</v>
      </c>
      <c r="AC853" t="e">
        <f>IF(#REF!="","",#REF!)</f>
        <v>#REF!</v>
      </c>
      <c r="AD853" t="e">
        <f t="shared" si="205"/>
        <v>#REF!</v>
      </c>
      <c r="AE853" s="144" t="str">
        <f>IF(COUNTIF(AC$2:AC853,AC853)=1,AC853,"")</f>
        <v/>
      </c>
      <c r="AF853" t="str">
        <f t="shared" si="213"/>
        <v/>
      </c>
      <c r="AG853" t="str">
        <f t="shared" si="214"/>
        <v/>
      </c>
      <c r="AO853" t="str">
        <f>+IF(AT853="","",MAX(AO$1:AO852)+1)</f>
        <v/>
      </c>
      <c r="AP853" t="str">
        <f>IF(Deviation_Limits!B875="","",Deviation_Limits!B875)</f>
        <v/>
      </c>
      <c r="AQ853" t="str">
        <f>IF(Deviation_Limits!C875="","",Deviation_Limits!C875)</f>
        <v/>
      </c>
      <c r="AR853" t="str">
        <f>IF(Deviation_Limits!D875="","",Deviation_Limits!D875)</f>
        <v/>
      </c>
      <c r="AS853" t="str">
        <f t="shared" si="215"/>
        <v/>
      </c>
      <c r="AT853" s="144" t="str">
        <f>IF(COUNTIF(AQ$2:AQ853,AQ853)=1,AQ853,"")</f>
        <v/>
      </c>
      <c r="AU853" t="str">
        <f t="shared" si="206"/>
        <v/>
      </c>
      <c r="AV853" t="str">
        <f t="shared" si="207"/>
        <v/>
      </c>
      <c r="AW853" t="str">
        <f t="shared" si="208"/>
        <v/>
      </c>
      <c r="AY853" t="str">
        <f>+IF(BD853="","",MAX(AY$1:AY852)+1)</f>
        <v/>
      </c>
      <c r="AZ853" t="str">
        <f>IF(Deviation_CEM_CPMS!B875="","",Deviation_CEM_CPMS!B875)</f>
        <v/>
      </c>
      <c r="BA853" t="str">
        <f>IF(Deviation_CEM_CPMS!C875="","",Deviation_CEM_CPMS!C875)</f>
        <v/>
      </c>
      <c r="BB853" t="str">
        <f>IF(Deviation_CEM_CPMS!D875="","",Deviation_CEM_CPMS!D875)</f>
        <v/>
      </c>
      <c r="BC853" t="str">
        <f t="shared" si="209"/>
        <v/>
      </c>
      <c r="BD853" s="144" t="str">
        <f>IF(COUNTIF(BA$2:BA853,BA853)=1,BA853,"")</f>
        <v/>
      </c>
      <c r="BE853" t="str">
        <f t="shared" si="210"/>
        <v/>
      </c>
      <c r="BF853" t="str">
        <f t="shared" si="211"/>
        <v/>
      </c>
      <c r="BG853" t="str">
        <f t="shared" si="212"/>
        <v/>
      </c>
    </row>
    <row r="854" spans="27:59" x14ac:dyDescent="0.35">
      <c r="AA854" t="str">
        <f>+IF(AE854="","",MAX(AA$1:AA853)+1)</f>
        <v/>
      </c>
      <c r="AB854" t="e">
        <f>IF(#REF!="","",#REF!)</f>
        <v>#REF!</v>
      </c>
      <c r="AC854" t="e">
        <f>IF(#REF!="","",#REF!)</f>
        <v>#REF!</v>
      </c>
      <c r="AD854" t="e">
        <f t="shared" si="205"/>
        <v>#REF!</v>
      </c>
      <c r="AE854" s="144" t="str">
        <f>IF(COUNTIF(AC$2:AC854,AC854)=1,AC854,"")</f>
        <v/>
      </c>
      <c r="AF854" t="str">
        <f t="shared" si="213"/>
        <v/>
      </c>
      <c r="AG854" t="str">
        <f t="shared" si="214"/>
        <v/>
      </c>
      <c r="AO854" t="str">
        <f>+IF(AT854="","",MAX(AO$1:AO853)+1)</f>
        <v/>
      </c>
      <c r="AP854" t="str">
        <f>IF(Deviation_Limits!B876="","",Deviation_Limits!B876)</f>
        <v/>
      </c>
      <c r="AQ854" t="str">
        <f>IF(Deviation_Limits!C876="","",Deviation_Limits!C876)</f>
        <v/>
      </c>
      <c r="AR854" t="str">
        <f>IF(Deviation_Limits!D876="","",Deviation_Limits!D876)</f>
        <v/>
      </c>
      <c r="AS854" t="str">
        <f t="shared" si="215"/>
        <v/>
      </c>
      <c r="AT854" s="144" t="str">
        <f>IF(COUNTIF(AQ$2:AQ854,AQ854)=1,AQ854,"")</f>
        <v/>
      </c>
      <c r="AU854" t="str">
        <f t="shared" si="206"/>
        <v/>
      </c>
      <c r="AV854" t="str">
        <f t="shared" si="207"/>
        <v/>
      </c>
      <c r="AW854" t="str">
        <f t="shared" si="208"/>
        <v/>
      </c>
      <c r="AY854" t="str">
        <f>+IF(BD854="","",MAX(AY$1:AY853)+1)</f>
        <v/>
      </c>
      <c r="AZ854" t="str">
        <f>IF(Deviation_CEM_CPMS!B876="","",Deviation_CEM_CPMS!B876)</f>
        <v/>
      </c>
      <c r="BA854" t="str">
        <f>IF(Deviation_CEM_CPMS!C876="","",Deviation_CEM_CPMS!C876)</f>
        <v/>
      </c>
      <c r="BB854" t="str">
        <f>IF(Deviation_CEM_CPMS!D876="","",Deviation_CEM_CPMS!D876)</f>
        <v/>
      </c>
      <c r="BC854" t="str">
        <f t="shared" si="209"/>
        <v/>
      </c>
      <c r="BD854" s="144" t="str">
        <f>IF(COUNTIF(BA$2:BA854,BA854)=1,BA854,"")</f>
        <v/>
      </c>
      <c r="BE854" t="str">
        <f t="shared" si="210"/>
        <v/>
      </c>
      <c r="BF854" t="str">
        <f t="shared" si="211"/>
        <v/>
      </c>
      <c r="BG854" t="str">
        <f t="shared" si="212"/>
        <v/>
      </c>
    </row>
    <row r="855" spans="27:59" x14ac:dyDescent="0.35">
      <c r="AA855" t="str">
        <f>+IF(AE855="","",MAX(AA$1:AA854)+1)</f>
        <v/>
      </c>
      <c r="AB855" t="e">
        <f>IF(#REF!="","",#REF!)</f>
        <v>#REF!</v>
      </c>
      <c r="AC855" t="e">
        <f>IF(#REF!="","",#REF!)</f>
        <v>#REF!</v>
      </c>
      <c r="AD855" t="e">
        <f t="shared" si="205"/>
        <v>#REF!</v>
      </c>
      <c r="AE855" s="144" t="str">
        <f>IF(COUNTIF(AC$2:AC855,AC855)=1,AC855,"")</f>
        <v/>
      </c>
      <c r="AF855" t="str">
        <f t="shared" si="213"/>
        <v/>
      </c>
      <c r="AG855" t="str">
        <f t="shared" si="214"/>
        <v/>
      </c>
      <c r="AO855" t="str">
        <f>+IF(AT855="","",MAX(AO$1:AO854)+1)</f>
        <v/>
      </c>
      <c r="AP855" t="str">
        <f>IF(Deviation_Limits!B877="","",Deviation_Limits!B877)</f>
        <v/>
      </c>
      <c r="AQ855" t="str">
        <f>IF(Deviation_Limits!C877="","",Deviation_Limits!C877)</f>
        <v/>
      </c>
      <c r="AR855" t="str">
        <f>IF(Deviation_Limits!D877="","",Deviation_Limits!D877)</f>
        <v/>
      </c>
      <c r="AS855" t="str">
        <f t="shared" si="215"/>
        <v/>
      </c>
      <c r="AT855" s="144" t="str">
        <f>IF(COUNTIF(AQ$2:AQ855,AQ855)=1,AQ855,"")</f>
        <v/>
      </c>
      <c r="AU855" t="str">
        <f t="shared" si="206"/>
        <v/>
      </c>
      <c r="AV855" t="str">
        <f t="shared" si="207"/>
        <v/>
      </c>
      <c r="AW855" t="str">
        <f t="shared" si="208"/>
        <v/>
      </c>
      <c r="AY855" t="str">
        <f>+IF(BD855="","",MAX(AY$1:AY854)+1)</f>
        <v/>
      </c>
      <c r="AZ855" t="str">
        <f>IF(Deviation_CEM_CPMS!B877="","",Deviation_CEM_CPMS!B877)</f>
        <v/>
      </c>
      <c r="BA855" t="str">
        <f>IF(Deviation_CEM_CPMS!C877="","",Deviation_CEM_CPMS!C877)</f>
        <v/>
      </c>
      <c r="BB855" t="str">
        <f>IF(Deviation_CEM_CPMS!D877="","",Deviation_CEM_CPMS!D877)</f>
        <v/>
      </c>
      <c r="BC855" t="str">
        <f t="shared" si="209"/>
        <v/>
      </c>
      <c r="BD855" s="144" t="str">
        <f>IF(COUNTIF(BA$2:BA855,BA855)=1,BA855,"")</f>
        <v/>
      </c>
      <c r="BE855" t="str">
        <f t="shared" si="210"/>
        <v/>
      </c>
      <c r="BF855" t="str">
        <f t="shared" si="211"/>
        <v/>
      </c>
      <c r="BG855" t="str">
        <f t="shared" si="212"/>
        <v/>
      </c>
    </row>
    <row r="856" spans="27:59" x14ac:dyDescent="0.35">
      <c r="AA856" t="str">
        <f>+IF(AE856="","",MAX(AA$1:AA855)+1)</f>
        <v/>
      </c>
      <c r="AB856" t="e">
        <f>IF(#REF!="","",#REF!)</f>
        <v>#REF!</v>
      </c>
      <c r="AC856" t="e">
        <f>IF(#REF!="","",#REF!)</f>
        <v>#REF!</v>
      </c>
      <c r="AD856" t="e">
        <f t="shared" si="205"/>
        <v>#REF!</v>
      </c>
      <c r="AE856" s="144" t="str">
        <f>IF(COUNTIF(AC$2:AC856,AC856)=1,AC856,"")</f>
        <v/>
      </c>
      <c r="AF856" t="str">
        <f t="shared" si="213"/>
        <v/>
      </c>
      <c r="AG856" t="str">
        <f t="shared" si="214"/>
        <v/>
      </c>
      <c r="AO856" t="str">
        <f>+IF(AT856="","",MAX(AO$1:AO855)+1)</f>
        <v/>
      </c>
      <c r="AP856" t="str">
        <f>IF(Deviation_Limits!B878="","",Deviation_Limits!B878)</f>
        <v/>
      </c>
      <c r="AQ856" t="str">
        <f>IF(Deviation_Limits!C878="","",Deviation_Limits!C878)</f>
        <v/>
      </c>
      <c r="AR856" t="str">
        <f>IF(Deviation_Limits!D878="","",Deviation_Limits!D878)</f>
        <v/>
      </c>
      <c r="AS856" t="str">
        <f t="shared" si="215"/>
        <v/>
      </c>
      <c r="AT856" s="144" t="str">
        <f>IF(COUNTIF(AQ$2:AQ856,AQ856)=1,AQ856,"")</f>
        <v/>
      </c>
      <c r="AU856" t="str">
        <f t="shared" si="206"/>
        <v/>
      </c>
      <c r="AV856" t="str">
        <f t="shared" si="207"/>
        <v/>
      </c>
      <c r="AW856" t="str">
        <f t="shared" si="208"/>
        <v/>
      </c>
      <c r="AY856" t="str">
        <f>+IF(BD856="","",MAX(AY$1:AY855)+1)</f>
        <v/>
      </c>
      <c r="AZ856" t="str">
        <f>IF(Deviation_CEM_CPMS!B878="","",Deviation_CEM_CPMS!B878)</f>
        <v/>
      </c>
      <c r="BA856" t="str">
        <f>IF(Deviation_CEM_CPMS!C878="","",Deviation_CEM_CPMS!C878)</f>
        <v/>
      </c>
      <c r="BB856" t="str">
        <f>IF(Deviation_CEM_CPMS!D878="","",Deviation_CEM_CPMS!D878)</f>
        <v/>
      </c>
      <c r="BC856" t="str">
        <f t="shared" si="209"/>
        <v/>
      </c>
      <c r="BD856" s="144" t="str">
        <f>IF(COUNTIF(BA$2:BA856,BA856)=1,BA856,"")</f>
        <v/>
      </c>
      <c r="BE856" t="str">
        <f t="shared" si="210"/>
        <v/>
      </c>
      <c r="BF856" t="str">
        <f t="shared" si="211"/>
        <v/>
      </c>
      <c r="BG856" t="str">
        <f t="shared" si="212"/>
        <v/>
      </c>
    </row>
    <row r="857" spans="27:59" x14ac:dyDescent="0.35">
      <c r="AA857" t="str">
        <f>+IF(AE857="","",MAX(AA$1:AA856)+1)</f>
        <v/>
      </c>
      <c r="AB857" t="e">
        <f>IF(#REF!="","",#REF!)</f>
        <v>#REF!</v>
      </c>
      <c r="AC857" t="e">
        <f>IF(#REF!="","",#REF!)</f>
        <v>#REF!</v>
      </c>
      <c r="AD857" t="e">
        <f t="shared" si="205"/>
        <v>#REF!</v>
      </c>
      <c r="AE857" s="144" t="str">
        <f>IF(COUNTIF(AC$2:AC857,AC857)=1,AC857,"")</f>
        <v/>
      </c>
      <c r="AF857" t="str">
        <f t="shared" si="213"/>
        <v/>
      </c>
      <c r="AG857" t="str">
        <f t="shared" si="214"/>
        <v/>
      </c>
      <c r="AO857" t="str">
        <f>+IF(AT857="","",MAX(AO$1:AO856)+1)</f>
        <v/>
      </c>
      <c r="AP857" t="str">
        <f>IF(Deviation_Limits!B879="","",Deviation_Limits!B879)</f>
        <v/>
      </c>
      <c r="AQ857" t="str">
        <f>IF(Deviation_Limits!C879="","",Deviation_Limits!C879)</f>
        <v/>
      </c>
      <c r="AR857" t="str">
        <f>IF(Deviation_Limits!D879="","",Deviation_Limits!D879)</f>
        <v/>
      </c>
      <c r="AS857" t="str">
        <f t="shared" si="215"/>
        <v/>
      </c>
      <c r="AT857" s="144" t="str">
        <f>IF(COUNTIF(AQ$2:AQ857,AQ857)=1,AQ857,"")</f>
        <v/>
      </c>
      <c r="AU857" t="str">
        <f t="shared" si="206"/>
        <v/>
      </c>
      <c r="AV857" t="str">
        <f t="shared" si="207"/>
        <v/>
      </c>
      <c r="AW857" t="str">
        <f t="shared" si="208"/>
        <v/>
      </c>
      <c r="AY857" t="str">
        <f>+IF(BD857="","",MAX(AY$1:AY856)+1)</f>
        <v/>
      </c>
      <c r="AZ857" t="str">
        <f>IF(Deviation_CEM_CPMS!B879="","",Deviation_CEM_CPMS!B879)</f>
        <v/>
      </c>
      <c r="BA857" t="str">
        <f>IF(Deviation_CEM_CPMS!C879="","",Deviation_CEM_CPMS!C879)</f>
        <v/>
      </c>
      <c r="BB857" t="str">
        <f>IF(Deviation_CEM_CPMS!D879="","",Deviation_CEM_CPMS!D879)</f>
        <v/>
      </c>
      <c r="BC857" t="str">
        <f t="shared" si="209"/>
        <v/>
      </c>
      <c r="BD857" s="144" t="str">
        <f>IF(COUNTIF(BA$2:BA857,BA857)=1,BA857,"")</f>
        <v/>
      </c>
      <c r="BE857" t="str">
        <f t="shared" si="210"/>
        <v/>
      </c>
      <c r="BF857" t="str">
        <f t="shared" si="211"/>
        <v/>
      </c>
      <c r="BG857" t="str">
        <f t="shared" si="212"/>
        <v/>
      </c>
    </row>
    <row r="858" spans="27:59" x14ac:dyDescent="0.35">
      <c r="AA858" t="str">
        <f>+IF(AE858="","",MAX(AA$1:AA857)+1)</f>
        <v/>
      </c>
      <c r="AB858" t="e">
        <f>IF(#REF!="","",#REF!)</f>
        <v>#REF!</v>
      </c>
      <c r="AC858" t="e">
        <f>IF(#REF!="","",#REF!)</f>
        <v>#REF!</v>
      </c>
      <c r="AD858" t="e">
        <f t="shared" si="205"/>
        <v>#REF!</v>
      </c>
      <c r="AE858" s="144" t="str">
        <f>IF(COUNTIF(AC$2:AC858,AC858)=1,AC858,"")</f>
        <v/>
      </c>
      <c r="AF858" t="str">
        <f t="shared" si="213"/>
        <v/>
      </c>
      <c r="AG858" t="str">
        <f t="shared" si="214"/>
        <v/>
      </c>
      <c r="AO858" t="str">
        <f>+IF(AT858="","",MAX(AO$1:AO857)+1)</f>
        <v/>
      </c>
      <c r="AP858" t="str">
        <f>IF(Deviation_Limits!B880="","",Deviation_Limits!B880)</f>
        <v/>
      </c>
      <c r="AQ858" t="str">
        <f>IF(Deviation_Limits!C880="","",Deviation_Limits!C880)</f>
        <v/>
      </c>
      <c r="AR858" t="str">
        <f>IF(Deviation_Limits!D880="","",Deviation_Limits!D880)</f>
        <v/>
      </c>
      <c r="AS858" t="str">
        <f t="shared" si="215"/>
        <v/>
      </c>
      <c r="AT858" s="144" t="str">
        <f>IF(COUNTIF(AQ$2:AQ858,AQ858)=1,AQ858,"")</f>
        <v/>
      </c>
      <c r="AU858" t="str">
        <f t="shared" si="206"/>
        <v/>
      </c>
      <c r="AV858" t="str">
        <f t="shared" si="207"/>
        <v/>
      </c>
      <c r="AW858" t="str">
        <f t="shared" si="208"/>
        <v/>
      </c>
      <c r="AY858" t="str">
        <f>+IF(BD858="","",MAX(AY$1:AY857)+1)</f>
        <v/>
      </c>
      <c r="AZ858" t="str">
        <f>IF(Deviation_CEM_CPMS!B880="","",Deviation_CEM_CPMS!B880)</f>
        <v/>
      </c>
      <c r="BA858" t="str">
        <f>IF(Deviation_CEM_CPMS!C880="","",Deviation_CEM_CPMS!C880)</f>
        <v/>
      </c>
      <c r="BB858" t="str">
        <f>IF(Deviation_CEM_CPMS!D880="","",Deviation_CEM_CPMS!D880)</f>
        <v/>
      </c>
      <c r="BC858" t="str">
        <f t="shared" si="209"/>
        <v/>
      </c>
      <c r="BD858" s="144" t="str">
        <f>IF(COUNTIF(BA$2:BA858,BA858)=1,BA858,"")</f>
        <v/>
      </c>
      <c r="BE858" t="str">
        <f t="shared" si="210"/>
        <v/>
      </c>
      <c r="BF858" t="str">
        <f t="shared" si="211"/>
        <v/>
      </c>
      <c r="BG858" t="str">
        <f t="shared" si="212"/>
        <v/>
      </c>
    </row>
    <row r="859" spans="27:59" x14ac:dyDescent="0.35">
      <c r="AA859" t="str">
        <f>+IF(AE859="","",MAX(AA$1:AA858)+1)</f>
        <v/>
      </c>
      <c r="AB859" t="e">
        <f>IF(#REF!="","",#REF!)</f>
        <v>#REF!</v>
      </c>
      <c r="AC859" t="e">
        <f>IF(#REF!="","",#REF!)</f>
        <v>#REF!</v>
      </c>
      <c r="AD859" t="e">
        <f t="shared" si="205"/>
        <v>#REF!</v>
      </c>
      <c r="AE859" s="144" t="str">
        <f>IF(COUNTIF(AC$2:AC859,AC859)=1,AC859,"")</f>
        <v/>
      </c>
      <c r="AF859" t="str">
        <f t="shared" si="213"/>
        <v/>
      </c>
      <c r="AG859" t="str">
        <f t="shared" si="214"/>
        <v/>
      </c>
      <c r="AO859" t="str">
        <f>+IF(AT859="","",MAX(AO$1:AO858)+1)</f>
        <v/>
      </c>
      <c r="AP859" t="str">
        <f>IF(Deviation_Limits!B881="","",Deviation_Limits!B881)</f>
        <v/>
      </c>
      <c r="AQ859" t="str">
        <f>IF(Deviation_Limits!C881="","",Deviation_Limits!C881)</f>
        <v/>
      </c>
      <c r="AR859" t="str">
        <f>IF(Deviation_Limits!D881="","",Deviation_Limits!D881)</f>
        <v/>
      </c>
      <c r="AS859" t="str">
        <f t="shared" si="215"/>
        <v/>
      </c>
      <c r="AT859" s="144" t="str">
        <f>IF(COUNTIF(AQ$2:AQ859,AQ859)=1,AQ859,"")</f>
        <v/>
      </c>
      <c r="AU859" t="str">
        <f t="shared" si="206"/>
        <v/>
      </c>
      <c r="AV859" t="str">
        <f t="shared" si="207"/>
        <v/>
      </c>
      <c r="AW859" t="str">
        <f t="shared" si="208"/>
        <v/>
      </c>
      <c r="AY859" t="str">
        <f>+IF(BD859="","",MAX(AY$1:AY858)+1)</f>
        <v/>
      </c>
      <c r="AZ859" t="str">
        <f>IF(Deviation_CEM_CPMS!B881="","",Deviation_CEM_CPMS!B881)</f>
        <v/>
      </c>
      <c r="BA859" t="str">
        <f>IF(Deviation_CEM_CPMS!C881="","",Deviation_CEM_CPMS!C881)</f>
        <v/>
      </c>
      <c r="BB859" t="str">
        <f>IF(Deviation_CEM_CPMS!D881="","",Deviation_CEM_CPMS!D881)</f>
        <v/>
      </c>
      <c r="BC859" t="str">
        <f t="shared" si="209"/>
        <v/>
      </c>
      <c r="BD859" s="144" t="str">
        <f>IF(COUNTIF(BA$2:BA859,BA859)=1,BA859,"")</f>
        <v/>
      </c>
      <c r="BE859" t="str">
        <f t="shared" si="210"/>
        <v/>
      </c>
      <c r="BF859" t="str">
        <f t="shared" si="211"/>
        <v/>
      </c>
      <c r="BG859" t="str">
        <f t="shared" si="212"/>
        <v/>
      </c>
    </row>
    <row r="860" spans="27:59" x14ac:dyDescent="0.35">
      <c r="AA860" t="str">
        <f>+IF(AE860="","",MAX(AA$1:AA859)+1)</f>
        <v/>
      </c>
      <c r="AB860" t="e">
        <f>IF(#REF!="","",#REF!)</f>
        <v>#REF!</v>
      </c>
      <c r="AC860" t="e">
        <f>IF(#REF!="","",#REF!)</f>
        <v>#REF!</v>
      </c>
      <c r="AD860" t="e">
        <f t="shared" si="205"/>
        <v>#REF!</v>
      </c>
      <c r="AE860" s="144" t="str">
        <f>IF(COUNTIF(AC$2:AC860,AC860)=1,AC860,"")</f>
        <v/>
      </c>
      <c r="AF860" t="str">
        <f t="shared" si="213"/>
        <v/>
      </c>
      <c r="AG860" t="str">
        <f t="shared" si="214"/>
        <v/>
      </c>
      <c r="AO860" t="str">
        <f>+IF(AT860="","",MAX(AO$1:AO859)+1)</f>
        <v/>
      </c>
      <c r="AP860" t="str">
        <f>IF(Deviation_Limits!B882="","",Deviation_Limits!B882)</f>
        <v/>
      </c>
      <c r="AQ860" t="str">
        <f>IF(Deviation_Limits!C882="","",Deviation_Limits!C882)</f>
        <v/>
      </c>
      <c r="AR860" t="str">
        <f>IF(Deviation_Limits!D882="","",Deviation_Limits!D882)</f>
        <v/>
      </c>
      <c r="AS860" t="str">
        <f t="shared" si="215"/>
        <v/>
      </c>
      <c r="AT860" s="144" t="str">
        <f>IF(COUNTIF(AQ$2:AQ860,AQ860)=1,AQ860,"")</f>
        <v/>
      </c>
      <c r="AU860" t="str">
        <f t="shared" si="206"/>
        <v/>
      </c>
      <c r="AV860" t="str">
        <f t="shared" si="207"/>
        <v/>
      </c>
      <c r="AW860" t="str">
        <f t="shared" si="208"/>
        <v/>
      </c>
      <c r="AY860" t="str">
        <f>+IF(BD860="","",MAX(AY$1:AY859)+1)</f>
        <v/>
      </c>
      <c r="AZ860" t="str">
        <f>IF(Deviation_CEM_CPMS!B882="","",Deviation_CEM_CPMS!B882)</f>
        <v/>
      </c>
      <c r="BA860" t="str">
        <f>IF(Deviation_CEM_CPMS!C882="","",Deviation_CEM_CPMS!C882)</f>
        <v/>
      </c>
      <c r="BB860" t="str">
        <f>IF(Deviation_CEM_CPMS!D882="","",Deviation_CEM_CPMS!D882)</f>
        <v/>
      </c>
      <c r="BC860" t="str">
        <f t="shared" si="209"/>
        <v/>
      </c>
      <c r="BD860" s="144" t="str">
        <f>IF(COUNTIF(BA$2:BA860,BA860)=1,BA860,"")</f>
        <v/>
      </c>
      <c r="BE860" t="str">
        <f t="shared" si="210"/>
        <v/>
      </c>
      <c r="BF860" t="str">
        <f t="shared" si="211"/>
        <v/>
      </c>
      <c r="BG860" t="str">
        <f t="shared" si="212"/>
        <v/>
      </c>
    </row>
    <row r="861" spans="27:59" x14ac:dyDescent="0.35">
      <c r="AA861" t="str">
        <f>+IF(AE861="","",MAX(AA$1:AA860)+1)</f>
        <v/>
      </c>
      <c r="AB861" t="e">
        <f>IF(#REF!="","",#REF!)</f>
        <v>#REF!</v>
      </c>
      <c r="AC861" t="e">
        <f>IF(#REF!="","",#REF!)</f>
        <v>#REF!</v>
      </c>
      <c r="AD861" t="e">
        <f t="shared" si="205"/>
        <v>#REF!</v>
      </c>
      <c r="AE861" s="144" t="str">
        <f>IF(COUNTIF(AC$2:AC861,AC861)=1,AC861,"")</f>
        <v/>
      </c>
      <c r="AF861" t="str">
        <f t="shared" si="213"/>
        <v/>
      </c>
      <c r="AG861" t="str">
        <f t="shared" si="214"/>
        <v/>
      </c>
      <c r="AO861" t="str">
        <f>+IF(AT861="","",MAX(AO$1:AO860)+1)</f>
        <v/>
      </c>
      <c r="AP861" t="str">
        <f>IF(Deviation_Limits!B883="","",Deviation_Limits!B883)</f>
        <v/>
      </c>
      <c r="AQ861" t="str">
        <f>IF(Deviation_Limits!C883="","",Deviation_Limits!C883)</f>
        <v/>
      </c>
      <c r="AR861" t="str">
        <f>IF(Deviation_Limits!D883="","",Deviation_Limits!D883)</f>
        <v/>
      </c>
      <c r="AS861" t="str">
        <f t="shared" si="215"/>
        <v/>
      </c>
      <c r="AT861" s="144" t="str">
        <f>IF(COUNTIF(AQ$2:AQ861,AQ861)=1,AQ861,"")</f>
        <v/>
      </c>
      <c r="AU861" t="str">
        <f t="shared" si="206"/>
        <v/>
      </c>
      <c r="AV861" t="str">
        <f t="shared" si="207"/>
        <v/>
      </c>
      <c r="AW861" t="str">
        <f t="shared" si="208"/>
        <v/>
      </c>
      <c r="AY861" t="str">
        <f>+IF(BD861="","",MAX(AY$1:AY860)+1)</f>
        <v/>
      </c>
      <c r="AZ861" t="str">
        <f>IF(Deviation_CEM_CPMS!B883="","",Deviation_CEM_CPMS!B883)</f>
        <v/>
      </c>
      <c r="BA861" t="str">
        <f>IF(Deviation_CEM_CPMS!C883="","",Deviation_CEM_CPMS!C883)</f>
        <v/>
      </c>
      <c r="BB861" t="str">
        <f>IF(Deviation_CEM_CPMS!D883="","",Deviation_CEM_CPMS!D883)</f>
        <v/>
      </c>
      <c r="BC861" t="str">
        <f t="shared" si="209"/>
        <v/>
      </c>
      <c r="BD861" s="144" t="str">
        <f>IF(COUNTIF(BA$2:BA861,BA861)=1,BA861,"")</f>
        <v/>
      </c>
      <c r="BE861" t="str">
        <f t="shared" si="210"/>
        <v/>
      </c>
      <c r="BF861" t="str">
        <f t="shared" si="211"/>
        <v/>
      </c>
      <c r="BG861" t="str">
        <f t="shared" si="212"/>
        <v/>
      </c>
    </row>
    <row r="862" spans="27:59" x14ac:dyDescent="0.35">
      <c r="AA862" t="str">
        <f>+IF(AE862="","",MAX(AA$1:AA861)+1)</f>
        <v/>
      </c>
      <c r="AB862" t="e">
        <f>IF(#REF!="","",#REF!)</f>
        <v>#REF!</v>
      </c>
      <c r="AC862" t="e">
        <f>IF(#REF!="","",#REF!)</f>
        <v>#REF!</v>
      </c>
      <c r="AD862" t="e">
        <f t="shared" si="205"/>
        <v>#REF!</v>
      </c>
      <c r="AE862" s="144" t="str">
        <f>IF(COUNTIF(AC$2:AC862,AC862)=1,AC862,"")</f>
        <v/>
      </c>
      <c r="AF862" t="str">
        <f t="shared" si="213"/>
        <v/>
      </c>
      <c r="AG862" t="str">
        <f t="shared" si="214"/>
        <v/>
      </c>
      <c r="AO862" t="str">
        <f>+IF(AT862="","",MAX(AO$1:AO861)+1)</f>
        <v/>
      </c>
      <c r="AP862" t="str">
        <f>IF(Deviation_Limits!B884="","",Deviation_Limits!B884)</f>
        <v/>
      </c>
      <c r="AQ862" t="str">
        <f>IF(Deviation_Limits!C884="","",Deviation_Limits!C884)</f>
        <v/>
      </c>
      <c r="AR862" t="str">
        <f>IF(Deviation_Limits!D884="","",Deviation_Limits!D884)</f>
        <v/>
      </c>
      <c r="AS862" t="str">
        <f t="shared" si="215"/>
        <v/>
      </c>
      <c r="AT862" s="144" t="str">
        <f>IF(COUNTIF(AQ$2:AQ862,AQ862)=1,AQ862,"")</f>
        <v/>
      </c>
      <c r="AU862" t="str">
        <f t="shared" si="206"/>
        <v/>
      </c>
      <c r="AV862" t="str">
        <f t="shared" si="207"/>
        <v/>
      </c>
      <c r="AW862" t="str">
        <f t="shared" si="208"/>
        <v/>
      </c>
      <c r="AY862" t="str">
        <f>+IF(BD862="","",MAX(AY$1:AY861)+1)</f>
        <v/>
      </c>
      <c r="AZ862" t="str">
        <f>IF(Deviation_CEM_CPMS!B884="","",Deviation_CEM_CPMS!B884)</f>
        <v/>
      </c>
      <c r="BA862" t="str">
        <f>IF(Deviation_CEM_CPMS!C884="","",Deviation_CEM_CPMS!C884)</f>
        <v/>
      </c>
      <c r="BB862" t="str">
        <f>IF(Deviation_CEM_CPMS!D884="","",Deviation_CEM_CPMS!D884)</f>
        <v/>
      </c>
      <c r="BC862" t="str">
        <f t="shared" si="209"/>
        <v/>
      </c>
      <c r="BD862" s="144" t="str">
        <f>IF(COUNTIF(BA$2:BA862,BA862)=1,BA862,"")</f>
        <v/>
      </c>
      <c r="BE862" t="str">
        <f t="shared" si="210"/>
        <v/>
      </c>
      <c r="BF862" t="str">
        <f t="shared" si="211"/>
        <v/>
      </c>
      <c r="BG862" t="str">
        <f t="shared" si="212"/>
        <v/>
      </c>
    </row>
    <row r="863" spans="27:59" x14ac:dyDescent="0.35">
      <c r="AA863" t="str">
        <f>+IF(AE863="","",MAX(AA$1:AA862)+1)</f>
        <v/>
      </c>
      <c r="AB863" t="e">
        <f>IF(#REF!="","",#REF!)</f>
        <v>#REF!</v>
      </c>
      <c r="AC863" t="e">
        <f>IF(#REF!="","",#REF!)</f>
        <v>#REF!</v>
      </c>
      <c r="AD863" t="e">
        <f t="shared" si="205"/>
        <v>#REF!</v>
      </c>
      <c r="AE863" s="144" t="str">
        <f>IF(COUNTIF(AC$2:AC863,AC863)=1,AC863,"")</f>
        <v/>
      </c>
      <c r="AF863" t="str">
        <f t="shared" si="213"/>
        <v/>
      </c>
      <c r="AG863" t="str">
        <f t="shared" si="214"/>
        <v/>
      </c>
      <c r="AO863" t="str">
        <f>+IF(AT863="","",MAX(AO$1:AO862)+1)</f>
        <v/>
      </c>
      <c r="AP863" t="str">
        <f>IF(Deviation_Limits!B885="","",Deviation_Limits!B885)</f>
        <v/>
      </c>
      <c r="AQ863" t="str">
        <f>IF(Deviation_Limits!C885="","",Deviation_Limits!C885)</f>
        <v/>
      </c>
      <c r="AR863" t="str">
        <f>IF(Deviation_Limits!D885="","",Deviation_Limits!D885)</f>
        <v/>
      </c>
      <c r="AS863" t="str">
        <f t="shared" si="215"/>
        <v/>
      </c>
      <c r="AT863" s="144" t="str">
        <f>IF(COUNTIF(AQ$2:AQ863,AQ863)=1,AQ863,"")</f>
        <v/>
      </c>
      <c r="AU863" t="str">
        <f t="shared" si="206"/>
        <v/>
      </c>
      <c r="AV863" t="str">
        <f t="shared" si="207"/>
        <v/>
      </c>
      <c r="AW863" t="str">
        <f t="shared" si="208"/>
        <v/>
      </c>
      <c r="AY863" t="str">
        <f>+IF(BD863="","",MAX(AY$1:AY862)+1)</f>
        <v/>
      </c>
      <c r="AZ863" t="str">
        <f>IF(Deviation_CEM_CPMS!B885="","",Deviation_CEM_CPMS!B885)</f>
        <v/>
      </c>
      <c r="BA863" t="str">
        <f>IF(Deviation_CEM_CPMS!C885="","",Deviation_CEM_CPMS!C885)</f>
        <v/>
      </c>
      <c r="BB863" t="str">
        <f>IF(Deviation_CEM_CPMS!D885="","",Deviation_CEM_CPMS!D885)</f>
        <v/>
      </c>
      <c r="BC863" t="str">
        <f t="shared" si="209"/>
        <v/>
      </c>
      <c r="BD863" s="144" t="str">
        <f>IF(COUNTIF(BA$2:BA863,BA863)=1,BA863,"")</f>
        <v/>
      </c>
      <c r="BE863" t="str">
        <f t="shared" si="210"/>
        <v/>
      </c>
      <c r="BF863" t="str">
        <f t="shared" si="211"/>
        <v/>
      </c>
      <c r="BG863" t="str">
        <f t="shared" si="212"/>
        <v/>
      </c>
    </row>
    <row r="864" spans="27:59" x14ac:dyDescent="0.35">
      <c r="AA864" t="str">
        <f>+IF(AE864="","",MAX(AA$1:AA863)+1)</f>
        <v/>
      </c>
      <c r="AB864" t="e">
        <f>IF(#REF!="","",#REF!)</f>
        <v>#REF!</v>
      </c>
      <c r="AC864" t="e">
        <f>IF(#REF!="","",#REF!)</f>
        <v>#REF!</v>
      </c>
      <c r="AD864" t="e">
        <f t="shared" ref="AD864:AD927" si="216">+AB864&amp;AC864</f>
        <v>#REF!</v>
      </c>
      <c r="AE864" s="144" t="str">
        <f>IF(COUNTIF(AC$2:AC864,AC864)=1,AC864,"")</f>
        <v/>
      </c>
      <c r="AF864" t="str">
        <f t="shared" si="213"/>
        <v/>
      </c>
      <c r="AG864" t="str">
        <f t="shared" si="214"/>
        <v/>
      </c>
      <c r="AO864" t="str">
        <f>+IF(AT864="","",MAX(AO$1:AO863)+1)</f>
        <v/>
      </c>
      <c r="AP864" t="str">
        <f>IF(Deviation_Limits!B886="","",Deviation_Limits!B886)</f>
        <v/>
      </c>
      <c r="AQ864" t="str">
        <f>IF(Deviation_Limits!C886="","",Deviation_Limits!C886)</f>
        <v/>
      </c>
      <c r="AR864" t="str">
        <f>IF(Deviation_Limits!D886="","",Deviation_Limits!D886)</f>
        <v/>
      </c>
      <c r="AS864" t="str">
        <f t="shared" si="215"/>
        <v/>
      </c>
      <c r="AT864" s="144" t="str">
        <f>IF(COUNTIF(AQ$2:AQ864,AQ864)=1,AQ864,"")</f>
        <v/>
      </c>
      <c r="AU864" t="str">
        <f t="shared" si="206"/>
        <v/>
      </c>
      <c r="AV864" t="str">
        <f t="shared" si="207"/>
        <v/>
      </c>
      <c r="AW864" t="str">
        <f t="shared" si="208"/>
        <v/>
      </c>
      <c r="AY864" t="str">
        <f>+IF(BD864="","",MAX(AY$1:AY863)+1)</f>
        <v/>
      </c>
      <c r="AZ864" t="str">
        <f>IF(Deviation_CEM_CPMS!B886="","",Deviation_CEM_CPMS!B886)</f>
        <v/>
      </c>
      <c r="BA864" t="str">
        <f>IF(Deviation_CEM_CPMS!C886="","",Deviation_CEM_CPMS!C886)</f>
        <v/>
      </c>
      <c r="BB864" t="str">
        <f>IF(Deviation_CEM_CPMS!D886="","",Deviation_CEM_CPMS!D886)</f>
        <v/>
      </c>
      <c r="BC864" t="str">
        <f t="shared" si="209"/>
        <v/>
      </c>
      <c r="BD864" s="144" t="str">
        <f>IF(COUNTIF(BA$2:BA864,BA864)=1,BA864,"")</f>
        <v/>
      </c>
      <c r="BE864" t="str">
        <f t="shared" si="210"/>
        <v/>
      </c>
      <c r="BF864" t="str">
        <f t="shared" si="211"/>
        <v/>
      </c>
      <c r="BG864" t="str">
        <f t="shared" si="212"/>
        <v/>
      </c>
    </row>
    <row r="865" spans="27:59" x14ac:dyDescent="0.35">
      <c r="AA865" t="str">
        <f>+IF(AE865="","",MAX(AA$1:AA864)+1)</f>
        <v/>
      </c>
      <c r="AB865" t="e">
        <f>IF(#REF!="","",#REF!)</f>
        <v>#REF!</v>
      </c>
      <c r="AC865" t="e">
        <f>IF(#REF!="","",#REF!)</f>
        <v>#REF!</v>
      </c>
      <c r="AD865" t="e">
        <f t="shared" si="216"/>
        <v>#REF!</v>
      </c>
      <c r="AE865" s="144" t="str">
        <f>IF(COUNTIF(AC$2:AC865,AC865)=1,AC865,"")</f>
        <v/>
      </c>
      <c r="AF865" t="str">
        <f t="shared" si="213"/>
        <v/>
      </c>
      <c r="AG865" t="str">
        <f t="shared" si="214"/>
        <v/>
      </c>
      <c r="AO865" t="str">
        <f>+IF(AT865="","",MAX(AO$1:AO864)+1)</f>
        <v/>
      </c>
      <c r="AP865" t="str">
        <f>IF(Deviation_Limits!B887="","",Deviation_Limits!B887)</f>
        <v/>
      </c>
      <c r="AQ865" t="str">
        <f>IF(Deviation_Limits!C887="","",Deviation_Limits!C887)</f>
        <v/>
      </c>
      <c r="AR865" t="str">
        <f>IF(Deviation_Limits!D887="","",Deviation_Limits!D887)</f>
        <v/>
      </c>
      <c r="AS865" t="str">
        <f t="shared" si="215"/>
        <v/>
      </c>
      <c r="AT865" s="144" t="str">
        <f>IF(COUNTIF(AQ$2:AQ865,AQ865)=1,AQ865,"")</f>
        <v/>
      </c>
      <c r="AU865" t="str">
        <f t="shared" si="206"/>
        <v/>
      </c>
      <c r="AV865" t="str">
        <f t="shared" si="207"/>
        <v/>
      </c>
      <c r="AW865" t="str">
        <f t="shared" si="208"/>
        <v/>
      </c>
      <c r="AY865" t="str">
        <f>+IF(BD865="","",MAX(AY$1:AY864)+1)</f>
        <v/>
      </c>
      <c r="AZ865" t="str">
        <f>IF(Deviation_CEM_CPMS!B887="","",Deviation_CEM_CPMS!B887)</f>
        <v/>
      </c>
      <c r="BA865" t="str">
        <f>IF(Deviation_CEM_CPMS!C887="","",Deviation_CEM_CPMS!C887)</f>
        <v/>
      </c>
      <c r="BB865" t="str">
        <f>IF(Deviation_CEM_CPMS!D887="","",Deviation_CEM_CPMS!D887)</f>
        <v/>
      </c>
      <c r="BC865" t="str">
        <f t="shared" si="209"/>
        <v/>
      </c>
      <c r="BD865" s="144" t="str">
        <f>IF(COUNTIF(BA$2:BA865,BA865)=1,BA865,"")</f>
        <v/>
      </c>
      <c r="BE865" t="str">
        <f t="shared" si="210"/>
        <v/>
      </c>
      <c r="BF865" t="str">
        <f t="shared" si="211"/>
        <v/>
      </c>
      <c r="BG865" t="str">
        <f t="shared" si="212"/>
        <v/>
      </c>
    </row>
    <row r="866" spans="27:59" x14ac:dyDescent="0.35">
      <c r="AA866" t="str">
        <f>+IF(AE866="","",MAX(AA$1:AA865)+1)</f>
        <v/>
      </c>
      <c r="AB866" t="e">
        <f>IF(#REF!="","",#REF!)</f>
        <v>#REF!</v>
      </c>
      <c r="AC866" t="e">
        <f>IF(#REF!="","",#REF!)</f>
        <v>#REF!</v>
      </c>
      <c r="AD866" t="e">
        <f t="shared" si="216"/>
        <v>#REF!</v>
      </c>
      <c r="AE866" s="144" t="str">
        <f>IF(COUNTIF(AC$2:AC866,AC866)=1,AC866,"")</f>
        <v/>
      </c>
      <c r="AF866" t="str">
        <f t="shared" si="213"/>
        <v/>
      </c>
      <c r="AG866" t="str">
        <f t="shared" si="214"/>
        <v/>
      </c>
      <c r="AO866" t="str">
        <f>+IF(AT866="","",MAX(AO$1:AO865)+1)</f>
        <v/>
      </c>
      <c r="AP866" t="str">
        <f>IF(Deviation_Limits!B888="","",Deviation_Limits!B888)</f>
        <v/>
      </c>
      <c r="AQ866" t="str">
        <f>IF(Deviation_Limits!C888="","",Deviation_Limits!C888)</f>
        <v/>
      </c>
      <c r="AR866" t="str">
        <f>IF(Deviation_Limits!D888="","",Deviation_Limits!D888)</f>
        <v/>
      </c>
      <c r="AS866" t="str">
        <f t="shared" si="215"/>
        <v/>
      </c>
      <c r="AT866" s="144" t="str">
        <f>IF(COUNTIF(AQ$2:AQ866,AQ866)=1,AQ866,"")</f>
        <v/>
      </c>
      <c r="AU866" t="str">
        <f t="shared" si="206"/>
        <v/>
      </c>
      <c r="AV866" t="str">
        <f t="shared" si="207"/>
        <v/>
      </c>
      <c r="AW866" t="str">
        <f t="shared" si="208"/>
        <v/>
      </c>
      <c r="AY866" t="str">
        <f>+IF(BD866="","",MAX(AY$1:AY865)+1)</f>
        <v/>
      </c>
      <c r="AZ866" t="str">
        <f>IF(Deviation_CEM_CPMS!B888="","",Deviation_CEM_CPMS!B888)</f>
        <v/>
      </c>
      <c r="BA866" t="str">
        <f>IF(Deviation_CEM_CPMS!C888="","",Deviation_CEM_CPMS!C888)</f>
        <v/>
      </c>
      <c r="BB866" t="str">
        <f>IF(Deviation_CEM_CPMS!D888="","",Deviation_CEM_CPMS!D888)</f>
        <v/>
      </c>
      <c r="BC866" t="str">
        <f t="shared" si="209"/>
        <v/>
      </c>
      <c r="BD866" s="144" t="str">
        <f>IF(COUNTIF(BA$2:BA866,BA866)=1,BA866,"")</f>
        <v/>
      </c>
      <c r="BE866" t="str">
        <f t="shared" si="210"/>
        <v/>
      </c>
      <c r="BF866" t="str">
        <f t="shared" si="211"/>
        <v/>
      </c>
      <c r="BG866" t="str">
        <f t="shared" si="212"/>
        <v/>
      </c>
    </row>
    <row r="867" spans="27:59" x14ac:dyDescent="0.35">
      <c r="AA867" t="str">
        <f>+IF(AE867="","",MAX(AA$1:AA866)+1)</f>
        <v/>
      </c>
      <c r="AB867" t="e">
        <f>IF(#REF!="","",#REF!)</f>
        <v>#REF!</v>
      </c>
      <c r="AC867" t="e">
        <f>IF(#REF!="","",#REF!)</f>
        <v>#REF!</v>
      </c>
      <c r="AD867" t="e">
        <f t="shared" si="216"/>
        <v>#REF!</v>
      </c>
      <c r="AE867" s="144" t="str">
        <f>IF(COUNTIF(AC$2:AC867,AC867)=1,AC867,"")</f>
        <v/>
      </c>
      <c r="AF867" t="str">
        <f t="shared" si="213"/>
        <v/>
      </c>
      <c r="AG867" t="str">
        <f t="shared" si="214"/>
        <v/>
      </c>
      <c r="AO867" t="str">
        <f>+IF(AT867="","",MAX(AO$1:AO866)+1)</f>
        <v/>
      </c>
      <c r="AP867" t="str">
        <f>IF(Deviation_Limits!B889="","",Deviation_Limits!B889)</f>
        <v/>
      </c>
      <c r="AQ867" t="str">
        <f>IF(Deviation_Limits!C889="","",Deviation_Limits!C889)</f>
        <v/>
      </c>
      <c r="AR867" t="str">
        <f>IF(Deviation_Limits!D889="","",Deviation_Limits!D889)</f>
        <v/>
      </c>
      <c r="AS867" t="str">
        <f t="shared" si="215"/>
        <v/>
      </c>
      <c r="AT867" s="144" t="str">
        <f>IF(COUNTIF(AQ$2:AQ867,AQ867)=1,AQ867,"")</f>
        <v/>
      </c>
      <c r="AU867" t="str">
        <f t="shared" si="206"/>
        <v/>
      </c>
      <c r="AV867" t="str">
        <f t="shared" si="207"/>
        <v/>
      </c>
      <c r="AW867" t="str">
        <f t="shared" si="208"/>
        <v/>
      </c>
      <c r="AY867" t="str">
        <f>+IF(BD867="","",MAX(AY$1:AY866)+1)</f>
        <v/>
      </c>
      <c r="AZ867" t="str">
        <f>IF(Deviation_CEM_CPMS!B889="","",Deviation_CEM_CPMS!B889)</f>
        <v/>
      </c>
      <c r="BA867" t="str">
        <f>IF(Deviation_CEM_CPMS!C889="","",Deviation_CEM_CPMS!C889)</f>
        <v/>
      </c>
      <c r="BB867" t="str">
        <f>IF(Deviation_CEM_CPMS!D889="","",Deviation_CEM_CPMS!D889)</f>
        <v/>
      </c>
      <c r="BC867" t="str">
        <f t="shared" si="209"/>
        <v/>
      </c>
      <c r="BD867" s="144" t="str">
        <f>IF(COUNTIF(BA$2:BA867,BA867)=1,BA867,"")</f>
        <v/>
      </c>
      <c r="BE867" t="str">
        <f t="shared" si="210"/>
        <v/>
      </c>
      <c r="BF867" t="str">
        <f t="shared" si="211"/>
        <v/>
      </c>
      <c r="BG867" t="str">
        <f t="shared" si="212"/>
        <v/>
      </c>
    </row>
    <row r="868" spans="27:59" x14ac:dyDescent="0.35">
      <c r="AA868" t="str">
        <f>+IF(AE868="","",MAX(AA$1:AA867)+1)</f>
        <v/>
      </c>
      <c r="AB868" t="e">
        <f>IF(#REF!="","",#REF!)</f>
        <v>#REF!</v>
      </c>
      <c r="AC868" t="e">
        <f>IF(#REF!="","",#REF!)</f>
        <v>#REF!</v>
      </c>
      <c r="AD868" t="e">
        <f t="shared" si="216"/>
        <v>#REF!</v>
      </c>
      <c r="AE868" s="144" t="str">
        <f>IF(COUNTIF(AC$2:AC868,AC868)=1,AC868,"")</f>
        <v/>
      </c>
      <c r="AF868" t="str">
        <f t="shared" si="213"/>
        <v/>
      </c>
      <c r="AG868" t="str">
        <f t="shared" si="214"/>
        <v/>
      </c>
      <c r="AO868" t="str">
        <f>+IF(AT868="","",MAX(AO$1:AO867)+1)</f>
        <v/>
      </c>
      <c r="AP868" t="str">
        <f>IF(Deviation_Limits!B890="","",Deviation_Limits!B890)</f>
        <v/>
      </c>
      <c r="AQ868" t="str">
        <f>IF(Deviation_Limits!C890="","",Deviation_Limits!C890)</f>
        <v/>
      </c>
      <c r="AR868" t="str">
        <f>IF(Deviation_Limits!D890="","",Deviation_Limits!D890)</f>
        <v/>
      </c>
      <c r="AS868" t="str">
        <f t="shared" si="215"/>
        <v/>
      </c>
      <c r="AT868" s="144" t="str">
        <f>IF(COUNTIF(AQ$2:AQ868,AQ868)=1,AQ868,"")</f>
        <v/>
      </c>
      <c r="AU868" t="str">
        <f t="shared" si="206"/>
        <v/>
      </c>
      <c r="AV868" t="str">
        <f t="shared" si="207"/>
        <v/>
      </c>
      <c r="AW868" t="str">
        <f t="shared" si="208"/>
        <v/>
      </c>
      <c r="AY868" t="str">
        <f>+IF(BD868="","",MAX(AY$1:AY867)+1)</f>
        <v/>
      </c>
      <c r="AZ868" t="str">
        <f>IF(Deviation_CEM_CPMS!B890="","",Deviation_CEM_CPMS!B890)</f>
        <v/>
      </c>
      <c r="BA868" t="str">
        <f>IF(Deviation_CEM_CPMS!C890="","",Deviation_CEM_CPMS!C890)</f>
        <v/>
      </c>
      <c r="BB868" t="str">
        <f>IF(Deviation_CEM_CPMS!D890="","",Deviation_CEM_CPMS!D890)</f>
        <v/>
      </c>
      <c r="BC868" t="str">
        <f t="shared" si="209"/>
        <v/>
      </c>
      <c r="BD868" s="144" t="str">
        <f>IF(COUNTIF(BA$2:BA868,BA868)=1,BA868,"")</f>
        <v/>
      </c>
      <c r="BE868" t="str">
        <f t="shared" si="210"/>
        <v/>
      </c>
      <c r="BF868" t="str">
        <f t="shared" si="211"/>
        <v/>
      </c>
      <c r="BG868" t="str">
        <f t="shared" si="212"/>
        <v/>
      </c>
    </row>
    <row r="869" spans="27:59" x14ac:dyDescent="0.35">
      <c r="AA869" t="str">
        <f>+IF(AE869="","",MAX(AA$1:AA868)+1)</f>
        <v/>
      </c>
      <c r="AB869" t="e">
        <f>IF(#REF!="","",#REF!)</f>
        <v>#REF!</v>
      </c>
      <c r="AC869" t="e">
        <f>IF(#REF!="","",#REF!)</f>
        <v>#REF!</v>
      </c>
      <c r="AD869" t="e">
        <f t="shared" si="216"/>
        <v>#REF!</v>
      </c>
      <c r="AE869" s="144" t="str">
        <f>IF(COUNTIF(AC$2:AC869,AC869)=1,AC869,"")</f>
        <v/>
      </c>
      <c r="AF869" t="str">
        <f t="shared" si="213"/>
        <v/>
      </c>
      <c r="AG869" t="str">
        <f t="shared" si="214"/>
        <v/>
      </c>
      <c r="AO869" t="str">
        <f>+IF(AT869="","",MAX(AO$1:AO868)+1)</f>
        <v/>
      </c>
      <c r="AP869" t="str">
        <f>IF(Deviation_Limits!B891="","",Deviation_Limits!B891)</f>
        <v/>
      </c>
      <c r="AQ869" t="str">
        <f>IF(Deviation_Limits!C891="","",Deviation_Limits!C891)</f>
        <v/>
      </c>
      <c r="AR869" t="str">
        <f>IF(Deviation_Limits!D891="","",Deviation_Limits!D891)</f>
        <v/>
      </c>
      <c r="AS869" t="str">
        <f t="shared" si="215"/>
        <v/>
      </c>
      <c r="AT869" s="144" t="str">
        <f>IF(COUNTIF(AQ$2:AQ869,AQ869)=1,AQ869,"")</f>
        <v/>
      </c>
      <c r="AU869" t="str">
        <f t="shared" si="206"/>
        <v/>
      </c>
      <c r="AV869" t="str">
        <f t="shared" si="207"/>
        <v/>
      </c>
      <c r="AW869" t="str">
        <f t="shared" si="208"/>
        <v/>
      </c>
      <c r="AY869" t="str">
        <f>+IF(BD869="","",MAX(AY$1:AY868)+1)</f>
        <v/>
      </c>
      <c r="AZ869" t="str">
        <f>IF(Deviation_CEM_CPMS!B891="","",Deviation_CEM_CPMS!B891)</f>
        <v/>
      </c>
      <c r="BA869" t="str">
        <f>IF(Deviation_CEM_CPMS!C891="","",Deviation_CEM_CPMS!C891)</f>
        <v/>
      </c>
      <c r="BB869" t="str">
        <f>IF(Deviation_CEM_CPMS!D891="","",Deviation_CEM_CPMS!D891)</f>
        <v/>
      </c>
      <c r="BC869" t="str">
        <f t="shared" si="209"/>
        <v/>
      </c>
      <c r="BD869" s="144" t="str">
        <f>IF(COUNTIF(BA$2:BA869,BA869)=1,BA869,"")</f>
        <v/>
      </c>
      <c r="BE869" t="str">
        <f t="shared" si="210"/>
        <v/>
      </c>
      <c r="BF869" t="str">
        <f t="shared" si="211"/>
        <v/>
      </c>
      <c r="BG869" t="str">
        <f t="shared" si="212"/>
        <v/>
      </c>
    </row>
    <row r="870" spans="27:59" x14ac:dyDescent="0.35">
      <c r="AA870" t="str">
        <f>+IF(AE870="","",MAX(AA$1:AA869)+1)</f>
        <v/>
      </c>
      <c r="AB870" t="e">
        <f>IF(#REF!="","",#REF!)</f>
        <v>#REF!</v>
      </c>
      <c r="AC870" t="e">
        <f>IF(#REF!="","",#REF!)</f>
        <v>#REF!</v>
      </c>
      <c r="AD870" t="e">
        <f t="shared" si="216"/>
        <v>#REF!</v>
      </c>
      <c r="AE870" s="144" t="str">
        <f>IF(COUNTIF(AC$2:AC870,AC870)=1,AC870,"")</f>
        <v/>
      </c>
      <c r="AF870" t="str">
        <f t="shared" si="213"/>
        <v/>
      </c>
      <c r="AG870" t="str">
        <f t="shared" si="214"/>
        <v/>
      </c>
      <c r="AO870" t="str">
        <f>+IF(AT870="","",MAX(AO$1:AO869)+1)</f>
        <v/>
      </c>
      <c r="AP870" t="str">
        <f>IF(Deviation_Limits!B892="","",Deviation_Limits!B892)</f>
        <v/>
      </c>
      <c r="AQ870" t="str">
        <f>IF(Deviation_Limits!C892="","",Deviation_Limits!C892)</f>
        <v/>
      </c>
      <c r="AR870" t="str">
        <f>IF(Deviation_Limits!D892="","",Deviation_Limits!D892)</f>
        <v/>
      </c>
      <c r="AS870" t="str">
        <f t="shared" si="215"/>
        <v/>
      </c>
      <c r="AT870" s="144" t="str">
        <f>IF(COUNTIF(AQ$2:AQ870,AQ870)=1,AQ870,"")</f>
        <v/>
      </c>
      <c r="AU870" t="str">
        <f t="shared" si="206"/>
        <v/>
      </c>
      <c r="AV870" t="str">
        <f t="shared" si="207"/>
        <v/>
      </c>
      <c r="AW870" t="str">
        <f t="shared" si="208"/>
        <v/>
      </c>
      <c r="AY870" t="str">
        <f>+IF(BD870="","",MAX(AY$1:AY869)+1)</f>
        <v/>
      </c>
      <c r="AZ870" t="str">
        <f>IF(Deviation_CEM_CPMS!B892="","",Deviation_CEM_CPMS!B892)</f>
        <v/>
      </c>
      <c r="BA870" t="str">
        <f>IF(Deviation_CEM_CPMS!C892="","",Deviation_CEM_CPMS!C892)</f>
        <v/>
      </c>
      <c r="BB870" t="str">
        <f>IF(Deviation_CEM_CPMS!D892="","",Deviation_CEM_CPMS!D892)</f>
        <v/>
      </c>
      <c r="BC870" t="str">
        <f t="shared" si="209"/>
        <v/>
      </c>
      <c r="BD870" s="144" t="str">
        <f>IF(COUNTIF(BA$2:BA870,BA870)=1,BA870,"")</f>
        <v/>
      </c>
      <c r="BE870" t="str">
        <f t="shared" si="210"/>
        <v/>
      </c>
      <c r="BF870" t="str">
        <f t="shared" si="211"/>
        <v/>
      </c>
      <c r="BG870" t="str">
        <f t="shared" si="212"/>
        <v/>
      </c>
    </row>
    <row r="871" spans="27:59" x14ac:dyDescent="0.35">
      <c r="AA871" t="str">
        <f>+IF(AE871="","",MAX(AA$1:AA870)+1)</f>
        <v/>
      </c>
      <c r="AB871" t="e">
        <f>IF(#REF!="","",#REF!)</f>
        <v>#REF!</v>
      </c>
      <c r="AC871" t="e">
        <f>IF(#REF!="","",#REF!)</f>
        <v>#REF!</v>
      </c>
      <c r="AD871" t="e">
        <f t="shared" si="216"/>
        <v>#REF!</v>
      </c>
      <c r="AE871" s="144" t="str">
        <f>IF(COUNTIF(AC$2:AC871,AC871)=1,AC871,"")</f>
        <v/>
      </c>
      <c r="AF871" t="str">
        <f t="shared" si="213"/>
        <v/>
      </c>
      <c r="AG871" t="str">
        <f t="shared" si="214"/>
        <v/>
      </c>
      <c r="AO871" t="str">
        <f>+IF(AT871="","",MAX(AO$1:AO870)+1)</f>
        <v/>
      </c>
      <c r="AP871" t="str">
        <f>IF(Deviation_Limits!B893="","",Deviation_Limits!B893)</f>
        <v/>
      </c>
      <c r="AQ871" t="str">
        <f>IF(Deviation_Limits!C893="","",Deviation_Limits!C893)</f>
        <v/>
      </c>
      <c r="AR871" t="str">
        <f>IF(Deviation_Limits!D893="","",Deviation_Limits!D893)</f>
        <v/>
      </c>
      <c r="AS871" t="str">
        <f t="shared" si="215"/>
        <v/>
      </c>
      <c r="AT871" s="144" t="str">
        <f>IF(COUNTIF(AQ$2:AQ871,AQ871)=1,AQ871,"")</f>
        <v/>
      </c>
      <c r="AU871" t="str">
        <f t="shared" si="206"/>
        <v/>
      </c>
      <c r="AV871" t="str">
        <f t="shared" si="207"/>
        <v/>
      </c>
      <c r="AW871" t="str">
        <f t="shared" si="208"/>
        <v/>
      </c>
      <c r="AY871" t="str">
        <f>+IF(BD871="","",MAX(AY$1:AY870)+1)</f>
        <v/>
      </c>
      <c r="AZ871" t="str">
        <f>IF(Deviation_CEM_CPMS!B893="","",Deviation_CEM_CPMS!B893)</f>
        <v/>
      </c>
      <c r="BA871" t="str">
        <f>IF(Deviation_CEM_CPMS!C893="","",Deviation_CEM_CPMS!C893)</f>
        <v/>
      </c>
      <c r="BB871" t="str">
        <f>IF(Deviation_CEM_CPMS!D893="","",Deviation_CEM_CPMS!D893)</f>
        <v/>
      </c>
      <c r="BC871" t="str">
        <f t="shared" si="209"/>
        <v/>
      </c>
      <c r="BD871" s="144" t="str">
        <f>IF(COUNTIF(BA$2:BA871,BA871)=1,BA871,"")</f>
        <v/>
      </c>
      <c r="BE871" t="str">
        <f t="shared" si="210"/>
        <v/>
      </c>
      <c r="BF871" t="str">
        <f t="shared" si="211"/>
        <v/>
      </c>
      <c r="BG871" t="str">
        <f t="shared" si="212"/>
        <v/>
      </c>
    </row>
    <row r="872" spans="27:59" x14ac:dyDescent="0.35">
      <c r="AA872" t="str">
        <f>+IF(AE872="","",MAX(AA$1:AA871)+1)</f>
        <v/>
      </c>
      <c r="AB872" t="e">
        <f>IF(#REF!="","",#REF!)</f>
        <v>#REF!</v>
      </c>
      <c r="AC872" t="e">
        <f>IF(#REF!="","",#REF!)</f>
        <v>#REF!</v>
      </c>
      <c r="AD872" t="e">
        <f t="shared" si="216"/>
        <v>#REF!</v>
      </c>
      <c r="AE872" s="144" t="str">
        <f>IF(COUNTIF(AC$2:AC872,AC872)=1,AC872,"")</f>
        <v/>
      </c>
      <c r="AF872" t="str">
        <f t="shared" si="213"/>
        <v/>
      </c>
      <c r="AG872" t="str">
        <f t="shared" si="214"/>
        <v/>
      </c>
      <c r="AO872" t="str">
        <f>+IF(AT872="","",MAX(AO$1:AO871)+1)</f>
        <v/>
      </c>
      <c r="AP872" t="str">
        <f>IF(Deviation_Limits!B894="","",Deviation_Limits!B894)</f>
        <v/>
      </c>
      <c r="AQ872" t="str">
        <f>IF(Deviation_Limits!C894="","",Deviation_Limits!C894)</f>
        <v/>
      </c>
      <c r="AR872" t="str">
        <f>IF(Deviation_Limits!D894="","",Deviation_Limits!D894)</f>
        <v/>
      </c>
      <c r="AS872" t="str">
        <f t="shared" si="215"/>
        <v/>
      </c>
      <c r="AT872" s="144" t="str">
        <f>IF(COUNTIF(AQ$2:AQ872,AQ872)=1,AQ872,"")</f>
        <v/>
      </c>
      <c r="AU872" t="str">
        <f t="shared" si="206"/>
        <v/>
      </c>
      <c r="AV872" t="str">
        <f t="shared" si="207"/>
        <v/>
      </c>
      <c r="AW872" t="str">
        <f t="shared" si="208"/>
        <v/>
      </c>
      <c r="AY872" t="str">
        <f>+IF(BD872="","",MAX(AY$1:AY871)+1)</f>
        <v/>
      </c>
      <c r="AZ872" t="str">
        <f>IF(Deviation_CEM_CPMS!B894="","",Deviation_CEM_CPMS!B894)</f>
        <v/>
      </c>
      <c r="BA872" t="str">
        <f>IF(Deviation_CEM_CPMS!C894="","",Deviation_CEM_CPMS!C894)</f>
        <v/>
      </c>
      <c r="BB872" t="str">
        <f>IF(Deviation_CEM_CPMS!D894="","",Deviation_CEM_CPMS!D894)</f>
        <v/>
      </c>
      <c r="BC872" t="str">
        <f t="shared" si="209"/>
        <v/>
      </c>
      <c r="BD872" s="144" t="str">
        <f>IF(COUNTIF(BA$2:BA872,BA872)=1,BA872,"")</f>
        <v/>
      </c>
      <c r="BE872" t="str">
        <f t="shared" si="210"/>
        <v/>
      </c>
      <c r="BF872" t="str">
        <f t="shared" si="211"/>
        <v/>
      </c>
      <c r="BG872" t="str">
        <f t="shared" si="212"/>
        <v/>
      </c>
    </row>
    <row r="873" spans="27:59" x14ac:dyDescent="0.35">
      <c r="AA873" t="str">
        <f>+IF(AE873="","",MAX(AA$1:AA872)+1)</f>
        <v/>
      </c>
      <c r="AB873" t="e">
        <f>IF(#REF!="","",#REF!)</f>
        <v>#REF!</v>
      </c>
      <c r="AC873" t="e">
        <f>IF(#REF!="","",#REF!)</f>
        <v>#REF!</v>
      </c>
      <c r="AD873" t="e">
        <f t="shared" si="216"/>
        <v>#REF!</v>
      </c>
      <c r="AE873" s="144" t="str">
        <f>IF(COUNTIF(AC$2:AC873,AC873)=1,AC873,"")</f>
        <v/>
      </c>
      <c r="AF873" t="str">
        <f t="shared" si="213"/>
        <v/>
      </c>
      <c r="AG873" t="str">
        <f t="shared" si="214"/>
        <v/>
      </c>
      <c r="AO873" t="str">
        <f>+IF(AT873="","",MAX(AO$1:AO872)+1)</f>
        <v/>
      </c>
      <c r="AP873" t="str">
        <f>IF(Deviation_Limits!B895="","",Deviation_Limits!B895)</f>
        <v/>
      </c>
      <c r="AQ873" t="str">
        <f>IF(Deviation_Limits!C895="","",Deviation_Limits!C895)</f>
        <v/>
      </c>
      <c r="AR873" t="str">
        <f>IF(Deviation_Limits!D895="","",Deviation_Limits!D895)</f>
        <v/>
      </c>
      <c r="AS873" t="str">
        <f t="shared" si="215"/>
        <v/>
      </c>
      <c r="AT873" s="144" t="str">
        <f>IF(COUNTIF(AQ$2:AQ873,AQ873)=1,AQ873,"")</f>
        <v/>
      </c>
      <c r="AU873" t="str">
        <f t="shared" si="206"/>
        <v/>
      </c>
      <c r="AV873" t="str">
        <f t="shared" si="207"/>
        <v/>
      </c>
      <c r="AW873" t="str">
        <f t="shared" si="208"/>
        <v/>
      </c>
      <c r="AY873" t="str">
        <f>+IF(BD873="","",MAX(AY$1:AY872)+1)</f>
        <v/>
      </c>
      <c r="AZ873" t="str">
        <f>IF(Deviation_CEM_CPMS!B895="","",Deviation_CEM_CPMS!B895)</f>
        <v/>
      </c>
      <c r="BA873" t="str">
        <f>IF(Deviation_CEM_CPMS!C895="","",Deviation_CEM_CPMS!C895)</f>
        <v/>
      </c>
      <c r="BB873" t="str">
        <f>IF(Deviation_CEM_CPMS!D895="","",Deviation_CEM_CPMS!D895)</f>
        <v/>
      </c>
      <c r="BC873" t="str">
        <f t="shared" si="209"/>
        <v/>
      </c>
      <c r="BD873" s="144" t="str">
        <f>IF(COUNTIF(BA$2:BA873,BA873)=1,BA873,"")</f>
        <v/>
      </c>
      <c r="BE873" t="str">
        <f t="shared" si="210"/>
        <v/>
      </c>
      <c r="BF873" t="str">
        <f t="shared" si="211"/>
        <v/>
      </c>
      <c r="BG873" t="str">
        <f t="shared" si="212"/>
        <v/>
      </c>
    </row>
    <row r="874" spans="27:59" x14ac:dyDescent="0.35">
      <c r="AA874" t="str">
        <f>+IF(AE874="","",MAX(AA$1:AA873)+1)</f>
        <v/>
      </c>
      <c r="AB874" t="e">
        <f>IF(#REF!="","",#REF!)</f>
        <v>#REF!</v>
      </c>
      <c r="AC874" t="e">
        <f>IF(#REF!="","",#REF!)</f>
        <v>#REF!</v>
      </c>
      <c r="AD874" t="e">
        <f t="shared" si="216"/>
        <v>#REF!</v>
      </c>
      <c r="AE874" s="144" t="str">
        <f>IF(COUNTIF(AC$2:AC874,AC874)=1,AC874,"")</f>
        <v/>
      </c>
      <c r="AF874" t="str">
        <f t="shared" si="213"/>
        <v/>
      </c>
      <c r="AG874" t="str">
        <f t="shared" si="214"/>
        <v/>
      </c>
      <c r="AO874" t="str">
        <f>+IF(AT874="","",MAX(AO$1:AO873)+1)</f>
        <v/>
      </c>
      <c r="AP874" t="str">
        <f>IF(Deviation_Limits!B896="","",Deviation_Limits!B896)</f>
        <v/>
      </c>
      <c r="AQ874" t="str">
        <f>IF(Deviation_Limits!C896="","",Deviation_Limits!C896)</f>
        <v/>
      </c>
      <c r="AR874" t="str">
        <f>IF(Deviation_Limits!D896="","",Deviation_Limits!D896)</f>
        <v/>
      </c>
      <c r="AS874" t="str">
        <f t="shared" si="215"/>
        <v/>
      </c>
      <c r="AT874" s="144" t="str">
        <f>IF(COUNTIF(AQ$2:AQ874,AQ874)=1,AQ874,"")</f>
        <v/>
      </c>
      <c r="AU874" t="str">
        <f t="shared" si="206"/>
        <v/>
      </c>
      <c r="AV874" t="str">
        <f t="shared" si="207"/>
        <v/>
      </c>
      <c r="AW874" t="str">
        <f t="shared" si="208"/>
        <v/>
      </c>
      <c r="AY874" t="str">
        <f>+IF(BD874="","",MAX(AY$1:AY873)+1)</f>
        <v/>
      </c>
      <c r="AZ874" t="str">
        <f>IF(Deviation_CEM_CPMS!B896="","",Deviation_CEM_CPMS!B896)</f>
        <v/>
      </c>
      <c r="BA874" t="str">
        <f>IF(Deviation_CEM_CPMS!C896="","",Deviation_CEM_CPMS!C896)</f>
        <v/>
      </c>
      <c r="BB874" t="str">
        <f>IF(Deviation_CEM_CPMS!D896="","",Deviation_CEM_CPMS!D896)</f>
        <v/>
      </c>
      <c r="BC874" t="str">
        <f t="shared" si="209"/>
        <v/>
      </c>
      <c r="BD874" s="144" t="str">
        <f>IF(COUNTIF(BA$2:BA874,BA874)=1,BA874,"")</f>
        <v/>
      </c>
      <c r="BE874" t="str">
        <f t="shared" si="210"/>
        <v/>
      </c>
      <c r="BF874" t="str">
        <f t="shared" si="211"/>
        <v/>
      </c>
      <c r="BG874" t="str">
        <f t="shared" si="212"/>
        <v/>
      </c>
    </row>
    <row r="875" spans="27:59" x14ac:dyDescent="0.35">
      <c r="AA875" t="str">
        <f>+IF(AE875="","",MAX(AA$1:AA874)+1)</f>
        <v/>
      </c>
      <c r="AB875" t="e">
        <f>IF(#REF!="","",#REF!)</f>
        <v>#REF!</v>
      </c>
      <c r="AC875" t="e">
        <f>IF(#REF!="","",#REF!)</f>
        <v>#REF!</v>
      </c>
      <c r="AD875" t="e">
        <f t="shared" si="216"/>
        <v>#REF!</v>
      </c>
      <c r="AE875" s="144" t="str">
        <f>IF(COUNTIF(AC$2:AC875,AC875)=1,AC875,"")</f>
        <v/>
      </c>
      <c r="AF875" t="str">
        <f t="shared" si="213"/>
        <v/>
      </c>
      <c r="AG875" t="str">
        <f t="shared" si="214"/>
        <v/>
      </c>
      <c r="AO875" t="str">
        <f>+IF(AT875="","",MAX(AO$1:AO874)+1)</f>
        <v/>
      </c>
      <c r="AP875" t="str">
        <f>IF(Deviation_Limits!B897="","",Deviation_Limits!B897)</f>
        <v/>
      </c>
      <c r="AQ875" t="str">
        <f>IF(Deviation_Limits!C897="","",Deviation_Limits!C897)</f>
        <v/>
      </c>
      <c r="AR875" t="str">
        <f>IF(Deviation_Limits!D897="","",Deviation_Limits!D897)</f>
        <v/>
      </c>
      <c r="AS875" t="str">
        <f t="shared" si="215"/>
        <v/>
      </c>
      <c r="AT875" s="144" t="str">
        <f>IF(COUNTIF(AQ$2:AQ875,AQ875)=1,AQ875,"")</f>
        <v/>
      </c>
      <c r="AU875" t="str">
        <f t="shared" si="206"/>
        <v/>
      </c>
      <c r="AV875" t="str">
        <f t="shared" si="207"/>
        <v/>
      </c>
      <c r="AW875" t="str">
        <f t="shared" si="208"/>
        <v/>
      </c>
      <c r="AY875" t="str">
        <f>+IF(BD875="","",MAX(AY$1:AY874)+1)</f>
        <v/>
      </c>
      <c r="AZ875" t="str">
        <f>IF(Deviation_CEM_CPMS!B897="","",Deviation_CEM_CPMS!B897)</f>
        <v/>
      </c>
      <c r="BA875" t="str">
        <f>IF(Deviation_CEM_CPMS!C897="","",Deviation_CEM_CPMS!C897)</f>
        <v/>
      </c>
      <c r="BB875" t="str">
        <f>IF(Deviation_CEM_CPMS!D897="","",Deviation_CEM_CPMS!D897)</f>
        <v/>
      </c>
      <c r="BC875" t="str">
        <f t="shared" si="209"/>
        <v/>
      </c>
      <c r="BD875" s="144" t="str">
        <f>IF(COUNTIF(BA$2:BA875,BA875)=1,BA875,"")</f>
        <v/>
      </c>
      <c r="BE875" t="str">
        <f t="shared" si="210"/>
        <v/>
      </c>
      <c r="BF875" t="str">
        <f t="shared" si="211"/>
        <v/>
      </c>
      <c r="BG875" t="str">
        <f t="shared" si="212"/>
        <v/>
      </c>
    </row>
    <row r="876" spans="27:59" x14ac:dyDescent="0.35">
      <c r="AA876" t="str">
        <f>+IF(AE876="","",MAX(AA$1:AA875)+1)</f>
        <v/>
      </c>
      <c r="AB876" t="e">
        <f>IF(#REF!="","",#REF!)</f>
        <v>#REF!</v>
      </c>
      <c r="AC876" t="e">
        <f>IF(#REF!="","",#REF!)</f>
        <v>#REF!</v>
      </c>
      <c r="AD876" t="e">
        <f t="shared" si="216"/>
        <v>#REF!</v>
      </c>
      <c r="AE876" s="144" t="str">
        <f>IF(COUNTIF(AC$2:AC876,AC876)=1,AC876,"")</f>
        <v/>
      </c>
      <c r="AF876" t="str">
        <f t="shared" si="213"/>
        <v/>
      </c>
      <c r="AG876" t="str">
        <f t="shared" si="214"/>
        <v/>
      </c>
      <c r="AO876" t="str">
        <f>+IF(AT876="","",MAX(AO$1:AO875)+1)</f>
        <v/>
      </c>
      <c r="AP876" t="str">
        <f>IF(Deviation_Limits!B898="","",Deviation_Limits!B898)</f>
        <v/>
      </c>
      <c r="AQ876" t="str">
        <f>IF(Deviation_Limits!C898="","",Deviation_Limits!C898)</f>
        <v/>
      </c>
      <c r="AR876" t="str">
        <f>IF(Deviation_Limits!D898="","",Deviation_Limits!D898)</f>
        <v/>
      </c>
      <c r="AS876" t="str">
        <f t="shared" si="215"/>
        <v/>
      </c>
      <c r="AT876" s="144" t="str">
        <f>IF(COUNTIF(AQ$2:AQ876,AQ876)=1,AQ876,"")</f>
        <v/>
      </c>
      <c r="AU876" t="str">
        <f t="shared" si="206"/>
        <v/>
      </c>
      <c r="AV876" t="str">
        <f t="shared" si="207"/>
        <v/>
      </c>
      <c r="AW876" t="str">
        <f t="shared" si="208"/>
        <v/>
      </c>
      <c r="AY876" t="str">
        <f>+IF(BD876="","",MAX(AY$1:AY875)+1)</f>
        <v/>
      </c>
      <c r="AZ876" t="str">
        <f>IF(Deviation_CEM_CPMS!B898="","",Deviation_CEM_CPMS!B898)</f>
        <v/>
      </c>
      <c r="BA876" t="str">
        <f>IF(Deviation_CEM_CPMS!C898="","",Deviation_CEM_CPMS!C898)</f>
        <v/>
      </c>
      <c r="BB876" t="str">
        <f>IF(Deviation_CEM_CPMS!D898="","",Deviation_CEM_CPMS!D898)</f>
        <v/>
      </c>
      <c r="BC876" t="str">
        <f t="shared" si="209"/>
        <v/>
      </c>
      <c r="BD876" s="144" t="str">
        <f>IF(COUNTIF(BA$2:BA876,BA876)=1,BA876,"")</f>
        <v/>
      </c>
      <c r="BE876" t="str">
        <f t="shared" si="210"/>
        <v/>
      </c>
      <c r="BF876" t="str">
        <f t="shared" si="211"/>
        <v/>
      </c>
      <c r="BG876" t="str">
        <f t="shared" si="212"/>
        <v/>
      </c>
    </row>
    <row r="877" spans="27:59" x14ac:dyDescent="0.35">
      <c r="AA877" t="str">
        <f>+IF(AE877="","",MAX(AA$1:AA876)+1)</f>
        <v/>
      </c>
      <c r="AB877" t="e">
        <f>IF(#REF!="","",#REF!)</f>
        <v>#REF!</v>
      </c>
      <c r="AC877" t="e">
        <f>IF(#REF!="","",#REF!)</f>
        <v>#REF!</v>
      </c>
      <c r="AD877" t="e">
        <f t="shared" si="216"/>
        <v>#REF!</v>
      </c>
      <c r="AE877" s="144" t="str">
        <f>IF(COUNTIF(AC$2:AC877,AC877)=1,AC877,"")</f>
        <v/>
      </c>
      <c r="AF877" t="str">
        <f t="shared" si="213"/>
        <v/>
      </c>
      <c r="AG877" t="str">
        <f t="shared" si="214"/>
        <v/>
      </c>
      <c r="AO877" t="str">
        <f>+IF(AT877="","",MAX(AO$1:AO876)+1)</f>
        <v/>
      </c>
      <c r="AP877" t="str">
        <f>IF(Deviation_Limits!B899="","",Deviation_Limits!B899)</f>
        <v/>
      </c>
      <c r="AQ877" t="str">
        <f>IF(Deviation_Limits!C899="","",Deviation_Limits!C899)</f>
        <v/>
      </c>
      <c r="AR877" t="str">
        <f>IF(Deviation_Limits!D899="","",Deviation_Limits!D899)</f>
        <v/>
      </c>
      <c r="AS877" t="str">
        <f t="shared" si="215"/>
        <v/>
      </c>
      <c r="AT877" s="144" t="str">
        <f>IF(COUNTIF(AQ$2:AQ877,AQ877)=1,AQ877,"")</f>
        <v/>
      </c>
      <c r="AU877" t="str">
        <f t="shared" si="206"/>
        <v/>
      </c>
      <c r="AV877" t="str">
        <f t="shared" si="207"/>
        <v/>
      </c>
      <c r="AW877" t="str">
        <f t="shared" si="208"/>
        <v/>
      </c>
      <c r="AY877" t="str">
        <f>+IF(BD877="","",MAX(AY$1:AY876)+1)</f>
        <v/>
      </c>
      <c r="AZ877" t="str">
        <f>IF(Deviation_CEM_CPMS!B899="","",Deviation_CEM_CPMS!B899)</f>
        <v/>
      </c>
      <c r="BA877" t="str">
        <f>IF(Deviation_CEM_CPMS!C899="","",Deviation_CEM_CPMS!C899)</f>
        <v/>
      </c>
      <c r="BB877" t="str">
        <f>IF(Deviation_CEM_CPMS!D899="","",Deviation_CEM_CPMS!D899)</f>
        <v/>
      </c>
      <c r="BC877" t="str">
        <f t="shared" si="209"/>
        <v/>
      </c>
      <c r="BD877" s="144" t="str">
        <f>IF(COUNTIF(BA$2:BA877,BA877)=1,BA877,"")</f>
        <v/>
      </c>
      <c r="BE877" t="str">
        <f t="shared" si="210"/>
        <v/>
      </c>
      <c r="BF877" t="str">
        <f t="shared" si="211"/>
        <v/>
      </c>
      <c r="BG877" t="str">
        <f t="shared" si="212"/>
        <v/>
      </c>
    </row>
    <row r="878" spans="27:59" x14ac:dyDescent="0.35">
      <c r="AA878" t="str">
        <f>+IF(AE878="","",MAX(AA$1:AA877)+1)</f>
        <v/>
      </c>
      <c r="AB878" t="e">
        <f>IF(#REF!="","",#REF!)</f>
        <v>#REF!</v>
      </c>
      <c r="AC878" t="e">
        <f>IF(#REF!="","",#REF!)</f>
        <v>#REF!</v>
      </c>
      <c r="AD878" t="e">
        <f t="shared" si="216"/>
        <v>#REF!</v>
      </c>
      <c r="AE878" s="144" t="str">
        <f>IF(COUNTIF(AC$2:AC878,AC878)=1,AC878,"")</f>
        <v/>
      </c>
      <c r="AF878" t="str">
        <f t="shared" si="213"/>
        <v/>
      </c>
      <c r="AG878" t="str">
        <f t="shared" si="214"/>
        <v/>
      </c>
      <c r="AO878" t="str">
        <f>+IF(AT878="","",MAX(AO$1:AO877)+1)</f>
        <v/>
      </c>
      <c r="AP878" t="str">
        <f>IF(Deviation_Limits!B900="","",Deviation_Limits!B900)</f>
        <v/>
      </c>
      <c r="AQ878" t="str">
        <f>IF(Deviation_Limits!C900="","",Deviation_Limits!C900)</f>
        <v/>
      </c>
      <c r="AR878" t="str">
        <f>IF(Deviation_Limits!D900="","",Deviation_Limits!D900)</f>
        <v/>
      </c>
      <c r="AS878" t="str">
        <f t="shared" si="215"/>
        <v/>
      </c>
      <c r="AT878" s="144" t="str">
        <f>IF(COUNTIF(AQ$2:AQ878,AQ878)=1,AQ878,"")</f>
        <v/>
      </c>
      <c r="AU878" t="str">
        <f t="shared" si="206"/>
        <v/>
      </c>
      <c r="AV878" t="str">
        <f t="shared" si="207"/>
        <v/>
      </c>
      <c r="AW878" t="str">
        <f t="shared" si="208"/>
        <v/>
      </c>
      <c r="AY878" t="str">
        <f>+IF(BD878="","",MAX(AY$1:AY877)+1)</f>
        <v/>
      </c>
      <c r="AZ878" t="str">
        <f>IF(Deviation_CEM_CPMS!B900="","",Deviation_CEM_CPMS!B900)</f>
        <v/>
      </c>
      <c r="BA878" t="str">
        <f>IF(Deviation_CEM_CPMS!C900="","",Deviation_CEM_CPMS!C900)</f>
        <v/>
      </c>
      <c r="BB878" t="str">
        <f>IF(Deviation_CEM_CPMS!D900="","",Deviation_CEM_CPMS!D900)</f>
        <v/>
      </c>
      <c r="BC878" t="str">
        <f t="shared" si="209"/>
        <v/>
      </c>
      <c r="BD878" s="144" t="str">
        <f>IF(COUNTIF(BA$2:BA878,BA878)=1,BA878,"")</f>
        <v/>
      </c>
      <c r="BE878" t="str">
        <f t="shared" si="210"/>
        <v/>
      </c>
      <c r="BF878" t="str">
        <f t="shared" si="211"/>
        <v/>
      </c>
      <c r="BG878" t="str">
        <f t="shared" si="212"/>
        <v/>
      </c>
    </row>
    <row r="879" spans="27:59" x14ac:dyDescent="0.35">
      <c r="AA879" t="str">
        <f>+IF(AE879="","",MAX(AA$1:AA878)+1)</f>
        <v/>
      </c>
      <c r="AB879" t="e">
        <f>IF(#REF!="","",#REF!)</f>
        <v>#REF!</v>
      </c>
      <c r="AC879" t="e">
        <f>IF(#REF!="","",#REF!)</f>
        <v>#REF!</v>
      </c>
      <c r="AD879" t="e">
        <f t="shared" si="216"/>
        <v>#REF!</v>
      </c>
      <c r="AE879" s="144" t="str">
        <f>IF(COUNTIF(AC$2:AC879,AC879)=1,AC879,"")</f>
        <v/>
      </c>
      <c r="AF879" t="str">
        <f t="shared" si="213"/>
        <v/>
      </c>
      <c r="AG879" t="str">
        <f t="shared" si="214"/>
        <v/>
      </c>
      <c r="AO879" t="str">
        <f>+IF(AT879="","",MAX(AO$1:AO878)+1)</f>
        <v/>
      </c>
      <c r="AP879" t="str">
        <f>IF(Deviation_Limits!B901="","",Deviation_Limits!B901)</f>
        <v/>
      </c>
      <c r="AQ879" t="str">
        <f>IF(Deviation_Limits!C901="","",Deviation_Limits!C901)</f>
        <v/>
      </c>
      <c r="AR879" t="str">
        <f>IF(Deviation_Limits!D901="","",Deviation_Limits!D901)</f>
        <v/>
      </c>
      <c r="AS879" t="str">
        <f t="shared" si="215"/>
        <v/>
      </c>
      <c r="AT879" s="144" t="str">
        <f>IF(COUNTIF(AQ$2:AQ879,AQ879)=1,AQ879,"")</f>
        <v/>
      </c>
      <c r="AU879" t="str">
        <f t="shared" si="206"/>
        <v/>
      </c>
      <c r="AV879" t="str">
        <f t="shared" si="207"/>
        <v/>
      </c>
      <c r="AW879" t="str">
        <f t="shared" si="208"/>
        <v/>
      </c>
      <c r="AY879" t="str">
        <f>+IF(BD879="","",MAX(AY$1:AY878)+1)</f>
        <v/>
      </c>
      <c r="AZ879" t="str">
        <f>IF(Deviation_CEM_CPMS!B901="","",Deviation_CEM_CPMS!B901)</f>
        <v/>
      </c>
      <c r="BA879" t="str">
        <f>IF(Deviation_CEM_CPMS!C901="","",Deviation_CEM_CPMS!C901)</f>
        <v/>
      </c>
      <c r="BB879" t="str">
        <f>IF(Deviation_CEM_CPMS!D901="","",Deviation_CEM_CPMS!D901)</f>
        <v/>
      </c>
      <c r="BC879" t="str">
        <f t="shared" si="209"/>
        <v/>
      </c>
      <c r="BD879" s="144" t="str">
        <f>IF(COUNTIF(BA$2:BA879,BA879)=1,BA879,"")</f>
        <v/>
      </c>
      <c r="BE879" t="str">
        <f t="shared" si="210"/>
        <v/>
      </c>
      <c r="BF879" t="str">
        <f t="shared" si="211"/>
        <v/>
      </c>
      <c r="BG879" t="str">
        <f t="shared" si="212"/>
        <v/>
      </c>
    </row>
    <row r="880" spans="27:59" x14ac:dyDescent="0.35">
      <c r="AA880" t="str">
        <f>+IF(AE880="","",MAX(AA$1:AA879)+1)</f>
        <v/>
      </c>
      <c r="AB880" t="e">
        <f>IF(#REF!="","",#REF!)</f>
        <v>#REF!</v>
      </c>
      <c r="AC880" t="e">
        <f>IF(#REF!="","",#REF!)</f>
        <v>#REF!</v>
      </c>
      <c r="AD880" t="e">
        <f t="shared" si="216"/>
        <v>#REF!</v>
      </c>
      <c r="AE880" s="144" t="str">
        <f>IF(COUNTIF(AC$2:AC880,AC880)=1,AC880,"")</f>
        <v/>
      </c>
      <c r="AF880" t="str">
        <f t="shared" si="213"/>
        <v/>
      </c>
      <c r="AG880" t="str">
        <f t="shared" si="214"/>
        <v/>
      </c>
      <c r="AO880" t="str">
        <f>+IF(AT880="","",MAX(AO$1:AO879)+1)</f>
        <v/>
      </c>
      <c r="AP880" t="str">
        <f>IF(Deviation_Limits!B902="","",Deviation_Limits!B902)</f>
        <v/>
      </c>
      <c r="AQ880" t="str">
        <f>IF(Deviation_Limits!C902="","",Deviation_Limits!C902)</f>
        <v/>
      </c>
      <c r="AR880" t="str">
        <f>IF(Deviation_Limits!D902="","",Deviation_Limits!D902)</f>
        <v/>
      </c>
      <c r="AS880" t="str">
        <f t="shared" si="215"/>
        <v/>
      </c>
      <c r="AT880" s="144" t="str">
        <f>IF(COUNTIF(AQ$2:AQ880,AQ880)=1,AQ880,"")</f>
        <v/>
      </c>
      <c r="AU880" t="str">
        <f t="shared" si="206"/>
        <v/>
      </c>
      <c r="AV880" t="str">
        <f t="shared" si="207"/>
        <v/>
      </c>
      <c r="AW880" t="str">
        <f t="shared" si="208"/>
        <v/>
      </c>
      <c r="AY880" t="str">
        <f>+IF(BD880="","",MAX(AY$1:AY879)+1)</f>
        <v/>
      </c>
      <c r="AZ880" t="str">
        <f>IF(Deviation_CEM_CPMS!B902="","",Deviation_CEM_CPMS!B902)</f>
        <v/>
      </c>
      <c r="BA880" t="str">
        <f>IF(Deviation_CEM_CPMS!C902="","",Deviation_CEM_CPMS!C902)</f>
        <v/>
      </c>
      <c r="BB880" t="str">
        <f>IF(Deviation_CEM_CPMS!D902="","",Deviation_CEM_CPMS!D902)</f>
        <v/>
      </c>
      <c r="BC880" t="str">
        <f t="shared" si="209"/>
        <v/>
      </c>
      <c r="BD880" s="144" t="str">
        <f>IF(COUNTIF(BA$2:BA880,BA880)=1,BA880,"")</f>
        <v/>
      </c>
      <c r="BE880" t="str">
        <f t="shared" si="210"/>
        <v/>
      </c>
      <c r="BF880" t="str">
        <f t="shared" si="211"/>
        <v/>
      </c>
      <c r="BG880" t="str">
        <f t="shared" si="212"/>
        <v/>
      </c>
    </row>
    <row r="881" spans="27:59" x14ac:dyDescent="0.35">
      <c r="AA881" t="str">
        <f>+IF(AE881="","",MAX(AA$1:AA880)+1)</f>
        <v/>
      </c>
      <c r="AB881" t="e">
        <f>IF(#REF!="","",#REF!)</f>
        <v>#REF!</v>
      </c>
      <c r="AC881" t="e">
        <f>IF(#REF!="","",#REF!)</f>
        <v>#REF!</v>
      </c>
      <c r="AD881" t="e">
        <f t="shared" si="216"/>
        <v>#REF!</v>
      </c>
      <c r="AE881" s="144" t="str">
        <f>IF(COUNTIF(AC$2:AC881,AC881)=1,AC881,"")</f>
        <v/>
      </c>
      <c r="AF881" t="str">
        <f t="shared" si="213"/>
        <v/>
      </c>
      <c r="AG881" t="str">
        <f t="shared" si="214"/>
        <v/>
      </c>
      <c r="AO881" t="str">
        <f>+IF(AT881="","",MAX(AO$1:AO880)+1)</f>
        <v/>
      </c>
      <c r="AP881" t="str">
        <f>IF(Deviation_Limits!B903="","",Deviation_Limits!B903)</f>
        <v/>
      </c>
      <c r="AQ881" t="str">
        <f>IF(Deviation_Limits!C903="","",Deviation_Limits!C903)</f>
        <v/>
      </c>
      <c r="AR881" t="str">
        <f>IF(Deviation_Limits!D903="","",Deviation_Limits!D903)</f>
        <v/>
      </c>
      <c r="AS881" t="str">
        <f t="shared" si="215"/>
        <v/>
      </c>
      <c r="AT881" s="144" t="str">
        <f>IF(COUNTIF(AQ$2:AQ881,AQ881)=1,AQ881,"")</f>
        <v/>
      </c>
      <c r="AU881" t="str">
        <f t="shared" si="206"/>
        <v/>
      </c>
      <c r="AV881" t="str">
        <f t="shared" si="207"/>
        <v/>
      </c>
      <c r="AW881" t="str">
        <f t="shared" si="208"/>
        <v/>
      </c>
      <c r="AY881" t="str">
        <f>+IF(BD881="","",MAX(AY$1:AY880)+1)</f>
        <v/>
      </c>
      <c r="AZ881" t="str">
        <f>IF(Deviation_CEM_CPMS!B903="","",Deviation_CEM_CPMS!B903)</f>
        <v/>
      </c>
      <c r="BA881" t="str">
        <f>IF(Deviation_CEM_CPMS!C903="","",Deviation_CEM_CPMS!C903)</f>
        <v/>
      </c>
      <c r="BB881" t="str">
        <f>IF(Deviation_CEM_CPMS!D903="","",Deviation_CEM_CPMS!D903)</f>
        <v/>
      </c>
      <c r="BC881" t="str">
        <f t="shared" si="209"/>
        <v/>
      </c>
      <c r="BD881" s="144" t="str">
        <f>IF(COUNTIF(BA$2:BA881,BA881)=1,BA881,"")</f>
        <v/>
      </c>
      <c r="BE881" t="str">
        <f t="shared" si="210"/>
        <v/>
      </c>
      <c r="BF881" t="str">
        <f t="shared" si="211"/>
        <v/>
      </c>
      <c r="BG881" t="str">
        <f t="shared" si="212"/>
        <v/>
      </c>
    </row>
    <row r="882" spans="27:59" x14ac:dyDescent="0.35">
      <c r="AA882" t="str">
        <f>+IF(AE882="","",MAX(AA$1:AA881)+1)</f>
        <v/>
      </c>
      <c r="AB882" t="e">
        <f>IF(#REF!="","",#REF!)</f>
        <v>#REF!</v>
      </c>
      <c r="AC882" t="e">
        <f>IF(#REF!="","",#REF!)</f>
        <v>#REF!</v>
      </c>
      <c r="AD882" t="e">
        <f t="shared" si="216"/>
        <v>#REF!</v>
      </c>
      <c r="AE882" s="144" t="str">
        <f>IF(COUNTIF(AC$2:AC882,AC882)=1,AC882,"")</f>
        <v/>
      </c>
      <c r="AF882" t="str">
        <f t="shared" si="213"/>
        <v/>
      </c>
      <c r="AG882" t="str">
        <f t="shared" si="214"/>
        <v/>
      </c>
      <c r="AO882" t="str">
        <f>+IF(AT882="","",MAX(AO$1:AO881)+1)</f>
        <v/>
      </c>
      <c r="AP882" t="str">
        <f>IF(Deviation_Limits!B904="","",Deviation_Limits!B904)</f>
        <v/>
      </c>
      <c r="AQ882" t="str">
        <f>IF(Deviation_Limits!C904="","",Deviation_Limits!C904)</f>
        <v/>
      </c>
      <c r="AR882" t="str">
        <f>IF(Deviation_Limits!D904="","",Deviation_Limits!D904)</f>
        <v/>
      </c>
      <c r="AS882" t="str">
        <f t="shared" si="215"/>
        <v/>
      </c>
      <c r="AT882" s="144" t="str">
        <f>IF(COUNTIF(AQ$2:AQ882,AQ882)=1,AQ882,"")</f>
        <v/>
      </c>
      <c r="AU882" t="str">
        <f t="shared" si="206"/>
        <v/>
      </c>
      <c r="AV882" t="str">
        <f t="shared" si="207"/>
        <v/>
      </c>
      <c r="AW882" t="str">
        <f t="shared" si="208"/>
        <v/>
      </c>
      <c r="AY882" t="str">
        <f>+IF(BD882="","",MAX(AY$1:AY881)+1)</f>
        <v/>
      </c>
      <c r="AZ882" t="str">
        <f>IF(Deviation_CEM_CPMS!B904="","",Deviation_CEM_CPMS!B904)</f>
        <v/>
      </c>
      <c r="BA882" t="str">
        <f>IF(Deviation_CEM_CPMS!C904="","",Deviation_CEM_CPMS!C904)</f>
        <v/>
      </c>
      <c r="BB882" t="str">
        <f>IF(Deviation_CEM_CPMS!D904="","",Deviation_CEM_CPMS!D904)</f>
        <v/>
      </c>
      <c r="BC882" t="str">
        <f t="shared" si="209"/>
        <v/>
      </c>
      <c r="BD882" s="144" t="str">
        <f>IF(COUNTIF(BA$2:BA882,BA882)=1,BA882,"")</f>
        <v/>
      </c>
      <c r="BE882" t="str">
        <f t="shared" si="210"/>
        <v/>
      </c>
      <c r="BF882" t="str">
        <f t="shared" si="211"/>
        <v/>
      </c>
      <c r="BG882" t="str">
        <f t="shared" si="212"/>
        <v/>
      </c>
    </row>
    <row r="883" spans="27:59" x14ac:dyDescent="0.35">
      <c r="AA883" t="str">
        <f>+IF(AE883="","",MAX(AA$1:AA882)+1)</f>
        <v/>
      </c>
      <c r="AB883" t="e">
        <f>IF(#REF!="","",#REF!)</f>
        <v>#REF!</v>
      </c>
      <c r="AC883" t="e">
        <f>IF(#REF!="","",#REF!)</f>
        <v>#REF!</v>
      </c>
      <c r="AD883" t="e">
        <f t="shared" si="216"/>
        <v>#REF!</v>
      </c>
      <c r="AE883" s="144" t="str">
        <f>IF(COUNTIF(AC$2:AC883,AC883)=1,AC883,"")</f>
        <v/>
      </c>
      <c r="AF883" t="str">
        <f t="shared" si="213"/>
        <v/>
      </c>
      <c r="AG883" t="str">
        <f t="shared" si="214"/>
        <v/>
      </c>
      <c r="AO883" t="str">
        <f>+IF(AT883="","",MAX(AO$1:AO882)+1)</f>
        <v/>
      </c>
      <c r="AP883" t="str">
        <f>IF(Deviation_Limits!B905="","",Deviation_Limits!B905)</f>
        <v/>
      </c>
      <c r="AQ883" t="str">
        <f>IF(Deviation_Limits!C905="","",Deviation_Limits!C905)</f>
        <v/>
      </c>
      <c r="AR883" t="str">
        <f>IF(Deviation_Limits!D905="","",Deviation_Limits!D905)</f>
        <v/>
      </c>
      <c r="AS883" t="str">
        <f t="shared" si="215"/>
        <v/>
      </c>
      <c r="AT883" s="144" t="str">
        <f>IF(COUNTIF(AQ$2:AQ883,AQ883)=1,AQ883,"")</f>
        <v/>
      </c>
      <c r="AU883" t="str">
        <f t="shared" si="206"/>
        <v/>
      </c>
      <c r="AV883" t="str">
        <f t="shared" si="207"/>
        <v/>
      </c>
      <c r="AW883" t="str">
        <f t="shared" si="208"/>
        <v/>
      </c>
      <c r="AY883" t="str">
        <f>+IF(BD883="","",MAX(AY$1:AY882)+1)</f>
        <v/>
      </c>
      <c r="AZ883" t="str">
        <f>IF(Deviation_CEM_CPMS!B905="","",Deviation_CEM_CPMS!B905)</f>
        <v/>
      </c>
      <c r="BA883" t="str">
        <f>IF(Deviation_CEM_CPMS!C905="","",Deviation_CEM_CPMS!C905)</f>
        <v/>
      </c>
      <c r="BB883" t="str">
        <f>IF(Deviation_CEM_CPMS!D905="","",Deviation_CEM_CPMS!D905)</f>
        <v/>
      </c>
      <c r="BC883" t="str">
        <f t="shared" si="209"/>
        <v/>
      </c>
      <c r="BD883" s="144" t="str">
        <f>IF(COUNTIF(BA$2:BA883,BA883)=1,BA883,"")</f>
        <v/>
      </c>
      <c r="BE883" t="str">
        <f t="shared" si="210"/>
        <v/>
      </c>
      <c r="BF883" t="str">
        <f t="shared" si="211"/>
        <v/>
      </c>
      <c r="BG883" t="str">
        <f t="shared" si="212"/>
        <v/>
      </c>
    </row>
    <row r="884" spans="27:59" x14ac:dyDescent="0.35">
      <c r="AA884" t="str">
        <f>+IF(AE884="","",MAX(AA$1:AA883)+1)</f>
        <v/>
      </c>
      <c r="AB884" t="e">
        <f>IF(#REF!="","",#REF!)</f>
        <v>#REF!</v>
      </c>
      <c r="AC884" t="e">
        <f>IF(#REF!="","",#REF!)</f>
        <v>#REF!</v>
      </c>
      <c r="AD884" t="e">
        <f t="shared" si="216"/>
        <v>#REF!</v>
      </c>
      <c r="AE884" s="144" t="str">
        <f>IF(COUNTIF(AC$2:AC884,AC884)=1,AC884,"")</f>
        <v/>
      </c>
      <c r="AF884" t="str">
        <f t="shared" si="213"/>
        <v/>
      </c>
      <c r="AG884" t="str">
        <f t="shared" si="214"/>
        <v/>
      </c>
      <c r="AO884" t="str">
        <f>+IF(AT884="","",MAX(AO$1:AO883)+1)</f>
        <v/>
      </c>
      <c r="AP884" t="str">
        <f>IF(Deviation_Limits!B906="","",Deviation_Limits!B906)</f>
        <v/>
      </c>
      <c r="AQ884" t="str">
        <f>IF(Deviation_Limits!C906="","",Deviation_Limits!C906)</f>
        <v/>
      </c>
      <c r="AR884" t="str">
        <f>IF(Deviation_Limits!D906="","",Deviation_Limits!D906)</f>
        <v/>
      </c>
      <c r="AS884" t="str">
        <f t="shared" si="215"/>
        <v/>
      </c>
      <c r="AT884" s="144" t="str">
        <f>IF(COUNTIF(AQ$2:AQ884,AQ884)=1,AQ884,"")</f>
        <v/>
      </c>
      <c r="AU884" t="str">
        <f t="shared" si="206"/>
        <v/>
      </c>
      <c r="AV884" t="str">
        <f t="shared" si="207"/>
        <v/>
      </c>
      <c r="AW884" t="str">
        <f t="shared" si="208"/>
        <v/>
      </c>
      <c r="AY884" t="str">
        <f>+IF(BD884="","",MAX(AY$1:AY883)+1)</f>
        <v/>
      </c>
      <c r="AZ884" t="str">
        <f>IF(Deviation_CEM_CPMS!B906="","",Deviation_CEM_CPMS!B906)</f>
        <v/>
      </c>
      <c r="BA884" t="str">
        <f>IF(Deviation_CEM_CPMS!C906="","",Deviation_CEM_CPMS!C906)</f>
        <v/>
      </c>
      <c r="BB884" t="str">
        <f>IF(Deviation_CEM_CPMS!D906="","",Deviation_CEM_CPMS!D906)</f>
        <v/>
      </c>
      <c r="BC884" t="str">
        <f t="shared" si="209"/>
        <v/>
      </c>
      <c r="BD884" s="144" t="str">
        <f>IF(COUNTIF(BA$2:BA884,BA884)=1,BA884,"")</f>
        <v/>
      </c>
      <c r="BE884" t="str">
        <f t="shared" si="210"/>
        <v/>
      </c>
      <c r="BF884" t="str">
        <f t="shared" si="211"/>
        <v/>
      </c>
      <c r="BG884" t="str">
        <f t="shared" si="212"/>
        <v/>
      </c>
    </row>
    <row r="885" spans="27:59" x14ac:dyDescent="0.35">
      <c r="AA885" t="str">
        <f>+IF(AE885="","",MAX(AA$1:AA884)+1)</f>
        <v/>
      </c>
      <c r="AB885" t="e">
        <f>IF(#REF!="","",#REF!)</f>
        <v>#REF!</v>
      </c>
      <c r="AC885" t="e">
        <f>IF(#REF!="","",#REF!)</f>
        <v>#REF!</v>
      </c>
      <c r="AD885" t="e">
        <f t="shared" si="216"/>
        <v>#REF!</v>
      </c>
      <c r="AE885" s="144" t="str">
        <f>IF(COUNTIF(AC$2:AC885,AC885)=1,AC885,"")</f>
        <v/>
      </c>
      <c r="AF885" t="str">
        <f t="shared" si="213"/>
        <v/>
      </c>
      <c r="AG885" t="str">
        <f t="shared" si="214"/>
        <v/>
      </c>
      <c r="AO885" t="str">
        <f>+IF(AT885="","",MAX(AO$1:AO884)+1)</f>
        <v/>
      </c>
      <c r="AP885" t="str">
        <f>IF(Deviation_Limits!B907="","",Deviation_Limits!B907)</f>
        <v/>
      </c>
      <c r="AQ885" t="str">
        <f>IF(Deviation_Limits!C907="","",Deviation_Limits!C907)</f>
        <v/>
      </c>
      <c r="AR885" t="str">
        <f>IF(Deviation_Limits!D907="","",Deviation_Limits!D907)</f>
        <v/>
      </c>
      <c r="AS885" t="str">
        <f t="shared" si="215"/>
        <v/>
      </c>
      <c r="AT885" s="144" t="str">
        <f>IF(COUNTIF(AQ$2:AQ885,AQ885)=1,AQ885,"")</f>
        <v/>
      </c>
      <c r="AU885" t="str">
        <f t="shared" si="206"/>
        <v/>
      </c>
      <c r="AV885" t="str">
        <f t="shared" si="207"/>
        <v/>
      </c>
      <c r="AW885" t="str">
        <f t="shared" si="208"/>
        <v/>
      </c>
      <c r="AY885" t="str">
        <f>+IF(BD885="","",MAX(AY$1:AY884)+1)</f>
        <v/>
      </c>
      <c r="AZ885" t="str">
        <f>IF(Deviation_CEM_CPMS!B907="","",Deviation_CEM_CPMS!B907)</f>
        <v/>
      </c>
      <c r="BA885" t="str">
        <f>IF(Deviation_CEM_CPMS!C907="","",Deviation_CEM_CPMS!C907)</f>
        <v/>
      </c>
      <c r="BB885" t="str">
        <f>IF(Deviation_CEM_CPMS!D907="","",Deviation_CEM_CPMS!D907)</f>
        <v/>
      </c>
      <c r="BC885" t="str">
        <f t="shared" si="209"/>
        <v/>
      </c>
      <c r="BD885" s="144" t="str">
        <f>IF(COUNTIF(BA$2:BA885,BA885)=1,BA885,"")</f>
        <v/>
      </c>
      <c r="BE885" t="str">
        <f t="shared" si="210"/>
        <v/>
      </c>
      <c r="BF885" t="str">
        <f t="shared" si="211"/>
        <v/>
      </c>
      <c r="BG885" t="str">
        <f t="shared" si="212"/>
        <v/>
      </c>
    </row>
    <row r="886" spans="27:59" x14ac:dyDescent="0.35">
      <c r="AA886" t="str">
        <f>+IF(AE886="","",MAX(AA$1:AA885)+1)</f>
        <v/>
      </c>
      <c r="AB886" t="e">
        <f>IF(#REF!="","",#REF!)</f>
        <v>#REF!</v>
      </c>
      <c r="AC886" t="e">
        <f>IF(#REF!="","",#REF!)</f>
        <v>#REF!</v>
      </c>
      <c r="AD886" t="e">
        <f t="shared" si="216"/>
        <v>#REF!</v>
      </c>
      <c r="AE886" s="144" t="str">
        <f>IF(COUNTIF(AC$2:AC886,AC886)=1,AC886,"")</f>
        <v/>
      </c>
      <c r="AF886" t="str">
        <f t="shared" si="213"/>
        <v/>
      </c>
      <c r="AG886" t="str">
        <f t="shared" si="214"/>
        <v/>
      </c>
      <c r="AO886" t="str">
        <f>+IF(AT886="","",MAX(AO$1:AO885)+1)</f>
        <v/>
      </c>
      <c r="AP886" t="str">
        <f>IF(Deviation_Limits!B908="","",Deviation_Limits!B908)</f>
        <v/>
      </c>
      <c r="AQ886" t="str">
        <f>IF(Deviation_Limits!C908="","",Deviation_Limits!C908)</f>
        <v/>
      </c>
      <c r="AR886" t="str">
        <f>IF(Deviation_Limits!D908="","",Deviation_Limits!D908)</f>
        <v/>
      </c>
      <c r="AS886" t="str">
        <f t="shared" si="215"/>
        <v/>
      </c>
      <c r="AT886" s="144" t="str">
        <f>IF(COUNTIF(AQ$2:AQ886,AQ886)=1,AQ886,"")</f>
        <v/>
      </c>
      <c r="AU886" t="str">
        <f t="shared" si="206"/>
        <v/>
      </c>
      <c r="AV886" t="str">
        <f t="shared" si="207"/>
        <v/>
      </c>
      <c r="AW886" t="str">
        <f t="shared" si="208"/>
        <v/>
      </c>
      <c r="AY886" t="str">
        <f>+IF(BD886="","",MAX(AY$1:AY885)+1)</f>
        <v/>
      </c>
      <c r="AZ886" t="str">
        <f>IF(Deviation_CEM_CPMS!B908="","",Deviation_CEM_CPMS!B908)</f>
        <v/>
      </c>
      <c r="BA886" t="str">
        <f>IF(Deviation_CEM_CPMS!C908="","",Deviation_CEM_CPMS!C908)</f>
        <v/>
      </c>
      <c r="BB886" t="str">
        <f>IF(Deviation_CEM_CPMS!D908="","",Deviation_CEM_CPMS!D908)</f>
        <v/>
      </c>
      <c r="BC886" t="str">
        <f t="shared" si="209"/>
        <v/>
      </c>
      <c r="BD886" s="144" t="str">
        <f>IF(COUNTIF(BA$2:BA886,BA886)=1,BA886,"")</f>
        <v/>
      </c>
      <c r="BE886" t="str">
        <f t="shared" si="210"/>
        <v/>
      </c>
      <c r="BF886" t="str">
        <f t="shared" si="211"/>
        <v/>
      </c>
      <c r="BG886" t="str">
        <f t="shared" si="212"/>
        <v/>
      </c>
    </row>
    <row r="887" spans="27:59" x14ac:dyDescent="0.35">
      <c r="AA887" t="str">
        <f>+IF(AE887="","",MAX(AA$1:AA886)+1)</f>
        <v/>
      </c>
      <c r="AB887" t="e">
        <f>IF(#REF!="","",#REF!)</f>
        <v>#REF!</v>
      </c>
      <c r="AC887" t="e">
        <f>IF(#REF!="","",#REF!)</f>
        <v>#REF!</v>
      </c>
      <c r="AD887" t="e">
        <f t="shared" si="216"/>
        <v>#REF!</v>
      </c>
      <c r="AE887" s="144" t="str">
        <f>IF(COUNTIF(AC$2:AC887,AC887)=1,AC887,"")</f>
        <v/>
      </c>
      <c r="AF887" t="str">
        <f t="shared" si="213"/>
        <v/>
      </c>
      <c r="AG887" t="str">
        <f t="shared" si="214"/>
        <v/>
      </c>
      <c r="AO887" t="str">
        <f>+IF(AT887="","",MAX(AO$1:AO886)+1)</f>
        <v/>
      </c>
      <c r="AP887" t="str">
        <f>IF(Deviation_Limits!B909="","",Deviation_Limits!B909)</f>
        <v/>
      </c>
      <c r="AQ887" t="str">
        <f>IF(Deviation_Limits!C909="","",Deviation_Limits!C909)</f>
        <v/>
      </c>
      <c r="AR887" t="str">
        <f>IF(Deviation_Limits!D909="","",Deviation_Limits!D909)</f>
        <v/>
      </c>
      <c r="AS887" t="str">
        <f t="shared" si="215"/>
        <v/>
      </c>
      <c r="AT887" s="144" t="str">
        <f>IF(COUNTIF(AQ$2:AQ887,AQ887)=1,AQ887,"")</f>
        <v/>
      </c>
      <c r="AU887" t="str">
        <f t="shared" si="206"/>
        <v/>
      </c>
      <c r="AV887" t="str">
        <f t="shared" si="207"/>
        <v/>
      </c>
      <c r="AW887" t="str">
        <f t="shared" si="208"/>
        <v/>
      </c>
      <c r="AY887" t="str">
        <f>+IF(BD887="","",MAX(AY$1:AY886)+1)</f>
        <v/>
      </c>
      <c r="AZ887" t="str">
        <f>IF(Deviation_CEM_CPMS!B909="","",Deviation_CEM_CPMS!B909)</f>
        <v/>
      </c>
      <c r="BA887" t="str">
        <f>IF(Deviation_CEM_CPMS!C909="","",Deviation_CEM_CPMS!C909)</f>
        <v/>
      </c>
      <c r="BB887" t="str">
        <f>IF(Deviation_CEM_CPMS!D909="","",Deviation_CEM_CPMS!D909)</f>
        <v/>
      </c>
      <c r="BC887" t="str">
        <f t="shared" si="209"/>
        <v/>
      </c>
      <c r="BD887" s="144" t="str">
        <f>IF(COUNTIF(BA$2:BA887,BA887)=1,BA887,"")</f>
        <v/>
      </c>
      <c r="BE887" t="str">
        <f t="shared" si="210"/>
        <v/>
      </c>
      <c r="BF887" t="str">
        <f t="shared" si="211"/>
        <v/>
      </c>
      <c r="BG887" t="str">
        <f t="shared" si="212"/>
        <v/>
      </c>
    </row>
    <row r="888" spans="27:59" x14ac:dyDescent="0.35">
      <c r="AA888" t="str">
        <f>+IF(AE888="","",MAX(AA$1:AA887)+1)</f>
        <v/>
      </c>
      <c r="AB888" t="e">
        <f>IF(#REF!="","",#REF!)</f>
        <v>#REF!</v>
      </c>
      <c r="AC888" t="e">
        <f>IF(#REF!="","",#REF!)</f>
        <v>#REF!</v>
      </c>
      <c r="AD888" t="e">
        <f t="shared" si="216"/>
        <v>#REF!</v>
      </c>
      <c r="AE888" s="144" t="str">
        <f>IF(COUNTIF(AC$2:AC888,AC888)=1,AC888,"")</f>
        <v/>
      </c>
      <c r="AF888" t="str">
        <f t="shared" si="213"/>
        <v/>
      </c>
      <c r="AG888" t="str">
        <f t="shared" si="214"/>
        <v/>
      </c>
      <c r="AO888" t="str">
        <f>+IF(AT888="","",MAX(AO$1:AO887)+1)</f>
        <v/>
      </c>
      <c r="AP888" t="str">
        <f>IF(Deviation_Limits!B910="","",Deviation_Limits!B910)</f>
        <v/>
      </c>
      <c r="AQ888" t="str">
        <f>IF(Deviation_Limits!C910="","",Deviation_Limits!C910)</f>
        <v/>
      </c>
      <c r="AR888" t="str">
        <f>IF(Deviation_Limits!D910="","",Deviation_Limits!D910)</f>
        <v/>
      </c>
      <c r="AS888" t="str">
        <f t="shared" si="215"/>
        <v/>
      </c>
      <c r="AT888" s="144" t="str">
        <f>IF(COUNTIF(AQ$2:AQ888,AQ888)=1,AQ888,"")</f>
        <v/>
      </c>
      <c r="AU888" t="str">
        <f t="shared" si="206"/>
        <v/>
      </c>
      <c r="AV888" t="str">
        <f t="shared" si="207"/>
        <v/>
      </c>
      <c r="AW888" t="str">
        <f t="shared" si="208"/>
        <v/>
      </c>
      <c r="AY888" t="str">
        <f>+IF(BD888="","",MAX(AY$1:AY887)+1)</f>
        <v/>
      </c>
      <c r="AZ888" t="str">
        <f>IF(Deviation_CEM_CPMS!B910="","",Deviation_CEM_CPMS!B910)</f>
        <v/>
      </c>
      <c r="BA888" t="str">
        <f>IF(Deviation_CEM_CPMS!C910="","",Deviation_CEM_CPMS!C910)</f>
        <v/>
      </c>
      <c r="BB888" t="str">
        <f>IF(Deviation_CEM_CPMS!D910="","",Deviation_CEM_CPMS!D910)</f>
        <v/>
      </c>
      <c r="BC888" t="str">
        <f t="shared" si="209"/>
        <v/>
      </c>
      <c r="BD888" s="144" t="str">
        <f>IF(COUNTIF(BA$2:BA888,BA888)=1,BA888,"")</f>
        <v/>
      </c>
      <c r="BE888" t="str">
        <f t="shared" si="210"/>
        <v/>
      </c>
      <c r="BF888" t="str">
        <f t="shared" si="211"/>
        <v/>
      </c>
      <c r="BG888" t="str">
        <f t="shared" si="212"/>
        <v/>
      </c>
    </row>
    <row r="889" spans="27:59" x14ac:dyDescent="0.35">
      <c r="AA889" t="str">
        <f>+IF(AE889="","",MAX(AA$1:AA888)+1)</f>
        <v/>
      </c>
      <c r="AB889" t="e">
        <f>IF(#REF!="","",#REF!)</f>
        <v>#REF!</v>
      </c>
      <c r="AC889" t="e">
        <f>IF(#REF!="","",#REF!)</f>
        <v>#REF!</v>
      </c>
      <c r="AD889" t="e">
        <f t="shared" si="216"/>
        <v>#REF!</v>
      </c>
      <c r="AE889" s="144" t="str">
        <f>IF(COUNTIF(AC$2:AC889,AC889)=1,AC889,"")</f>
        <v/>
      </c>
      <c r="AF889" t="str">
        <f t="shared" si="213"/>
        <v/>
      </c>
      <c r="AG889" t="str">
        <f t="shared" si="214"/>
        <v/>
      </c>
      <c r="AO889" t="str">
        <f>+IF(AT889="","",MAX(AO$1:AO888)+1)</f>
        <v/>
      </c>
      <c r="AP889" t="str">
        <f>IF(Deviation_Limits!B911="","",Deviation_Limits!B911)</f>
        <v/>
      </c>
      <c r="AQ889" t="str">
        <f>IF(Deviation_Limits!C911="","",Deviation_Limits!C911)</f>
        <v/>
      </c>
      <c r="AR889" t="str">
        <f>IF(Deviation_Limits!D911="","",Deviation_Limits!D911)</f>
        <v/>
      </c>
      <c r="AS889" t="str">
        <f t="shared" si="215"/>
        <v/>
      </c>
      <c r="AT889" s="144" t="str">
        <f>IF(COUNTIF(AQ$2:AQ889,AQ889)=1,AQ889,"")</f>
        <v/>
      </c>
      <c r="AU889" t="str">
        <f t="shared" si="206"/>
        <v/>
      </c>
      <c r="AV889" t="str">
        <f t="shared" si="207"/>
        <v/>
      </c>
      <c r="AW889" t="str">
        <f t="shared" si="208"/>
        <v/>
      </c>
      <c r="AY889" t="str">
        <f>+IF(BD889="","",MAX(AY$1:AY888)+1)</f>
        <v/>
      </c>
      <c r="AZ889" t="str">
        <f>IF(Deviation_CEM_CPMS!B911="","",Deviation_CEM_CPMS!B911)</f>
        <v/>
      </c>
      <c r="BA889" t="str">
        <f>IF(Deviation_CEM_CPMS!C911="","",Deviation_CEM_CPMS!C911)</f>
        <v/>
      </c>
      <c r="BB889" t="str">
        <f>IF(Deviation_CEM_CPMS!D911="","",Deviation_CEM_CPMS!D911)</f>
        <v/>
      </c>
      <c r="BC889" t="str">
        <f t="shared" si="209"/>
        <v/>
      </c>
      <c r="BD889" s="144" t="str">
        <f>IF(COUNTIF(BA$2:BA889,BA889)=1,BA889,"")</f>
        <v/>
      </c>
      <c r="BE889" t="str">
        <f t="shared" si="210"/>
        <v/>
      </c>
      <c r="BF889" t="str">
        <f t="shared" si="211"/>
        <v/>
      </c>
      <c r="BG889" t="str">
        <f t="shared" si="212"/>
        <v/>
      </c>
    </row>
    <row r="890" spans="27:59" x14ac:dyDescent="0.35">
      <c r="AA890" t="str">
        <f>+IF(AE890="","",MAX(AA$1:AA889)+1)</f>
        <v/>
      </c>
      <c r="AB890" t="e">
        <f>IF(#REF!="","",#REF!)</f>
        <v>#REF!</v>
      </c>
      <c r="AC890" t="e">
        <f>IF(#REF!="","",#REF!)</f>
        <v>#REF!</v>
      </c>
      <c r="AD890" t="e">
        <f t="shared" si="216"/>
        <v>#REF!</v>
      </c>
      <c r="AE890" s="144" t="str">
        <f>IF(COUNTIF(AC$2:AC890,AC890)=1,AC890,"")</f>
        <v/>
      </c>
      <c r="AF890" t="str">
        <f t="shared" si="213"/>
        <v/>
      </c>
      <c r="AG890" t="str">
        <f t="shared" si="214"/>
        <v/>
      </c>
      <c r="AO890" t="str">
        <f>+IF(AT890="","",MAX(AO$1:AO889)+1)</f>
        <v/>
      </c>
      <c r="AP890" t="str">
        <f>IF(Deviation_Limits!B912="","",Deviation_Limits!B912)</f>
        <v/>
      </c>
      <c r="AQ890" t="str">
        <f>IF(Deviation_Limits!C912="","",Deviation_Limits!C912)</f>
        <v/>
      </c>
      <c r="AR890" t="str">
        <f>IF(Deviation_Limits!D912="","",Deviation_Limits!D912)</f>
        <v/>
      </c>
      <c r="AS890" t="str">
        <f t="shared" si="215"/>
        <v/>
      </c>
      <c r="AT890" s="144" t="str">
        <f>IF(COUNTIF(AQ$2:AQ890,AQ890)=1,AQ890,"")</f>
        <v/>
      </c>
      <c r="AU890" t="str">
        <f t="shared" si="206"/>
        <v/>
      </c>
      <c r="AV890" t="str">
        <f t="shared" si="207"/>
        <v/>
      </c>
      <c r="AW890" t="str">
        <f t="shared" si="208"/>
        <v/>
      </c>
      <c r="AY890" t="str">
        <f>+IF(BD890="","",MAX(AY$1:AY889)+1)</f>
        <v/>
      </c>
      <c r="AZ890" t="str">
        <f>IF(Deviation_CEM_CPMS!B912="","",Deviation_CEM_CPMS!B912)</f>
        <v/>
      </c>
      <c r="BA890" t="str">
        <f>IF(Deviation_CEM_CPMS!C912="","",Deviation_CEM_CPMS!C912)</f>
        <v/>
      </c>
      <c r="BB890" t="str">
        <f>IF(Deviation_CEM_CPMS!D912="","",Deviation_CEM_CPMS!D912)</f>
        <v/>
      </c>
      <c r="BC890" t="str">
        <f t="shared" si="209"/>
        <v/>
      </c>
      <c r="BD890" s="144" t="str">
        <f>IF(COUNTIF(BA$2:BA890,BA890)=1,BA890,"")</f>
        <v/>
      </c>
      <c r="BE890" t="str">
        <f t="shared" si="210"/>
        <v/>
      </c>
      <c r="BF890" t="str">
        <f t="shared" si="211"/>
        <v/>
      </c>
      <c r="BG890" t="str">
        <f t="shared" si="212"/>
        <v/>
      </c>
    </row>
    <row r="891" spans="27:59" x14ac:dyDescent="0.35">
      <c r="AA891" t="str">
        <f>+IF(AE891="","",MAX(AA$1:AA890)+1)</f>
        <v/>
      </c>
      <c r="AB891" t="e">
        <f>IF(#REF!="","",#REF!)</f>
        <v>#REF!</v>
      </c>
      <c r="AC891" t="e">
        <f>IF(#REF!="","",#REF!)</f>
        <v>#REF!</v>
      </c>
      <c r="AD891" t="e">
        <f t="shared" si="216"/>
        <v>#REF!</v>
      </c>
      <c r="AE891" s="144" t="str">
        <f>IF(COUNTIF(AC$2:AC891,AC891)=1,AC891,"")</f>
        <v/>
      </c>
      <c r="AF891" t="str">
        <f t="shared" si="213"/>
        <v/>
      </c>
      <c r="AG891" t="str">
        <f t="shared" si="214"/>
        <v/>
      </c>
      <c r="AO891" t="str">
        <f>+IF(AT891="","",MAX(AO$1:AO890)+1)</f>
        <v/>
      </c>
      <c r="AP891" t="str">
        <f>IF(Deviation_Limits!B913="","",Deviation_Limits!B913)</f>
        <v/>
      </c>
      <c r="AQ891" t="str">
        <f>IF(Deviation_Limits!C913="","",Deviation_Limits!C913)</f>
        <v/>
      </c>
      <c r="AR891" t="str">
        <f>IF(Deviation_Limits!D913="","",Deviation_Limits!D913)</f>
        <v/>
      </c>
      <c r="AS891" t="str">
        <f t="shared" si="215"/>
        <v/>
      </c>
      <c r="AT891" s="144" t="str">
        <f>IF(COUNTIF(AQ$2:AQ891,AQ891)=1,AQ891,"")</f>
        <v/>
      </c>
      <c r="AU891" t="str">
        <f t="shared" si="206"/>
        <v/>
      </c>
      <c r="AV891" t="str">
        <f t="shared" si="207"/>
        <v/>
      </c>
      <c r="AW891" t="str">
        <f t="shared" si="208"/>
        <v/>
      </c>
      <c r="AY891" t="str">
        <f>+IF(BD891="","",MAX(AY$1:AY890)+1)</f>
        <v/>
      </c>
      <c r="AZ891" t="str">
        <f>IF(Deviation_CEM_CPMS!B913="","",Deviation_CEM_CPMS!B913)</f>
        <v/>
      </c>
      <c r="BA891" t="str">
        <f>IF(Deviation_CEM_CPMS!C913="","",Deviation_CEM_CPMS!C913)</f>
        <v/>
      </c>
      <c r="BB891" t="str">
        <f>IF(Deviation_CEM_CPMS!D913="","",Deviation_CEM_CPMS!D913)</f>
        <v/>
      </c>
      <c r="BC891" t="str">
        <f t="shared" si="209"/>
        <v/>
      </c>
      <c r="BD891" s="144" t="str">
        <f>IF(COUNTIF(BA$2:BA891,BA891)=1,BA891,"")</f>
        <v/>
      </c>
      <c r="BE891" t="str">
        <f t="shared" si="210"/>
        <v/>
      </c>
      <c r="BF891" t="str">
        <f t="shared" si="211"/>
        <v/>
      </c>
      <c r="BG891" t="str">
        <f t="shared" si="212"/>
        <v/>
      </c>
    </row>
    <row r="892" spans="27:59" x14ac:dyDescent="0.35">
      <c r="AA892" t="str">
        <f>+IF(AE892="","",MAX(AA$1:AA891)+1)</f>
        <v/>
      </c>
      <c r="AB892" t="e">
        <f>IF(#REF!="","",#REF!)</f>
        <v>#REF!</v>
      </c>
      <c r="AC892" t="e">
        <f>IF(#REF!="","",#REF!)</f>
        <v>#REF!</v>
      </c>
      <c r="AD892" t="e">
        <f t="shared" si="216"/>
        <v>#REF!</v>
      </c>
      <c r="AE892" s="144" t="str">
        <f>IF(COUNTIF(AC$2:AC892,AC892)=1,AC892,"")</f>
        <v/>
      </c>
      <c r="AF892" t="str">
        <f t="shared" si="213"/>
        <v/>
      </c>
      <c r="AG892" t="str">
        <f t="shared" si="214"/>
        <v/>
      </c>
      <c r="AO892" t="str">
        <f>+IF(AT892="","",MAX(AO$1:AO891)+1)</f>
        <v/>
      </c>
      <c r="AP892" t="str">
        <f>IF(Deviation_Limits!B914="","",Deviation_Limits!B914)</f>
        <v/>
      </c>
      <c r="AQ892" t="str">
        <f>IF(Deviation_Limits!C914="","",Deviation_Limits!C914)</f>
        <v/>
      </c>
      <c r="AR892" t="str">
        <f>IF(Deviation_Limits!D914="","",Deviation_Limits!D914)</f>
        <v/>
      </c>
      <c r="AS892" t="str">
        <f t="shared" si="215"/>
        <v/>
      </c>
      <c r="AT892" s="144" t="str">
        <f>IF(COUNTIF(AQ$2:AQ892,AQ892)=1,AQ892,"")</f>
        <v/>
      </c>
      <c r="AU892" t="str">
        <f t="shared" si="206"/>
        <v/>
      </c>
      <c r="AV892" t="str">
        <f t="shared" si="207"/>
        <v/>
      </c>
      <c r="AW892" t="str">
        <f t="shared" si="208"/>
        <v/>
      </c>
      <c r="AY892" t="str">
        <f>+IF(BD892="","",MAX(AY$1:AY891)+1)</f>
        <v/>
      </c>
      <c r="AZ892" t="str">
        <f>IF(Deviation_CEM_CPMS!B914="","",Deviation_CEM_CPMS!B914)</f>
        <v/>
      </c>
      <c r="BA892" t="str">
        <f>IF(Deviation_CEM_CPMS!C914="","",Deviation_CEM_CPMS!C914)</f>
        <v/>
      </c>
      <c r="BB892" t="str">
        <f>IF(Deviation_CEM_CPMS!D914="","",Deviation_CEM_CPMS!D914)</f>
        <v/>
      </c>
      <c r="BC892" t="str">
        <f t="shared" si="209"/>
        <v/>
      </c>
      <c r="BD892" s="144" t="str">
        <f>IF(COUNTIF(BA$2:BA892,BA892)=1,BA892,"")</f>
        <v/>
      </c>
      <c r="BE892" t="str">
        <f t="shared" si="210"/>
        <v/>
      </c>
      <c r="BF892" t="str">
        <f t="shared" si="211"/>
        <v/>
      </c>
      <c r="BG892" t="str">
        <f t="shared" si="212"/>
        <v/>
      </c>
    </row>
    <row r="893" spans="27:59" x14ac:dyDescent="0.35">
      <c r="AA893" t="str">
        <f>+IF(AE893="","",MAX(AA$1:AA892)+1)</f>
        <v/>
      </c>
      <c r="AB893" t="e">
        <f>IF(#REF!="","",#REF!)</f>
        <v>#REF!</v>
      </c>
      <c r="AC893" t="e">
        <f>IF(#REF!="","",#REF!)</f>
        <v>#REF!</v>
      </c>
      <c r="AD893" t="e">
        <f t="shared" si="216"/>
        <v>#REF!</v>
      </c>
      <c r="AE893" s="144" t="str">
        <f>IF(COUNTIF(AC$2:AC893,AC893)=1,AC893,"")</f>
        <v/>
      </c>
      <c r="AF893" t="str">
        <f t="shared" si="213"/>
        <v/>
      </c>
      <c r="AG893" t="str">
        <f t="shared" si="214"/>
        <v/>
      </c>
      <c r="AO893" t="str">
        <f>+IF(AT893="","",MAX(AO$1:AO892)+1)</f>
        <v/>
      </c>
      <c r="AP893" t="str">
        <f>IF(Deviation_Limits!B915="","",Deviation_Limits!B915)</f>
        <v/>
      </c>
      <c r="AQ893" t="str">
        <f>IF(Deviation_Limits!C915="","",Deviation_Limits!C915)</f>
        <v/>
      </c>
      <c r="AR893" t="str">
        <f>IF(Deviation_Limits!D915="","",Deviation_Limits!D915)</f>
        <v/>
      </c>
      <c r="AS893" t="str">
        <f t="shared" si="215"/>
        <v/>
      </c>
      <c r="AT893" s="144" t="str">
        <f>IF(COUNTIF(AQ$2:AQ893,AQ893)=1,AQ893,"")</f>
        <v/>
      </c>
      <c r="AU893" t="str">
        <f t="shared" si="206"/>
        <v/>
      </c>
      <c r="AV893" t="str">
        <f t="shared" si="207"/>
        <v/>
      </c>
      <c r="AW893" t="str">
        <f t="shared" si="208"/>
        <v/>
      </c>
      <c r="AY893" t="str">
        <f>+IF(BD893="","",MAX(AY$1:AY892)+1)</f>
        <v/>
      </c>
      <c r="AZ893" t="str">
        <f>IF(Deviation_CEM_CPMS!B915="","",Deviation_CEM_CPMS!B915)</f>
        <v/>
      </c>
      <c r="BA893" t="str">
        <f>IF(Deviation_CEM_CPMS!C915="","",Deviation_CEM_CPMS!C915)</f>
        <v/>
      </c>
      <c r="BB893" t="str">
        <f>IF(Deviation_CEM_CPMS!D915="","",Deviation_CEM_CPMS!D915)</f>
        <v/>
      </c>
      <c r="BC893" t="str">
        <f t="shared" si="209"/>
        <v/>
      </c>
      <c r="BD893" s="144" t="str">
        <f>IF(COUNTIF(BA$2:BA893,BA893)=1,BA893,"")</f>
        <v/>
      </c>
      <c r="BE893" t="str">
        <f t="shared" si="210"/>
        <v/>
      </c>
      <c r="BF893" t="str">
        <f t="shared" si="211"/>
        <v/>
      </c>
      <c r="BG893" t="str">
        <f t="shared" si="212"/>
        <v/>
      </c>
    </row>
    <row r="894" spans="27:59" x14ac:dyDescent="0.35">
      <c r="AA894" t="str">
        <f>+IF(AE894="","",MAX(AA$1:AA893)+1)</f>
        <v/>
      </c>
      <c r="AB894" t="e">
        <f>IF(#REF!="","",#REF!)</f>
        <v>#REF!</v>
      </c>
      <c r="AC894" t="e">
        <f>IF(#REF!="","",#REF!)</f>
        <v>#REF!</v>
      </c>
      <c r="AD894" t="e">
        <f t="shared" si="216"/>
        <v>#REF!</v>
      </c>
      <c r="AE894" s="144" t="str">
        <f>IF(COUNTIF(AC$2:AC894,AC894)=1,AC894,"")</f>
        <v/>
      </c>
      <c r="AF894" t="str">
        <f t="shared" si="213"/>
        <v/>
      </c>
      <c r="AG894" t="str">
        <f t="shared" si="214"/>
        <v/>
      </c>
      <c r="AO894" t="str">
        <f>+IF(AT894="","",MAX(AO$1:AO893)+1)</f>
        <v/>
      </c>
      <c r="AP894" t="str">
        <f>IF(Deviation_Limits!B916="","",Deviation_Limits!B916)</f>
        <v/>
      </c>
      <c r="AQ894" t="str">
        <f>IF(Deviation_Limits!C916="","",Deviation_Limits!C916)</f>
        <v/>
      </c>
      <c r="AR894" t="str">
        <f>IF(Deviation_Limits!D916="","",Deviation_Limits!D916)</f>
        <v/>
      </c>
      <c r="AS894" t="str">
        <f t="shared" si="215"/>
        <v/>
      </c>
      <c r="AT894" s="144" t="str">
        <f>IF(COUNTIF(AQ$2:AQ894,AQ894)=1,AQ894,"")</f>
        <v/>
      </c>
      <c r="AU894" t="str">
        <f t="shared" si="206"/>
        <v/>
      </c>
      <c r="AV894" t="str">
        <f t="shared" si="207"/>
        <v/>
      </c>
      <c r="AW894" t="str">
        <f t="shared" si="208"/>
        <v/>
      </c>
      <c r="AY894" t="str">
        <f>+IF(BD894="","",MAX(AY$1:AY893)+1)</f>
        <v/>
      </c>
      <c r="AZ894" t="str">
        <f>IF(Deviation_CEM_CPMS!B916="","",Deviation_CEM_CPMS!B916)</f>
        <v/>
      </c>
      <c r="BA894" t="str">
        <f>IF(Deviation_CEM_CPMS!C916="","",Deviation_CEM_CPMS!C916)</f>
        <v/>
      </c>
      <c r="BB894" t="str">
        <f>IF(Deviation_CEM_CPMS!D916="","",Deviation_CEM_CPMS!D916)</f>
        <v/>
      </c>
      <c r="BC894" t="str">
        <f t="shared" si="209"/>
        <v/>
      </c>
      <c r="BD894" s="144" t="str">
        <f>IF(COUNTIF(BA$2:BA894,BA894)=1,BA894,"")</f>
        <v/>
      </c>
      <c r="BE894" t="str">
        <f t="shared" si="210"/>
        <v/>
      </c>
      <c r="BF894" t="str">
        <f t="shared" si="211"/>
        <v/>
      </c>
      <c r="BG894" t="str">
        <f t="shared" si="212"/>
        <v/>
      </c>
    </row>
    <row r="895" spans="27:59" x14ac:dyDescent="0.35">
      <c r="AA895" t="str">
        <f>+IF(AE895="","",MAX(AA$1:AA894)+1)</f>
        <v/>
      </c>
      <c r="AB895" t="e">
        <f>IF(#REF!="","",#REF!)</f>
        <v>#REF!</v>
      </c>
      <c r="AC895" t="e">
        <f>IF(#REF!="","",#REF!)</f>
        <v>#REF!</v>
      </c>
      <c r="AD895" t="e">
        <f t="shared" si="216"/>
        <v>#REF!</v>
      </c>
      <c r="AE895" s="144" t="str">
        <f>IF(COUNTIF(AC$2:AC895,AC895)=1,AC895,"")</f>
        <v/>
      </c>
      <c r="AF895" t="str">
        <f t="shared" si="213"/>
        <v/>
      </c>
      <c r="AG895" t="str">
        <f t="shared" si="214"/>
        <v/>
      </c>
      <c r="AO895" t="str">
        <f>+IF(AT895="","",MAX(AO$1:AO894)+1)</f>
        <v/>
      </c>
      <c r="AP895" t="str">
        <f>IF(Deviation_Limits!B917="","",Deviation_Limits!B917)</f>
        <v/>
      </c>
      <c r="AQ895" t="str">
        <f>IF(Deviation_Limits!C917="","",Deviation_Limits!C917)</f>
        <v/>
      </c>
      <c r="AR895" t="str">
        <f>IF(Deviation_Limits!D917="","",Deviation_Limits!D917)</f>
        <v/>
      </c>
      <c r="AS895" t="str">
        <f t="shared" si="215"/>
        <v/>
      </c>
      <c r="AT895" s="144" t="str">
        <f>IF(COUNTIF(AQ$2:AQ895,AQ895)=1,AQ895,"")</f>
        <v/>
      </c>
      <c r="AU895" t="str">
        <f t="shared" si="206"/>
        <v/>
      </c>
      <c r="AV895" t="str">
        <f t="shared" si="207"/>
        <v/>
      </c>
      <c r="AW895" t="str">
        <f t="shared" si="208"/>
        <v/>
      </c>
      <c r="AY895" t="str">
        <f>+IF(BD895="","",MAX(AY$1:AY894)+1)</f>
        <v/>
      </c>
      <c r="AZ895" t="str">
        <f>IF(Deviation_CEM_CPMS!B917="","",Deviation_CEM_CPMS!B917)</f>
        <v/>
      </c>
      <c r="BA895" t="str">
        <f>IF(Deviation_CEM_CPMS!C917="","",Deviation_CEM_CPMS!C917)</f>
        <v/>
      </c>
      <c r="BB895" t="str">
        <f>IF(Deviation_CEM_CPMS!D917="","",Deviation_CEM_CPMS!D917)</f>
        <v/>
      </c>
      <c r="BC895" t="str">
        <f t="shared" si="209"/>
        <v/>
      </c>
      <c r="BD895" s="144" t="str">
        <f>IF(COUNTIF(BA$2:BA895,BA895)=1,BA895,"")</f>
        <v/>
      </c>
      <c r="BE895" t="str">
        <f t="shared" si="210"/>
        <v/>
      </c>
      <c r="BF895" t="str">
        <f t="shared" si="211"/>
        <v/>
      </c>
      <c r="BG895" t="str">
        <f t="shared" si="212"/>
        <v/>
      </c>
    </row>
    <row r="896" spans="27:59" x14ac:dyDescent="0.35">
      <c r="AA896" t="str">
        <f>+IF(AE896="","",MAX(AA$1:AA895)+1)</f>
        <v/>
      </c>
      <c r="AB896" t="e">
        <f>IF(#REF!="","",#REF!)</f>
        <v>#REF!</v>
      </c>
      <c r="AC896" t="e">
        <f>IF(#REF!="","",#REF!)</f>
        <v>#REF!</v>
      </c>
      <c r="AD896" t="e">
        <f t="shared" si="216"/>
        <v>#REF!</v>
      </c>
      <c r="AE896" s="144" t="str">
        <f>IF(COUNTIF(AC$2:AC896,AC896)=1,AC896,"")</f>
        <v/>
      </c>
      <c r="AF896" t="str">
        <f t="shared" si="213"/>
        <v/>
      </c>
      <c r="AG896" t="str">
        <f t="shared" si="214"/>
        <v/>
      </c>
      <c r="AO896" t="str">
        <f>+IF(AT896="","",MAX(AO$1:AO895)+1)</f>
        <v/>
      </c>
      <c r="AP896" t="str">
        <f>IF(Deviation_Limits!B918="","",Deviation_Limits!B918)</f>
        <v/>
      </c>
      <c r="AQ896" t="str">
        <f>IF(Deviation_Limits!C918="","",Deviation_Limits!C918)</f>
        <v/>
      </c>
      <c r="AR896" t="str">
        <f>IF(Deviation_Limits!D918="","",Deviation_Limits!D918)</f>
        <v/>
      </c>
      <c r="AS896" t="str">
        <f t="shared" si="215"/>
        <v/>
      </c>
      <c r="AT896" s="144" t="str">
        <f>IF(COUNTIF(AQ$2:AQ896,AQ896)=1,AQ896,"")</f>
        <v/>
      </c>
      <c r="AU896" t="str">
        <f t="shared" si="206"/>
        <v/>
      </c>
      <c r="AV896" t="str">
        <f t="shared" si="207"/>
        <v/>
      </c>
      <c r="AW896" t="str">
        <f t="shared" si="208"/>
        <v/>
      </c>
      <c r="AY896" t="str">
        <f>+IF(BD896="","",MAX(AY$1:AY895)+1)</f>
        <v/>
      </c>
      <c r="AZ896" t="str">
        <f>IF(Deviation_CEM_CPMS!B918="","",Deviation_CEM_CPMS!B918)</f>
        <v/>
      </c>
      <c r="BA896" t="str">
        <f>IF(Deviation_CEM_CPMS!C918="","",Deviation_CEM_CPMS!C918)</f>
        <v/>
      </c>
      <c r="BB896" t="str">
        <f>IF(Deviation_CEM_CPMS!D918="","",Deviation_CEM_CPMS!D918)</f>
        <v/>
      </c>
      <c r="BC896" t="str">
        <f t="shared" si="209"/>
        <v/>
      </c>
      <c r="BD896" s="144" t="str">
        <f>IF(COUNTIF(BA$2:BA896,BA896)=1,BA896,"")</f>
        <v/>
      </c>
      <c r="BE896" t="str">
        <f t="shared" si="210"/>
        <v/>
      </c>
      <c r="BF896" t="str">
        <f t="shared" si="211"/>
        <v/>
      </c>
      <c r="BG896" t="str">
        <f t="shared" si="212"/>
        <v/>
      </c>
    </row>
    <row r="897" spans="27:59" x14ac:dyDescent="0.35">
      <c r="AA897" t="str">
        <f>+IF(AE897="","",MAX(AA$1:AA896)+1)</f>
        <v/>
      </c>
      <c r="AB897" t="e">
        <f>IF(#REF!="","",#REF!)</f>
        <v>#REF!</v>
      </c>
      <c r="AC897" t="e">
        <f>IF(#REF!="","",#REF!)</f>
        <v>#REF!</v>
      </c>
      <c r="AD897" t="e">
        <f t="shared" si="216"/>
        <v>#REF!</v>
      </c>
      <c r="AE897" s="144" t="str">
        <f>IF(COUNTIF(AC$2:AC897,AC897)=1,AC897,"")</f>
        <v/>
      </c>
      <c r="AF897" t="str">
        <f t="shared" si="213"/>
        <v/>
      </c>
      <c r="AG897" t="str">
        <f t="shared" si="214"/>
        <v/>
      </c>
      <c r="AO897" t="str">
        <f>+IF(AT897="","",MAX(AO$1:AO896)+1)</f>
        <v/>
      </c>
      <c r="AP897" t="str">
        <f>IF(Deviation_Limits!B919="","",Deviation_Limits!B919)</f>
        <v/>
      </c>
      <c r="AQ897" t="str">
        <f>IF(Deviation_Limits!C919="","",Deviation_Limits!C919)</f>
        <v/>
      </c>
      <c r="AR897" t="str">
        <f>IF(Deviation_Limits!D919="","",Deviation_Limits!D919)</f>
        <v/>
      </c>
      <c r="AS897" t="str">
        <f t="shared" si="215"/>
        <v/>
      </c>
      <c r="AT897" s="144" t="str">
        <f>IF(COUNTIF(AQ$2:AQ897,AQ897)=1,AQ897,"")</f>
        <v/>
      </c>
      <c r="AU897" t="str">
        <f t="shared" si="206"/>
        <v/>
      </c>
      <c r="AV897" t="str">
        <f t="shared" si="207"/>
        <v/>
      </c>
      <c r="AW897" t="str">
        <f t="shared" si="208"/>
        <v/>
      </c>
      <c r="AY897" t="str">
        <f>+IF(BD897="","",MAX(AY$1:AY896)+1)</f>
        <v/>
      </c>
      <c r="AZ897" t="str">
        <f>IF(Deviation_CEM_CPMS!B919="","",Deviation_CEM_CPMS!B919)</f>
        <v/>
      </c>
      <c r="BA897" t="str">
        <f>IF(Deviation_CEM_CPMS!C919="","",Deviation_CEM_CPMS!C919)</f>
        <v/>
      </c>
      <c r="BB897" t="str">
        <f>IF(Deviation_CEM_CPMS!D919="","",Deviation_CEM_CPMS!D919)</f>
        <v/>
      </c>
      <c r="BC897" t="str">
        <f t="shared" si="209"/>
        <v/>
      </c>
      <c r="BD897" s="144" t="str">
        <f>IF(COUNTIF(BA$2:BA897,BA897)=1,BA897,"")</f>
        <v/>
      </c>
      <c r="BE897" t="str">
        <f t="shared" si="210"/>
        <v/>
      </c>
      <c r="BF897" t="str">
        <f t="shared" si="211"/>
        <v/>
      </c>
      <c r="BG897" t="str">
        <f t="shared" si="212"/>
        <v/>
      </c>
    </row>
    <row r="898" spans="27:59" x14ac:dyDescent="0.35">
      <c r="AA898" t="str">
        <f>+IF(AE898="","",MAX(AA$1:AA897)+1)</f>
        <v/>
      </c>
      <c r="AB898" t="e">
        <f>IF(#REF!="","",#REF!)</f>
        <v>#REF!</v>
      </c>
      <c r="AC898" t="e">
        <f>IF(#REF!="","",#REF!)</f>
        <v>#REF!</v>
      </c>
      <c r="AD898" t="e">
        <f t="shared" si="216"/>
        <v>#REF!</v>
      </c>
      <c r="AE898" s="144" t="str">
        <f>IF(COUNTIF(AC$2:AC898,AC898)=1,AC898,"")</f>
        <v/>
      </c>
      <c r="AF898" t="str">
        <f t="shared" si="213"/>
        <v/>
      </c>
      <c r="AG898" t="str">
        <f t="shared" si="214"/>
        <v/>
      </c>
      <c r="AO898" t="str">
        <f>+IF(AT898="","",MAX(AO$1:AO897)+1)</f>
        <v/>
      </c>
      <c r="AP898" t="str">
        <f>IF(Deviation_Limits!B920="","",Deviation_Limits!B920)</f>
        <v/>
      </c>
      <c r="AQ898" t="str">
        <f>IF(Deviation_Limits!C920="","",Deviation_Limits!C920)</f>
        <v/>
      </c>
      <c r="AR898" t="str">
        <f>IF(Deviation_Limits!D920="","",Deviation_Limits!D920)</f>
        <v/>
      </c>
      <c r="AS898" t="str">
        <f t="shared" si="215"/>
        <v/>
      </c>
      <c r="AT898" s="144" t="str">
        <f>IF(COUNTIF(AQ$2:AQ898,AQ898)=1,AQ898,"")</f>
        <v/>
      </c>
      <c r="AU898" t="str">
        <f t="shared" ref="AU898:AU955" si="217">+IFERROR(INDEX(AP$2:AP$500,MATCH(ROW()-ROW(AU$1),$AO$2:$AO$500,0)),"")</f>
        <v/>
      </c>
      <c r="AV898" t="str">
        <f t="shared" ref="AV898:AV955" si="218">+IFERROR(INDEX(AQ$2:AQ$500,MATCH(ROW()-ROW(AU$1),$AO$2:$AO$500,0)),"")</f>
        <v/>
      </c>
      <c r="AW898" t="str">
        <f t="shared" ref="AW898:AW955" si="219">+IFERROR(INDEX(AR$2:AR$500,MATCH(ROW()-ROW(AU$1),$AO$2:$AO$500,0)),"")</f>
        <v/>
      </c>
      <c r="AY898" t="str">
        <f>+IF(BD898="","",MAX(AY$1:AY897)+1)</f>
        <v/>
      </c>
      <c r="AZ898" t="str">
        <f>IF(Deviation_CEM_CPMS!B920="","",Deviation_CEM_CPMS!B920)</f>
        <v/>
      </c>
      <c r="BA898" t="str">
        <f>IF(Deviation_CEM_CPMS!C920="","",Deviation_CEM_CPMS!C920)</f>
        <v/>
      </c>
      <c r="BB898" t="str">
        <f>IF(Deviation_CEM_CPMS!D920="","",Deviation_CEM_CPMS!D920)</f>
        <v/>
      </c>
      <c r="BC898" t="str">
        <f t="shared" ref="BC898:BC955" si="220">+AZ898&amp;BA898&amp;BB898</f>
        <v/>
      </c>
      <c r="BD898" s="144" t="str">
        <f>IF(COUNTIF(BA$2:BA898,BA898)=1,BA898,"")</f>
        <v/>
      </c>
      <c r="BE898" t="str">
        <f t="shared" ref="BE898:BE955" si="221">+IFERROR(INDEX(AZ$2:AZ$500,MATCH(ROW()-ROW(BE$1),$AY$2:$AY$500,0)),"")</f>
        <v/>
      </c>
      <c r="BF898" t="str">
        <f t="shared" ref="BF898:BF955" si="222">+IFERROR(INDEX(BA$2:BA$500,MATCH(ROW()-ROW(BE$1),$AY$2:$AY$500,0)),"")</f>
        <v/>
      </c>
      <c r="BG898" t="str">
        <f t="shared" ref="BG898:BG955" si="223">+IFERROR(INDEX(BB$2:BB$500,MATCH(ROW()-ROW(BE$1),$AY$2:$AY$500,0)),"")</f>
        <v/>
      </c>
    </row>
    <row r="899" spans="27:59" x14ac:dyDescent="0.35">
      <c r="AA899" t="str">
        <f>+IF(AE899="","",MAX(AA$1:AA898)+1)</f>
        <v/>
      </c>
      <c r="AB899" t="e">
        <f>IF(#REF!="","",#REF!)</f>
        <v>#REF!</v>
      </c>
      <c r="AC899" t="e">
        <f>IF(#REF!="","",#REF!)</f>
        <v>#REF!</v>
      </c>
      <c r="AD899" t="e">
        <f t="shared" si="216"/>
        <v>#REF!</v>
      </c>
      <c r="AE899" s="144" t="str">
        <f>IF(COUNTIF(AC$2:AC899,AC899)=1,AC899,"")</f>
        <v/>
      </c>
      <c r="AF899" t="str">
        <f t="shared" ref="AF899:AF955" si="224">+IFERROR(INDEX(AB$2:AB$500,MATCH(ROW()-ROW($AF$1),$AA$2:$AA$500,0)),"")</f>
        <v/>
      </c>
      <c r="AG899" t="str">
        <f t="shared" ref="AG899:AG955" si="225">+IFERROR(INDEX(AC$2:AC$500,MATCH(ROW()-ROW($AF$1),$AA$2:$AA$500,0)),"")</f>
        <v/>
      </c>
      <c r="AO899" t="str">
        <f>+IF(AT899="","",MAX(AO$1:AO898)+1)</f>
        <v/>
      </c>
      <c r="AP899" t="str">
        <f>IF(Deviation_Limits!B921="","",Deviation_Limits!B921)</f>
        <v/>
      </c>
      <c r="AQ899" t="str">
        <f>IF(Deviation_Limits!C921="","",Deviation_Limits!C921)</f>
        <v/>
      </c>
      <c r="AR899" t="str">
        <f>IF(Deviation_Limits!D921="","",Deviation_Limits!D921)</f>
        <v/>
      </c>
      <c r="AS899" t="str">
        <f t="shared" ref="AS899:AS955" si="226">+AP899&amp;AQ899&amp;C899</f>
        <v/>
      </c>
      <c r="AT899" s="144" t="str">
        <f>IF(COUNTIF(AQ$2:AQ899,AQ899)=1,AQ899,"")</f>
        <v/>
      </c>
      <c r="AU899" t="str">
        <f t="shared" si="217"/>
        <v/>
      </c>
      <c r="AV899" t="str">
        <f t="shared" si="218"/>
        <v/>
      </c>
      <c r="AW899" t="str">
        <f t="shared" si="219"/>
        <v/>
      </c>
      <c r="AY899" t="str">
        <f>+IF(BD899="","",MAX(AY$1:AY898)+1)</f>
        <v/>
      </c>
      <c r="AZ899" t="str">
        <f>IF(Deviation_CEM_CPMS!B921="","",Deviation_CEM_CPMS!B921)</f>
        <v/>
      </c>
      <c r="BA899" t="str">
        <f>IF(Deviation_CEM_CPMS!C921="","",Deviation_CEM_CPMS!C921)</f>
        <v/>
      </c>
      <c r="BB899" t="str">
        <f>IF(Deviation_CEM_CPMS!D921="","",Deviation_CEM_CPMS!D921)</f>
        <v/>
      </c>
      <c r="BC899" t="str">
        <f t="shared" si="220"/>
        <v/>
      </c>
      <c r="BD899" s="144" t="str">
        <f>IF(COUNTIF(BA$2:BA899,BA899)=1,BA899,"")</f>
        <v/>
      </c>
      <c r="BE899" t="str">
        <f t="shared" si="221"/>
        <v/>
      </c>
      <c r="BF899" t="str">
        <f t="shared" si="222"/>
        <v/>
      </c>
      <c r="BG899" t="str">
        <f t="shared" si="223"/>
        <v/>
      </c>
    </row>
    <row r="900" spans="27:59" x14ac:dyDescent="0.35">
      <c r="AA900" t="str">
        <f>+IF(AE900="","",MAX(AA$1:AA899)+1)</f>
        <v/>
      </c>
      <c r="AB900" t="e">
        <f>IF(#REF!="","",#REF!)</f>
        <v>#REF!</v>
      </c>
      <c r="AC900" t="e">
        <f>IF(#REF!="","",#REF!)</f>
        <v>#REF!</v>
      </c>
      <c r="AD900" t="e">
        <f t="shared" si="216"/>
        <v>#REF!</v>
      </c>
      <c r="AE900" s="144" t="str">
        <f>IF(COUNTIF(AC$2:AC900,AC900)=1,AC900,"")</f>
        <v/>
      </c>
      <c r="AF900" t="str">
        <f t="shared" si="224"/>
        <v/>
      </c>
      <c r="AG900" t="str">
        <f t="shared" si="225"/>
        <v/>
      </c>
      <c r="AO900" t="str">
        <f>+IF(AT900="","",MAX(AO$1:AO899)+1)</f>
        <v/>
      </c>
      <c r="AP900" t="str">
        <f>IF(Deviation_Limits!B922="","",Deviation_Limits!B922)</f>
        <v/>
      </c>
      <c r="AQ900" t="str">
        <f>IF(Deviation_Limits!C922="","",Deviation_Limits!C922)</f>
        <v/>
      </c>
      <c r="AR900" t="str">
        <f>IF(Deviation_Limits!D922="","",Deviation_Limits!D922)</f>
        <v/>
      </c>
      <c r="AS900" t="str">
        <f t="shared" si="226"/>
        <v/>
      </c>
      <c r="AT900" s="144" t="str">
        <f>IF(COUNTIF(AQ$2:AQ900,AQ900)=1,AQ900,"")</f>
        <v/>
      </c>
      <c r="AU900" t="str">
        <f t="shared" si="217"/>
        <v/>
      </c>
      <c r="AV900" t="str">
        <f t="shared" si="218"/>
        <v/>
      </c>
      <c r="AW900" t="str">
        <f t="shared" si="219"/>
        <v/>
      </c>
      <c r="AY900" t="str">
        <f>+IF(BD900="","",MAX(AY$1:AY899)+1)</f>
        <v/>
      </c>
      <c r="AZ900" t="str">
        <f>IF(Deviation_CEM_CPMS!B922="","",Deviation_CEM_CPMS!B922)</f>
        <v/>
      </c>
      <c r="BA900" t="str">
        <f>IF(Deviation_CEM_CPMS!C922="","",Deviation_CEM_CPMS!C922)</f>
        <v/>
      </c>
      <c r="BB900" t="str">
        <f>IF(Deviation_CEM_CPMS!D922="","",Deviation_CEM_CPMS!D922)</f>
        <v/>
      </c>
      <c r="BC900" t="str">
        <f t="shared" si="220"/>
        <v/>
      </c>
      <c r="BD900" s="144" t="str">
        <f>IF(COUNTIF(BA$2:BA900,BA900)=1,BA900,"")</f>
        <v/>
      </c>
      <c r="BE900" t="str">
        <f t="shared" si="221"/>
        <v/>
      </c>
      <c r="BF900" t="str">
        <f t="shared" si="222"/>
        <v/>
      </c>
      <c r="BG900" t="str">
        <f t="shared" si="223"/>
        <v/>
      </c>
    </row>
    <row r="901" spans="27:59" x14ac:dyDescent="0.35">
      <c r="AA901" t="str">
        <f>+IF(AE901="","",MAX(AA$1:AA900)+1)</f>
        <v/>
      </c>
      <c r="AB901" t="e">
        <f>IF(#REF!="","",#REF!)</f>
        <v>#REF!</v>
      </c>
      <c r="AC901" t="e">
        <f>IF(#REF!="","",#REF!)</f>
        <v>#REF!</v>
      </c>
      <c r="AD901" t="e">
        <f t="shared" si="216"/>
        <v>#REF!</v>
      </c>
      <c r="AE901" s="144" t="str">
        <f>IF(COUNTIF(AC$2:AC901,AC901)=1,AC901,"")</f>
        <v/>
      </c>
      <c r="AF901" t="str">
        <f t="shared" si="224"/>
        <v/>
      </c>
      <c r="AG901" t="str">
        <f t="shared" si="225"/>
        <v/>
      </c>
      <c r="AO901" t="str">
        <f>+IF(AT901="","",MAX(AO$1:AO900)+1)</f>
        <v/>
      </c>
      <c r="AP901" t="str">
        <f>IF(Deviation_Limits!B923="","",Deviation_Limits!B923)</f>
        <v/>
      </c>
      <c r="AQ901" t="str">
        <f>IF(Deviation_Limits!C923="","",Deviation_Limits!C923)</f>
        <v/>
      </c>
      <c r="AR901" t="str">
        <f>IF(Deviation_Limits!D923="","",Deviation_Limits!D923)</f>
        <v/>
      </c>
      <c r="AS901" t="str">
        <f t="shared" si="226"/>
        <v/>
      </c>
      <c r="AT901" s="144" t="str">
        <f>IF(COUNTIF(AQ$2:AQ901,AQ901)=1,AQ901,"")</f>
        <v/>
      </c>
      <c r="AU901" t="str">
        <f t="shared" si="217"/>
        <v/>
      </c>
      <c r="AV901" t="str">
        <f t="shared" si="218"/>
        <v/>
      </c>
      <c r="AW901" t="str">
        <f t="shared" si="219"/>
        <v/>
      </c>
      <c r="AY901" t="str">
        <f>+IF(BD901="","",MAX(AY$1:AY900)+1)</f>
        <v/>
      </c>
      <c r="AZ901" t="str">
        <f>IF(Deviation_CEM_CPMS!B923="","",Deviation_CEM_CPMS!B923)</f>
        <v/>
      </c>
      <c r="BA901" t="str">
        <f>IF(Deviation_CEM_CPMS!C923="","",Deviation_CEM_CPMS!C923)</f>
        <v/>
      </c>
      <c r="BB901" t="str">
        <f>IF(Deviation_CEM_CPMS!D923="","",Deviation_CEM_CPMS!D923)</f>
        <v/>
      </c>
      <c r="BC901" t="str">
        <f t="shared" si="220"/>
        <v/>
      </c>
      <c r="BD901" s="144" t="str">
        <f>IF(COUNTIF(BA$2:BA901,BA901)=1,BA901,"")</f>
        <v/>
      </c>
      <c r="BE901" t="str">
        <f t="shared" si="221"/>
        <v/>
      </c>
      <c r="BF901" t="str">
        <f t="shared" si="222"/>
        <v/>
      </c>
      <c r="BG901" t="str">
        <f t="shared" si="223"/>
        <v/>
      </c>
    </row>
    <row r="902" spans="27:59" x14ac:dyDescent="0.35">
      <c r="AA902" t="str">
        <f>+IF(AE902="","",MAX(AA$1:AA901)+1)</f>
        <v/>
      </c>
      <c r="AB902" t="e">
        <f>IF(#REF!="","",#REF!)</f>
        <v>#REF!</v>
      </c>
      <c r="AC902" t="e">
        <f>IF(#REF!="","",#REF!)</f>
        <v>#REF!</v>
      </c>
      <c r="AD902" t="e">
        <f t="shared" si="216"/>
        <v>#REF!</v>
      </c>
      <c r="AE902" s="144" t="str">
        <f>IF(COUNTIF(AC$2:AC902,AC902)=1,AC902,"")</f>
        <v/>
      </c>
      <c r="AF902" t="str">
        <f t="shared" si="224"/>
        <v/>
      </c>
      <c r="AG902" t="str">
        <f t="shared" si="225"/>
        <v/>
      </c>
      <c r="AO902" t="str">
        <f>+IF(AT902="","",MAX(AO$1:AO901)+1)</f>
        <v/>
      </c>
      <c r="AP902" t="str">
        <f>IF(Deviation_Limits!B924="","",Deviation_Limits!B924)</f>
        <v/>
      </c>
      <c r="AQ902" t="str">
        <f>IF(Deviation_Limits!C924="","",Deviation_Limits!C924)</f>
        <v/>
      </c>
      <c r="AR902" t="str">
        <f>IF(Deviation_Limits!D924="","",Deviation_Limits!D924)</f>
        <v/>
      </c>
      <c r="AS902" t="str">
        <f t="shared" si="226"/>
        <v/>
      </c>
      <c r="AT902" s="144" t="str">
        <f>IF(COUNTIF(AQ$2:AQ902,AQ902)=1,AQ902,"")</f>
        <v/>
      </c>
      <c r="AU902" t="str">
        <f t="shared" si="217"/>
        <v/>
      </c>
      <c r="AV902" t="str">
        <f t="shared" si="218"/>
        <v/>
      </c>
      <c r="AW902" t="str">
        <f t="shared" si="219"/>
        <v/>
      </c>
      <c r="AY902" t="str">
        <f>+IF(BD902="","",MAX(AY$1:AY901)+1)</f>
        <v/>
      </c>
      <c r="AZ902" t="str">
        <f>IF(Deviation_CEM_CPMS!B924="","",Deviation_CEM_CPMS!B924)</f>
        <v/>
      </c>
      <c r="BA902" t="str">
        <f>IF(Deviation_CEM_CPMS!C924="","",Deviation_CEM_CPMS!C924)</f>
        <v/>
      </c>
      <c r="BB902" t="str">
        <f>IF(Deviation_CEM_CPMS!D924="","",Deviation_CEM_CPMS!D924)</f>
        <v/>
      </c>
      <c r="BC902" t="str">
        <f t="shared" si="220"/>
        <v/>
      </c>
      <c r="BD902" s="144" t="str">
        <f>IF(COUNTIF(BA$2:BA902,BA902)=1,BA902,"")</f>
        <v/>
      </c>
      <c r="BE902" t="str">
        <f t="shared" si="221"/>
        <v/>
      </c>
      <c r="BF902" t="str">
        <f t="shared" si="222"/>
        <v/>
      </c>
      <c r="BG902" t="str">
        <f t="shared" si="223"/>
        <v/>
      </c>
    </row>
    <row r="903" spans="27:59" x14ac:dyDescent="0.35">
      <c r="AA903" t="str">
        <f>+IF(AE903="","",MAX(AA$1:AA902)+1)</f>
        <v/>
      </c>
      <c r="AB903" t="e">
        <f>IF(#REF!="","",#REF!)</f>
        <v>#REF!</v>
      </c>
      <c r="AC903" t="e">
        <f>IF(#REF!="","",#REF!)</f>
        <v>#REF!</v>
      </c>
      <c r="AD903" t="e">
        <f t="shared" si="216"/>
        <v>#REF!</v>
      </c>
      <c r="AE903" s="144" t="str">
        <f>IF(COUNTIF(AC$2:AC903,AC903)=1,AC903,"")</f>
        <v/>
      </c>
      <c r="AF903" t="str">
        <f t="shared" si="224"/>
        <v/>
      </c>
      <c r="AG903" t="str">
        <f t="shared" si="225"/>
        <v/>
      </c>
      <c r="AO903" t="str">
        <f>+IF(AT903="","",MAX(AO$1:AO902)+1)</f>
        <v/>
      </c>
      <c r="AP903" t="str">
        <f>IF(Deviation_Limits!B925="","",Deviation_Limits!B925)</f>
        <v/>
      </c>
      <c r="AQ903" t="str">
        <f>IF(Deviation_Limits!C925="","",Deviation_Limits!C925)</f>
        <v/>
      </c>
      <c r="AR903" t="str">
        <f>IF(Deviation_Limits!D925="","",Deviation_Limits!D925)</f>
        <v/>
      </c>
      <c r="AS903" t="str">
        <f t="shared" si="226"/>
        <v/>
      </c>
      <c r="AT903" s="144" t="str">
        <f>IF(COUNTIF(AQ$2:AQ903,AQ903)=1,AQ903,"")</f>
        <v/>
      </c>
      <c r="AU903" t="str">
        <f t="shared" si="217"/>
        <v/>
      </c>
      <c r="AV903" t="str">
        <f t="shared" si="218"/>
        <v/>
      </c>
      <c r="AW903" t="str">
        <f t="shared" si="219"/>
        <v/>
      </c>
      <c r="AY903" t="str">
        <f>+IF(BD903="","",MAX(AY$1:AY902)+1)</f>
        <v/>
      </c>
      <c r="AZ903" t="str">
        <f>IF(Deviation_CEM_CPMS!B925="","",Deviation_CEM_CPMS!B925)</f>
        <v/>
      </c>
      <c r="BA903" t="str">
        <f>IF(Deviation_CEM_CPMS!C925="","",Deviation_CEM_CPMS!C925)</f>
        <v/>
      </c>
      <c r="BB903" t="str">
        <f>IF(Deviation_CEM_CPMS!D925="","",Deviation_CEM_CPMS!D925)</f>
        <v/>
      </c>
      <c r="BC903" t="str">
        <f t="shared" si="220"/>
        <v/>
      </c>
      <c r="BD903" s="144" t="str">
        <f>IF(COUNTIF(BA$2:BA903,BA903)=1,BA903,"")</f>
        <v/>
      </c>
      <c r="BE903" t="str">
        <f t="shared" si="221"/>
        <v/>
      </c>
      <c r="BF903" t="str">
        <f t="shared" si="222"/>
        <v/>
      </c>
      <c r="BG903" t="str">
        <f t="shared" si="223"/>
        <v/>
      </c>
    </row>
    <row r="904" spans="27:59" x14ac:dyDescent="0.35">
      <c r="AA904" t="str">
        <f>+IF(AE904="","",MAX(AA$1:AA903)+1)</f>
        <v/>
      </c>
      <c r="AB904" t="e">
        <f>IF(#REF!="","",#REF!)</f>
        <v>#REF!</v>
      </c>
      <c r="AC904" t="e">
        <f>IF(#REF!="","",#REF!)</f>
        <v>#REF!</v>
      </c>
      <c r="AD904" t="e">
        <f t="shared" si="216"/>
        <v>#REF!</v>
      </c>
      <c r="AE904" s="144" t="str">
        <f>IF(COUNTIF(AC$2:AC904,AC904)=1,AC904,"")</f>
        <v/>
      </c>
      <c r="AF904" t="str">
        <f t="shared" si="224"/>
        <v/>
      </c>
      <c r="AG904" t="str">
        <f t="shared" si="225"/>
        <v/>
      </c>
      <c r="AO904" t="str">
        <f>+IF(AT904="","",MAX(AO$1:AO903)+1)</f>
        <v/>
      </c>
      <c r="AP904" t="str">
        <f>IF(Deviation_Limits!B926="","",Deviation_Limits!B926)</f>
        <v/>
      </c>
      <c r="AQ904" t="str">
        <f>IF(Deviation_Limits!C926="","",Deviation_Limits!C926)</f>
        <v/>
      </c>
      <c r="AR904" t="str">
        <f>IF(Deviation_Limits!D926="","",Deviation_Limits!D926)</f>
        <v/>
      </c>
      <c r="AS904" t="str">
        <f t="shared" si="226"/>
        <v/>
      </c>
      <c r="AT904" s="144" t="str">
        <f>IF(COUNTIF(AQ$2:AQ904,AQ904)=1,AQ904,"")</f>
        <v/>
      </c>
      <c r="AU904" t="str">
        <f t="shared" si="217"/>
        <v/>
      </c>
      <c r="AV904" t="str">
        <f t="shared" si="218"/>
        <v/>
      </c>
      <c r="AW904" t="str">
        <f t="shared" si="219"/>
        <v/>
      </c>
      <c r="AY904" t="str">
        <f>+IF(BD904="","",MAX(AY$1:AY903)+1)</f>
        <v/>
      </c>
      <c r="AZ904" t="str">
        <f>IF(Deviation_CEM_CPMS!B926="","",Deviation_CEM_CPMS!B926)</f>
        <v/>
      </c>
      <c r="BA904" t="str">
        <f>IF(Deviation_CEM_CPMS!C926="","",Deviation_CEM_CPMS!C926)</f>
        <v/>
      </c>
      <c r="BB904" t="str">
        <f>IF(Deviation_CEM_CPMS!D926="","",Deviation_CEM_CPMS!D926)</f>
        <v/>
      </c>
      <c r="BC904" t="str">
        <f t="shared" si="220"/>
        <v/>
      </c>
      <c r="BD904" s="144" t="str">
        <f>IF(COUNTIF(BA$2:BA904,BA904)=1,BA904,"")</f>
        <v/>
      </c>
      <c r="BE904" t="str">
        <f t="shared" si="221"/>
        <v/>
      </c>
      <c r="BF904" t="str">
        <f t="shared" si="222"/>
        <v/>
      </c>
      <c r="BG904" t="str">
        <f t="shared" si="223"/>
        <v/>
      </c>
    </row>
    <row r="905" spans="27:59" x14ac:dyDescent="0.35">
      <c r="AA905" t="str">
        <f>+IF(AE905="","",MAX(AA$1:AA904)+1)</f>
        <v/>
      </c>
      <c r="AB905" t="e">
        <f>IF(#REF!="","",#REF!)</f>
        <v>#REF!</v>
      </c>
      <c r="AC905" t="e">
        <f>IF(#REF!="","",#REF!)</f>
        <v>#REF!</v>
      </c>
      <c r="AD905" t="e">
        <f t="shared" si="216"/>
        <v>#REF!</v>
      </c>
      <c r="AE905" s="144" t="str">
        <f>IF(COUNTIF(AC$2:AC905,AC905)=1,AC905,"")</f>
        <v/>
      </c>
      <c r="AF905" t="str">
        <f t="shared" si="224"/>
        <v/>
      </c>
      <c r="AG905" t="str">
        <f t="shared" si="225"/>
        <v/>
      </c>
      <c r="AO905" t="str">
        <f>+IF(AT905="","",MAX(AO$1:AO904)+1)</f>
        <v/>
      </c>
      <c r="AP905" t="str">
        <f>IF(Deviation_Limits!B927="","",Deviation_Limits!B927)</f>
        <v/>
      </c>
      <c r="AQ905" t="str">
        <f>IF(Deviation_Limits!C927="","",Deviation_Limits!C927)</f>
        <v/>
      </c>
      <c r="AR905" t="str">
        <f>IF(Deviation_Limits!D927="","",Deviation_Limits!D927)</f>
        <v/>
      </c>
      <c r="AS905" t="str">
        <f t="shared" si="226"/>
        <v/>
      </c>
      <c r="AT905" s="144" t="str">
        <f>IF(COUNTIF(AQ$2:AQ905,AQ905)=1,AQ905,"")</f>
        <v/>
      </c>
      <c r="AU905" t="str">
        <f t="shared" si="217"/>
        <v/>
      </c>
      <c r="AV905" t="str">
        <f t="shared" si="218"/>
        <v/>
      </c>
      <c r="AW905" t="str">
        <f t="shared" si="219"/>
        <v/>
      </c>
      <c r="AY905" t="str">
        <f>+IF(BD905="","",MAX(AY$1:AY904)+1)</f>
        <v/>
      </c>
      <c r="AZ905" t="str">
        <f>IF(Deviation_CEM_CPMS!B927="","",Deviation_CEM_CPMS!B927)</f>
        <v/>
      </c>
      <c r="BA905" t="str">
        <f>IF(Deviation_CEM_CPMS!C927="","",Deviation_CEM_CPMS!C927)</f>
        <v/>
      </c>
      <c r="BB905" t="str">
        <f>IF(Deviation_CEM_CPMS!D927="","",Deviation_CEM_CPMS!D927)</f>
        <v/>
      </c>
      <c r="BC905" t="str">
        <f t="shared" si="220"/>
        <v/>
      </c>
      <c r="BD905" s="144" t="str">
        <f>IF(COUNTIF(BA$2:BA905,BA905)=1,BA905,"")</f>
        <v/>
      </c>
      <c r="BE905" t="str">
        <f t="shared" si="221"/>
        <v/>
      </c>
      <c r="BF905" t="str">
        <f t="shared" si="222"/>
        <v/>
      </c>
      <c r="BG905" t="str">
        <f t="shared" si="223"/>
        <v/>
      </c>
    </row>
    <row r="906" spans="27:59" x14ac:dyDescent="0.35">
      <c r="AA906" t="str">
        <f>+IF(AE906="","",MAX(AA$1:AA905)+1)</f>
        <v/>
      </c>
      <c r="AB906" t="e">
        <f>IF(#REF!="","",#REF!)</f>
        <v>#REF!</v>
      </c>
      <c r="AC906" t="e">
        <f>IF(#REF!="","",#REF!)</f>
        <v>#REF!</v>
      </c>
      <c r="AD906" t="e">
        <f t="shared" si="216"/>
        <v>#REF!</v>
      </c>
      <c r="AE906" s="144" t="str">
        <f>IF(COUNTIF(AC$2:AC906,AC906)=1,AC906,"")</f>
        <v/>
      </c>
      <c r="AF906" t="str">
        <f t="shared" si="224"/>
        <v/>
      </c>
      <c r="AG906" t="str">
        <f t="shared" si="225"/>
        <v/>
      </c>
      <c r="AO906" t="str">
        <f>+IF(AT906="","",MAX(AO$1:AO905)+1)</f>
        <v/>
      </c>
      <c r="AP906" t="str">
        <f>IF(Deviation_Limits!B928="","",Deviation_Limits!B928)</f>
        <v/>
      </c>
      <c r="AQ906" t="str">
        <f>IF(Deviation_Limits!C928="","",Deviation_Limits!C928)</f>
        <v/>
      </c>
      <c r="AR906" t="str">
        <f>IF(Deviation_Limits!D928="","",Deviation_Limits!D928)</f>
        <v/>
      </c>
      <c r="AS906" t="str">
        <f t="shared" si="226"/>
        <v/>
      </c>
      <c r="AT906" s="144" t="str">
        <f>IF(COUNTIF(AQ$2:AQ906,AQ906)=1,AQ906,"")</f>
        <v/>
      </c>
      <c r="AU906" t="str">
        <f t="shared" si="217"/>
        <v/>
      </c>
      <c r="AV906" t="str">
        <f t="shared" si="218"/>
        <v/>
      </c>
      <c r="AW906" t="str">
        <f t="shared" si="219"/>
        <v/>
      </c>
      <c r="AY906" t="str">
        <f>+IF(BD906="","",MAX(AY$1:AY905)+1)</f>
        <v/>
      </c>
      <c r="AZ906" t="str">
        <f>IF(Deviation_CEM_CPMS!B928="","",Deviation_CEM_CPMS!B928)</f>
        <v/>
      </c>
      <c r="BA906" t="str">
        <f>IF(Deviation_CEM_CPMS!C928="","",Deviation_CEM_CPMS!C928)</f>
        <v/>
      </c>
      <c r="BB906" t="str">
        <f>IF(Deviation_CEM_CPMS!D928="","",Deviation_CEM_CPMS!D928)</f>
        <v/>
      </c>
      <c r="BC906" t="str">
        <f t="shared" si="220"/>
        <v/>
      </c>
      <c r="BD906" s="144" t="str">
        <f>IF(COUNTIF(BA$2:BA906,BA906)=1,BA906,"")</f>
        <v/>
      </c>
      <c r="BE906" t="str">
        <f t="shared" si="221"/>
        <v/>
      </c>
      <c r="BF906" t="str">
        <f t="shared" si="222"/>
        <v/>
      </c>
      <c r="BG906" t="str">
        <f t="shared" si="223"/>
        <v/>
      </c>
    </row>
    <row r="907" spans="27:59" x14ac:dyDescent="0.35">
      <c r="AA907" t="str">
        <f>+IF(AE907="","",MAX(AA$1:AA906)+1)</f>
        <v/>
      </c>
      <c r="AB907" t="e">
        <f>IF(#REF!="","",#REF!)</f>
        <v>#REF!</v>
      </c>
      <c r="AC907" t="e">
        <f>IF(#REF!="","",#REF!)</f>
        <v>#REF!</v>
      </c>
      <c r="AD907" t="e">
        <f t="shared" si="216"/>
        <v>#REF!</v>
      </c>
      <c r="AE907" s="144" t="str">
        <f>IF(COUNTIF(AC$2:AC907,AC907)=1,AC907,"")</f>
        <v/>
      </c>
      <c r="AF907" t="str">
        <f t="shared" si="224"/>
        <v/>
      </c>
      <c r="AG907" t="str">
        <f t="shared" si="225"/>
        <v/>
      </c>
      <c r="AO907" t="str">
        <f>+IF(AT907="","",MAX(AO$1:AO906)+1)</f>
        <v/>
      </c>
      <c r="AP907" t="str">
        <f>IF(Deviation_Limits!B929="","",Deviation_Limits!B929)</f>
        <v/>
      </c>
      <c r="AQ907" t="str">
        <f>IF(Deviation_Limits!C929="","",Deviation_Limits!C929)</f>
        <v/>
      </c>
      <c r="AR907" t="str">
        <f>IF(Deviation_Limits!D929="","",Deviation_Limits!D929)</f>
        <v/>
      </c>
      <c r="AS907" t="str">
        <f t="shared" si="226"/>
        <v/>
      </c>
      <c r="AT907" s="144" t="str">
        <f>IF(COUNTIF(AQ$2:AQ907,AQ907)=1,AQ907,"")</f>
        <v/>
      </c>
      <c r="AU907" t="str">
        <f t="shared" si="217"/>
        <v/>
      </c>
      <c r="AV907" t="str">
        <f t="shared" si="218"/>
        <v/>
      </c>
      <c r="AW907" t="str">
        <f t="shared" si="219"/>
        <v/>
      </c>
      <c r="AY907" t="str">
        <f>+IF(BD907="","",MAX(AY$1:AY906)+1)</f>
        <v/>
      </c>
      <c r="AZ907" t="str">
        <f>IF(Deviation_CEM_CPMS!B929="","",Deviation_CEM_CPMS!B929)</f>
        <v/>
      </c>
      <c r="BA907" t="str">
        <f>IF(Deviation_CEM_CPMS!C929="","",Deviation_CEM_CPMS!C929)</f>
        <v/>
      </c>
      <c r="BB907" t="str">
        <f>IF(Deviation_CEM_CPMS!D929="","",Deviation_CEM_CPMS!D929)</f>
        <v/>
      </c>
      <c r="BC907" t="str">
        <f t="shared" si="220"/>
        <v/>
      </c>
      <c r="BD907" s="144" t="str">
        <f>IF(COUNTIF(BA$2:BA907,BA907)=1,BA907,"")</f>
        <v/>
      </c>
      <c r="BE907" t="str">
        <f t="shared" si="221"/>
        <v/>
      </c>
      <c r="BF907" t="str">
        <f t="shared" si="222"/>
        <v/>
      </c>
      <c r="BG907" t="str">
        <f t="shared" si="223"/>
        <v/>
      </c>
    </row>
    <row r="908" spans="27:59" x14ac:dyDescent="0.35">
      <c r="AA908" t="str">
        <f>+IF(AE908="","",MAX(AA$1:AA907)+1)</f>
        <v/>
      </c>
      <c r="AB908" t="e">
        <f>IF(#REF!="","",#REF!)</f>
        <v>#REF!</v>
      </c>
      <c r="AC908" t="e">
        <f>IF(#REF!="","",#REF!)</f>
        <v>#REF!</v>
      </c>
      <c r="AD908" t="e">
        <f t="shared" si="216"/>
        <v>#REF!</v>
      </c>
      <c r="AE908" s="144" t="str">
        <f>IF(COUNTIF(AC$2:AC908,AC908)=1,AC908,"")</f>
        <v/>
      </c>
      <c r="AF908" t="str">
        <f t="shared" si="224"/>
        <v/>
      </c>
      <c r="AG908" t="str">
        <f t="shared" si="225"/>
        <v/>
      </c>
      <c r="AO908" t="str">
        <f>+IF(AT908="","",MAX(AO$1:AO907)+1)</f>
        <v/>
      </c>
      <c r="AP908" t="str">
        <f>IF(Deviation_Limits!B930="","",Deviation_Limits!B930)</f>
        <v/>
      </c>
      <c r="AQ908" t="str">
        <f>IF(Deviation_Limits!C930="","",Deviation_Limits!C930)</f>
        <v/>
      </c>
      <c r="AR908" t="str">
        <f>IF(Deviation_Limits!D930="","",Deviation_Limits!D930)</f>
        <v/>
      </c>
      <c r="AS908" t="str">
        <f t="shared" si="226"/>
        <v/>
      </c>
      <c r="AT908" s="144" t="str">
        <f>IF(COUNTIF(AQ$2:AQ908,AQ908)=1,AQ908,"")</f>
        <v/>
      </c>
      <c r="AU908" t="str">
        <f t="shared" si="217"/>
        <v/>
      </c>
      <c r="AV908" t="str">
        <f t="shared" si="218"/>
        <v/>
      </c>
      <c r="AW908" t="str">
        <f t="shared" si="219"/>
        <v/>
      </c>
      <c r="AY908" t="str">
        <f>+IF(BD908="","",MAX(AY$1:AY907)+1)</f>
        <v/>
      </c>
      <c r="AZ908" t="str">
        <f>IF(Deviation_CEM_CPMS!B930="","",Deviation_CEM_CPMS!B930)</f>
        <v/>
      </c>
      <c r="BA908" t="str">
        <f>IF(Deviation_CEM_CPMS!C930="","",Deviation_CEM_CPMS!C930)</f>
        <v/>
      </c>
      <c r="BB908" t="str">
        <f>IF(Deviation_CEM_CPMS!D930="","",Deviation_CEM_CPMS!D930)</f>
        <v/>
      </c>
      <c r="BC908" t="str">
        <f t="shared" si="220"/>
        <v/>
      </c>
      <c r="BD908" s="144" t="str">
        <f>IF(COUNTIF(BA$2:BA908,BA908)=1,BA908,"")</f>
        <v/>
      </c>
      <c r="BE908" t="str">
        <f t="shared" si="221"/>
        <v/>
      </c>
      <c r="BF908" t="str">
        <f t="shared" si="222"/>
        <v/>
      </c>
      <c r="BG908" t="str">
        <f t="shared" si="223"/>
        <v/>
      </c>
    </row>
    <row r="909" spans="27:59" x14ac:dyDescent="0.35">
      <c r="AA909" t="str">
        <f>+IF(AE909="","",MAX(AA$1:AA908)+1)</f>
        <v/>
      </c>
      <c r="AB909" t="e">
        <f>IF(#REF!="","",#REF!)</f>
        <v>#REF!</v>
      </c>
      <c r="AC909" t="e">
        <f>IF(#REF!="","",#REF!)</f>
        <v>#REF!</v>
      </c>
      <c r="AD909" t="e">
        <f t="shared" si="216"/>
        <v>#REF!</v>
      </c>
      <c r="AE909" s="144" t="str">
        <f>IF(COUNTIF(AC$2:AC909,AC909)=1,AC909,"")</f>
        <v/>
      </c>
      <c r="AF909" t="str">
        <f t="shared" si="224"/>
        <v/>
      </c>
      <c r="AG909" t="str">
        <f t="shared" si="225"/>
        <v/>
      </c>
      <c r="AO909" t="str">
        <f>+IF(AT909="","",MAX(AO$1:AO908)+1)</f>
        <v/>
      </c>
      <c r="AP909" t="str">
        <f>IF(Deviation_Limits!B931="","",Deviation_Limits!B931)</f>
        <v/>
      </c>
      <c r="AQ909" t="str">
        <f>IF(Deviation_Limits!C931="","",Deviation_Limits!C931)</f>
        <v/>
      </c>
      <c r="AR909" t="str">
        <f>IF(Deviation_Limits!D931="","",Deviation_Limits!D931)</f>
        <v/>
      </c>
      <c r="AS909" t="str">
        <f t="shared" si="226"/>
        <v/>
      </c>
      <c r="AT909" s="144" t="str">
        <f>IF(COUNTIF(AQ$2:AQ909,AQ909)=1,AQ909,"")</f>
        <v/>
      </c>
      <c r="AU909" t="str">
        <f t="shared" si="217"/>
        <v/>
      </c>
      <c r="AV909" t="str">
        <f t="shared" si="218"/>
        <v/>
      </c>
      <c r="AW909" t="str">
        <f t="shared" si="219"/>
        <v/>
      </c>
      <c r="AY909" t="str">
        <f>+IF(BD909="","",MAX(AY$1:AY908)+1)</f>
        <v/>
      </c>
      <c r="AZ909" t="str">
        <f>IF(Deviation_CEM_CPMS!B931="","",Deviation_CEM_CPMS!B931)</f>
        <v/>
      </c>
      <c r="BA909" t="str">
        <f>IF(Deviation_CEM_CPMS!C931="","",Deviation_CEM_CPMS!C931)</f>
        <v/>
      </c>
      <c r="BB909" t="str">
        <f>IF(Deviation_CEM_CPMS!D931="","",Deviation_CEM_CPMS!D931)</f>
        <v/>
      </c>
      <c r="BC909" t="str">
        <f t="shared" si="220"/>
        <v/>
      </c>
      <c r="BD909" s="144" t="str">
        <f>IF(COUNTIF(BA$2:BA909,BA909)=1,BA909,"")</f>
        <v/>
      </c>
      <c r="BE909" t="str">
        <f t="shared" si="221"/>
        <v/>
      </c>
      <c r="BF909" t="str">
        <f t="shared" si="222"/>
        <v/>
      </c>
      <c r="BG909" t="str">
        <f t="shared" si="223"/>
        <v/>
      </c>
    </row>
    <row r="910" spans="27:59" x14ac:dyDescent="0.35">
      <c r="AA910" t="str">
        <f>+IF(AE910="","",MAX(AA$1:AA909)+1)</f>
        <v/>
      </c>
      <c r="AB910" t="e">
        <f>IF(#REF!="","",#REF!)</f>
        <v>#REF!</v>
      </c>
      <c r="AC910" t="e">
        <f>IF(#REF!="","",#REF!)</f>
        <v>#REF!</v>
      </c>
      <c r="AD910" t="e">
        <f t="shared" si="216"/>
        <v>#REF!</v>
      </c>
      <c r="AE910" s="144" t="str">
        <f>IF(COUNTIF(AC$2:AC910,AC910)=1,AC910,"")</f>
        <v/>
      </c>
      <c r="AF910" t="str">
        <f t="shared" si="224"/>
        <v/>
      </c>
      <c r="AG910" t="str">
        <f t="shared" si="225"/>
        <v/>
      </c>
      <c r="AO910" t="str">
        <f>+IF(AT910="","",MAX(AO$1:AO909)+1)</f>
        <v/>
      </c>
      <c r="AP910" t="str">
        <f>IF(Deviation_Limits!B932="","",Deviation_Limits!B932)</f>
        <v/>
      </c>
      <c r="AQ910" t="str">
        <f>IF(Deviation_Limits!C932="","",Deviation_Limits!C932)</f>
        <v/>
      </c>
      <c r="AR910" t="str">
        <f>IF(Deviation_Limits!D932="","",Deviation_Limits!D932)</f>
        <v/>
      </c>
      <c r="AS910" t="str">
        <f t="shared" si="226"/>
        <v/>
      </c>
      <c r="AT910" s="144" t="str">
        <f>IF(COUNTIF(AQ$2:AQ910,AQ910)=1,AQ910,"")</f>
        <v/>
      </c>
      <c r="AU910" t="str">
        <f t="shared" si="217"/>
        <v/>
      </c>
      <c r="AV910" t="str">
        <f t="shared" si="218"/>
        <v/>
      </c>
      <c r="AW910" t="str">
        <f t="shared" si="219"/>
        <v/>
      </c>
      <c r="AY910" t="str">
        <f>+IF(BD910="","",MAX(AY$1:AY909)+1)</f>
        <v/>
      </c>
      <c r="AZ910" t="str">
        <f>IF(Deviation_CEM_CPMS!B932="","",Deviation_CEM_CPMS!B932)</f>
        <v/>
      </c>
      <c r="BA910" t="str">
        <f>IF(Deviation_CEM_CPMS!C932="","",Deviation_CEM_CPMS!C932)</f>
        <v/>
      </c>
      <c r="BB910" t="str">
        <f>IF(Deviation_CEM_CPMS!D932="","",Deviation_CEM_CPMS!D932)</f>
        <v/>
      </c>
      <c r="BC910" t="str">
        <f t="shared" si="220"/>
        <v/>
      </c>
      <c r="BD910" s="144" t="str">
        <f>IF(COUNTIF(BA$2:BA910,BA910)=1,BA910,"")</f>
        <v/>
      </c>
      <c r="BE910" t="str">
        <f t="shared" si="221"/>
        <v/>
      </c>
      <c r="BF910" t="str">
        <f t="shared" si="222"/>
        <v/>
      </c>
      <c r="BG910" t="str">
        <f t="shared" si="223"/>
        <v/>
      </c>
    </row>
    <row r="911" spans="27:59" x14ac:dyDescent="0.35">
      <c r="AA911" t="str">
        <f>+IF(AE911="","",MAX(AA$1:AA910)+1)</f>
        <v/>
      </c>
      <c r="AB911" t="e">
        <f>IF(#REF!="","",#REF!)</f>
        <v>#REF!</v>
      </c>
      <c r="AC911" t="e">
        <f>IF(#REF!="","",#REF!)</f>
        <v>#REF!</v>
      </c>
      <c r="AD911" t="e">
        <f t="shared" si="216"/>
        <v>#REF!</v>
      </c>
      <c r="AE911" s="144" t="str">
        <f>IF(COUNTIF(AC$2:AC911,AC911)=1,AC911,"")</f>
        <v/>
      </c>
      <c r="AF911" t="str">
        <f t="shared" si="224"/>
        <v/>
      </c>
      <c r="AG911" t="str">
        <f t="shared" si="225"/>
        <v/>
      </c>
      <c r="AO911" t="str">
        <f>+IF(AT911="","",MAX(AO$1:AO910)+1)</f>
        <v/>
      </c>
      <c r="AP911" t="str">
        <f>IF(Deviation_Limits!B933="","",Deviation_Limits!B933)</f>
        <v/>
      </c>
      <c r="AQ911" t="str">
        <f>IF(Deviation_Limits!C933="","",Deviation_Limits!C933)</f>
        <v/>
      </c>
      <c r="AR911" t="str">
        <f>IF(Deviation_Limits!D933="","",Deviation_Limits!D933)</f>
        <v/>
      </c>
      <c r="AS911" t="str">
        <f t="shared" si="226"/>
        <v/>
      </c>
      <c r="AT911" s="144" t="str">
        <f>IF(COUNTIF(AQ$2:AQ911,AQ911)=1,AQ911,"")</f>
        <v/>
      </c>
      <c r="AU911" t="str">
        <f t="shared" si="217"/>
        <v/>
      </c>
      <c r="AV911" t="str">
        <f t="shared" si="218"/>
        <v/>
      </c>
      <c r="AW911" t="str">
        <f t="shared" si="219"/>
        <v/>
      </c>
      <c r="AY911" t="str">
        <f>+IF(BD911="","",MAX(AY$1:AY910)+1)</f>
        <v/>
      </c>
      <c r="AZ911" t="str">
        <f>IF(Deviation_CEM_CPMS!B933="","",Deviation_CEM_CPMS!B933)</f>
        <v/>
      </c>
      <c r="BA911" t="str">
        <f>IF(Deviation_CEM_CPMS!C933="","",Deviation_CEM_CPMS!C933)</f>
        <v/>
      </c>
      <c r="BB911" t="str">
        <f>IF(Deviation_CEM_CPMS!D933="","",Deviation_CEM_CPMS!D933)</f>
        <v/>
      </c>
      <c r="BC911" t="str">
        <f t="shared" si="220"/>
        <v/>
      </c>
      <c r="BD911" s="144" t="str">
        <f>IF(COUNTIF(BA$2:BA911,BA911)=1,BA911,"")</f>
        <v/>
      </c>
      <c r="BE911" t="str">
        <f t="shared" si="221"/>
        <v/>
      </c>
      <c r="BF911" t="str">
        <f t="shared" si="222"/>
        <v/>
      </c>
      <c r="BG911" t="str">
        <f t="shared" si="223"/>
        <v/>
      </c>
    </row>
    <row r="912" spans="27:59" x14ac:dyDescent="0.35">
      <c r="AA912" t="str">
        <f>+IF(AE912="","",MAX(AA$1:AA911)+1)</f>
        <v/>
      </c>
      <c r="AB912" t="e">
        <f>IF(#REF!="","",#REF!)</f>
        <v>#REF!</v>
      </c>
      <c r="AC912" t="e">
        <f>IF(#REF!="","",#REF!)</f>
        <v>#REF!</v>
      </c>
      <c r="AD912" t="e">
        <f t="shared" si="216"/>
        <v>#REF!</v>
      </c>
      <c r="AE912" s="144" t="str">
        <f>IF(COUNTIF(AC$2:AC912,AC912)=1,AC912,"")</f>
        <v/>
      </c>
      <c r="AF912" t="str">
        <f t="shared" si="224"/>
        <v/>
      </c>
      <c r="AG912" t="str">
        <f t="shared" si="225"/>
        <v/>
      </c>
      <c r="AO912" t="str">
        <f>+IF(AT912="","",MAX(AO$1:AO911)+1)</f>
        <v/>
      </c>
      <c r="AP912" t="str">
        <f>IF(Deviation_Limits!B934="","",Deviation_Limits!B934)</f>
        <v/>
      </c>
      <c r="AQ912" t="str">
        <f>IF(Deviation_Limits!C934="","",Deviation_Limits!C934)</f>
        <v/>
      </c>
      <c r="AR912" t="str">
        <f>IF(Deviation_Limits!D934="","",Deviation_Limits!D934)</f>
        <v/>
      </c>
      <c r="AS912" t="str">
        <f t="shared" si="226"/>
        <v/>
      </c>
      <c r="AT912" s="144" t="str">
        <f>IF(COUNTIF(AQ$2:AQ912,AQ912)=1,AQ912,"")</f>
        <v/>
      </c>
      <c r="AU912" t="str">
        <f t="shared" si="217"/>
        <v/>
      </c>
      <c r="AV912" t="str">
        <f t="shared" si="218"/>
        <v/>
      </c>
      <c r="AW912" t="str">
        <f t="shared" si="219"/>
        <v/>
      </c>
      <c r="AY912" t="str">
        <f>+IF(BD912="","",MAX(AY$1:AY911)+1)</f>
        <v/>
      </c>
      <c r="AZ912" t="str">
        <f>IF(Deviation_CEM_CPMS!B934="","",Deviation_CEM_CPMS!B934)</f>
        <v/>
      </c>
      <c r="BA912" t="str">
        <f>IF(Deviation_CEM_CPMS!C934="","",Deviation_CEM_CPMS!C934)</f>
        <v/>
      </c>
      <c r="BB912" t="str">
        <f>IF(Deviation_CEM_CPMS!D934="","",Deviation_CEM_CPMS!D934)</f>
        <v/>
      </c>
      <c r="BC912" t="str">
        <f t="shared" si="220"/>
        <v/>
      </c>
      <c r="BD912" s="144" t="str">
        <f>IF(COUNTIF(BA$2:BA912,BA912)=1,BA912,"")</f>
        <v/>
      </c>
      <c r="BE912" t="str">
        <f t="shared" si="221"/>
        <v/>
      </c>
      <c r="BF912" t="str">
        <f t="shared" si="222"/>
        <v/>
      </c>
      <c r="BG912" t="str">
        <f t="shared" si="223"/>
        <v/>
      </c>
    </row>
    <row r="913" spans="27:59" x14ac:dyDescent="0.35">
      <c r="AA913" t="str">
        <f>+IF(AE913="","",MAX(AA$1:AA912)+1)</f>
        <v/>
      </c>
      <c r="AB913" t="e">
        <f>IF(#REF!="","",#REF!)</f>
        <v>#REF!</v>
      </c>
      <c r="AC913" t="e">
        <f>IF(#REF!="","",#REF!)</f>
        <v>#REF!</v>
      </c>
      <c r="AD913" t="e">
        <f t="shared" si="216"/>
        <v>#REF!</v>
      </c>
      <c r="AE913" s="144" t="str">
        <f>IF(COUNTIF(AC$2:AC913,AC913)=1,AC913,"")</f>
        <v/>
      </c>
      <c r="AF913" t="str">
        <f t="shared" si="224"/>
        <v/>
      </c>
      <c r="AG913" t="str">
        <f t="shared" si="225"/>
        <v/>
      </c>
      <c r="AO913" t="str">
        <f>+IF(AT913="","",MAX(AO$1:AO912)+1)</f>
        <v/>
      </c>
      <c r="AP913" t="str">
        <f>IF(Deviation_Limits!B935="","",Deviation_Limits!B935)</f>
        <v/>
      </c>
      <c r="AQ913" t="str">
        <f>IF(Deviation_Limits!C935="","",Deviation_Limits!C935)</f>
        <v/>
      </c>
      <c r="AR913" t="str">
        <f>IF(Deviation_Limits!D935="","",Deviation_Limits!D935)</f>
        <v/>
      </c>
      <c r="AS913" t="str">
        <f t="shared" si="226"/>
        <v/>
      </c>
      <c r="AT913" s="144" t="str">
        <f>IF(COUNTIF(AQ$2:AQ913,AQ913)=1,AQ913,"")</f>
        <v/>
      </c>
      <c r="AU913" t="str">
        <f t="shared" si="217"/>
        <v/>
      </c>
      <c r="AV913" t="str">
        <f t="shared" si="218"/>
        <v/>
      </c>
      <c r="AW913" t="str">
        <f t="shared" si="219"/>
        <v/>
      </c>
      <c r="AY913" t="str">
        <f>+IF(BD913="","",MAX(AY$1:AY912)+1)</f>
        <v/>
      </c>
      <c r="AZ913" t="str">
        <f>IF(Deviation_CEM_CPMS!B935="","",Deviation_CEM_CPMS!B935)</f>
        <v/>
      </c>
      <c r="BA913" t="str">
        <f>IF(Deviation_CEM_CPMS!C935="","",Deviation_CEM_CPMS!C935)</f>
        <v/>
      </c>
      <c r="BB913" t="str">
        <f>IF(Deviation_CEM_CPMS!D935="","",Deviation_CEM_CPMS!D935)</f>
        <v/>
      </c>
      <c r="BC913" t="str">
        <f t="shared" si="220"/>
        <v/>
      </c>
      <c r="BD913" s="144" t="str">
        <f>IF(COUNTIF(BA$2:BA913,BA913)=1,BA913,"")</f>
        <v/>
      </c>
      <c r="BE913" t="str">
        <f t="shared" si="221"/>
        <v/>
      </c>
      <c r="BF913" t="str">
        <f t="shared" si="222"/>
        <v/>
      </c>
      <c r="BG913" t="str">
        <f t="shared" si="223"/>
        <v/>
      </c>
    </row>
    <row r="914" spans="27:59" x14ac:dyDescent="0.35">
      <c r="AA914" t="str">
        <f>+IF(AE914="","",MAX(AA$1:AA913)+1)</f>
        <v/>
      </c>
      <c r="AB914" t="e">
        <f>IF(#REF!="","",#REF!)</f>
        <v>#REF!</v>
      </c>
      <c r="AC914" t="e">
        <f>IF(#REF!="","",#REF!)</f>
        <v>#REF!</v>
      </c>
      <c r="AD914" t="e">
        <f t="shared" si="216"/>
        <v>#REF!</v>
      </c>
      <c r="AE914" s="144" t="str">
        <f>IF(COUNTIF(AC$2:AC914,AC914)=1,AC914,"")</f>
        <v/>
      </c>
      <c r="AF914" t="str">
        <f t="shared" si="224"/>
        <v/>
      </c>
      <c r="AG914" t="str">
        <f t="shared" si="225"/>
        <v/>
      </c>
      <c r="AO914" t="str">
        <f>+IF(AT914="","",MAX(AO$1:AO913)+1)</f>
        <v/>
      </c>
      <c r="AP914" t="str">
        <f>IF(Deviation_Limits!B936="","",Deviation_Limits!B936)</f>
        <v/>
      </c>
      <c r="AQ914" t="str">
        <f>IF(Deviation_Limits!C936="","",Deviation_Limits!C936)</f>
        <v/>
      </c>
      <c r="AR914" t="str">
        <f>IF(Deviation_Limits!D936="","",Deviation_Limits!D936)</f>
        <v/>
      </c>
      <c r="AS914" t="str">
        <f t="shared" si="226"/>
        <v/>
      </c>
      <c r="AT914" s="144" t="str">
        <f>IF(COUNTIF(AQ$2:AQ914,AQ914)=1,AQ914,"")</f>
        <v/>
      </c>
      <c r="AU914" t="str">
        <f t="shared" si="217"/>
        <v/>
      </c>
      <c r="AV914" t="str">
        <f t="shared" si="218"/>
        <v/>
      </c>
      <c r="AW914" t="str">
        <f t="shared" si="219"/>
        <v/>
      </c>
      <c r="AY914" t="str">
        <f>+IF(BD914="","",MAX(AY$1:AY913)+1)</f>
        <v/>
      </c>
      <c r="AZ914" t="str">
        <f>IF(Deviation_CEM_CPMS!B936="","",Deviation_CEM_CPMS!B936)</f>
        <v/>
      </c>
      <c r="BA914" t="str">
        <f>IF(Deviation_CEM_CPMS!C936="","",Deviation_CEM_CPMS!C936)</f>
        <v/>
      </c>
      <c r="BB914" t="str">
        <f>IF(Deviation_CEM_CPMS!D936="","",Deviation_CEM_CPMS!D936)</f>
        <v/>
      </c>
      <c r="BC914" t="str">
        <f t="shared" si="220"/>
        <v/>
      </c>
      <c r="BD914" s="144" t="str">
        <f>IF(COUNTIF(BA$2:BA914,BA914)=1,BA914,"")</f>
        <v/>
      </c>
      <c r="BE914" t="str">
        <f t="shared" si="221"/>
        <v/>
      </c>
      <c r="BF914" t="str">
        <f t="shared" si="222"/>
        <v/>
      </c>
      <c r="BG914" t="str">
        <f t="shared" si="223"/>
        <v/>
      </c>
    </row>
    <row r="915" spans="27:59" x14ac:dyDescent="0.35">
      <c r="AA915" t="str">
        <f>+IF(AE915="","",MAX(AA$1:AA914)+1)</f>
        <v/>
      </c>
      <c r="AB915" t="e">
        <f>IF(#REF!="","",#REF!)</f>
        <v>#REF!</v>
      </c>
      <c r="AC915" t="e">
        <f>IF(#REF!="","",#REF!)</f>
        <v>#REF!</v>
      </c>
      <c r="AD915" t="e">
        <f t="shared" si="216"/>
        <v>#REF!</v>
      </c>
      <c r="AE915" s="144" t="str">
        <f>IF(COUNTIF(AC$2:AC915,AC915)=1,AC915,"")</f>
        <v/>
      </c>
      <c r="AF915" t="str">
        <f t="shared" si="224"/>
        <v/>
      </c>
      <c r="AG915" t="str">
        <f t="shared" si="225"/>
        <v/>
      </c>
      <c r="AO915" t="str">
        <f>+IF(AT915="","",MAX(AO$1:AO914)+1)</f>
        <v/>
      </c>
      <c r="AP915" t="str">
        <f>IF(Deviation_Limits!B937="","",Deviation_Limits!B937)</f>
        <v/>
      </c>
      <c r="AQ915" t="str">
        <f>IF(Deviation_Limits!C937="","",Deviation_Limits!C937)</f>
        <v/>
      </c>
      <c r="AR915" t="str">
        <f>IF(Deviation_Limits!D937="","",Deviation_Limits!D937)</f>
        <v/>
      </c>
      <c r="AS915" t="str">
        <f t="shared" si="226"/>
        <v/>
      </c>
      <c r="AT915" s="144" t="str">
        <f>IF(COUNTIF(AQ$2:AQ915,AQ915)=1,AQ915,"")</f>
        <v/>
      </c>
      <c r="AU915" t="str">
        <f t="shared" si="217"/>
        <v/>
      </c>
      <c r="AV915" t="str">
        <f t="shared" si="218"/>
        <v/>
      </c>
      <c r="AW915" t="str">
        <f t="shared" si="219"/>
        <v/>
      </c>
      <c r="AY915" t="str">
        <f>+IF(BD915="","",MAX(AY$1:AY914)+1)</f>
        <v/>
      </c>
      <c r="AZ915" t="str">
        <f>IF(Deviation_CEM_CPMS!B937="","",Deviation_CEM_CPMS!B937)</f>
        <v/>
      </c>
      <c r="BA915" t="str">
        <f>IF(Deviation_CEM_CPMS!C937="","",Deviation_CEM_CPMS!C937)</f>
        <v/>
      </c>
      <c r="BB915" t="str">
        <f>IF(Deviation_CEM_CPMS!D937="","",Deviation_CEM_CPMS!D937)</f>
        <v/>
      </c>
      <c r="BC915" t="str">
        <f t="shared" si="220"/>
        <v/>
      </c>
      <c r="BD915" s="144" t="str">
        <f>IF(COUNTIF(BA$2:BA915,BA915)=1,BA915,"")</f>
        <v/>
      </c>
      <c r="BE915" t="str">
        <f t="shared" si="221"/>
        <v/>
      </c>
      <c r="BF915" t="str">
        <f t="shared" si="222"/>
        <v/>
      </c>
      <c r="BG915" t="str">
        <f t="shared" si="223"/>
        <v/>
      </c>
    </row>
    <row r="916" spans="27:59" x14ac:dyDescent="0.35">
      <c r="AA916" t="str">
        <f>+IF(AE916="","",MAX(AA$1:AA915)+1)</f>
        <v/>
      </c>
      <c r="AB916" t="e">
        <f>IF(#REF!="","",#REF!)</f>
        <v>#REF!</v>
      </c>
      <c r="AC916" t="e">
        <f>IF(#REF!="","",#REF!)</f>
        <v>#REF!</v>
      </c>
      <c r="AD916" t="e">
        <f t="shared" si="216"/>
        <v>#REF!</v>
      </c>
      <c r="AE916" s="144" t="str">
        <f>IF(COUNTIF(AC$2:AC916,AC916)=1,AC916,"")</f>
        <v/>
      </c>
      <c r="AF916" t="str">
        <f t="shared" si="224"/>
        <v/>
      </c>
      <c r="AG916" t="str">
        <f t="shared" si="225"/>
        <v/>
      </c>
      <c r="AO916" t="str">
        <f>+IF(AT916="","",MAX(AO$1:AO915)+1)</f>
        <v/>
      </c>
      <c r="AP916" t="str">
        <f>IF(Deviation_Limits!B938="","",Deviation_Limits!B938)</f>
        <v/>
      </c>
      <c r="AQ916" t="str">
        <f>IF(Deviation_Limits!C938="","",Deviation_Limits!C938)</f>
        <v/>
      </c>
      <c r="AR916" t="str">
        <f>IF(Deviation_Limits!D938="","",Deviation_Limits!D938)</f>
        <v/>
      </c>
      <c r="AS916" t="str">
        <f t="shared" si="226"/>
        <v/>
      </c>
      <c r="AT916" s="144" t="str">
        <f>IF(COUNTIF(AQ$2:AQ916,AQ916)=1,AQ916,"")</f>
        <v/>
      </c>
      <c r="AU916" t="str">
        <f t="shared" si="217"/>
        <v/>
      </c>
      <c r="AV916" t="str">
        <f t="shared" si="218"/>
        <v/>
      </c>
      <c r="AW916" t="str">
        <f t="shared" si="219"/>
        <v/>
      </c>
      <c r="AY916" t="str">
        <f>+IF(BD916="","",MAX(AY$1:AY915)+1)</f>
        <v/>
      </c>
      <c r="AZ916" t="str">
        <f>IF(Deviation_CEM_CPMS!B938="","",Deviation_CEM_CPMS!B938)</f>
        <v/>
      </c>
      <c r="BA916" t="str">
        <f>IF(Deviation_CEM_CPMS!C938="","",Deviation_CEM_CPMS!C938)</f>
        <v/>
      </c>
      <c r="BB916" t="str">
        <f>IF(Deviation_CEM_CPMS!D938="","",Deviation_CEM_CPMS!D938)</f>
        <v/>
      </c>
      <c r="BC916" t="str">
        <f t="shared" si="220"/>
        <v/>
      </c>
      <c r="BD916" s="144" t="str">
        <f>IF(COUNTIF(BA$2:BA916,BA916)=1,BA916,"")</f>
        <v/>
      </c>
      <c r="BE916" t="str">
        <f t="shared" si="221"/>
        <v/>
      </c>
      <c r="BF916" t="str">
        <f t="shared" si="222"/>
        <v/>
      </c>
      <c r="BG916" t="str">
        <f t="shared" si="223"/>
        <v/>
      </c>
    </row>
    <row r="917" spans="27:59" x14ac:dyDescent="0.35">
      <c r="AA917" t="str">
        <f>+IF(AE917="","",MAX(AA$1:AA916)+1)</f>
        <v/>
      </c>
      <c r="AB917" t="e">
        <f>IF(#REF!="","",#REF!)</f>
        <v>#REF!</v>
      </c>
      <c r="AC917" t="e">
        <f>IF(#REF!="","",#REF!)</f>
        <v>#REF!</v>
      </c>
      <c r="AD917" t="e">
        <f t="shared" si="216"/>
        <v>#REF!</v>
      </c>
      <c r="AE917" s="144" t="str">
        <f>IF(COUNTIF(AC$2:AC917,AC917)=1,AC917,"")</f>
        <v/>
      </c>
      <c r="AF917" t="str">
        <f t="shared" si="224"/>
        <v/>
      </c>
      <c r="AG917" t="str">
        <f t="shared" si="225"/>
        <v/>
      </c>
      <c r="AO917" t="str">
        <f>+IF(AT917="","",MAX(AO$1:AO916)+1)</f>
        <v/>
      </c>
      <c r="AP917" t="str">
        <f>IF(Deviation_Limits!B939="","",Deviation_Limits!B939)</f>
        <v/>
      </c>
      <c r="AQ917" t="str">
        <f>IF(Deviation_Limits!C939="","",Deviation_Limits!C939)</f>
        <v/>
      </c>
      <c r="AR917" t="str">
        <f>IF(Deviation_Limits!D939="","",Deviation_Limits!D939)</f>
        <v/>
      </c>
      <c r="AS917" t="str">
        <f t="shared" si="226"/>
        <v/>
      </c>
      <c r="AT917" s="144" t="str">
        <f>IF(COUNTIF(AQ$2:AQ917,AQ917)=1,AQ917,"")</f>
        <v/>
      </c>
      <c r="AU917" t="str">
        <f t="shared" si="217"/>
        <v/>
      </c>
      <c r="AV917" t="str">
        <f t="shared" si="218"/>
        <v/>
      </c>
      <c r="AW917" t="str">
        <f t="shared" si="219"/>
        <v/>
      </c>
      <c r="AY917" t="str">
        <f>+IF(BD917="","",MAX(AY$1:AY916)+1)</f>
        <v/>
      </c>
      <c r="AZ917" t="str">
        <f>IF(Deviation_CEM_CPMS!B939="","",Deviation_CEM_CPMS!B939)</f>
        <v/>
      </c>
      <c r="BA917" t="str">
        <f>IF(Deviation_CEM_CPMS!C939="","",Deviation_CEM_CPMS!C939)</f>
        <v/>
      </c>
      <c r="BB917" t="str">
        <f>IF(Deviation_CEM_CPMS!D939="","",Deviation_CEM_CPMS!D939)</f>
        <v/>
      </c>
      <c r="BC917" t="str">
        <f t="shared" si="220"/>
        <v/>
      </c>
      <c r="BD917" s="144" t="str">
        <f>IF(COUNTIF(BA$2:BA917,BA917)=1,BA917,"")</f>
        <v/>
      </c>
      <c r="BE917" t="str">
        <f t="shared" si="221"/>
        <v/>
      </c>
      <c r="BF917" t="str">
        <f t="shared" si="222"/>
        <v/>
      </c>
      <c r="BG917" t="str">
        <f t="shared" si="223"/>
        <v/>
      </c>
    </row>
    <row r="918" spans="27:59" x14ac:dyDescent="0.35">
      <c r="AA918" t="str">
        <f>+IF(AE918="","",MAX(AA$1:AA917)+1)</f>
        <v/>
      </c>
      <c r="AB918" t="e">
        <f>IF(#REF!="","",#REF!)</f>
        <v>#REF!</v>
      </c>
      <c r="AC918" t="e">
        <f>IF(#REF!="","",#REF!)</f>
        <v>#REF!</v>
      </c>
      <c r="AD918" t="e">
        <f t="shared" si="216"/>
        <v>#REF!</v>
      </c>
      <c r="AE918" s="144" t="str">
        <f>IF(COUNTIF(AC$2:AC918,AC918)=1,AC918,"")</f>
        <v/>
      </c>
      <c r="AF918" t="str">
        <f t="shared" si="224"/>
        <v/>
      </c>
      <c r="AG918" t="str">
        <f t="shared" si="225"/>
        <v/>
      </c>
      <c r="AO918" t="str">
        <f>+IF(AT918="","",MAX(AO$1:AO917)+1)</f>
        <v/>
      </c>
      <c r="AP918" t="str">
        <f>IF(Deviation_Limits!B940="","",Deviation_Limits!B940)</f>
        <v/>
      </c>
      <c r="AQ918" t="str">
        <f>IF(Deviation_Limits!C940="","",Deviation_Limits!C940)</f>
        <v/>
      </c>
      <c r="AR918" t="str">
        <f>IF(Deviation_Limits!D940="","",Deviation_Limits!D940)</f>
        <v/>
      </c>
      <c r="AS918" t="str">
        <f t="shared" si="226"/>
        <v/>
      </c>
      <c r="AT918" s="144" t="str">
        <f>IF(COUNTIF(AQ$2:AQ918,AQ918)=1,AQ918,"")</f>
        <v/>
      </c>
      <c r="AU918" t="str">
        <f t="shared" si="217"/>
        <v/>
      </c>
      <c r="AV918" t="str">
        <f t="shared" si="218"/>
        <v/>
      </c>
      <c r="AW918" t="str">
        <f t="shared" si="219"/>
        <v/>
      </c>
      <c r="AY918" t="str">
        <f>+IF(BD918="","",MAX(AY$1:AY917)+1)</f>
        <v/>
      </c>
      <c r="AZ918" t="str">
        <f>IF(Deviation_CEM_CPMS!B940="","",Deviation_CEM_CPMS!B940)</f>
        <v/>
      </c>
      <c r="BA918" t="str">
        <f>IF(Deviation_CEM_CPMS!C940="","",Deviation_CEM_CPMS!C940)</f>
        <v/>
      </c>
      <c r="BB918" t="str">
        <f>IF(Deviation_CEM_CPMS!D940="","",Deviation_CEM_CPMS!D940)</f>
        <v/>
      </c>
      <c r="BC918" t="str">
        <f t="shared" si="220"/>
        <v/>
      </c>
      <c r="BD918" s="144" t="str">
        <f>IF(COUNTIF(BA$2:BA918,BA918)=1,BA918,"")</f>
        <v/>
      </c>
      <c r="BE918" t="str">
        <f t="shared" si="221"/>
        <v/>
      </c>
      <c r="BF918" t="str">
        <f t="shared" si="222"/>
        <v/>
      </c>
      <c r="BG918" t="str">
        <f t="shared" si="223"/>
        <v/>
      </c>
    </row>
    <row r="919" spans="27:59" x14ac:dyDescent="0.35">
      <c r="AA919" t="str">
        <f>+IF(AE919="","",MAX(AA$1:AA918)+1)</f>
        <v/>
      </c>
      <c r="AB919" t="e">
        <f>IF(#REF!="","",#REF!)</f>
        <v>#REF!</v>
      </c>
      <c r="AC919" t="e">
        <f>IF(#REF!="","",#REF!)</f>
        <v>#REF!</v>
      </c>
      <c r="AD919" t="e">
        <f t="shared" si="216"/>
        <v>#REF!</v>
      </c>
      <c r="AE919" s="144" t="str">
        <f>IF(COUNTIF(AC$2:AC919,AC919)=1,AC919,"")</f>
        <v/>
      </c>
      <c r="AF919" t="str">
        <f t="shared" si="224"/>
        <v/>
      </c>
      <c r="AG919" t="str">
        <f t="shared" si="225"/>
        <v/>
      </c>
      <c r="AO919" t="str">
        <f>+IF(AT919="","",MAX(AO$1:AO918)+1)</f>
        <v/>
      </c>
      <c r="AP919" t="str">
        <f>IF(Deviation_Limits!B941="","",Deviation_Limits!B941)</f>
        <v/>
      </c>
      <c r="AQ919" t="str">
        <f>IF(Deviation_Limits!C941="","",Deviation_Limits!C941)</f>
        <v/>
      </c>
      <c r="AR919" t="str">
        <f>IF(Deviation_Limits!D941="","",Deviation_Limits!D941)</f>
        <v/>
      </c>
      <c r="AS919" t="str">
        <f t="shared" si="226"/>
        <v/>
      </c>
      <c r="AT919" s="144" t="str">
        <f>IF(COUNTIF(AQ$2:AQ919,AQ919)=1,AQ919,"")</f>
        <v/>
      </c>
      <c r="AU919" t="str">
        <f t="shared" si="217"/>
        <v/>
      </c>
      <c r="AV919" t="str">
        <f t="shared" si="218"/>
        <v/>
      </c>
      <c r="AW919" t="str">
        <f t="shared" si="219"/>
        <v/>
      </c>
      <c r="AY919" t="str">
        <f>+IF(BD919="","",MAX(AY$1:AY918)+1)</f>
        <v/>
      </c>
      <c r="AZ919" t="str">
        <f>IF(Deviation_CEM_CPMS!B941="","",Deviation_CEM_CPMS!B941)</f>
        <v/>
      </c>
      <c r="BA919" t="str">
        <f>IF(Deviation_CEM_CPMS!C941="","",Deviation_CEM_CPMS!C941)</f>
        <v/>
      </c>
      <c r="BB919" t="str">
        <f>IF(Deviation_CEM_CPMS!D941="","",Deviation_CEM_CPMS!D941)</f>
        <v/>
      </c>
      <c r="BC919" t="str">
        <f t="shared" si="220"/>
        <v/>
      </c>
      <c r="BD919" s="144" t="str">
        <f>IF(COUNTIF(BA$2:BA919,BA919)=1,BA919,"")</f>
        <v/>
      </c>
      <c r="BE919" t="str">
        <f t="shared" si="221"/>
        <v/>
      </c>
      <c r="BF919" t="str">
        <f t="shared" si="222"/>
        <v/>
      </c>
      <c r="BG919" t="str">
        <f t="shared" si="223"/>
        <v/>
      </c>
    </row>
    <row r="920" spans="27:59" x14ac:dyDescent="0.35">
      <c r="AA920" t="str">
        <f>+IF(AE920="","",MAX(AA$1:AA919)+1)</f>
        <v/>
      </c>
      <c r="AB920" t="e">
        <f>IF(#REF!="","",#REF!)</f>
        <v>#REF!</v>
      </c>
      <c r="AC920" t="e">
        <f>IF(#REF!="","",#REF!)</f>
        <v>#REF!</v>
      </c>
      <c r="AD920" t="e">
        <f t="shared" si="216"/>
        <v>#REF!</v>
      </c>
      <c r="AE920" s="144" t="str">
        <f>IF(COUNTIF(AC$2:AC920,AC920)=1,AC920,"")</f>
        <v/>
      </c>
      <c r="AF920" t="str">
        <f t="shared" si="224"/>
        <v/>
      </c>
      <c r="AG920" t="str">
        <f t="shared" si="225"/>
        <v/>
      </c>
      <c r="AO920" t="str">
        <f>+IF(AT920="","",MAX(AO$1:AO919)+1)</f>
        <v/>
      </c>
      <c r="AP920" t="str">
        <f>IF(Deviation_Limits!B942="","",Deviation_Limits!B942)</f>
        <v/>
      </c>
      <c r="AQ920" t="str">
        <f>IF(Deviation_Limits!C942="","",Deviation_Limits!C942)</f>
        <v/>
      </c>
      <c r="AR920" t="str">
        <f>IF(Deviation_Limits!D942="","",Deviation_Limits!D942)</f>
        <v/>
      </c>
      <c r="AS920" t="str">
        <f t="shared" si="226"/>
        <v/>
      </c>
      <c r="AT920" s="144" t="str">
        <f>IF(COUNTIF(AQ$2:AQ920,AQ920)=1,AQ920,"")</f>
        <v/>
      </c>
      <c r="AU920" t="str">
        <f t="shared" si="217"/>
        <v/>
      </c>
      <c r="AV920" t="str">
        <f t="shared" si="218"/>
        <v/>
      </c>
      <c r="AW920" t="str">
        <f t="shared" si="219"/>
        <v/>
      </c>
      <c r="AY920" t="str">
        <f>+IF(BD920="","",MAX(AY$1:AY919)+1)</f>
        <v/>
      </c>
      <c r="AZ920" t="str">
        <f>IF(Deviation_CEM_CPMS!B942="","",Deviation_CEM_CPMS!B942)</f>
        <v/>
      </c>
      <c r="BA920" t="str">
        <f>IF(Deviation_CEM_CPMS!C942="","",Deviation_CEM_CPMS!C942)</f>
        <v/>
      </c>
      <c r="BB920" t="str">
        <f>IF(Deviation_CEM_CPMS!D942="","",Deviation_CEM_CPMS!D942)</f>
        <v/>
      </c>
      <c r="BC920" t="str">
        <f t="shared" si="220"/>
        <v/>
      </c>
      <c r="BD920" s="144" t="str">
        <f>IF(COUNTIF(BA$2:BA920,BA920)=1,BA920,"")</f>
        <v/>
      </c>
      <c r="BE920" t="str">
        <f t="shared" si="221"/>
        <v/>
      </c>
      <c r="BF920" t="str">
        <f t="shared" si="222"/>
        <v/>
      </c>
      <c r="BG920" t="str">
        <f t="shared" si="223"/>
        <v/>
      </c>
    </row>
    <row r="921" spans="27:59" x14ac:dyDescent="0.35">
      <c r="AA921" t="str">
        <f>+IF(AE921="","",MAX(AA$1:AA920)+1)</f>
        <v/>
      </c>
      <c r="AB921" t="e">
        <f>IF(#REF!="","",#REF!)</f>
        <v>#REF!</v>
      </c>
      <c r="AC921" t="e">
        <f>IF(#REF!="","",#REF!)</f>
        <v>#REF!</v>
      </c>
      <c r="AD921" t="e">
        <f t="shared" si="216"/>
        <v>#REF!</v>
      </c>
      <c r="AE921" s="144" t="str">
        <f>IF(COUNTIF(AC$2:AC921,AC921)=1,AC921,"")</f>
        <v/>
      </c>
      <c r="AF921" t="str">
        <f t="shared" si="224"/>
        <v/>
      </c>
      <c r="AG921" t="str">
        <f t="shared" si="225"/>
        <v/>
      </c>
      <c r="AO921" t="str">
        <f>+IF(AT921="","",MAX(AO$1:AO920)+1)</f>
        <v/>
      </c>
      <c r="AP921" t="str">
        <f>IF(Deviation_Limits!B943="","",Deviation_Limits!B943)</f>
        <v/>
      </c>
      <c r="AQ921" t="str">
        <f>IF(Deviation_Limits!C943="","",Deviation_Limits!C943)</f>
        <v/>
      </c>
      <c r="AR921" t="str">
        <f>IF(Deviation_Limits!D943="","",Deviation_Limits!D943)</f>
        <v/>
      </c>
      <c r="AS921" t="str">
        <f t="shared" si="226"/>
        <v/>
      </c>
      <c r="AT921" s="144" t="str">
        <f>IF(COUNTIF(AQ$2:AQ921,AQ921)=1,AQ921,"")</f>
        <v/>
      </c>
      <c r="AU921" t="str">
        <f t="shared" si="217"/>
        <v/>
      </c>
      <c r="AV921" t="str">
        <f t="shared" si="218"/>
        <v/>
      </c>
      <c r="AW921" t="str">
        <f t="shared" si="219"/>
        <v/>
      </c>
      <c r="AY921" t="str">
        <f>+IF(BD921="","",MAX(AY$1:AY920)+1)</f>
        <v/>
      </c>
      <c r="AZ921" t="str">
        <f>IF(Deviation_CEM_CPMS!B943="","",Deviation_CEM_CPMS!B943)</f>
        <v/>
      </c>
      <c r="BA921" t="str">
        <f>IF(Deviation_CEM_CPMS!C943="","",Deviation_CEM_CPMS!C943)</f>
        <v/>
      </c>
      <c r="BB921" t="str">
        <f>IF(Deviation_CEM_CPMS!D943="","",Deviation_CEM_CPMS!D943)</f>
        <v/>
      </c>
      <c r="BC921" t="str">
        <f t="shared" si="220"/>
        <v/>
      </c>
      <c r="BD921" s="144" t="str">
        <f>IF(COUNTIF(BA$2:BA921,BA921)=1,BA921,"")</f>
        <v/>
      </c>
      <c r="BE921" t="str">
        <f t="shared" si="221"/>
        <v/>
      </c>
      <c r="BF921" t="str">
        <f t="shared" si="222"/>
        <v/>
      </c>
      <c r="BG921" t="str">
        <f t="shared" si="223"/>
        <v/>
      </c>
    </row>
    <row r="922" spans="27:59" x14ac:dyDescent="0.35">
      <c r="AA922" t="str">
        <f>+IF(AE922="","",MAX(AA$1:AA921)+1)</f>
        <v/>
      </c>
      <c r="AB922" t="e">
        <f>IF(#REF!="","",#REF!)</f>
        <v>#REF!</v>
      </c>
      <c r="AC922" t="e">
        <f>IF(#REF!="","",#REF!)</f>
        <v>#REF!</v>
      </c>
      <c r="AD922" t="e">
        <f t="shared" si="216"/>
        <v>#REF!</v>
      </c>
      <c r="AE922" s="144" t="str">
        <f>IF(COUNTIF(AC$2:AC922,AC922)=1,AC922,"")</f>
        <v/>
      </c>
      <c r="AF922" t="str">
        <f t="shared" si="224"/>
        <v/>
      </c>
      <c r="AG922" t="str">
        <f t="shared" si="225"/>
        <v/>
      </c>
      <c r="AO922" t="str">
        <f>+IF(AT922="","",MAX(AO$1:AO921)+1)</f>
        <v/>
      </c>
      <c r="AP922" t="str">
        <f>IF(Deviation_Limits!B944="","",Deviation_Limits!B944)</f>
        <v/>
      </c>
      <c r="AQ922" t="str">
        <f>IF(Deviation_Limits!C944="","",Deviation_Limits!C944)</f>
        <v/>
      </c>
      <c r="AR922" t="str">
        <f>IF(Deviation_Limits!D944="","",Deviation_Limits!D944)</f>
        <v/>
      </c>
      <c r="AS922" t="str">
        <f t="shared" si="226"/>
        <v/>
      </c>
      <c r="AT922" s="144" t="str">
        <f>IF(COUNTIF(AQ$2:AQ922,AQ922)=1,AQ922,"")</f>
        <v/>
      </c>
      <c r="AU922" t="str">
        <f t="shared" si="217"/>
        <v/>
      </c>
      <c r="AV922" t="str">
        <f t="shared" si="218"/>
        <v/>
      </c>
      <c r="AW922" t="str">
        <f t="shared" si="219"/>
        <v/>
      </c>
      <c r="AY922" t="str">
        <f>+IF(BD922="","",MAX(AY$1:AY921)+1)</f>
        <v/>
      </c>
      <c r="AZ922" t="str">
        <f>IF(Deviation_CEM_CPMS!B944="","",Deviation_CEM_CPMS!B944)</f>
        <v/>
      </c>
      <c r="BA922" t="str">
        <f>IF(Deviation_CEM_CPMS!C944="","",Deviation_CEM_CPMS!C944)</f>
        <v/>
      </c>
      <c r="BB922" t="str">
        <f>IF(Deviation_CEM_CPMS!D944="","",Deviation_CEM_CPMS!D944)</f>
        <v/>
      </c>
      <c r="BC922" t="str">
        <f t="shared" si="220"/>
        <v/>
      </c>
      <c r="BD922" s="144" t="str">
        <f>IF(COUNTIF(BA$2:BA922,BA922)=1,BA922,"")</f>
        <v/>
      </c>
      <c r="BE922" t="str">
        <f t="shared" si="221"/>
        <v/>
      </c>
      <c r="BF922" t="str">
        <f t="shared" si="222"/>
        <v/>
      </c>
      <c r="BG922" t="str">
        <f t="shared" si="223"/>
        <v/>
      </c>
    </row>
    <row r="923" spans="27:59" x14ac:dyDescent="0.35">
      <c r="AA923" t="str">
        <f>+IF(AE923="","",MAX(AA$1:AA922)+1)</f>
        <v/>
      </c>
      <c r="AB923" t="e">
        <f>IF(#REF!="","",#REF!)</f>
        <v>#REF!</v>
      </c>
      <c r="AC923" t="e">
        <f>IF(#REF!="","",#REF!)</f>
        <v>#REF!</v>
      </c>
      <c r="AD923" t="e">
        <f t="shared" si="216"/>
        <v>#REF!</v>
      </c>
      <c r="AE923" s="144" t="str">
        <f>IF(COUNTIF(AC$2:AC923,AC923)=1,AC923,"")</f>
        <v/>
      </c>
      <c r="AF923" t="str">
        <f t="shared" si="224"/>
        <v/>
      </c>
      <c r="AG923" t="str">
        <f t="shared" si="225"/>
        <v/>
      </c>
      <c r="AO923" t="str">
        <f>+IF(AT923="","",MAX(AO$1:AO922)+1)</f>
        <v/>
      </c>
      <c r="AP923" t="str">
        <f>IF(Deviation_Limits!B945="","",Deviation_Limits!B945)</f>
        <v/>
      </c>
      <c r="AQ923" t="str">
        <f>IF(Deviation_Limits!C945="","",Deviation_Limits!C945)</f>
        <v/>
      </c>
      <c r="AR923" t="str">
        <f>IF(Deviation_Limits!D945="","",Deviation_Limits!D945)</f>
        <v/>
      </c>
      <c r="AS923" t="str">
        <f t="shared" si="226"/>
        <v/>
      </c>
      <c r="AT923" s="144" t="str">
        <f>IF(COUNTIF(AQ$2:AQ923,AQ923)=1,AQ923,"")</f>
        <v/>
      </c>
      <c r="AU923" t="str">
        <f t="shared" si="217"/>
        <v/>
      </c>
      <c r="AV923" t="str">
        <f t="shared" si="218"/>
        <v/>
      </c>
      <c r="AW923" t="str">
        <f t="shared" si="219"/>
        <v/>
      </c>
      <c r="AY923" t="str">
        <f>+IF(BD923="","",MAX(AY$1:AY922)+1)</f>
        <v/>
      </c>
      <c r="AZ923" t="str">
        <f>IF(Deviation_CEM_CPMS!B945="","",Deviation_CEM_CPMS!B945)</f>
        <v/>
      </c>
      <c r="BA923" t="str">
        <f>IF(Deviation_CEM_CPMS!C945="","",Deviation_CEM_CPMS!C945)</f>
        <v/>
      </c>
      <c r="BB923" t="str">
        <f>IF(Deviation_CEM_CPMS!D945="","",Deviation_CEM_CPMS!D945)</f>
        <v/>
      </c>
      <c r="BC923" t="str">
        <f t="shared" si="220"/>
        <v/>
      </c>
      <c r="BD923" s="144" t="str">
        <f>IF(COUNTIF(BA$2:BA923,BA923)=1,BA923,"")</f>
        <v/>
      </c>
      <c r="BE923" t="str">
        <f t="shared" si="221"/>
        <v/>
      </c>
      <c r="BF923" t="str">
        <f t="shared" si="222"/>
        <v/>
      </c>
      <c r="BG923" t="str">
        <f t="shared" si="223"/>
        <v/>
      </c>
    </row>
    <row r="924" spans="27:59" x14ac:dyDescent="0.35">
      <c r="AA924" t="str">
        <f>+IF(AE924="","",MAX(AA$1:AA923)+1)</f>
        <v/>
      </c>
      <c r="AB924" t="e">
        <f>IF(#REF!="","",#REF!)</f>
        <v>#REF!</v>
      </c>
      <c r="AC924" t="e">
        <f>IF(#REF!="","",#REF!)</f>
        <v>#REF!</v>
      </c>
      <c r="AD924" t="e">
        <f t="shared" si="216"/>
        <v>#REF!</v>
      </c>
      <c r="AE924" s="144" t="str">
        <f>IF(COUNTIF(AC$2:AC924,AC924)=1,AC924,"")</f>
        <v/>
      </c>
      <c r="AF924" t="str">
        <f t="shared" si="224"/>
        <v/>
      </c>
      <c r="AG924" t="str">
        <f t="shared" si="225"/>
        <v/>
      </c>
      <c r="AO924" t="str">
        <f>+IF(AT924="","",MAX(AO$1:AO923)+1)</f>
        <v/>
      </c>
      <c r="AP924" t="str">
        <f>IF(Deviation_Limits!B946="","",Deviation_Limits!B946)</f>
        <v/>
      </c>
      <c r="AQ924" t="str">
        <f>IF(Deviation_Limits!C946="","",Deviation_Limits!C946)</f>
        <v/>
      </c>
      <c r="AR924" t="str">
        <f>IF(Deviation_Limits!D946="","",Deviation_Limits!D946)</f>
        <v/>
      </c>
      <c r="AS924" t="str">
        <f t="shared" si="226"/>
        <v/>
      </c>
      <c r="AT924" s="144" t="str">
        <f>IF(COUNTIF(AQ$2:AQ924,AQ924)=1,AQ924,"")</f>
        <v/>
      </c>
      <c r="AU924" t="str">
        <f t="shared" si="217"/>
        <v/>
      </c>
      <c r="AV924" t="str">
        <f t="shared" si="218"/>
        <v/>
      </c>
      <c r="AW924" t="str">
        <f t="shared" si="219"/>
        <v/>
      </c>
      <c r="AY924" t="str">
        <f>+IF(BD924="","",MAX(AY$1:AY923)+1)</f>
        <v/>
      </c>
      <c r="AZ924" t="str">
        <f>IF(Deviation_CEM_CPMS!B946="","",Deviation_CEM_CPMS!B946)</f>
        <v/>
      </c>
      <c r="BA924" t="str">
        <f>IF(Deviation_CEM_CPMS!C946="","",Deviation_CEM_CPMS!C946)</f>
        <v/>
      </c>
      <c r="BB924" t="str">
        <f>IF(Deviation_CEM_CPMS!D946="","",Deviation_CEM_CPMS!D946)</f>
        <v/>
      </c>
      <c r="BC924" t="str">
        <f t="shared" si="220"/>
        <v/>
      </c>
      <c r="BD924" s="144" t="str">
        <f>IF(COUNTIF(BA$2:BA924,BA924)=1,BA924,"")</f>
        <v/>
      </c>
      <c r="BE924" t="str">
        <f t="shared" si="221"/>
        <v/>
      </c>
      <c r="BF924" t="str">
        <f t="shared" si="222"/>
        <v/>
      </c>
      <c r="BG924" t="str">
        <f t="shared" si="223"/>
        <v/>
      </c>
    </row>
    <row r="925" spans="27:59" x14ac:dyDescent="0.35">
      <c r="AA925" t="str">
        <f>+IF(AE925="","",MAX(AA$1:AA924)+1)</f>
        <v/>
      </c>
      <c r="AB925" t="e">
        <f>IF(#REF!="","",#REF!)</f>
        <v>#REF!</v>
      </c>
      <c r="AC925" t="e">
        <f>IF(#REF!="","",#REF!)</f>
        <v>#REF!</v>
      </c>
      <c r="AD925" t="e">
        <f t="shared" si="216"/>
        <v>#REF!</v>
      </c>
      <c r="AE925" s="144" t="str">
        <f>IF(COUNTIF(AC$2:AC925,AC925)=1,AC925,"")</f>
        <v/>
      </c>
      <c r="AF925" t="str">
        <f t="shared" si="224"/>
        <v/>
      </c>
      <c r="AG925" t="str">
        <f t="shared" si="225"/>
        <v/>
      </c>
      <c r="AO925" t="str">
        <f>+IF(AT925="","",MAX(AO$1:AO924)+1)</f>
        <v/>
      </c>
      <c r="AP925" t="str">
        <f>IF(Deviation_Limits!B947="","",Deviation_Limits!B947)</f>
        <v/>
      </c>
      <c r="AQ925" t="str">
        <f>IF(Deviation_Limits!C947="","",Deviation_Limits!C947)</f>
        <v/>
      </c>
      <c r="AR925" t="str">
        <f>IF(Deviation_Limits!D947="","",Deviation_Limits!D947)</f>
        <v/>
      </c>
      <c r="AS925" t="str">
        <f t="shared" si="226"/>
        <v/>
      </c>
      <c r="AT925" s="144" t="str">
        <f>IF(COUNTIF(AQ$2:AQ925,AQ925)=1,AQ925,"")</f>
        <v/>
      </c>
      <c r="AU925" t="str">
        <f t="shared" si="217"/>
        <v/>
      </c>
      <c r="AV925" t="str">
        <f t="shared" si="218"/>
        <v/>
      </c>
      <c r="AW925" t="str">
        <f t="shared" si="219"/>
        <v/>
      </c>
      <c r="AY925" t="str">
        <f>+IF(BD925="","",MAX(AY$1:AY924)+1)</f>
        <v/>
      </c>
      <c r="AZ925" t="str">
        <f>IF(Deviation_CEM_CPMS!B947="","",Deviation_CEM_CPMS!B947)</f>
        <v/>
      </c>
      <c r="BA925" t="str">
        <f>IF(Deviation_CEM_CPMS!C947="","",Deviation_CEM_CPMS!C947)</f>
        <v/>
      </c>
      <c r="BB925" t="str">
        <f>IF(Deviation_CEM_CPMS!D947="","",Deviation_CEM_CPMS!D947)</f>
        <v/>
      </c>
      <c r="BC925" t="str">
        <f t="shared" si="220"/>
        <v/>
      </c>
      <c r="BD925" s="144" t="str">
        <f>IF(COUNTIF(BA$2:BA925,BA925)=1,BA925,"")</f>
        <v/>
      </c>
      <c r="BE925" t="str">
        <f t="shared" si="221"/>
        <v/>
      </c>
      <c r="BF925" t="str">
        <f t="shared" si="222"/>
        <v/>
      </c>
      <c r="BG925" t="str">
        <f t="shared" si="223"/>
        <v/>
      </c>
    </row>
    <row r="926" spans="27:59" x14ac:dyDescent="0.35">
      <c r="AA926" t="str">
        <f>+IF(AE926="","",MAX(AA$1:AA925)+1)</f>
        <v/>
      </c>
      <c r="AB926" t="e">
        <f>IF(#REF!="","",#REF!)</f>
        <v>#REF!</v>
      </c>
      <c r="AC926" t="e">
        <f>IF(#REF!="","",#REF!)</f>
        <v>#REF!</v>
      </c>
      <c r="AD926" t="e">
        <f t="shared" si="216"/>
        <v>#REF!</v>
      </c>
      <c r="AE926" s="144" t="str">
        <f>IF(COUNTIF(AC$2:AC926,AC926)=1,AC926,"")</f>
        <v/>
      </c>
      <c r="AF926" t="str">
        <f t="shared" si="224"/>
        <v/>
      </c>
      <c r="AG926" t="str">
        <f t="shared" si="225"/>
        <v/>
      </c>
      <c r="AO926" t="str">
        <f>+IF(AT926="","",MAX(AO$1:AO925)+1)</f>
        <v/>
      </c>
      <c r="AP926" t="str">
        <f>IF(Deviation_Limits!B948="","",Deviation_Limits!B948)</f>
        <v/>
      </c>
      <c r="AQ926" t="str">
        <f>IF(Deviation_Limits!C948="","",Deviation_Limits!C948)</f>
        <v/>
      </c>
      <c r="AR926" t="str">
        <f>IF(Deviation_Limits!D948="","",Deviation_Limits!D948)</f>
        <v/>
      </c>
      <c r="AS926" t="str">
        <f t="shared" si="226"/>
        <v/>
      </c>
      <c r="AT926" s="144" t="str">
        <f>IF(COUNTIF(AQ$2:AQ926,AQ926)=1,AQ926,"")</f>
        <v/>
      </c>
      <c r="AU926" t="str">
        <f t="shared" si="217"/>
        <v/>
      </c>
      <c r="AV926" t="str">
        <f t="shared" si="218"/>
        <v/>
      </c>
      <c r="AW926" t="str">
        <f t="shared" si="219"/>
        <v/>
      </c>
      <c r="AY926" t="str">
        <f>+IF(BD926="","",MAX(AY$1:AY925)+1)</f>
        <v/>
      </c>
      <c r="AZ926" t="str">
        <f>IF(Deviation_CEM_CPMS!B948="","",Deviation_CEM_CPMS!B948)</f>
        <v/>
      </c>
      <c r="BA926" t="str">
        <f>IF(Deviation_CEM_CPMS!C948="","",Deviation_CEM_CPMS!C948)</f>
        <v/>
      </c>
      <c r="BB926" t="str">
        <f>IF(Deviation_CEM_CPMS!D948="","",Deviation_CEM_CPMS!D948)</f>
        <v/>
      </c>
      <c r="BC926" t="str">
        <f t="shared" si="220"/>
        <v/>
      </c>
      <c r="BD926" s="144" t="str">
        <f>IF(COUNTIF(BA$2:BA926,BA926)=1,BA926,"")</f>
        <v/>
      </c>
      <c r="BE926" t="str">
        <f t="shared" si="221"/>
        <v/>
      </c>
      <c r="BF926" t="str">
        <f t="shared" si="222"/>
        <v/>
      </c>
      <c r="BG926" t="str">
        <f t="shared" si="223"/>
        <v/>
      </c>
    </row>
    <row r="927" spans="27:59" x14ac:dyDescent="0.35">
      <c r="AA927" t="str">
        <f>+IF(AE927="","",MAX(AA$1:AA926)+1)</f>
        <v/>
      </c>
      <c r="AB927" t="e">
        <f>IF(#REF!="","",#REF!)</f>
        <v>#REF!</v>
      </c>
      <c r="AC927" t="e">
        <f>IF(#REF!="","",#REF!)</f>
        <v>#REF!</v>
      </c>
      <c r="AD927" t="e">
        <f t="shared" si="216"/>
        <v>#REF!</v>
      </c>
      <c r="AE927" s="144" t="str">
        <f>IF(COUNTIF(AC$2:AC927,AC927)=1,AC927,"")</f>
        <v/>
      </c>
      <c r="AF927" t="str">
        <f t="shared" si="224"/>
        <v/>
      </c>
      <c r="AG927" t="str">
        <f t="shared" si="225"/>
        <v/>
      </c>
      <c r="AO927" t="str">
        <f>+IF(AT927="","",MAX(AO$1:AO926)+1)</f>
        <v/>
      </c>
      <c r="AP927" t="str">
        <f>IF(Deviation_Limits!B949="","",Deviation_Limits!B949)</f>
        <v/>
      </c>
      <c r="AQ927" t="str">
        <f>IF(Deviation_Limits!C949="","",Deviation_Limits!C949)</f>
        <v/>
      </c>
      <c r="AR927" t="str">
        <f>IF(Deviation_Limits!D949="","",Deviation_Limits!D949)</f>
        <v/>
      </c>
      <c r="AS927" t="str">
        <f t="shared" si="226"/>
        <v/>
      </c>
      <c r="AT927" s="144" t="str">
        <f>IF(COUNTIF(AQ$2:AQ927,AQ927)=1,AQ927,"")</f>
        <v/>
      </c>
      <c r="AU927" t="str">
        <f t="shared" si="217"/>
        <v/>
      </c>
      <c r="AV927" t="str">
        <f t="shared" si="218"/>
        <v/>
      </c>
      <c r="AW927" t="str">
        <f t="shared" si="219"/>
        <v/>
      </c>
      <c r="AY927" t="str">
        <f>+IF(BD927="","",MAX(AY$1:AY926)+1)</f>
        <v/>
      </c>
      <c r="AZ927" t="str">
        <f>IF(Deviation_CEM_CPMS!B949="","",Deviation_CEM_CPMS!B949)</f>
        <v/>
      </c>
      <c r="BA927" t="str">
        <f>IF(Deviation_CEM_CPMS!C949="","",Deviation_CEM_CPMS!C949)</f>
        <v/>
      </c>
      <c r="BB927" t="str">
        <f>IF(Deviation_CEM_CPMS!D949="","",Deviation_CEM_CPMS!D949)</f>
        <v/>
      </c>
      <c r="BC927" t="str">
        <f t="shared" si="220"/>
        <v/>
      </c>
      <c r="BD927" s="144" t="str">
        <f>IF(COUNTIF(BA$2:BA927,BA927)=1,BA927,"")</f>
        <v/>
      </c>
      <c r="BE927" t="str">
        <f t="shared" si="221"/>
        <v/>
      </c>
      <c r="BF927" t="str">
        <f t="shared" si="222"/>
        <v/>
      </c>
      <c r="BG927" t="str">
        <f t="shared" si="223"/>
        <v/>
      </c>
    </row>
    <row r="928" spans="27:59" x14ac:dyDescent="0.35">
      <c r="AA928" t="str">
        <f>+IF(AE928="","",MAX(AA$1:AA927)+1)</f>
        <v/>
      </c>
      <c r="AB928" t="e">
        <f>IF(#REF!="","",#REF!)</f>
        <v>#REF!</v>
      </c>
      <c r="AC928" t="e">
        <f>IF(#REF!="","",#REF!)</f>
        <v>#REF!</v>
      </c>
      <c r="AD928" t="e">
        <f t="shared" ref="AD928:AD955" si="227">+AB928&amp;AC928</f>
        <v>#REF!</v>
      </c>
      <c r="AE928" s="144" t="str">
        <f>IF(COUNTIF(AC$2:AC928,AC928)=1,AC928,"")</f>
        <v/>
      </c>
      <c r="AF928" t="str">
        <f t="shared" si="224"/>
        <v/>
      </c>
      <c r="AG928" t="str">
        <f t="shared" si="225"/>
        <v/>
      </c>
      <c r="AO928" t="str">
        <f>+IF(AT928="","",MAX(AO$1:AO927)+1)</f>
        <v/>
      </c>
      <c r="AP928" t="str">
        <f>IF(Deviation_Limits!B950="","",Deviation_Limits!B950)</f>
        <v/>
      </c>
      <c r="AQ928" t="str">
        <f>IF(Deviation_Limits!C950="","",Deviation_Limits!C950)</f>
        <v/>
      </c>
      <c r="AR928" t="str">
        <f>IF(Deviation_Limits!D950="","",Deviation_Limits!D950)</f>
        <v/>
      </c>
      <c r="AS928" t="str">
        <f t="shared" si="226"/>
        <v/>
      </c>
      <c r="AT928" s="144" t="str">
        <f>IF(COUNTIF(AQ$2:AQ928,AQ928)=1,AQ928,"")</f>
        <v/>
      </c>
      <c r="AU928" t="str">
        <f t="shared" si="217"/>
        <v/>
      </c>
      <c r="AV928" t="str">
        <f t="shared" si="218"/>
        <v/>
      </c>
      <c r="AW928" t="str">
        <f t="shared" si="219"/>
        <v/>
      </c>
      <c r="AY928" t="str">
        <f>+IF(BD928="","",MAX(AY$1:AY927)+1)</f>
        <v/>
      </c>
      <c r="AZ928" t="str">
        <f>IF(Deviation_CEM_CPMS!B950="","",Deviation_CEM_CPMS!B950)</f>
        <v/>
      </c>
      <c r="BA928" t="str">
        <f>IF(Deviation_CEM_CPMS!C950="","",Deviation_CEM_CPMS!C950)</f>
        <v/>
      </c>
      <c r="BB928" t="str">
        <f>IF(Deviation_CEM_CPMS!D950="","",Deviation_CEM_CPMS!D950)</f>
        <v/>
      </c>
      <c r="BC928" t="str">
        <f t="shared" si="220"/>
        <v/>
      </c>
      <c r="BD928" s="144" t="str">
        <f>IF(COUNTIF(BA$2:BA928,BA928)=1,BA928,"")</f>
        <v/>
      </c>
      <c r="BE928" t="str">
        <f t="shared" si="221"/>
        <v/>
      </c>
      <c r="BF928" t="str">
        <f t="shared" si="222"/>
        <v/>
      </c>
      <c r="BG928" t="str">
        <f t="shared" si="223"/>
        <v/>
      </c>
    </row>
    <row r="929" spans="27:59" x14ac:dyDescent="0.35">
      <c r="AA929" t="str">
        <f>+IF(AE929="","",MAX(AA$1:AA928)+1)</f>
        <v/>
      </c>
      <c r="AB929" t="e">
        <f>IF(#REF!="","",#REF!)</f>
        <v>#REF!</v>
      </c>
      <c r="AC929" t="e">
        <f>IF(#REF!="","",#REF!)</f>
        <v>#REF!</v>
      </c>
      <c r="AD929" t="e">
        <f t="shared" si="227"/>
        <v>#REF!</v>
      </c>
      <c r="AE929" s="144" t="str">
        <f>IF(COUNTIF(AC$2:AC929,AC929)=1,AC929,"")</f>
        <v/>
      </c>
      <c r="AF929" t="str">
        <f t="shared" si="224"/>
        <v/>
      </c>
      <c r="AG929" t="str">
        <f t="shared" si="225"/>
        <v/>
      </c>
      <c r="AO929" t="str">
        <f>+IF(AT929="","",MAX(AO$1:AO928)+1)</f>
        <v/>
      </c>
      <c r="AP929" t="str">
        <f>IF(Deviation_Limits!B951="","",Deviation_Limits!B951)</f>
        <v/>
      </c>
      <c r="AQ929" t="str">
        <f>IF(Deviation_Limits!C951="","",Deviation_Limits!C951)</f>
        <v/>
      </c>
      <c r="AR929" t="str">
        <f>IF(Deviation_Limits!D951="","",Deviation_Limits!D951)</f>
        <v/>
      </c>
      <c r="AS929" t="str">
        <f t="shared" si="226"/>
        <v/>
      </c>
      <c r="AT929" s="144" t="str">
        <f>IF(COUNTIF(AQ$2:AQ929,AQ929)=1,AQ929,"")</f>
        <v/>
      </c>
      <c r="AU929" t="str">
        <f t="shared" si="217"/>
        <v/>
      </c>
      <c r="AV929" t="str">
        <f t="shared" si="218"/>
        <v/>
      </c>
      <c r="AW929" t="str">
        <f t="shared" si="219"/>
        <v/>
      </c>
      <c r="AY929" t="str">
        <f>+IF(BD929="","",MAX(AY$1:AY928)+1)</f>
        <v/>
      </c>
      <c r="AZ929" t="str">
        <f>IF(Deviation_CEM_CPMS!B951="","",Deviation_CEM_CPMS!B951)</f>
        <v/>
      </c>
      <c r="BA929" t="str">
        <f>IF(Deviation_CEM_CPMS!C951="","",Deviation_CEM_CPMS!C951)</f>
        <v/>
      </c>
      <c r="BB929" t="str">
        <f>IF(Deviation_CEM_CPMS!D951="","",Deviation_CEM_CPMS!D951)</f>
        <v/>
      </c>
      <c r="BC929" t="str">
        <f t="shared" si="220"/>
        <v/>
      </c>
      <c r="BD929" s="144" t="str">
        <f>IF(COUNTIF(BA$2:BA929,BA929)=1,BA929,"")</f>
        <v/>
      </c>
      <c r="BE929" t="str">
        <f t="shared" si="221"/>
        <v/>
      </c>
      <c r="BF929" t="str">
        <f t="shared" si="222"/>
        <v/>
      </c>
      <c r="BG929" t="str">
        <f t="shared" si="223"/>
        <v/>
      </c>
    </row>
    <row r="930" spans="27:59" x14ac:dyDescent="0.35">
      <c r="AA930" t="str">
        <f>+IF(AE930="","",MAX(AA$1:AA929)+1)</f>
        <v/>
      </c>
      <c r="AB930" t="e">
        <f>IF(#REF!="","",#REF!)</f>
        <v>#REF!</v>
      </c>
      <c r="AC930" t="e">
        <f>IF(#REF!="","",#REF!)</f>
        <v>#REF!</v>
      </c>
      <c r="AD930" t="e">
        <f t="shared" si="227"/>
        <v>#REF!</v>
      </c>
      <c r="AE930" s="144" t="str">
        <f>IF(COUNTIF(AC$2:AC930,AC930)=1,AC930,"")</f>
        <v/>
      </c>
      <c r="AF930" t="str">
        <f t="shared" si="224"/>
        <v/>
      </c>
      <c r="AG930" t="str">
        <f t="shared" si="225"/>
        <v/>
      </c>
      <c r="AO930" t="str">
        <f>+IF(AT930="","",MAX(AO$1:AO929)+1)</f>
        <v/>
      </c>
      <c r="AP930" t="str">
        <f>IF(Deviation_Limits!B952="","",Deviation_Limits!B952)</f>
        <v/>
      </c>
      <c r="AQ930" t="str">
        <f>IF(Deviation_Limits!C952="","",Deviation_Limits!C952)</f>
        <v/>
      </c>
      <c r="AR930" t="str">
        <f>IF(Deviation_Limits!D952="","",Deviation_Limits!D952)</f>
        <v/>
      </c>
      <c r="AS930" t="str">
        <f t="shared" si="226"/>
        <v/>
      </c>
      <c r="AT930" s="144" t="str">
        <f>IF(COUNTIF(AQ$2:AQ930,AQ930)=1,AQ930,"")</f>
        <v/>
      </c>
      <c r="AU930" t="str">
        <f t="shared" si="217"/>
        <v/>
      </c>
      <c r="AV930" t="str">
        <f t="shared" si="218"/>
        <v/>
      </c>
      <c r="AW930" t="str">
        <f t="shared" si="219"/>
        <v/>
      </c>
      <c r="AY930" t="str">
        <f>+IF(BD930="","",MAX(AY$1:AY929)+1)</f>
        <v/>
      </c>
      <c r="AZ930" t="str">
        <f>IF(Deviation_CEM_CPMS!B952="","",Deviation_CEM_CPMS!B952)</f>
        <v/>
      </c>
      <c r="BA930" t="str">
        <f>IF(Deviation_CEM_CPMS!C952="","",Deviation_CEM_CPMS!C952)</f>
        <v/>
      </c>
      <c r="BB930" t="str">
        <f>IF(Deviation_CEM_CPMS!D952="","",Deviation_CEM_CPMS!D952)</f>
        <v/>
      </c>
      <c r="BC930" t="str">
        <f t="shared" si="220"/>
        <v/>
      </c>
      <c r="BD930" s="144" t="str">
        <f>IF(COUNTIF(BA$2:BA930,BA930)=1,BA930,"")</f>
        <v/>
      </c>
      <c r="BE930" t="str">
        <f t="shared" si="221"/>
        <v/>
      </c>
      <c r="BF930" t="str">
        <f t="shared" si="222"/>
        <v/>
      </c>
      <c r="BG930" t="str">
        <f t="shared" si="223"/>
        <v/>
      </c>
    </row>
    <row r="931" spans="27:59" x14ac:dyDescent="0.35">
      <c r="AA931" t="str">
        <f>+IF(AE931="","",MAX(AA$1:AA930)+1)</f>
        <v/>
      </c>
      <c r="AB931" t="e">
        <f>IF(#REF!="","",#REF!)</f>
        <v>#REF!</v>
      </c>
      <c r="AC931" t="e">
        <f>IF(#REF!="","",#REF!)</f>
        <v>#REF!</v>
      </c>
      <c r="AD931" t="e">
        <f t="shared" si="227"/>
        <v>#REF!</v>
      </c>
      <c r="AE931" s="144" t="str">
        <f>IF(COUNTIF(AC$2:AC931,AC931)=1,AC931,"")</f>
        <v/>
      </c>
      <c r="AF931" t="str">
        <f t="shared" si="224"/>
        <v/>
      </c>
      <c r="AG931" t="str">
        <f t="shared" si="225"/>
        <v/>
      </c>
      <c r="AO931" t="str">
        <f>+IF(AT931="","",MAX(AO$1:AO930)+1)</f>
        <v/>
      </c>
      <c r="AP931" t="str">
        <f>IF(Deviation_Limits!B953="","",Deviation_Limits!B953)</f>
        <v/>
      </c>
      <c r="AQ931" t="str">
        <f>IF(Deviation_Limits!C953="","",Deviation_Limits!C953)</f>
        <v/>
      </c>
      <c r="AR931" t="str">
        <f>IF(Deviation_Limits!D953="","",Deviation_Limits!D953)</f>
        <v/>
      </c>
      <c r="AS931" t="str">
        <f t="shared" si="226"/>
        <v/>
      </c>
      <c r="AT931" s="144" t="str">
        <f>IF(COUNTIF(AQ$2:AQ931,AQ931)=1,AQ931,"")</f>
        <v/>
      </c>
      <c r="AU931" t="str">
        <f t="shared" si="217"/>
        <v/>
      </c>
      <c r="AV931" t="str">
        <f t="shared" si="218"/>
        <v/>
      </c>
      <c r="AW931" t="str">
        <f t="shared" si="219"/>
        <v/>
      </c>
      <c r="AY931" t="str">
        <f>+IF(BD931="","",MAX(AY$1:AY930)+1)</f>
        <v/>
      </c>
      <c r="AZ931" t="str">
        <f>IF(Deviation_CEM_CPMS!B953="","",Deviation_CEM_CPMS!B953)</f>
        <v/>
      </c>
      <c r="BA931" t="str">
        <f>IF(Deviation_CEM_CPMS!C953="","",Deviation_CEM_CPMS!C953)</f>
        <v/>
      </c>
      <c r="BB931" t="str">
        <f>IF(Deviation_CEM_CPMS!D953="","",Deviation_CEM_CPMS!D953)</f>
        <v/>
      </c>
      <c r="BC931" t="str">
        <f t="shared" si="220"/>
        <v/>
      </c>
      <c r="BD931" s="144" t="str">
        <f>IF(COUNTIF(BA$2:BA931,BA931)=1,BA931,"")</f>
        <v/>
      </c>
      <c r="BE931" t="str">
        <f t="shared" si="221"/>
        <v/>
      </c>
      <c r="BF931" t="str">
        <f t="shared" si="222"/>
        <v/>
      </c>
      <c r="BG931" t="str">
        <f t="shared" si="223"/>
        <v/>
      </c>
    </row>
    <row r="932" spans="27:59" x14ac:dyDescent="0.35">
      <c r="AA932" t="str">
        <f>+IF(AE932="","",MAX(AA$1:AA931)+1)</f>
        <v/>
      </c>
      <c r="AB932" t="e">
        <f>IF(#REF!="","",#REF!)</f>
        <v>#REF!</v>
      </c>
      <c r="AC932" t="e">
        <f>IF(#REF!="","",#REF!)</f>
        <v>#REF!</v>
      </c>
      <c r="AD932" t="e">
        <f t="shared" si="227"/>
        <v>#REF!</v>
      </c>
      <c r="AE932" s="144" t="str">
        <f>IF(COUNTIF(AC$2:AC932,AC932)=1,AC932,"")</f>
        <v/>
      </c>
      <c r="AF932" t="str">
        <f t="shared" si="224"/>
        <v/>
      </c>
      <c r="AG932" t="str">
        <f t="shared" si="225"/>
        <v/>
      </c>
      <c r="AO932" t="str">
        <f>+IF(AT932="","",MAX(AO$1:AO931)+1)</f>
        <v/>
      </c>
      <c r="AP932" t="str">
        <f>IF(Deviation_Limits!B954="","",Deviation_Limits!B954)</f>
        <v/>
      </c>
      <c r="AQ932" t="str">
        <f>IF(Deviation_Limits!C954="","",Deviation_Limits!C954)</f>
        <v/>
      </c>
      <c r="AR932" t="str">
        <f>IF(Deviation_Limits!D954="","",Deviation_Limits!D954)</f>
        <v/>
      </c>
      <c r="AS932" t="str">
        <f t="shared" si="226"/>
        <v/>
      </c>
      <c r="AT932" s="144" t="str">
        <f>IF(COUNTIF(AQ$2:AQ932,AQ932)=1,AQ932,"")</f>
        <v/>
      </c>
      <c r="AU932" t="str">
        <f t="shared" si="217"/>
        <v/>
      </c>
      <c r="AV932" t="str">
        <f t="shared" si="218"/>
        <v/>
      </c>
      <c r="AW932" t="str">
        <f t="shared" si="219"/>
        <v/>
      </c>
      <c r="AY932" t="str">
        <f>+IF(BD932="","",MAX(AY$1:AY931)+1)</f>
        <v/>
      </c>
      <c r="AZ932" t="str">
        <f>IF(Deviation_CEM_CPMS!B954="","",Deviation_CEM_CPMS!B954)</f>
        <v/>
      </c>
      <c r="BA932" t="str">
        <f>IF(Deviation_CEM_CPMS!C954="","",Deviation_CEM_CPMS!C954)</f>
        <v/>
      </c>
      <c r="BB932" t="str">
        <f>IF(Deviation_CEM_CPMS!D954="","",Deviation_CEM_CPMS!D954)</f>
        <v/>
      </c>
      <c r="BC932" t="str">
        <f t="shared" si="220"/>
        <v/>
      </c>
      <c r="BD932" s="144" t="str">
        <f>IF(COUNTIF(BA$2:BA932,BA932)=1,BA932,"")</f>
        <v/>
      </c>
      <c r="BE932" t="str">
        <f t="shared" si="221"/>
        <v/>
      </c>
      <c r="BF932" t="str">
        <f t="shared" si="222"/>
        <v/>
      </c>
      <c r="BG932" t="str">
        <f t="shared" si="223"/>
        <v/>
      </c>
    </row>
    <row r="933" spans="27:59" x14ac:dyDescent="0.35">
      <c r="AA933" t="str">
        <f>+IF(AE933="","",MAX(AA$1:AA932)+1)</f>
        <v/>
      </c>
      <c r="AB933" t="e">
        <f>IF(#REF!="","",#REF!)</f>
        <v>#REF!</v>
      </c>
      <c r="AC933" t="e">
        <f>IF(#REF!="","",#REF!)</f>
        <v>#REF!</v>
      </c>
      <c r="AD933" t="e">
        <f t="shared" si="227"/>
        <v>#REF!</v>
      </c>
      <c r="AE933" s="144" t="str">
        <f>IF(COUNTIF(AC$2:AC933,AC933)=1,AC933,"")</f>
        <v/>
      </c>
      <c r="AF933" t="str">
        <f t="shared" si="224"/>
        <v/>
      </c>
      <c r="AG933" t="str">
        <f t="shared" si="225"/>
        <v/>
      </c>
      <c r="AO933" t="str">
        <f>+IF(AT933="","",MAX(AO$1:AO932)+1)</f>
        <v/>
      </c>
      <c r="AP933" t="str">
        <f>IF(Deviation_Limits!B955="","",Deviation_Limits!B955)</f>
        <v/>
      </c>
      <c r="AQ933" t="str">
        <f>IF(Deviation_Limits!C955="","",Deviation_Limits!C955)</f>
        <v/>
      </c>
      <c r="AR933" t="str">
        <f>IF(Deviation_Limits!D955="","",Deviation_Limits!D955)</f>
        <v/>
      </c>
      <c r="AS933" t="str">
        <f t="shared" si="226"/>
        <v/>
      </c>
      <c r="AT933" s="144" t="str">
        <f>IF(COUNTIF(AQ$2:AQ933,AQ933)=1,AQ933,"")</f>
        <v/>
      </c>
      <c r="AU933" t="str">
        <f t="shared" si="217"/>
        <v/>
      </c>
      <c r="AV933" t="str">
        <f t="shared" si="218"/>
        <v/>
      </c>
      <c r="AW933" t="str">
        <f t="shared" si="219"/>
        <v/>
      </c>
      <c r="AY933" t="str">
        <f>+IF(BD933="","",MAX(AY$1:AY932)+1)</f>
        <v/>
      </c>
      <c r="AZ933" t="str">
        <f>IF(Deviation_CEM_CPMS!B955="","",Deviation_CEM_CPMS!B955)</f>
        <v/>
      </c>
      <c r="BA933" t="str">
        <f>IF(Deviation_CEM_CPMS!C955="","",Deviation_CEM_CPMS!C955)</f>
        <v/>
      </c>
      <c r="BB933" t="str">
        <f>IF(Deviation_CEM_CPMS!D955="","",Deviation_CEM_CPMS!D955)</f>
        <v/>
      </c>
      <c r="BC933" t="str">
        <f t="shared" si="220"/>
        <v/>
      </c>
      <c r="BD933" s="144" t="str">
        <f>IF(COUNTIF(BA$2:BA933,BA933)=1,BA933,"")</f>
        <v/>
      </c>
      <c r="BE933" t="str">
        <f t="shared" si="221"/>
        <v/>
      </c>
      <c r="BF933" t="str">
        <f t="shared" si="222"/>
        <v/>
      </c>
      <c r="BG933" t="str">
        <f t="shared" si="223"/>
        <v/>
      </c>
    </row>
    <row r="934" spans="27:59" x14ac:dyDescent="0.35">
      <c r="AA934" t="str">
        <f>+IF(AE934="","",MAX(AA$1:AA933)+1)</f>
        <v/>
      </c>
      <c r="AB934" t="e">
        <f>IF(#REF!="","",#REF!)</f>
        <v>#REF!</v>
      </c>
      <c r="AC934" t="e">
        <f>IF(#REF!="","",#REF!)</f>
        <v>#REF!</v>
      </c>
      <c r="AD934" t="e">
        <f t="shared" si="227"/>
        <v>#REF!</v>
      </c>
      <c r="AE934" s="144" t="str">
        <f>IF(COUNTIF(AC$2:AC934,AC934)=1,AC934,"")</f>
        <v/>
      </c>
      <c r="AF934" t="str">
        <f t="shared" si="224"/>
        <v/>
      </c>
      <c r="AG934" t="str">
        <f t="shared" si="225"/>
        <v/>
      </c>
      <c r="AO934" t="str">
        <f>+IF(AT934="","",MAX(AO$1:AO933)+1)</f>
        <v/>
      </c>
      <c r="AP934" t="str">
        <f>IF(Deviation_Limits!B956="","",Deviation_Limits!B956)</f>
        <v/>
      </c>
      <c r="AQ934" t="str">
        <f>IF(Deviation_Limits!C956="","",Deviation_Limits!C956)</f>
        <v/>
      </c>
      <c r="AR934" t="str">
        <f>IF(Deviation_Limits!D956="","",Deviation_Limits!D956)</f>
        <v/>
      </c>
      <c r="AS934" t="str">
        <f t="shared" si="226"/>
        <v/>
      </c>
      <c r="AT934" s="144" t="str">
        <f>IF(COUNTIF(AQ$2:AQ934,AQ934)=1,AQ934,"")</f>
        <v/>
      </c>
      <c r="AU934" t="str">
        <f t="shared" si="217"/>
        <v/>
      </c>
      <c r="AV934" t="str">
        <f t="shared" si="218"/>
        <v/>
      </c>
      <c r="AW934" t="str">
        <f t="shared" si="219"/>
        <v/>
      </c>
      <c r="AY934" t="str">
        <f>+IF(BD934="","",MAX(AY$1:AY933)+1)</f>
        <v/>
      </c>
      <c r="AZ934" t="str">
        <f>IF(Deviation_CEM_CPMS!B956="","",Deviation_CEM_CPMS!B956)</f>
        <v/>
      </c>
      <c r="BA934" t="str">
        <f>IF(Deviation_CEM_CPMS!C956="","",Deviation_CEM_CPMS!C956)</f>
        <v/>
      </c>
      <c r="BB934" t="str">
        <f>IF(Deviation_CEM_CPMS!D956="","",Deviation_CEM_CPMS!D956)</f>
        <v/>
      </c>
      <c r="BC934" t="str">
        <f t="shared" si="220"/>
        <v/>
      </c>
      <c r="BD934" s="144" t="str">
        <f>IF(COUNTIF(BA$2:BA934,BA934)=1,BA934,"")</f>
        <v/>
      </c>
      <c r="BE934" t="str">
        <f t="shared" si="221"/>
        <v/>
      </c>
      <c r="BF934" t="str">
        <f t="shared" si="222"/>
        <v/>
      </c>
      <c r="BG934" t="str">
        <f t="shared" si="223"/>
        <v/>
      </c>
    </row>
    <row r="935" spans="27:59" x14ac:dyDescent="0.35">
      <c r="AA935" t="str">
        <f>+IF(AE935="","",MAX(AA$1:AA934)+1)</f>
        <v/>
      </c>
      <c r="AB935" t="e">
        <f>IF(#REF!="","",#REF!)</f>
        <v>#REF!</v>
      </c>
      <c r="AC935" t="e">
        <f>IF(#REF!="","",#REF!)</f>
        <v>#REF!</v>
      </c>
      <c r="AD935" t="e">
        <f t="shared" si="227"/>
        <v>#REF!</v>
      </c>
      <c r="AE935" s="144" t="str">
        <f>IF(COUNTIF(AC$2:AC935,AC935)=1,AC935,"")</f>
        <v/>
      </c>
      <c r="AF935" t="str">
        <f t="shared" si="224"/>
        <v/>
      </c>
      <c r="AG935" t="str">
        <f t="shared" si="225"/>
        <v/>
      </c>
      <c r="AO935" t="str">
        <f>+IF(AT935="","",MAX(AO$1:AO934)+1)</f>
        <v/>
      </c>
      <c r="AP935" t="str">
        <f>IF(Deviation_Limits!B957="","",Deviation_Limits!B957)</f>
        <v/>
      </c>
      <c r="AQ935" t="str">
        <f>IF(Deviation_Limits!C957="","",Deviation_Limits!C957)</f>
        <v/>
      </c>
      <c r="AR935" t="str">
        <f>IF(Deviation_Limits!D957="","",Deviation_Limits!D957)</f>
        <v/>
      </c>
      <c r="AS935" t="str">
        <f t="shared" si="226"/>
        <v/>
      </c>
      <c r="AT935" s="144" t="str">
        <f>IF(COUNTIF(AQ$2:AQ935,AQ935)=1,AQ935,"")</f>
        <v/>
      </c>
      <c r="AU935" t="str">
        <f t="shared" si="217"/>
        <v/>
      </c>
      <c r="AV935" t="str">
        <f t="shared" si="218"/>
        <v/>
      </c>
      <c r="AW935" t="str">
        <f t="shared" si="219"/>
        <v/>
      </c>
      <c r="AY935" t="str">
        <f>+IF(BD935="","",MAX(AY$1:AY934)+1)</f>
        <v/>
      </c>
      <c r="AZ935" t="str">
        <f>IF(Deviation_CEM_CPMS!B957="","",Deviation_CEM_CPMS!B957)</f>
        <v/>
      </c>
      <c r="BA935" t="str">
        <f>IF(Deviation_CEM_CPMS!C957="","",Deviation_CEM_CPMS!C957)</f>
        <v/>
      </c>
      <c r="BB935" t="str">
        <f>IF(Deviation_CEM_CPMS!D957="","",Deviation_CEM_CPMS!D957)</f>
        <v/>
      </c>
      <c r="BC935" t="str">
        <f t="shared" si="220"/>
        <v/>
      </c>
      <c r="BD935" s="144" t="str">
        <f>IF(COUNTIF(BA$2:BA935,BA935)=1,BA935,"")</f>
        <v/>
      </c>
      <c r="BE935" t="str">
        <f t="shared" si="221"/>
        <v/>
      </c>
      <c r="BF935" t="str">
        <f t="shared" si="222"/>
        <v/>
      </c>
      <c r="BG935" t="str">
        <f t="shared" si="223"/>
        <v/>
      </c>
    </row>
    <row r="936" spans="27:59" x14ac:dyDescent="0.35">
      <c r="AA936" t="str">
        <f>+IF(AE936="","",MAX(AA$1:AA935)+1)</f>
        <v/>
      </c>
      <c r="AB936" t="e">
        <f>IF(#REF!="","",#REF!)</f>
        <v>#REF!</v>
      </c>
      <c r="AC936" t="e">
        <f>IF(#REF!="","",#REF!)</f>
        <v>#REF!</v>
      </c>
      <c r="AD936" t="e">
        <f t="shared" si="227"/>
        <v>#REF!</v>
      </c>
      <c r="AE936" s="144" t="str">
        <f>IF(COUNTIF(AC$2:AC936,AC936)=1,AC936,"")</f>
        <v/>
      </c>
      <c r="AF936" t="str">
        <f t="shared" si="224"/>
        <v/>
      </c>
      <c r="AG936" t="str">
        <f t="shared" si="225"/>
        <v/>
      </c>
      <c r="AO936" t="str">
        <f>+IF(AT936="","",MAX(AO$1:AO935)+1)</f>
        <v/>
      </c>
      <c r="AP936" t="str">
        <f>IF(Deviation_Limits!B958="","",Deviation_Limits!B958)</f>
        <v/>
      </c>
      <c r="AQ936" t="str">
        <f>IF(Deviation_Limits!C958="","",Deviation_Limits!C958)</f>
        <v/>
      </c>
      <c r="AR936" t="str">
        <f>IF(Deviation_Limits!D958="","",Deviation_Limits!D958)</f>
        <v/>
      </c>
      <c r="AS936" t="str">
        <f t="shared" si="226"/>
        <v/>
      </c>
      <c r="AT936" s="144" t="str">
        <f>IF(COUNTIF(AQ$2:AQ936,AQ936)=1,AQ936,"")</f>
        <v/>
      </c>
      <c r="AU936" t="str">
        <f t="shared" si="217"/>
        <v/>
      </c>
      <c r="AV936" t="str">
        <f t="shared" si="218"/>
        <v/>
      </c>
      <c r="AW936" t="str">
        <f t="shared" si="219"/>
        <v/>
      </c>
      <c r="AY936" t="str">
        <f>+IF(BD936="","",MAX(AY$1:AY935)+1)</f>
        <v/>
      </c>
      <c r="AZ936" t="str">
        <f>IF(Deviation_CEM_CPMS!B958="","",Deviation_CEM_CPMS!B958)</f>
        <v/>
      </c>
      <c r="BA936" t="str">
        <f>IF(Deviation_CEM_CPMS!C958="","",Deviation_CEM_CPMS!C958)</f>
        <v/>
      </c>
      <c r="BB936" t="str">
        <f>IF(Deviation_CEM_CPMS!D958="","",Deviation_CEM_CPMS!D958)</f>
        <v/>
      </c>
      <c r="BC936" t="str">
        <f t="shared" si="220"/>
        <v/>
      </c>
      <c r="BD936" s="144" t="str">
        <f>IF(COUNTIF(BA$2:BA936,BA936)=1,BA936,"")</f>
        <v/>
      </c>
      <c r="BE936" t="str">
        <f t="shared" si="221"/>
        <v/>
      </c>
      <c r="BF936" t="str">
        <f t="shared" si="222"/>
        <v/>
      </c>
      <c r="BG936" t="str">
        <f t="shared" si="223"/>
        <v/>
      </c>
    </row>
    <row r="937" spans="27:59" x14ac:dyDescent="0.35">
      <c r="AA937" t="str">
        <f>+IF(AE937="","",MAX(AA$1:AA936)+1)</f>
        <v/>
      </c>
      <c r="AB937" t="e">
        <f>IF(#REF!="","",#REF!)</f>
        <v>#REF!</v>
      </c>
      <c r="AC937" t="e">
        <f>IF(#REF!="","",#REF!)</f>
        <v>#REF!</v>
      </c>
      <c r="AD937" t="e">
        <f t="shared" si="227"/>
        <v>#REF!</v>
      </c>
      <c r="AE937" s="144" t="str">
        <f>IF(COUNTIF(AC$2:AC937,AC937)=1,AC937,"")</f>
        <v/>
      </c>
      <c r="AF937" t="str">
        <f t="shared" si="224"/>
        <v/>
      </c>
      <c r="AG937" t="str">
        <f t="shared" si="225"/>
        <v/>
      </c>
      <c r="AO937" t="str">
        <f>+IF(AT937="","",MAX(AO$1:AO936)+1)</f>
        <v/>
      </c>
      <c r="AP937" t="str">
        <f>IF(Deviation_Limits!B959="","",Deviation_Limits!B959)</f>
        <v/>
      </c>
      <c r="AQ937" t="str">
        <f>IF(Deviation_Limits!C959="","",Deviation_Limits!C959)</f>
        <v/>
      </c>
      <c r="AR937" t="str">
        <f>IF(Deviation_Limits!D959="","",Deviation_Limits!D959)</f>
        <v/>
      </c>
      <c r="AS937" t="str">
        <f t="shared" si="226"/>
        <v/>
      </c>
      <c r="AT937" s="144" t="str">
        <f>IF(COUNTIF(AQ$2:AQ937,AQ937)=1,AQ937,"")</f>
        <v/>
      </c>
      <c r="AU937" t="str">
        <f t="shared" si="217"/>
        <v/>
      </c>
      <c r="AV937" t="str">
        <f t="shared" si="218"/>
        <v/>
      </c>
      <c r="AW937" t="str">
        <f t="shared" si="219"/>
        <v/>
      </c>
      <c r="AY937" t="str">
        <f>+IF(BD937="","",MAX(AY$1:AY936)+1)</f>
        <v/>
      </c>
      <c r="AZ937" t="str">
        <f>IF(Deviation_CEM_CPMS!B959="","",Deviation_CEM_CPMS!B959)</f>
        <v/>
      </c>
      <c r="BA937" t="str">
        <f>IF(Deviation_CEM_CPMS!C959="","",Deviation_CEM_CPMS!C959)</f>
        <v/>
      </c>
      <c r="BB937" t="str">
        <f>IF(Deviation_CEM_CPMS!D959="","",Deviation_CEM_CPMS!D959)</f>
        <v/>
      </c>
      <c r="BC937" t="str">
        <f t="shared" si="220"/>
        <v/>
      </c>
      <c r="BD937" s="144" t="str">
        <f>IF(COUNTIF(BA$2:BA937,BA937)=1,BA937,"")</f>
        <v/>
      </c>
      <c r="BE937" t="str">
        <f t="shared" si="221"/>
        <v/>
      </c>
      <c r="BF937" t="str">
        <f t="shared" si="222"/>
        <v/>
      </c>
      <c r="BG937" t="str">
        <f t="shared" si="223"/>
        <v/>
      </c>
    </row>
    <row r="938" spans="27:59" x14ac:dyDescent="0.35">
      <c r="AA938" t="str">
        <f>+IF(AE938="","",MAX(AA$1:AA937)+1)</f>
        <v/>
      </c>
      <c r="AB938" t="e">
        <f>IF(#REF!="","",#REF!)</f>
        <v>#REF!</v>
      </c>
      <c r="AC938" t="e">
        <f>IF(#REF!="","",#REF!)</f>
        <v>#REF!</v>
      </c>
      <c r="AD938" t="e">
        <f t="shared" si="227"/>
        <v>#REF!</v>
      </c>
      <c r="AE938" s="144" t="str">
        <f>IF(COUNTIF(AC$2:AC938,AC938)=1,AC938,"")</f>
        <v/>
      </c>
      <c r="AF938" t="str">
        <f t="shared" si="224"/>
        <v/>
      </c>
      <c r="AG938" t="str">
        <f t="shared" si="225"/>
        <v/>
      </c>
      <c r="AO938" t="str">
        <f>+IF(AT938="","",MAX(AO$1:AO937)+1)</f>
        <v/>
      </c>
      <c r="AP938" t="str">
        <f>IF(Deviation_Limits!B960="","",Deviation_Limits!B960)</f>
        <v/>
      </c>
      <c r="AQ938" t="str">
        <f>IF(Deviation_Limits!C960="","",Deviation_Limits!C960)</f>
        <v/>
      </c>
      <c r="AR938" t="str">
        <f>IF(Deviation_Limits!D960="","",Deviation_Limits!D960)</f>
        <v/>
      </c>
      <c r="AS938" t="str">
        <f t="shared" si="226"/>
        <v/>
      </c>
      <c r="AT938" s="144" t="str">
        <f>IF(COUNTIF(AQ$2:AQ938,AQ938)=1,AQ938,"")</f>
        <v/>
      </c>
      <c r="AU938" t="str">
        <f t="shared" si="217"/>
        <v/>
      </c>
      <c r="AV938" t="str">
        <f t="shared" si="218"/>
        <v/>
      </c>
      <c r="AW938" t="str">
        <f t="shared" si="219"/>
        <v/>
      </c>
      <c r="AY938" t="str">
        <f>+IF(BD938="","",MAX(AY$1:AY937)+1)</f>
        <v/>
      </c>
      <c r="AZ938" t="str">
        <f>IF(Deviation_CEM_CPMS!B960="","",Deviation_CEM_CPMS!B960)</f>
        <v/>
      </c>
      <c r="BA938" t="str">
        <f>IF(Deviation_CEM_CPMS!C960="","",Deviation_CEM_CPMS!C960)</f>
        <v/>
      </c>
      <c r="BB938" t="str">
        <f>IF(Deviation_CEM_CPMS!D960="","",Deviation_CEM_CPMS!D960)</f>
        <v/>
      </c>
      <c r="BC938" t="str">
        <f t="shared" si="220"/>
        <v/>
      </c>
      <c r="BD938" s="144" t="str">
        <f>IF(COUNTIF(BA$2:BA938,BA938)=1,BA938,"")</f>
        <v/>
      </c>
      <c r="BE938" t="str">
        <f t="shared" si="221"/>
        <v/>
      </c>
      <c r="BF938" t="str">
        <f t="shared" si="222"/>
        <v/>
      </c>
      <c r="BG938" t="str">
        <f t="shared" si="223"/>
        <v/>
      </c>
    </row>
    <row r="939" spans="27:59" x14ac:dyDescent="0.35">
      <c r="AA939" t="str">
        <f>+IF(AE939="","",MAX(AA$1:AA938)+1)</f>
        <v/>
      </c>
      <c r="AB939" t="e">
        <f>IF(#REF!="","",#REF!)</f>
        <v>#REF!</v>
      </c>
      <c r="AC939" t="e">
        <f>IF(#REF!="","",#REF!)</f>
        <v>#REF!</v>
      </c>
      <c r="AD939" t="e">
        <f t="shared" si="227"/>
        <v>#REF!</v>
      </c>
      <c r="AE939" s="144" t="str">
        <f>IF(COUNTIF(AC$2:AC939,AC939)=1,AC939,"")</f>
        <v/>
      </c>
      <c r="AF939" t="str">
        <f t="shared" si="224"/>
        <v/>
      </c>
      <c r="AG939" t="str">
        <f t="shared" si="225"/>
        <v/>
      </c>
      <c r="AO939" t="str">
        <f>+IF(AT939="","",MAX(AO$1:AO938)+1)</f>
        <v/>
      </c>
      <c r="AP939" t="str">
        <f>IF(Deviation_Limits!B961="","",Deviation_Limits!B961)</f>
        <v/>
      </c>
      <c r="AQ939" t="str">
        <f>IF(Deviation_Limits!C961="","",Deviation_Limits!C961)</f>
        <v/>
      </c>
      <c r="AR939" t="str">
        <f>IF(Deviation_Limits!D961="","",Deviation_Limits!D961)</f>
        <v/>
      </c>
      <c r="AS939" t="str">
        <f t="shared" si="226"/>
        <v/>
      </c>
      <c r="AT939" s="144" t="str">
        <f>IF(COUNTIF(AQ$2:AQ939,AQ939)=1,AQ939,"")</f>
        <v/>
      </c>
      <c r="AU939" t="str">
        <f t="shared" si="217"/>
        <v/>
      </c>
      <c r="AV939" t="str">
        <f t="shared" si="218"/>
        <v/>
      </c>
      <c r="AW939" t="str">
        <f t="shared" si="219"/>
        <v/>
      </c>
      <c r="AY939" t="str">
        <f>+IF(BD939="","",MAX(AY$1:AY938)+1)</f>
        <v/>
      </c>
      <c r="AZ939" t="str">
        <f>IF(Deviation_CEM_CPMS!B961="","",Deviation_CEM_CPMS!B961)</f>
        <v/>
      </c>
      <c r="BA939" t="str">
        <f>IF(Deviation_CEM_CPMS!C961="","",Deviation_CEM_CPMS!C961)</f>
        <v/>
      </c>
      <c r="BB939" t="str">
        <f>IF(Deviation_CEM_CPMS!D961="","",Deviation_CEM_CPMS!D961)</f>
        <v/>
      </c>
      <c r="BC939" t="str">
        <f t="shared" si="220"/>
        <v/>
      </c>
      <c r="BD939" s="144" t="str">
        <f>IF(COUNTIF(BA$2:BA939,BA939)=1,BA939,"")</f>
        <v/>
      </c>
      <c r="BE939" t="str">
        <f t="shared" si="221"/>
        <v/>
      </c>
      <c r="BF939" t="str">
        <f t="shared" si="222"/>
        <v/>
      </c>
      <c r="BG939" t="str">
        <f t="shared" si="223"/>
        <v/>
      </c>
    </row>
    <row r="940" spans="27:59" x14ac:dyDescent="0.35">
      <c r="AA940" t="str">
        <f>+IF(AE940="","",MAX(AA$1:AA939)+1)</f>
        <v/>
      </c>
      <c r="AB940" t="e">
        <f>IF(#REF!="","",#REF!)</f>
        <v>#REF!</v>
      </c>
      <c r="AC940" t="e">
        <f>IF(#REF!="","",#REF!)</f>
        <v>#REF!</v>
      </c>
      <c r="AD940" t="e">
        <f t="shared" si="227"/>
        <v>#REF!</v>
      </c>
      <c r="AE940" s="144" t="str">
        <f>IF(COUNTIF(AC$2:AC940,AC940)=1,AC940,"")</f>
        <v/>
      </c>
      <c r="AF940" t="str">
        <f t="shared" si="224"/>
        <v/>
      </c>
      <c r="AG940" t="str">
        <f t="shared" si="225"/>
        <v/>
      </c>
      <c r="AO940" t="str">
        <f>+IF(AT940="","",MAX(AO$1:AO939)+1)</f>
        <v/>
      </c>
      <c r="AP940" t="str">
        <f>IF(Deviation_Limits!B962="","",Deviation_Limits!B962)</f>
        <v/>
      </c>
      <c r="AQ940" t="str">
        <f>IF(Deviation_Limits!C962="","",Deviation_Limits!C962)</f>
        <v/>
      </c>
      <c r="AR940" t="str">
        <f>IF(Deviation_Limits!D962="","",Deviation_Limits!D962)</f>
        <v/>
      </c>
      <c r="AS940" t="str">
        <f t="shared" si="226"/>
        <v/>
      </c>
      <c r="AT940" s="144" t="str">
        <f>IF(COUNTIF(AQ$2:AQ940,AQ940)=1,AQ940,"")</f>
        <v/>
      </c>
      <c r="AU940" t="str">
        <f t="shared" si="217"/>
        <v/>
      </c>
      <c r="AV940" t="str">
        <f t="shared" si="218"/>
        <v/>
      </c>
      <c r="AW940" t="str">
        <f t="shared" si="219"/>
        <v/>
      </c>
      <c r="AY940" t="str">
        <f>+IF(BD940="","",MAX(AY$1:AY939)+1)</f>
        <v/>
      </c>
      <c r="AZ940" t="str">
        <f>IF(Deviation_CEM_CPMS!B962="","",Deviation_CEM_CPMS!B962)</f>
        <v/>
      </c>
      <c r="BA940" t="str">
        <f>IF(Deviation_CEM_CPMS!C962="","",Deviation_CEM_CPMS!C962)</f>
        <v/>
      </c>
      <c r="BB940" t="str">
        <f>IF(Deviation_CEM_CPMS!D962="","",Deviation_CEM_CPMS!D962)</f>
        <v/>
      </c>
      <c r="BC940" t="str">
        <f t="shared" si="220"/>
        <v/>
      </c>
      <c r="BD940" s="144" t="str">
        <f>IF(COUNTIF(BA$2:BA940,BA940)=1,BA940,"")</f>
        <v/>
      </c>
      <c r="BE940" t="str">
        <f t="shared" si="221"/>
        <v/>
      </c>
      <c r="BF940" t="str">
        <f t="shared" si="222"/>
        <v/>
      </c>
      <c r="BG940" t="str">
        <f t="shared" si="223"/>
        <v/>
      </c>
    </row>
    <row r="941" spans="27:59" x14ac:dyDescent="0.35">
      <c r="AA941" t="str">
        <f>+IF(AE941="","",MAX(AA$1:AA940)+1)</f>
        <v/>
      </c>
      <c r="AB941" t="e">
        <f>IF(#REF!="","",#REF!)</f>
        <v>#REF!</v>
      </c>
      <c r="AC941" t="e">
        <f>IF(#REF!="","",#REF!)</f>
        <v>#REF!</v>
      </c>
      <c r="AD941" t="e">
        <f t="shared" si="227"/>
        <v>#REF!</v>
      </c>
      <c r="AE941" s="144" t="str">
        <f>IF(COUNTIF(AC$2:AC941,AC941)=1,AC941,"")</f>
        <v/>
      </c>
      <c r="AF941" t="str">
        <f t="shared" si="224"/>
        <v/>
      </c>
      <c r="AG941" t="str">
        <f t="shared" si="225"/>
        <v/>
      </c>
      <c r="AO941" t="str">
        <f>+IF(AT941="","",MAX(AO$1:AO940)+1)</f>
        <v/>
      </c>
      <c r="AP941" t="str">
        <f>IF(Deviation_Limits!B963="","",Deviation_Limits!B963)</f>
        <v/>
      </c>
      <c r="AQ941" t="str">
        <f>IF(Deviation_Limits!C963="","",Deviation_Limits!C963)</f>
        <v/>
      </c>
      <c r="AR941" t="str">
        <f>IF(Deviation_Limits!D963="","",Deviation_Limits!D963)</f>
        <v/>
      </c>
      <c r="AS941" t="str">
        <f t="shared" si="226"/>
        <v/>
      </c>
      <c r="AT941" s="144" t="str">
        <f>IF(COUNTIF(AQ$2:AQ941,AQ941)=1,AQ941,"")</f>
        <v/>
      </c>
      <c r="AU941" t="str">
        <f t="shared" si="217"/>
        <v/>
      </c>
      <c r="AV941" t="str">
        <f t="shared" si="218"/>
        <v/>
      </c>
      <c r="AW941" t="str">
        <f t="shared" si="219"/>
        <v/>
      </c>
      <c r="AY941" t="str">
        <f>+IF(BD941="","",MAX(AY$1:AY940)+1)</f>
        <v/>
      </c>
      <c r="AZ941" t="str">
        <f>IF(Deviation_CEM_CPMS!B963="","",Deviation_CEM_CPMS!B963)</f>
        <v/>
      </c>
      <c r="BA941" t="str">
        <f>IF(Deviation_CEM_CPMS!C963="","",Deviation_CEM_CPMS!C963)</f>
        <v/>
      </c>
      <c r="BB941" t="str">
        <f>IF(Deviation_CEM_CPMS!D963="","",Deviation_CEM_CPMS!D963)</f>
        <v/>
      </c>
      <c r="BC941" t="str">
        <f t="shared" si="220"/>
        <v/>
      </c>
      <c r="BD941" s="144" t="str">
        <f>IF(COUNTIF(BA$2:BA941,BA941)=1,BA941,"")</f>
        <v/>
      </c>
      <c r="BE941" t="str">
        <f t="shared" si="221"/>
        <v/>
      </c>
      <c r="BF941" t="str">
        <f t="shared" si="222"/>
        <v/>
      </c>
      <c r="BG941" t="str">
        <f t="shared" si="223"/>
        <v/>
      </c>
    </row>
    <row r="942" spans="27:59" x14ac:dyDescent="0.35">
      <c r="AA942" t="str">
        <f>+IF(AE942="","",MAX(AA$1:AA941)+1)</f>
        <v/>
      </c>
      <c r="AB942" t="e">
        <f>IF(#REF!="","",#REF!)</f>
        <v>#REF!</v>
      </c>
      <c r="AC942" t="e">
        <f>IF(#REF!="","",#REF!)</f>
        <v>#REF!</v>
      </c>
      <c r="AD942" t="e">
        <f t="shared" si="227"/>
        <v>#REF!</v>
      </c>
      <c r="AE942" s="144" t="str">
        <f>IF(COUNTIF(AC$2:AC942,AC942)=1,AC942,"")</f>
        <v/>
      </c>
      <c r="AF942" t="str">
        <f t="shared" si="224"/>
        <v/>
      </c>
      <c r="AG942" t="str">
        <f t="shared" si="225"/>
        <v/>
      </c>
      <c r="AO942" t="str">
        <f>+IF(AT942="","",MAX(AO$1:AO941)+1)</f>
        <v/>
      </c>
      <c r="AP942" t="str">
        <f>IF(Deviation_Limits!B964="","",Deviation_Limits!B964)</f>
        <v/>
      </c>
      <c r="AQ942" t="str">
        <f>IF(Deviation_Limits!C964="","",Deviation_Limits!C964)</f>
        <v/>
      </c>
      <c r="AR942" t="str">
        <f>IF(Deviation_Limits!D964="","",Deviation_Limits!D964)</f>
        <v/>
      </c>
      <c r="AS942" t="str">
        <f t="shared" si="226"/>
        <v/>
      </c>
      <c r="AT942" s="144" t="str">
        <f>IF(COUNTIF(AQ$2:AQ942,AQ942)=1,AQ942,"")</f>
        <v/>
      </c>
      <c r="AU942" t="str">
        <f t="shared" si="217"/>
        <v/>
      </c>
      <c r="AV942" t="str">
        <f t="shared" si="218"/>
        <v/>
      </c>
      <c r="AW942" t="str">
        <f t="shared" si="219"/>
        <v/>
      </c>
      <c r="AY942" t="str">
        <f>+IF(BD942="","",MAX(AY$1:AY941)+1)</f>
        <v/>
      </c>
      <c r="AZ942" t="str">
        <f>IF(Deviation_CEM_CPMS!B964="","",Deviation_CEM_CPMS!B964)</f>
        <v/>
      </c>
      <c r="BA942" t="str">
        <f>IF(Deviation_CEM_CPMS!C964="","",Deviation_CEM_CPMS!C964)</f>
        <v/>
      </c>
      <c r="BB942" t="str">
        <f>IF(Deviation_CEM_CPMS!D964="","",Deviation_CEM_CPMS!D964)</f>
        <v/>
      </c>
      <c r="BC942" t="str">
        <f t="shared" si="220"/>
        <v/>
      </c>
      <c r="BD942" s="144" t="str">
        <f>IF(COUNTIF(BA$2:BA942,BA942)=1,BA942,"")</f>
        <v/>
      </c>
      <c r="BE942" t="str">
        <f t="shared" si="221"/>
        <v/>
      </c>
      <c r="BF942" t="str">
        <f t="shared" si="222"/>
        <v/>
      </c>
      <c r="BG942" t="str">
        <f t="shared" si="223"/>
        <v/>
      </c>
    </row>
    <row r="943" spans="27:59" x14ac:dyDescent="0.35">
      <c r="AA943" t="str">
        <f>+IF(AE943="","",MAX(AA$1:AA942)+1)</f>
        <v/>
      </c>
      <c r="AB943" t="e">
        <f>IF(#REF!="","",#REF!)</f>
        <v>#REF!</v>
      </c>
      <c r="AC943" t="e">
        <f>IF(#REF!="","",#REF!)</f>
        <v>#REF!</v>
      </c>
      <c r="AD943" t="e">
        <f t="shared" si="227"/>
        <v>#REF!</v>
      </c>
      <c r="AE943" s="144" t="str">
        <f>IF(COUNTIF(AC$2:AC943,AC943)=1,AC943,"")</f>
        <v/>
      </c>
      <c r="AF943" t="str">
        <f t="shared" si="224"/>
        <v/>
      </c>
      <c r="AG943" t="str">
        <f t="shared" si="225"/>
        <v/>
      </c>
      <c r="AO943" t="str">
        <f>+IF(AT943="","",MAX(AO$1:AO942)+1)</f>
        <v/>
      </c>
      <c r="AP943" t="str">
        <f>IF(Deviation_Limits!B965="","",Deviation_Limits!B965)</f>
        <v/>
      </c>
      <c r="AQ943" t="str">
        <f>IF(Deviation_Limits!C965="","",Deviation_Limits!C965)</f>
        <v/>
      </c>
      <c r="AR943" t="str">
        <f>IF(Deviation_Limits!D965="","",Deviation_Limits!D965)</f>
        <v/>
      </c>
      <c r="AS943" t="str">
        <f t="shared" si="226"/>
        <v/>
      </c>
      <c r="AT943" s="144" t="str">
        <f>IF(COUNTIF(AQ$2:AQ943,AQ943)=1,AQ943,"")</f>
        <v/>
      </c>
      <c r="AU943" t="str">
        <f t="shared" si="217"/>
        <v/>
      </c>
      <c r="AV943" t="str">
        <f t="shared" si="218"/>
        <v/>
      </c>
      <c r="AW943" t="str">
        <f t="shared" si="219"/>
        <v/>
      </c>
      <c r="AY943" t="str">
        <f>+IF(BD943="","",MAX(AY$1:AY942)+1)</f>
        <v/>
      </c>
      <c r="AZ943" t="str">
        <f>IF(Deviation_CEM_CPMS!B965="","",Deviation_CEM_CPMS!B965)</f>
        <v/>
      </c>
      <c r="BA943" t="str">
        <f>IF(Deviation_CEM_CPMS!C965="","",Deviation_CEM_CPMS!C965)</f>
        <v/>
      </c>
      <c r="BB943" t="str">
        <f>IF(Deviation_CEM_CPMS!D965="","",Deviation_CEM_CPMS!D965)</f>
        <v/>
      </c>
      <c r="BC943" t="str">
        <f t="shared" si="220"/>
        <v/>
      </c>
      <c r="BD943" s="144" t="str">
        <f>IF(COUNTIF(BA$2:BA943,BA943)=1,BA943,"")</f>
        <v/>
      </c>
      <c r="BE943" t="str">
        <f t="shared" si="221"/>
        <v/>
      </c>
      <c r="BF943" t="str">
        <f t="shared" si="222"/>
        <v/>
      </c>
      <c r="BG943" t="str">
        <f t="shared" si="223"/>
        <v/>
      </c>
    </row>
    <row r="944" spans="27:59" x14ac:dyDescent="0.35">
      <c r="AA944" t="str">
        <f>+IF(AE944="","",MAX(AA$1:AA943)+1)</f>
        <v/>
      </c>
      <c r="AB944" t="e">
        <f>IF(#REF!="","",#REF!)</f>
        <v>#REF!</v>
      </c>
      <c r="AC944" t="e">
        <f>IF(#REF!="","",#REF!)</f>
        <v>#REF!</v>
      </c>
      <c r="AD944" t="e">
        <f t="shared" si="227"/>
        <v>#REF!</v>
      </c>
      <c r="AE944" s="144" t="str">
        <f>IF(COUNTIF(AC$2:AC944,AC944)=1,AC944,"")</f>
        <v/>
      </c>
      <c r="AF944" t="str">
        <f t="shared" si="224"/>
        <v/>
      </c>
      <c r="AG944" t="str">
        <f t="shared" si="225"/>
        <v/>
      </c>
      <c r="AO944" t="str">
        <f>+IF(AT944="","",MAX(AO$1:AO943)+1)</f>
        <v/>
      </c>
      <c r="AP944" t="str">
        <f>IF(Deviation_Limits!B966="","",Deviation_Limits!B966)</f>
        <v/>
      </c>
      <c r="AQ944" t="str">
        <f>IF(Deviation_Limits!C966="","",Deviation_Limits!C966)</f>
        <v/>
      </c>
      <c r="AR944" t="str">
        <f>IF(Deviation_Limits!D966="","",Deviation_Limits!D966)</f>
        <v/>
      </c>
      <c r="AS944" t="str">
        <f t="shared" si="226"/>
        <v/>
      </c>
      <c r="AT944" s="144" t="str">
        <f>IF(COUNTIF(AQ$2:AQ944,AQ944)=1,AQ944,"")</f>
        <v/>
      </c>
      <c r="AU944" t="str">
        <f t="shared" si="217"/>
        <v/>
      </c>
      <c r="AV944" t="str">
        <f t="shared" si="218"/>
        <v/>
      </c>
      <c r="AW944" t="str">
        <f t="shared" si="219"/>
        <v/>
      </c>
      <c r="AY944" t="str">
        <f>+IF(BD944="","",MAX(AY$1:AY943)+1)</f>
        <v/>
      </c>
      <c r="AZ944" t="str">
        <f>IF(Deviation_CEM_CPMS!B966="","",Deviation_CEM_CPMS!B966)</f>
        <v/>
      </c>
      <c r="BA944" t="str">
        <f>IF(Deviation_CEM_CPMS!C966="","",Deviation_CEM_CPMS!C966)</f>
        <v/>
      </c>
      <c r="BB944" t="str">
        <f>IF(Deviation_CEM_CPMS!D966="","",Deviation_CEM_CPMS!D966)</f>
        <v/>
      </c>
      <c r="BC944" t="str">
        <f t="shared" si="220"/>
        <v/>
      </c>
      <c r="BD944" s="144" t="str">
        <f>IF(COUNTIF(BA$2:BA944,BA944)=1,BA944,"")</f>
        <v/>
      </c>
      <c r="BE944" t="str">
        <f t="shared" si="221"/>
        <v/>
      </c>
      <c r="BF944" t="str">
        <f t="shared" si="222"/>
        <v/>
      </c>
      <c r="BG944" t="str">
        <f t="shared" si="223"/>
        <v/>
      </c>
    </row>
    <row r="945" spans="27:59" x14ac:dyDescent="0.35">
      <c r="AA945" t="str">
        <f>+IF(AE945="","",MAX(AA$1:AA944)+1)</f>
        <v/>
      </c>
      <c r="AB945" t="e">
        <f>IF(#REF!="","",#REF!)</f>
        <v>#REF!</v>
      </c>
      <c r="AC945" t="e">
        <f>IF(#REF!="","",#REF!)</f>
        <v>#REF!</v>
      </c>
      <c r="AD945" t="e">
        <f t="shared" si="227"/>
        <v>#REF!</v>
      </c>
      <c r="AE945" s="144" t="str">
        <f>IF(COUNTIF(AC$2:AC945,AC945)=1,AC945,"")</f>
        <v/>
      </c>
      <c r="AF945" t="str">
        <f t="shared" si="224"/>
        <v/>
      </c>
      <c r="AG945" t="str">
        <f t="shared" si="225"/>
        <v/>
      </c>
      <c r="AO945" t="str">
        <f>+IF(AT945="","",MAX(AO$1:AO944)+1)</f>
        <v/>
      </c>
      <c r="AP945" t="str">
        <f>IF(Deviation_Limits!B967="","",Deviation_Limits!B967)</f>
        <v/>
      </c>
      <c r="AQ945" t="str">
        <f>IF(Deviation_Limits!C967="","",Deviation_Limits!C967)</f>
        <v/>
      </c>
      <c r="AR945" t="str">
        <f>IF(Deviation_Limits!D967="","",Deviation_Limits!D967)</f>
        <v/>
      </c>
      <c r="AS945" t="str">
        <f t="shared" si="226"/>
        <v/>
      </c>
      <c r="AT945" s="144" t="str">
        <f>IF(COUNTIF(AQ$2:AQ945,AQ945)=1,AQ945,"")</f>
        <v/>
      </c>
      <c r="AU945" t="str">
        <f t="shared" si="217"/>
        <v/>
      </c>
      <c r="AV945" t="str">
        <f t="shared" si="218"/>
        <v/>
      </c>
      <c r="AW945" t="str">
        <f t="shared" si="219"/>
        <v/>
      </c>
      <c r="AY945" t="str">
        <f>+IF(BD945="","",MAX(AY$1:AY944)+1)</f>
        <v/>
      </c>
      <c r="AZ945" t="str">
        <f>IF(Deviation_CEM_CPMS!B967="","",Deviation_CEM_CPMS!B967)</f>
        <v/>
      </c>
      <c r="BA945" t="str">
        <f>IF(Deviation_CEM_CPMS!C967="","",Deviation_CEM_CPMS!C967)</f>
        <v/>
      </c>
      <c r="BB945" t="str">
        <f>IF(Deviation_CEM_CPMS!D967="","",Deviation_CEM_CPMS!D967)</f>
        <v/>
      </c>
      <c r="BC945" t="str">
        <f t="shared" si="220"/>
        <v/>
      </c>
      <c r="BD945" s="144" t="str">
        <f>IF(COUNTIF(BA$2:BA945,BA945)=1,BA945,"")</f>
        <v/>
      </c>
      <c r="BE945" t="str">
        <f t="shared" si="221"/>
        <v/>
      </c>
      <c r="BF945" t="str">
        <f t="shared" si="222"/>
        <v/>
      </c>
      <c r="BG945" t="str">
        <f t="shared" si="223"/>
        <v/>
      </c>
    </row>
    <row r="946" spans="27:59" x14ac:dyDescent="0.35">
      <c r="AA946" t="str">
        <f>+IF(AE946="","",MAX(AA$1:AA945)+1)</f>
        <v/>
      </c>
      <c r="AB946" t="e">
        <f>IF(#REF!="","",#REF!)</f>
        <v>#REF!</v>
      </c>
      <c r="AC946" t="e">
        <f>IF(#REF!="","",#REF!)</f>
        <v>#REF!</v>
      </c>
      <c r="AD946" t="e">
        <f t="shared" si="227"/>
        <v>#REF!</v>
      </c>
      <c r="AE946" s="144" t="str">
        <f>IF(COUNTIF(AC$2:AC946,AC946)=1,AC946,"")</f>
        <v/>
      </c>
      <c r="AF946" t="str">
        <f t="shared" si="224"/>
        <v/>
      </c>
      <c r="AG946" t="str">
        <f t="shared" si="225"/>
        <v/>
      </c>
      <c r="AO946" t="str">
        <f>+IF(AT946="","",MAX(AO$1:AO945)+1)</f>
        <v/>
      </c>
      <c r="AP946" t="str">
        <f>IF(Deviation_Limits!B968="","",Deviation_Limits!B968)</f>
        <v/>
      </c>
      <c r="AQ946" t="str">
        <f>IF(Deviation_Limits!C968="","",Deviation_Limits!C968)</f>
        <v/>
      </c>
      <c r="AR946" t="str">
        <f>IF(Deviation_Limits!D968="","",Deviation_Limits!D968)</f>
        <v/>
      </c>
      <c r="AS946" t="str">
        <f t="shared" si="226"/>
        <v/>
      </c>
      <c r="AT946" s="144" t="str">
        <f>IF(COUNTIF(AQ$2:AQ946,AQ946)=1,AQ946,"")</f>
        <v/>
      </c>
      <c r="AU946" t="str">
        <f t="shared" si="217"/>
        <v/>
      </c>
      <c r="AV946" t="str">
        <f t="shared" si="218"/>
        <v/>
      </c>
      <c r="AW946" t="str">
        <f t="shared" si="219"/>
        <v/>
      </c>
      <c r="AY946" t="str">
        <f>+IF(BD946="","",MAX(AY$1:AY945)+1)</f>
        <v/>
      </c>
      <c r="AZ946" t="str">
        <f>IF(Deviation_CEM_CPMS!B968="","",Deviation_CEM_CPMS!B968)</f>
        <v/>
      </c>
      <c r="BA946" t="str">
        <f>IF(Deviation_CEM_CPMS!C968="","",Deviation_CEM_CPMS!C968)</f>
        <v/>
      </c>
      <c r="BB946" t="str">
        <f>IF(Deviation_CEM_CPMS!D968="","",Deviation_CEM_CPMS!D968)</f>
        <v/>
      </c>
      <c r="BC946" t="str">
        <f t="shared" si="220"/>
        <v/>
      </c>
      <c r="BD946" s="144" t="str">
        <f>IF(COUNTIF(BA$2:BA946,BA946)=1,BA946,"")</f>
        <v/>
      </c>
      <c r="BE946" t="str">
        <f t="shared" si="221"/>
        <v/>
      </c>
      <c r="BF946" t="str">
        <f t="shared" si="222"/>
        <v/>
      </c>
      <c r="BG946" t="str">
        <f t="shared" si="223"/>
        <v/>
      </c>
    </row>
    <row r="947" spans="27:59" x14ac:dyDescent="0.35">
      <c r="AA947" t="str">
        <f>+IF(AE947="","",MAX(AA$1:AA946)+1)</f>
        <v/>
      </c>
      <c r="AB947" t="e">
        <f>IF(#REF!="","",#REF!)</f>
        <v>#REF!</v>
      </c>
      <c r="AC947" t="e">
        <f>IF(#REF!="","",#REF!)</f>
        <v>#REF!</v>
      </c>
      <c r="AD947" t="e">
        <f t="shared" si="227"/>
        <v>#REF!</v>
      </c>
      <c r="AE947" s="144" t="str">
        <f>IF(COUNTIF(AC$2:AC947,AC947)=1,AC947,"")</f>
        <v/>
      </c>
      <c r="AF947" t="str">
        <f t="shared" si="224"/>
        <v/>
      </c>
      <c r="AG947" t="str">
        <f t="shared" si="225"/>
        <v/>
      </c>
      <c r="AO947" t="str">
        <f>+IF(AT947="","",MAX(AO$1:AO946)+1)</f>
        <v/>
      </c>
      <c r="AP947" t="str">
        <f>IF(Deviation_Limits!B969="","",Deviation_Limits!B969)</f>
        <v/>
      </c>
      <c r="AQ947" t="str">
        <f>IF(Deviation_Limits!C969="","",Deviation_Limits!C969)</f>
        <v/>
      </c>
      <c r="AR947" t="str">
        <f>IF(Deviation_Limits!D969="","",Deviation_Limits!D969)</f>
        <v/>
      </c>
      <c r="AS947" t="str">
        <f t="shared" si="226"/>
        <v/>
      </c>
      <c r="AT947" s="144" t="str">
        <f>IF(COUNTIF(AQ$2:AQ947,AQ947)=1,AQ947,"")</f>
        <v/>
      </c>
      <c r="AU947" t="str">
        <f t="shared" si="217"/>
        <v/>
      </c>
      <c r="AV947" t="str">
        <f t="shared" si="218"/>
        <v/>
      </c>
      <c r="AW947" t="str">
        <f t="shared" si="219"/>
        <v/>
      </c>
      <c r="AY947" t="str">
        <f>+IF(BD947="","",MAX(AY$1:AY946)+1)</f>
        <v/>
      </c>
      <c r="AZ947" t="str">
        <f>IF(Deviation_CEM_CPMS!B969="","",Deviation_CEM_CPMS!B969)</f>
        <v/>
      </c>
      <c r="BA947" t="str">
        <f>IF(Deviation_CEM_CPMS!C969="","",Deviation_CEM_CPMS!C969)</f>
        <v/>
      </c>
      <c r="BB947" t="str">
        <f>IF(Deviation_CEM_CPMS!D969="","",Deviation_CEM_CPMS!D969)</f>
        <v/>
      </c>
      <c r="BC947" t="str">
        <f t="shared" si="220"/>
        <v/>
      </c>
      <c r="BD947" s="144" t="str">
        <f>IF(COUNTIF(BA$2:BA947,BA947)=1,BA947,"")</f>
        <v/>
      </c>
      <c r="BE947" t="str">
        <f t="shared" si="221"/>
        <v/>
      </c>
      <c r="BF947" t="str">
        <f t="shared" si="222"/>
        <v/>
      </c>
      <c r="BG947" t="str">
        <f t="shared" si="223"/>
        <v/>
      </c>
    </row>
    <row r="948" spans="27:59" x14ac:dyDescent="0.35">
      <c r="AA948" t="str">
        <f>+IF(AE948="","",MAX(AA$1:AA947)+1)</f>
        <v/>
      </c>
      <c r="AB948" t="e">
        <f>IF(#REF!="","",#REF!)</f>
        <v>#REF!</v>
      </c>
      <c r="AC948" t="e">
        <f>IF(#REF!="","",#REF!)</f>
        <v>#REF!</v>
      </c>
      <c r="AD948" t="e">
        <f t="shared" si="227"/>
        <v>#REF!</v>
      </c>
      <c r="AE948" s="144" t="str">
        <f>IF(COUNTIF(AC$2:AC948,AC948)=1,AC948,"")</f>
        <v/>
      </c>
      <c r="AF948" t="str">
        <f t="shared" si="224"/>
        <v/>
      </c>
      <c r="AG948" t="str">
        <f t="shared" si="225"/>
        <v/>
      </c>
      <c r="AO948" t="str">
        <f>+IF(AT948="","",MAX(AO$1:AO947)+1)</f>
        <v/>
      </c>
      <c r="AP948" t="str">
        <f>IF(Deviation_Limits!B970="","",Deviation_Limits!B970)</f>
        <v/>
      </c>
      <c r="AQ948" t="str">
        <f>IF(Deviation_Limits!C970="","",Deviation_Limits!C970)</f>
        <v/>
      </c>
      <c r="AR948" t="str">
        <f>IF(Deviation_Limits!D970="","",Deviation_Limits!D970)</f>
        <v/>
      </c>
      <c r="AS948" t="str">
        <f t="shared" si="226"/>
        <v/>
      </c>
      <c r="AT948" s="144" t="str">
        <f>IF(COUNTIF(AQ$2:AQ948,AQ948)=1,AQ948,"")</f>
        <v/>
      </c>
      <c r="AU948" t="str">
        <f t="shared" si="217"/>
        <v/>
      </c>
      <c r="AV948" t="str">
        <f t="shared" si="218"/>
        <v/>
      </c>
      <c r="AW948" t="str">
        <f t="shared" si="219"/>
        <v/>
      </c>
      <c r="AY948" t="str">
        <f>+IF(BD948="","",MAX(AY$1:AY947)+1)</f>
        <v/>
      </c>
      <c r="AZ948" t="str">
        <f>IF(Deviation_CEM_CPMS!B970="","",Deviation_CEM_CPMS!B970)</f>
        <v/>
      </c>
      <c r="BA948" t="str">
        <f>IF(Deviation_CEM_CPMS!C970="","",Deviation_CEM_CPMS!C970)</f>
        <v/>
      </c>
      <c r="BB948" t="str">
        <f>IF(Deviation_CEM_CPMS!D970="","",Deviation_CEM_CPMS!D970)</f>
        <v/>
      </c>
      <c r="BC948" t="str">
        <f t="shared" si="220"/>
        <v/>
      </c>
      <c r="BD948" s="144" t="str">
        <f>IF(COUNTIF(BA$2:BA948,BA948)=1,BA948,"")</f>
        <v/>
      </c>
      <c r="BE948" t="str">
        <f t="shared" si="221"/>
        <v/>
      </c>
      <c r="BF948" t="str">
        <f t="shared" si="222"/>
        <v/>
      </c>
      <c r="BG948" t="str">
        <f t="shared" si="223"/>
        <v/>
      </c>
    </row>
    <row r="949" spans="27:59" x14ac:dyDescent="0.35">
      <c r="AA949" t="str">
        <f>+IF(AE949="","",MAX(AA$1:AA948)+1)</f>
        <v/>
      </c>
      <c r="AB949" t="e">
        <f>IF(#REF!="","",#REF!)</f>
        <v>#REF!</v>
      </c>
      <c r="AC949" t="e">
        <f>IF(#REF!="","",#REF!)</f>
        <v>#REF!</v>
      </c>
      <c r="AD949" t="e">
        <f t="shared" si="227"/>
        <v>#REF!</v>
      </c>
      <c r="AE949" s="144" t="str">
        <f>IF(COUNTIF(AC$2:AC949,AC949)=1,AC949,"")</f>
        <v/>
      </c>
      <c r="AF949" t="str">
        <f t="shared" si="224"/>
        <v/>
      </c>
      <c r="AG949" t="str">
        <f t="shared" si="225"/>
        <v/>
      </c>
      <c r="AO949" t="str">
        <f>+IF(AT949="","",MAX(AO$1:AO948)+1)</f>
        <v/>
      </c>
      <c r="AP949" t="str">
        <f>IF(Deviation_Limits!B971="","",Deviation_Limits!B971)</f>
        <v/>
      </c>
      <c r="AQ949" t="str">
        <f>IF(Deviation_Limits!C971="","",Deviation_Limits!C971)</f>
        <v/>
      </c>
      <c r="AR949" t="str">
        <f>IF(Deviation_Limits!D971="","",Deviation_Limits!D971)</f>
        <v/>
      </c>
      <c r="AS949" t="str">
        <f t="shared" si="226"/>
        <v/>
      </c>
      <c r="AT949" s="144" t="str">
        <f>IF(COUNTIF(AQ$2:AQ949,AQ949)=1,AQ949,"")</f>
        <v/>
      </c>
      <c r="AU949" t="str">
        <f t="shared" si="217"/>
        <v/>
      </c>
      <c r="AV949" t="str">
        <f t="shared" si="218"/>
        <v/>
      </c>
      <c r="AW949" t="str">
        <f t="shared" si="219"/>
        <v/>
      </c>
      <c r="AY949" t="str">
        <f>+IF(BD949="","",MAX(AY$1:AY948)+1)</f>
        <v/>
      </c>
      <c r="AZ949" t="str">
        <f>IF(Deviation_CEM_CPMS!B971="","",Deviation_CEM_CPMS!B971)</f>
        <v/>
      </c>
      <c r="BA949" t="str">
        <f>IF(Deviation_CEM_CPMS!C971="","",Deviation_CEM_CPMS!C971)</f>
        <v/>
      </c>
      <c r="BB949" t="str">
        <f>IF(Deviation_CEM_CPMS!D971="","",Deviation_CEM_CPMS!D971)</f>
        <v/>
      </c>
      <c r="BC949" t="str">
        <f t="shared" si="220"/>
        <v/>
      </c>
      <c r="BD949" s="144" t="str">
        <f>IF(COUNTIF(BA$2:BA949,BA949)=1,BA949,"")</f>
        <v/>
      </c>
      <c r="BE949" t="str">
        <f t="shared" si="221"/>
        <v/>
      </c>
      <c r="BF949" t="str">
        <f t="shared" si="222"/>
        <v/>
      </c>
      <c r="BG949" t="str">
        <f t="shared" si="223"/>
        <v/>
      </c>
    </row>
    <row r="950" spans="27:59" x14ac:dyDescent="0.35">
      <c r="AA950" t="str">
        <f>+IF(AE950="","",MAX(AA$1:AA949)+1)</f>
        <v/>
      </c>
      <c r="AB950" t="e">
        <f>IF(#REF!="","",#REF!)</f>
        <v>#REF!</v>
      </c>
      <c r="AC950" t="e">
        <f>IF(#REF!="","",#REF!)</f>
        <v>#REF!</v>
      </c>
      <c r="AD950" t="e">
        <f t="shared" si="227"/>
        <v>#REF!</v>
      </c>
      <c r="AE950" s="144" t="str">
        <f>IF(COUNTIF(AC$2:AC950,AC950)=1,AC950,"")</f>
        <v/>
      </c>
      <c r="AF950" t="str">
        <f t="shared" si="224"/>
        <v/>
      </c>
      <c r="AG950" t="str">
        <f t="shared" si="225"/>
        <v/>
      </c>
      <c r="AO950" t="str">
        <f>+IF(AT950="","",MAX(AO$1:AO949)+1)</f>
        <v/>
      </c>
      <c r="AP950" t="str">
        <f>IF(Deviation_Limits!B972="","",Deviation_Limits!B972)</f>
        <v/>
      </c>
      <c r="AQ950" t="str">
        <f>IF(Deviation_Limits!C972="","",Deviation_Limits!C972)</f>
        <v/>
      </c>
      <c r="AR950" t="str">
        <f>IF(Deviation_Limits!D972="","",Deviation_Limits!D972)</f>
        <v/>
      </c>
      <c r="AS950" t="str">
        <f t="shared" si="226"/>
        <v/>
      </c>
      <c r="AT950" s="144" t="str">
        <f>IF(COUNTIF(AQ$2:AQ950,AQ950)=1,AQ950,"")</f>
        <v/>
      </c>
      <c r="AU950" t="str">
        <f t="shared" si="217"/>
        <v/>
      </c>
      <c r="AV950" t="str">
        <f t="shared" si="218"/>
        <v/>
      </c>
      <c r="AW950" t="str">
        <f t="shared" si="219"/>
        <v/>
      </c>
      <c r="AY950" t="str">
        <f>+IF(BD950="","",MAX(AY$1:AY949)+1)</f>
        <v/>
      </c>
      <c r="AZ950" t="str">
        <f>IF(Deviation_CEM_CPMS!B972="","",Deviation_CEM_CPMS!B972)</f>
        <v/>
      </c>
      <c r="BA950" t="str">
        <f>IF(Deviation_CEM_CPMS!C972="","",Deviation_CEM_CPMS!C972)</f>
        <v/>
      </c>
      <c r="BB950" t="str">
        <f>IF(Deviation_CEM_CPMS!D972="","",Deviation_CEM_CPMS!D972)</f>
        <v/>
      </c>
      <c r="BC950" t="str">
        <f t="shared" si="220"/>
        <v/>
      </c>
      <c r="BD950" s="144" t="str">
        <f>IF(COUNTIF(BA$2:BA950,BA950)=1,BA950,"")</f>
        <v/>
      </c>
      <c r="BE950" t="str">
        <f t="shared" si="221"/>
        <v/>
      </c>
      <c r="BF950" t="str">
        <f t="shared" si="222"/>
        <v/>
      </c>
      <c r="BG950" t="str">
        <f t="shared" si="223"/>
        <v/>
      </c>
    </row>
    <row r="951" spans="27:59" x14ac:dyDescent="0.35">
      <c r="AA951" t="str">
        <f>+IF(AE951="","",MAX(AA$1:AA950)+1)</f>
        <v/>
      </c>
      <c r="AB951" t="e">
        <f>IF(#REF!="","",#REF!)</f>
        <v>#REF!</v>
      </c>
      <c r="AC951" t="e">
        <f>IF(#REF!="","",#REF!)</f>
        <v>#REF!</v>
      </c>
      <c r="AD951" t="e">
        <f t="shared" si="227"/>
        <v>#REF!</v>
      </c>
      <c r="AE951" s="144" t="str">
        <f>IF(COUNTIF(AC$2:AC951,AC951)=1,AC951,"")</f>
        <v/>
      </c>
      <c r="AF951" t="str">
        <f t="shared" si="224"/>
        <v/>
      </c>
      <c r="AG951" t="str">
        <f t="shared" si="225"/>
        <v/>
      </c>
      <c r="AO951" t="str">
        <f>+IF(AT951="","",MAX(AO$1:AO950)+1)</f>
        <v/>
      </c>
      <c r="AP951" t="str">
        <f>IF(Deviation_Limits!B973="","",Deviation_Limits!B973)</f>
        <v/>
      </c>
      <c r="AQ951" t="str">
        <f>IF(Deviation_Limits!C973="","",Deviation_Limits!C973)</f>
        <v/>
      </c>
      <c r="AR951" t="str">
        <f>IF(Deviation_Limits!D973="","",Deviation_Limits!D973)</f>
        <v/>
      </c>
      <c r="AS951" t="str">
        <f t="shared" si="226"/>
        <v/>
      </c>
      <c r="AT951" s="144" t="str">
        <f>IF(COUNTIF(AQ$2:AQ951,AQ951)=1,AQ951,"")</f>
        <v/>
      </c>
      <c r="AU951" t="str">
        <f t="shared" si="217"/>
        <v/>
      </c>
      <c r="AV951" t="str">
        <f t="shared" si="218"/>
        <v/>
      </c>
      <c r="AW951" t="str">
        <f t="shared" si="219"/>
        <v/>
      </c>
      <c r="AY951" t="str">
        <f>+IF(BD951="","",MAX(AY$1:AY950)+1)</f>
        <v/>
      </c>
      <c r="AZ951" t="str">
        <f>IF(Deviation_CEM_CPMS!B973="","",Deviation_CEM_CPMS!B973)</f>
        <v/>
      </c>
      <c r="BA951" t="str">
        <f>IF(Deviation_CEM_CPMS!C973="","",Deviation_CEM_CPMS!C973)</f>
        <v/>
      </c>
      <c r="BB951" t="str">
        <f>IF(Deviation_CEM_CPMS!D973="","",Deviation_CEM_CPMS!D973)</f>
        <v/>
      </c>
      <c r="BC951" t="str">
        <f t="shared" si="220"/>
        <v/>
      </c>
      <c r="BD951" s="144" t="str">
        <f>IF(COUNTIF(BA$2:BA951,BA951)=1,BA951,"")</f>
        <v/>
      </c>
      <c r="BE951" t="str">
        <f t="shared" si="221"/>
        <v/>
      </c>
      <c r="BF951" t="str">
        <f t="shared" si="222"/>
        <v/>
      </c>
      <c r="BG951" t="str">
        <f t="shared" si="223"/>
        <v/>
      </c>
    </row>
    <row r="952" spans="27:59" x14ac:dyDescent="0.35">
      <c r="AA952" t="str">
        <f>+IF(AE952="","",MAX(AA$1:AA951)+1)</f>
        <v/>
      </c>
      <c r="AB952" t="e">
        <f>IF(#REF!="","",#REF!)</f>
        <v>#REF!</v>
      </c>
      <c r="AC952" t="e">
        <f>IF(#REF!="","",#REF!)</f>
        <v>#REF!</v>
      </c>
      <c r="AD952" t="e">
        <f t="shared" si="227"/>
        <v>#REF!</v>
      </c>
      <c r="AE952" s="144" t="str">
        <f>IF(COUNTIF(AC$2:AC952,AC952)=1,AC952,"")</f>
        <v/>
      </c>
      <c r="AF952" t="str">
        <f t="shared" si="224"/>
        <v/>
      </c>
      <c r="AG952" t="str">
        <f t="shared" si="225"/>
        <v/>
      </c>
      <c r="AO952" t="str">
        <f>+IF(AT952="","",MAX(AO$1:AO951)+1)</f>
        <v/>
      </c>
      <c r="AP952" t="str">
        <f>IF(Deviation_Limits!B974="","",Deviation_Limits!B974)</f>
        <v/>
      </c>
      <c r="AQ952" t="str">
        <f>IF(Deviation_Limits!C974="","",Deviation_Limits!C974)</f>
        <v/>
      </c>
      <c r="AR952" t="str">
        <f>IF(Deviation_Limits!D974="","",Deviation_Limits!D974)</f>
        <v/>
      </c>
      <c r="AS952" t="str">
        <f t="shared" si="226"/>
        <v/>
      </c>
      <c r="AT952" s="144" t="str">
        <f>IF(COUNTIF(AQ$2:AQ952,AQ952)=1,AQ952,"")</f>
        <v/>
      </c>
      <c r="AU952" t="str">
        <f t="shared" si="217"/>
        <v/>
      </c>
      <c r="AV952" t="str">
        <f t="shared" si="218"/>
        <v/>
      </c>
      <c r="AW952" t="str">
        <f t="shared" si="219"/>
        <v/>
      </c>
      <c r="AY952" t="str">
        <f>+IF(BD952="","",MAX(AY$1:AY951)+1)</f>
        <v/>
      </c>
      <c r="AZ952" t="str">
        <f>IF(Deviation_CEM_CPMS!B974="","",Deviation_CEM_CPMS!B974)</f>
        <v/>
      </c>
      <c r="BA952" t="str">
        <f>IF(Deviation_CEM_CPMS!C974="","",Deviation_CEM_CPMS!C974)</f>
        <v/>
      </c>
      <c r="BB952" t="str">
        <f>IF(Deviation_CEM_CPMS!D974="","",Deviation_CEM_CPMS!D974)</f>
        <v/>
      </c>
      <c r="BC952" t="str">
        <f t="shared" si="220"/>
        <v/>
      </c>
      <c r="BD952" s="144" t="str">
        <f>IF(COUNTIF(BA$2:BA952,BA952)=1,BA952,"")</f>
        <v/>
      </c>
      <c r="BE952" t="str">
        <f t="shared" si="221"/>
        <v/>
      </c>
      <c r="BF952" t="str">
        <f t="shared" si="222"/>
        <v/>
      </c>
      <c r="BG952" t="str">
        <f t="shared" si="223"/>
        <v/>
      </c>
    </row>
    <row r="953" spans="27:59" x14ac:dyDescent="0.35">
      <c r="AA953" t="str">
        <f>+IF(AE953="","",MAX(AA$1:AA952)+1)</f>
        <v/>
      </c>
      <c r="AB953" t="e">
        <f>IF(#REF!="","",#REF!)</f>
        <v>#REF!</v>
      </c>
      <c r="AC953" t="e">
        <f>IF(#REF!="","",#REF!)</f>
        <v>#REF!</v>
      </c>
      <c r="AD953" t="e">
        <f t="shared" si="227"/>
        <v>#REF!</v>
      </c>
      <c r="AE953" s="144" t="str">
        <f>IF(COUNTIF(AC$2:AC953,AC953)=1,AC953,"")</f>
        <v/>
      </c>
      <c r="AF953" t="str">
        <f t="shared" si="224"/>
        <v/>
      </c>
      <c r="AG953" t="str">
        <f t="shared" si="225"/>
        <v/>
      </c>
      <c r="AO953" t="str">
        <f>+IF(AT953="","",MAX(AO$1:AO952)+1)</f>
        <v/>
      </c>
      <c r="AP953" t="str">
        <f>IF(Deviation_Limits!B975="","",Deviation_Limits!B975)</f>
        <v/>
      </c>
      <c r="AQ953" t="str">
        <f>IF(Deviation_Limits!C975="","",Deviation_Limits!C975)</f>
        <v/>
      </c>
      <c r="AR953" t="str">
        <f>IF(Deviation_Limits!D975="","",Deviation_Limits!D975)</f>
        <v/>
      </c>
      <c r="AS953" t="str">
        <f t="shared" si="226"/>
        <v/>
      </c>
      <c r="AT953" s="144" t="str">
        <f>IF(COUNTIF(AQ$2:AQ953,AQ953)=1,AQ953,"")</f>
        <v/>
      </c>
      <c r="AU953" t="str">
        <f t="shared" si="217"/>
        <v/>
      </c>
      <c r="AV953" t="str">
        <f t="shared" si="218"/>
        <v/>
      </c>
      <c r="AW953" t="str">
        <f t="shared" si="219"/>
        <v/>
      </c>
      <c r="AY953" t="str">
        <f>+IF(BD953="","",MAX(AY$1:AY952)+1)</f>
        <v/>
      </c>
      <c r="AZ953" t="str">
        <f>IF(Deviation_CEM_CPMS!B975="","",Deviation_CEM_CPMS!B975)</f>
        <v/>
      </c>
      <c r="BA953" t="str">
        <f>IF(Deviation_CEM_CPMS!C975="","",Deviation_CEM_CPMS!C975)</f>
        <v/>
      </c>
      <c r="BB953" t="str">
        <f>IF(Deviation_CEM_CPMS!D975="","",Deviation_CEM_CPMS!D975)</f>
        <v/>
      </c>
      <c r="BC953" t="str">
        <f t="shared" si="220"/>
        <v/>
      </c>
      <c r="BD953" s="144" t="str">
        <f>IF(COUNTIF(BA$2:BA953,BA953)=1,BA953,"")</f>
        <v/>
      </c>
      <c r="BE953" t="str">
        <f t="shared" si="221"/>
        <v/>
      </c>
      <c r="BF953" t="str">
        <f t="shared" si="222"/>
        <v/>
      </c>
      <c r="BG953" t="str">
        <f t="shared" si="223"/>
        <v/>
      </c>
    </row>
    <row r="954" spans="27:59" x14ac:dyDescent="0.35">
      <c r="AA954" t="str">
        <f>+IF(AE954="","",MAX(AA$1:AA953)+1)</f>
        <v/>
      </c>
      <c r="AB954" t="e">
        <f>IF(#REF!="","",#REF!)</f>
        <v>#REF!</v>
      </c>
      <c r="AC954" t="e">
        <f>IF(#REF!="","",#REF!)</f>
        <v>#REF!</v>
      </c>
      <c r="AD954" t="e">
        <f t="shared" si="227"/>
        <v>#REF!</v>
      </c>
      <c r="AE954" s="144" t="str">
        <f>IF(COUNTIF(AC$2:AC954,AC954)=1,AC954,"")</f>
        <v/>
      </c>
      <c r="AF954" t="str">
        <f t="shared" si="224"/>
        <v/>
      </c>
      <c r="AG954" t="str">
        <f t="shared" si="225"/>
        <v/>
      </c>
      <c r="AO954" t="str">
        <f>+IF(AT954="","",MAX(AO$1:AO953)+1)</f>
        <v/>
      </c>
      <c r="AP954" t="str">
        <f>IF(Deviation_Limits!B976="","",Deviation_Limits!B976)</f>
        <v/>
      </c>
      <c r="AQ954" t="str">
        <f>IF(Deviation_Limits!C976="","",Deviation_Limits!C976)</f>
        <v/>
      </c>
      <c r="AR954" t="str">
        <f>IF(Deviation_Limits!D976="","",Deviation_Limits!D976)</f>
        <v/>
      </c>
      <c r="AS954" t="str">
        <f t="shared" si="226"/>
        <v/>
      </c>
      <c r="AT954" s="144" t="str">
        <f>IF(COUNTIF(AQ$2:AQ954,AQ954)=1,AQ954,"")</f>
        <v/>
      </c>
      <c r="AU954" t="str">
        <f t="shared" si="217"/>
        <v/>
      </c>
      <c r="AV954" t="str">
        <f t="shared" si="218"/>
        <v/>
      </c>
      <c r="AW954" t="str">
        <f t="shared" si="219"/>
        <v/>
      </c>
      <c r="AY954" t="str">
        <f>+IF(BD954="","",MAX(AY$1:AY953)+1)</f>
        <v/>
      </c>
      <c r="AZ954" t="str">
        <f>IF(Deviation_CEM_CPMS!B976="","",Deviation_CEM_CPMS!B976)</f>
        <v/>
      </c>
      <c r="BA954" t="str">
        <f>IF(Deviation_CEM_CPMS!C976="","",Deviation_CEM_CPMS!C976)</f>
        <v/>
      </c>
      <c r="BB954" t="str">
        <f>IF(Deviation_CEM_CPMS!D976="","",Deviation_CEM_CPMS!D976)</f>
        <v/>
      </c>
      <c r="BC954" t="str">
        <f t="shared" si="220"/>
        <v/>
      </c>
      <c r="BD954" s="144" t="str">
        <f>IF(COUNTIF(BA$2:BA954,BA954)=1,BA954,"")</f>
        <v/>
      </c>
      <c r="BE954" t="str">
        <f t="shared" si="221"/>
        <v/>
      </c>
      <c r="BF954" t="str">
        <f t="shared" si="222"/>
        <v/>
      </c>
      <c r="BG954" t="str">
        <f t="shared" si="223"/>
        <v/>
      </c>
    </row>
    <row r="955" spans="27:59" x14ac:dyDescent="0.35">
      <c r="AA955" t="str">
        <f>+IF(AE955="","",MAX(AA$1:AA954)+1)</f>
        <v/>
      </c>
      <c r="AB955" t="e">
        <f>IF(#REF!="","",#REF!)</f>
        <v>#REF!</v>
      </c>
      <c r="AC955" t="e">
        <f>IF(#REF!="","",#REF!)</f>
        <v>#REF!</v>
      </c>
      <c r="AD955" t="e">
        <f t="shared" si="227"/>
        <v>#REF!</v>
      </c>
      <c r="AE955" s="144" t="str">
        <f>IF(COUNTIF(AC$2:AC955,AC955)=1,AC955,"")</f>
        <v/>
      </c>
      <c r="AF955" t="str">
        <f t="shared" si="224"/>
        <v/>
      </c>
      <c r="AG955" t="str">
        <f t="shared" si="225"/>
        <v/>
      </c>
      <c r="AO955" t="str">
        <f>+IF(AT955="","",MAX(AO$1:AO954)+1)</f>
        <v/>
      </c>
      <c r="AP955" t="str">
        <f>IF(Deviation_Limits!B977="","",Deviation_Limits!B977)</f>
        <v/>
      </c>
      <c r="AQ955" t="str">
        <f>IF(Deviation_Limits!C977="","",Deviation_Limits!C977)</f>
        <v/>
      </c>
      <c r="AR955" t="str">
        <f>IF(Deviation_Limits!D977="","",Deviation_Limits!D977)</f>
        <v/>
      </c>
      <c r="AS955" t="str">
        <f t="shared" si="226"/>
        <v/>
      </c>
      <c r="AT955" s="144" t="str">
        <f>IF(COUNTIF(AQ$2:AQ955,AQ955)=1,AQ955,"")</f>
        <v/>
      </c>
      <c r="AU955" t="str">
        <f t="shared" si="217"/>
        <v/>
      </c>
      <c r="AV955" t="str">
        <f t="shared" si="218"/>
        <v/>
      </c>
      <c r="AW955" t="str">
        <f t="shared" si="219"/>
        <v/>
      </c>
      <c r="AY955" t="str">
        <f>+IF(BD955="","",MAX(AY$1:AY954)+1)</f>
        <v/>
      </c>
      <c r="AZ955" t="str">
        <f>IF(Deviation_CEM_CPMS!B977="","",Deviation_CEM_CPMS!B977)</f>
        <v/>
      </c>
      <c r="BA955" t="str">
        <f>IF(Deviation_CEM_CPMS!C977="","",Deviation_CEM_CPMS!C977)</f>
        <v/>
      </c>
      <c r="BB955" t="str">
        <f>IF(Deviation_CEM_CPMS!D977="","",Deviation_CEM_CPMS!D977)</f>
        <v/>
      </c>
      <c r="BC955" t="str">
        <f t="shared" si="220"/>
        <v/>
      </c>
      <c r="BD955" s="144" t="str">
        <f>IF(COUNTIF(BA$2:BA955,BA955)=1,BA955,"")</f>
        <v/>
      </c>
      <c r="BE955" t="str">
        <f t="shared" si="221"/>
        <v/>
      </c>
      <c r="BF955" t="str">
        <f t="shared" si="222"/>
        <v/>
      </c>
      <c r="BG955" t="str">
        <f t="shared" si="223"/>
        <v/>
      </c>
    </row>
  </sheetData>
  <sheetProtection algorithmName="SHA-512" hashValue="9mPN7Kr7p+XJRR6PUVagFk+deXOWxoPgATZVc0VGNw95gv72T32KYfuy6Z6b4vJQ4PkhK09O4xTu8j+1WS1nQg==" saltValue="3VYM09biGxoD+h8sqG3vQw==" spinCount="100000" sheet="1" objects="1" scenarios="1"/>
  <pageMargins left="0.7" right="0.7" top="0.75" bottom="0.75" header="0.3" footer="0.3"/>
  <pageSetup orientation="portrait"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theme="9" tint="0.59999389629810485"/>
  </sheetPr>
  <dimension ref="A1:XFC100"/>
  <sheetViews>
    <sheetView showGridLines="0" topLeftCell="B7" workbookViewId="0">
      <selection activeCell="B24" sqref="B24"/>
    </sheetView>
  </sheetViews>
  <sheetFormatPr defaultColWidth="0" defaultRowHeight="14.5" zeroHeight="1" x14ac:dyDescent="0.35"/>
  <cols>
    <col min="1" max="1" width="1.7265625" hidden="1"/>
    <col min="2" max="2" width="17.7265625" bestFit="1" customWidth="1"/>
    <col min="3" max="3" width="17.7265625" customWidth="1"/>
    <col min="4" max="4" width="36.26953125" bestFit="1" customWidth="1"/>
    <col min="5" max="7" width="21" bestFit="1" customWidth="1"/>
    <col min="8" max="8" width="30" customWidth="1"/>
    <col min="9" max="9" width="29.453125" customWidth="1"/>
    <col min="10" max="10" width="29.7265625" customWidth="1"/>
    <col min="11" max="12" width="28.1796875" customWidth="1"/>
    <col min="13" max="16382" width="9.1796875" hidden="1"/>
    <col min="16383" max="16383" width="3" hidden="1"/>
    <col min="16384" max="16384" width="5.54296875" hidden="1"/>
  </cols>
  <sheetData>
    <row r="1" spans="2:13" s="1" customFormat="1" ht="24.75" hidden="1" customHeight="1" x14ac:dyDescent="0.3">
      <c r="B1" s="13" t="s">
        <v>41</v>
      </c>
      <c r="C1" s="13"/>
      <c r="D1" s="13"/>
      <c r="E1" s="13"/>
      <c r="F1" s="13"/>
      <c r="G1" s="13"/>
      <c r="H1" s="13"/>
      <c r="I1" s="13"/>
      <c r="J1" s="38"/>
      <c r="K1" s="38"/>
    </row>
    <row r="2" spans="2:13" s="1" customFormat="1" ht="13" hidden="1" x14ac:dyDescent="0.3">
      <c r="B2" s="2" t="s">
        <v>0</v>
      </c>
      <c r="C2" s="2"/>
      <c r="D2" s="2"/>
      <c r="E2" s="25" t="str">
        <f>+Welcome!B2</f>
        <v>63.6150(a), (c) and (e) Semiannual and Annual Compliance Reports (Spreadsheet Template)</v>
      </c>
      <c r="F2" s="15"/>
      <c r="G2" s="15"/>
      <c r="H2" s="15"/>
      <c r="I2" s="15"/>
      <c r="J2" s="25"/>
      <c r="K2" s="25"/>
    </row>
    <row r="3" spans="2:13" s="1" customFormat="1" ht="13" hidden="1" x14ac:dyDescent="0.3">
      <c r="B3" s="3" t="s">
        <v>1</v>
      </c>
      <c r="C3" s="3"/>
      <c r="D3" s="3"/>
      <c r="E3" s="26" t="str">
        <f>+Welcome!B3</f>
        <v>63.6150(a), (c), and (e)</v>
      </c>
      <c r="F3" s="16"/>
      <c r="G3" s="16"/>
      <c r="H3" s="16"/>
      <c r="I3" s="16"/>
      <c r="J3" s="26"/>
      <c r="K3" s="26"/>
    </row>
    <row r="4" spans="2:13" s="1" customFormat="1" ht="13" hidden="1" x14ac:dyDescent="0.3">
      <c r="B4" s="3" t="s">
        <v>2</v>
      </c>
      <c r="C4" s="3"/>
      <c r="D4" s="3"/>
      <c r="E4" s="27" t="str">
        <f>+Welcome!B4</f>
        <v>ICR Draft</v>
      </c>
      <c r="F4" s="17"/>
      <c r="G4" s="17"/>
      <c r="H4" s="17"/>
      <c r="I4" s="17"/>
      <c r="J4" s="27"/>
      <c r="K4" s="27"/>
    </row>
    <row r="5" spans="2:13" s="1" customFormat="1" ht="13" hidden="1" x14ac:dyDescent="0.3">
      <c r="B5" s="3" t="s">
        <v>3</v>
      </c>
      <c r="C5" s="3"/>
      <c r="D5" s="3"/>
      <c r="E5" s="28">
        <f>+Welcome!B5</f>
        <v>44805</v>
      </c>
      <c r="F5" s="29"/>
      <c r="G5" s="29"/>
      <c r="H5" s="29"/>
      <c r="I5" s="29"/>
      <c r="J5" s="28"/>
      <c r="K5" s="28"/>
    </row>
    <row r="6" spans="2:13" hidden="1" x14ac:dyDescent="0.35">
      <c r="B6" s="154" t="str">
        <f>Welcome!B6</f>
        <v>OMB No.: 2060-0540 Form 5900-600 For further Paperwork Reduction Act information see: 
https://www.epa.gov/electronic-reporting-air-emissions/paperwork-reduction-act-pra-cedri-and-ert</v>
      </c>
    </row>
    <row r="7" spans="2:13" x14ac:dyDescent="0.35">
      <c r="B7" s="102" t="s">
        <v>58</v>
      </c>
      <c r="C7" s="123"/>
      <c r="D7" s="123"/>
      <c r="E7" s="44"/>
      <c r="F7" s="44"/>
      <c r="G7" s="44"/>
      <c r="H7" s="44"/>
      <c r="I7" s="44"/>
      <c r="J7" s="5"/>
      <c r="K7" s="5"/>
      <c r="L7" s="5"/>
      <c r="M7" s="5"/>
    </row>
    <row r="8" spans="2:13" x14ac:dyDescent="0.35">
      <c r="B8" s="104" t="s">
        <v>116</v>
      </c>
      <c r="C8" s="18"/>
      <c r="D8" s="18"/>
      <c r="E8" s="18"/>
      <c r="F8" s="18"/>
      <c r="G8" s="18"/>
      <c r="H8" s="18"/>
      <c r="I8" s="18"/>
      <c r="J8" s="18"/>
      <c r="K8" s="18"/>
      <c r="L8" s="5"/>
      <c r="M8" s="5"/>
    </row>
    <row r="9" spans="2:13" hidden="1" x14ac:dyDescent="0.35">
      <c r="B9" s="6"/>
      <c r="C9" s="6"/>
      <c r="D9" s="6"/>
      <c r="E9" s="6"/>
      <c r="F9" s="6"/>
      <c r="G9" s="6"/>
      <c r="H9" s="6"/>
      <c r="I9" s="6"/>
      <c r="J9" s="6"/>
      <c r="K9" s="6"/>
      <c r="L9" s="5"/>
      <c r="M9" s="5"/>
    </row>
    <row r="10" spans="2:13" hidden="1" x14ac:dyDescent="0.35">
      <c r="F10" s="36"/>
      <c r="G10" s="36"/>
      <c r="H10" s="36"/>
      <c r="I10" s="36"/>
      <c r="J10" s="36"/>
      <c r="K10" s="36"/>
      <c r="L10" s="6"/>
      <c r="M10" s="6"/>
    </row>
    <row r="11" spans="2:13" hidden="1" x14ac:dyDescent="0.35">
      <c r="B11" s="6"/>
      <c r="C11" s="10"/>
      <c r="D11" s="10"/>
      <c r="E11" s="10"/>
      <c r="F11" s="37"/>
      <c r="G11" s="37"/>
      <c r="H11" s="100"/>
      <c r="I11" s="177"/>
      <c r="J11" s="177"/>
      <c r="K11" s="177"/>
    </row>
    <row r="12" spans="2:13" s="24" customFormat="1" ht="87.5" thickBot="1" x14ac:dyDescent="0.4">
      <c r="B12" s="283" t="s">
        <v>371</v>
      </c>
      <c r="C12" s="284" t="s">
        <v>392</v>
      </c>
      <c r="D12" s="284" t="s">
        <v>393</v>
      </c>
      <c r="E12" s="284" t="s">
        <v>411</v>
      </c>
      <c r="F12" s="284" t="s">
        <v>394</v>
      </c>
      <c r="G12" s="284" t="s">
        <v>395</v>
      </c>
      <c r="H12" s="284" t="s">
        <v>396</v>
      </c>
      <c r="I12" s="284" t="s">
        <v>397</v>
      </c>
      <c r="J12" s="284" t="s">
        <v>398</v>
      </c>
      <c r="K12" s="284" t="s">
        <v>399</v>
      </c>
      <c r="L12" s="285" t="s">
        <v>400</v>
      </c>
    </row>
    <row r="13" spans="2:13" x14ac:dyDescent="0.35">
      <c r="B13" s="178" t="s">
        <v>301</v>
      </c>
      <c r="C13" s="179" t="s">
        <v>282</v>
      </c>
      <c r="D13" s="180" t="s">
        <v>149</v>
      </c>
      <c r="E13" s="180" t="s">
        <v>159</v>
      </c>
      <c r="F13" s="180" t="s">
        <v>250</v>
      </c>
      <c r="G13" s="180" t="s">
        <v>249</v>
      </c>
      <c r="H13" s="180" t="s">
        <v>162</v>
      </c>
      <c r="I13" s="180" t="s">
        <v>163</v>
      </c>
      <c r="J13" s="180" t="s">
        <v>164</v>
      </c>
      <c r="K13" s="180" t="s">
        <v>165</v>
      </c>
      <c r="L13" s="181" t="s">
        <v>166</v>
      </c>
    </row>
    <row r="14" spans="2:13" s="105" customFormat="1" x14ac:dyDescent="0.35">
      <c r="B14" s="182" t="s">
        <v>38</v>
      </c>
      <c r="C14" s="183" t="s">
        <v>70</v>
      </c>
      <c r="D14" s="184" t="s">
        <v>65</v>
      </c>
      <c r="E14" s="184" t="s">
        <v>129</v>
      </c>
      <c r="F14" s="184" t="s">
        <v>35</v>
      </c>
      <c r="G14" s="184" t="s">
        <v>28</v>
      </c>
      <c r="H14" s="184" t="s">
        <v>35</v>
      </c>
      <c r="I14" s="184" t="s">
        <v>35</v>
      </c>
      <c r="J14" s="184" t="s">
        <v>35</v>
      </c>
      <c r="K14" s="184" t="s">
        <v>35</v>
      </c>
      <c r="L14" s="185" t="s">
        <v>35</v>
      </c>
    </row>
    <row r="15" spans="2:13" hidden="1" x14ac:dyDescent="0.35">
      <c r="B15" s="182" t="s">
        <v>350</v>
      </c>
      <c r="C15" s="183" t="s">
        <v>350</v>
      </c>
      <c r="D15" s="184" t="s">
        <v>350</v>
      </c>
      <c r="E15" s="184" t="s">
        <v>350</v>
      </c>
      <c r="F15" s="184" t="s">
        <v>350</v>
      </c>
      <c r="G15" s="184" t="s">
        <v>350</v>
      </c>
      <c r="H15" s="184" t="s">
        <v>350</v>
      </c>
      <c r="I15" s="184" t="s">
        <v>350</v>
      </c>
      <c r="J15" s="184" t="s">
        <v>350</v>
      </c>
      <c r="K15" s="184" t="s">
        <v>350</v>
      </c>
      <c r="L15" s="185" t="s">
        <v>350</v>
      </c>
    </row>
    <row r="16" spans="2:13" hidden="1" x14ac:dyDescent="0.35">
      <c r="B16" s="182" t="s">
        <v>350</v>
      </c>
      <c r="C16" s="183" t="s">
        <v>350</v>
      </c>
      <c r="D16" s="184" t="s">
        <v>350</v>
      </c>
      <c r="E16" s="184" t="s">
        <v>350</v>
      </c>
      <c r="F16" s="184" t="s">
        <v>350</v>
      </c>
      <c r="G16" s="184" t="s">
        <v>350</v>
      </c>
      <c r="H16" s="184" t="s">
        <v>350</v>
      </c>
      <c r="I16" s="184" t="s">
        <v>350</v>
      </c>
      <c r="J16" s="184" t="s">
        <v>350</v>
      </c>
      <c r="K16" s="184" t="s">
        <v>350</v>
      </c>
      <c r="L16" s="185" t="s">
        <v>350</v>
      </c>
    </row>
    <row r="17" spans="2:12" hidden="1" x14ac:dyDescent="0.35">
      <c r="B17" s="182" t="s">
        <v>350</v>
      </c>
      <c r="C17" s="183" t="s">
        <v>350</v>
      </c>
      <c r="D17" s="184" t="s">
        <v>350</v>
      </c>
      <c r="E17" s="184" t="s">
        <v>350</v>
      </c>
      <c r="F17" s="184" t="s">
        <v>350</v>
      </c>
      <c r="G17" s="184" t="s">
        <v>350</v>
      </c>
      <c r="H17" s="184" t="s">
        <v>350</v>
      </c>
      <c r="I17" s="184" t="s">
        <v>350</v>
      </c>
      <c r="J17" s="184" t="s">
        <v>350</v>
      </c>
      <c r="K17" s="184" t="s">
        <v>350</v>
      </c>
      <c r="L17" s="185" t="s">
        <v>350</v>
      </c>
    </row>
    <row r="18" spans="2:12" hidden="1" x14ac:dyDescent="0.35">
      <c r="B18" s="182" t="s">
        <v>350</v>
      </c>
      <c r="C18" s="183" t="s">
        <v>350</v>
      </c>
      <c r="D18" s="184" t="s">
        <v>350</v>
      </c>
      <c r="E18" s="184" t="s">
        <v>350</v>
      </c>
      <c r="F18" s="184" t="s">
        <v>350</v>
      </c>
      <c r="G18" s="184" t="s">
        <v>350</v>
      </c>
      <c r="H18" s="184" t="s">
        <v>350</v>
      </c>
      <c r="I18" s="184" t="s">
        <v>350</v>
      </c>
      <c r="J18" s="184" t="s">
        <v>350</v>
      </c>
      <c r="K18" s="184" t="s">
        <v>350</v>
      </c>
      <c r="L18" s="185" t="s">
        <v>350</v>
      </c>
    </row>
    <row r="19" spans="2:12" hidden="1" x14ac:dyDescent="0.35">
      <c r="B19" s="182" t="s">
        <v>350</v>
      </c>
      <c r="C19" s="183" t="s">
        <v>350</v>
      </c>
      <c r="D19" s="184" t="s">
        <v>350</v>
      </c>
      <c r="E19" s="184" t="s">
        <v>350</v>
      </c>
      <c r="F19" s="184" t="s">
        <v>350</v>
      </c>
      <c r="G19" s="184" t="s">
        <v>350</v>
      </c>
      <c r="H19" s="184" t="s">
        <v>350</v>
      </c>
      <c r="I19" s="184" t="s">
        <v>350</v>
      </c>
      <c r="J19" s="184" t="s">
        <v>350</v>
      </c>
      <c r="K19" s="184" t="s">
        <v>350</v>
      </c>
      <c r="L19" s="185" t="s">
        <v>350</v>
      </c>
    </row>
    <row r="20" spans="2:12" hidden="1" x14ac:dyDescent="0.35">
      <c r="B20" s="182" t="s">
        <v>350</v>
      </c>
      <c r="C20" s="183" t="s">
        <v>350</v>
      </c>
      <c r="D20" s="184" t="s">
        <v>350</v>
      </c>
      <c r="E20" s="184" t="s">
        <v>350</v>
      </c>
      <c r="F20" s="184" t="s">
        <v>350</v>
      </c>
      <c r="G20" s="184" t="s">
        <v>350</v>
      </c>
      <c r="H20" s="184" t="s">
        <v>350</v>
      </c>
      <c r="I20" s="184" t="s">
        <v>350</v>
      </c>
      <c r="J20" s="184" t="s">
        <v>350</v>
      </c>
      <c r="K20" s="184" t="s">
        <v>350</v>
      </c>
      <c r="L20" s="185" t="s">
        <v>350</v>
      </c>
    </row>
    <row r="21" spans="2:12" hidden="1" x14ac:dyDescent="0.35">
      <c r="B21" s="182" t="s">
        <v>350</v>
      </c>
      <c r="C21" s="183" t="s">
        <v>350</v>
      </c>
      <c r="D21" s="184" t="s">
        <v>350</v>
      </c>
      <c r="E21" s="184" t="s">
        <v>350</v>
      </c>
      <c r="F21" s="184" t="s">
        <v>350</v>
      </c>
      <c r="G21" s="184" t="s">
        <v>350</v>
      </c>
      <c r="H21" s="184" t="s">
        <v>350</v>
      </c>
      <c r="I21" s="184" t="s">
        <v>350</v>
      </c>
      <c r="J21" s="184" t="s">
        <v>350</v>
      </c>
      <c r="K21" s="184" t="s">
        <v>350</v>
      </c>
      <c r="L21" s="185" t="s">
        <v>350</v>
      </c>
    </row>
    <row r="22" spans="2:12" hidden="1" x14ac:dyDescent="0.35">
      <c r="B22" s="182" t="s">
        <v>350</v>
      </c>
      <c r="C22" s="183" t="s">
        <v>350</v>
      </c>
      <c r="D22" s="184" t="s">
        <v>350</v>
      </c>
      <c r="E22" s="184" t="s">
        <v>350</v>
      </c>
      <c r="F22" s="184" t="s">
        <v>350</v>
      </c>
      <c r="G22" s="184" t="s">
        <v>350</v>
      </c>
      <c r="H22" s="184" t="s">
        <v>350</v>
      </c>
      <c r="I22" s="184" t="s">
        <v>350</v>
      </c>
      <c r="J22" s="184" t="s">
        <v>350</v>
      </c>
      <c r="K22" s="184" t="s">
        <v>350</v>
      </c>
      <c r="L22" s="185" t="s">
        <v>350</v>
      </c>
    </row>
    <row r="23" spans="2:12" hidden="1" x14ac:dyDescent="0.35">
      <c r="B23" s="182" t="s">
        <v>350</v>
      </c>
      <c r="C23" s="183" t="s">
        <v>350</v>
      </c>
      <c r="D23" s="184" t="s">
        <v>350</v>
      </c>
      <c r="E23" s="184" t="s">
        <v>350</v>
      </c>
      <c r="F23" s="184" t="s">
        <v>350</v>
      </c>
      <c r="G23" s="184" t="s">
        <v>350</v>
      </c>
      <c r="H23" s="184" t="s">
        <v>350</v>
      </c>
      <c r="I23" s="184" t="s">
        <v>350</v>
      </c>
      <c r="J23" s="184" t="s">
        <v>350</v>
      </c>
      <c r="K23" s="184" t="s">
        <v>350</v>
      </c>
      <c r="L23" s="185" t="s">
        <v>350</v>
      </c>
    </row>
    <row r="24" spans="2:12" s="105" customFormat="1" x14ac:dyDescent="0.35">
      <c r="B24" s="286" t="str">
        <f>IF(Lists!BE2="","",Lists!BE2)</f>
        <v/>
      </c>
      <c r="C24" s="287" t="str">
        <f>IF(Lists!BF2="","",Lists!BF2)</f>
        <v/>
      </c>
      <c r="D24" s="287" t="str">
        <f>IF(Lists!BG2="","",Lists!BG2)</f>
        <v/>
      </c>
      <c r="E24" s="287" t="str">
        <f>IF(B24="","",VLOOKUP(B24&amp;C24,Lists!$BN$2:$BQ$500,4,FALSE))</f>
        <v/>
      </c>
      <c r="F24" s="301" t="str">
        <f>IF($E24="","",SUMIFS(Deviation_CEM_CPMS!$J$24:$J$5400,Deviation_CEM_CPMS!$B$24:$B$5400,B24,Deviation_CEM_CPMS!$C$24:$C$5400,C24,Deviation_CEM_CPMS!$D$24:$D$5400,D24))</f>
        <v/>
      </c>
      <c r="G24" s="288" t="str">
        <f t="shared" ref="G24:G25" si="0">IF($E24="","",IF(F24=0,"N/A",F24/$E24))</f>
        <v/>
      </c>
      <c r="H24" s="301" t="str">
        <f>IF($E24="","",SUMIFS(Deviation_CEM_CPMS!$J$24:$J$5400,Deviation_CEM_CPMS!$B$24:$B$5400,B24,Deviation_CEM_CPMS!$C$24:$C$5400,C24,Deviation_CEM_CPMS!$D$24:$D$5400,D24,Deviation_CEM_CPMS!$K$24:$K$5400,"Monitoring Equipment Malfunctions"))</f>
        <v/>
      </c>
      <c r="I24" s="301" t="str">
        <f>IF($E24="","",SUMIFS(Deviation_CEM_CPMS!$J$24:$J$5400,Deviation_CEM_CPMS!$B$24:$B$5400,B24,Deviation_CEM_CPMS!$C$24:$C$5400,C24,Deviation_CEM_CPMS!$D$24:$D$5400,D24,Deviation_CEM_CPMS!$K$24:$K$5400,"Nonmonitoring Equipment Malfunctions"))</f>
        <v/>
      </c>
      <c r="J24" s="301" t="str">
        <f>IF($E24="","",SUMIFS(Deviation_CEM_CPMS!$J$24:$J$5400,Deviation_CEM_CPMS!$B$24:$B$5400,B24,Deviation_CEM_CPMS!$C$24:$C$5400,C24,Deviation_CEM_CPMS!$D$24:$D$5400,D24,Deviation_CEM_CPMS!$K$24:$K$5400,"Quality Assurance/Quality Control Calibrations"))</f>
        <v/>
      </c>
      <c r="K24" s="301" t="str">
        <f>IF($E24="","",SUMIFS(Deviation_CEM_CPMS!$J$24:$J$5400,Deviation_CEM_CPMS!$B$24:$B$5400,B24,Deviation_CEM_CPMS!$C$24:$C$5400,C24,Deviation_CEM_CPMS!$D$24:$D$5400,D24,Deviation_CEM_CPMS!$K$24:$K$5400,"Other Known Causes"))</f>
        <v/>
      </c>
      <c r="L24" s="303" t="str">
        <f>IF($E24="","",SUMIFS(Deviation_CEM_CPMS!$J$24:$J$5400,Deviation_CEM_CPMS!$B$24:$B$5400,B24,Deviation_CEM_CPMS!$C$24:$C$5400,C24,Deviation_CEM_CPMS!$D$24:$D$5400,D24,Deviation_CEM_CPMS!$K$24:$K$5400,"Other Unknown Causes"))</f>
        <v/>
      </c>
    </row>
    <row r="25" spans="2:12" s="105" customFormat="1" x14ac:dyDescent="0.35">
      <c r="B25" s="286" t="str">
        <f>IF(Lists!BE3="","",Lists!BE3)</f>
        <v/>
      </c>
      <c r="C25" s="287" t="str">
        <f>IF(Lists!BF3="","",Lists!BF3)</f>
        <v/>
      </c>
      <c r="D25" s="287" t="str">
        <f>IF(Lists!BG3="","",Lists!BG3)</f>
        <v/>
      </c>
      <c r="E25" s="287" t="str">
        <f>IF(B25="","",VLOOKUP(B25&amp;C25,Lists!$BN$2:$BQ$500,4,FALSE))</f>
        <v/>
      </c>
      <c r="F25" s="301" t="str">
        <f>IF($E25="","",SUMIFS(Deviation_CEM_CPMS!$J$24:$J$5400,Deviation_CEM_CPMS!$B$24:$B$5400,B25,Deviation_CEM_CPMS!$C$24:$C$5400,C25,Deviation_CEM_CPMS!$D$24:$D$5400,D25))</f>
        <v/>
      </c>
      <c r="G25" s="288" t="str">
        <f t="shared" si="0"/>
        <v/>
      </c>
      <c r="H25" s="301" t="str">
        <f>IF($E25="","",SUMIFS(Deviation_CEM_CPMS!$J$24:$J$5400,Deviation_CEM_CPMS!$B$24:$B$5400,B25,Deviation_CEM_CPMS!$C$24:$C$5400,C25,Deviation_CEM_CPMS!$D$24:$D$5400,D25,Deviation_CEM_CPMS!$K$24:$K$5400,"Monitoring Equipment Malfunctions"))</f>
        <v/>
      </c>
      <c r="I25" s="301" t="str">
        <f>IF($E25="","",SUMIFS(Deviation_CEM_CPMS!$J$24:$J$5400,Deviation_CEM_CPMS!$B$24:$B$5400,B25,Deviation_CEM_CPMS!$C$24:$C$5400,C25,Deviation_CEM_CPMS!$D$24:$D$5400,D25,Deviation_CEM_CPMS!$K$24:$K$5400,"Nonmonitoring Equipment Malfunctions"))</f>
        <v/>
      </c>
      <c r="J25" s="301" t="str">
        <f>IF($E25="","",SUMIFS(Deviation_CEM_CPMS!$J$24:$J$5400,Deviation_CEM_CPMS!$B$24:$B$5400,B25,Deviation_CEM_CPMS!$C$24:$C$5400,C25,Deviation_CEM_CPMS!$D$24:$D$5400,D25,Deviation_CEM_CPMS!$K$24:$K$5400,"Quality Assurance/Quality Control Calibrations"))</f>
        <v/>
      </c>
      <c r="K25" s="301" t="str">
        <f>IF($E25="","",SUMIFS(Deviation_CEM_CPMS!$J$24:$J$5400,Deviation_CEM_CPMS!$B$24:$B$5400,B25,Deviation_CEM_CPMS!$C$24:$C$5400,C25,Deviation_CEM_CPMS!$D$24:$D$5400,D25,Deviation_CEM_CPMS!$K$24:$K$5400,"Other Known Causes"))</f>
        <v/>
      </c>
      <c r="L25" s="304" t="str">
        <f>IF($E25="","",SUMIFS(Deviation_CEM_CPMS!$J$24:$J$5400,Deviation_CEM_CPMS!$B$24:$B$5400,B25,Deviation_CEM_CPMS!$C$24:$C$5400,C25,Deviation_CEM_CPMS!$D$24:$D$5400,D25,Deviation_CEM_CPMS!$K$24:$K$5400,"Other Unknown Causes"))</f>
        <v/>
      </c>
    </row>
    <row r="26" spans="2:12" s="105" customFormat="1" x14ac:dyDescent="0.35">
      <c r="B26" s="286" t="str">
        <f>IF(Lists!BE4="","",Lists!BE4)</f>
        <v/>
      </c>
      <c r="C26" s="287" t="str">
        <f>IF(Lists!BF4="","",Lists!BF4)</f>
        <v/>
      </c>
      <c r="D26" s="287" t="str">
        <f>IF(Lists!BG4="","",Lists!BG4)</f>
        <v/>
      </c>
      <c r="E26" s="287" t="str">
        <f>IF(B26="","",VLOOKUP(B26&amp;C26,Lists!$BN$2:$BQ$500,4,FALSE))</f>
        <v/>
      </c>
      <c r="F26" s="301" t="str">
        <f>IF($E26="","",SUMIFS(Deviation_CEM_CPMS!$J$24:$J$5400,Deviation_CEM_CPMS!$B$24:$B$5400,B26,Deviation_CEM_CPMS!$C$24:$C$5400,C26,Deviation_CEM_CPMS!$D$24:$D$5400,D26))</f>
        <v/>
      </c>
      <c r="G26" s="288" t="str">
        <f t="shared" ref="G26:G88" si="1">IF($E26="","",IF(F26=0,"N/A",F26/$E26))</f>
        <v/>
      </c>
      <c r="H26" s="301" t="str">
        <f>IF($E26="","",SUMIFS(Deviation_CEM_CPMS!$J$24:$J$5400,Deviation_CEM_CPMS!$B$24:$B$5400,B26,Deviation_CEM_CPMS!$C$24:$C$5400,C26,Deviation_CEM_CPMS!$D$24:$D$5400,D26,Deviation_CEM_CPMS!$K$24:$K$5400,"Monitoring Equipment Malfunctions"))</f>
        <v/>
      </c>
      <c r="I26" s="301" t="str">
        <f>IF($E26="","",SUMIFS(Deviation_CEM_CPMS!$J$24:$J$5400,Deviation_CEM_CPMS!$B$24:$B$5400,B26,Deviation_CEM_CPMS!$C$24:$C$5400,C26,Deviation_CEM_CPMS!$D$24:$D$5400,D26,Deviation_CEM_CPMS!$K$24:$K$5400,"Nonmonitoring Equipment Malfunctions"))</f>
        <v/>
      </c>
      <c r="J26" s="301" t="str">
        <f>IF($E26="","",SUMIFS(Deviation_CEM_CPMS!$J$24:$J$5400,Deviation_CEM_CPMS!$B$24:$B$5400,B26,Deviation_CEM_CPMS!$C$24:$C$5400,C26,Deviation_CEM_CPMS!$D$24:$D$5400,D26,Deviation_CEM_CPMS!$K$24:$K$5400,"Quality Assurance/Quality Control Calibrations"))</f>
        <v/>
      </c>
      <c r="K26" s="301" t="str">
        <f>IF($E26="","",SUMIFS(Deviation_CEM_CPMS!$J$24:$J$5400,Deviation_CEM_CPMS!$B$24:$B$5400,B26,Deviation_CEM_CPMS!$C$24:$C$5400,C26,Deviation_CEM_CPMS!$D$24:$D$5400,D26,Deviation_CEM_CPMS!$K$24:$K$5400,"Other Known Causes"))</f>
        <v/>
      </c>
      <c r="L26" s="304" t="str">
        <f>IF($E26="","",SUMIFS(Deviation_CEM_CPMS!$J$24:$J$5400,Deviation_CEM_CPMS!$B$24:$B$5400,B26,Deviation_CEM_CPMS!$C$24:$C$5400,C26,Deviation_CEM_CPMS!$D$24:$D$5400,D26,Deviation_CEM_CPMS!$K$24:$K$5400,"Other Unknown Causes"))</f>
        <v/>
      </c>
    </row>
    <row r="27" spans="2:12" s="105" customFormat="1" x14ac:dyDescent="0.35">
      <c r="B27" s="286" t="str">
        <f>IF(Lists!BE5="","",Lists!BE5)</f>
        <v/>
      </c>
      <c r="C27" s="287" t="str">
        <f>IF(Lists!BF5="","",Lists!BF5)</f>
        <v/>
      </c>
      <c r="D27" s="287" t="str">
        <f>IF(Lists!BG5="","",Lists!BG5)</f>
        <v/>
      </c>
      <c r="E27" s="287" t="str">
        <f>IF(B27="","",VLOOKUP(B27&amp;C27,Lists!$BN$2:$BQ$500,4,FALSE))</f>
        <v/>
      </c>
      <c r="F27" s="301" t="str">
        <f>IF($E27="","",SUMIFS(Deviation_CEM_CPMS!$J$24:$J$5400,Deviation_CEM_CPMS!$B$24:$B$5400,B27,Deviation_CEM_CPMS!$C$24:$C$5400,C27,Deviation_CEM_CPMS!$D$24:$D$5400,D27))</f>
        <v/>
      </c>
      <c r="G27" s="288" t="str">
        <f t="shared" si="1"/>
        <v/>
      </c>
      <c r="H27" s="301" t="str">
        <f>IF($E27="","",SUMIFS(Deviation_CEM_CPMS!$J$24:$J$5400,Deviation_CEM_CPMS!$B$24:$B$5400,B27,Deviation_CEM_CPMS!$C$24:$C$5400,C27,Deviation_CEM_CPMS!$D$24:$D$5400,D27,Deviation_CEM_CPMS!$K$24:$K$5400,"Monitoring Equipment Malfunctions"))</f>
        <v/>
      </c>
      <c r="I27" s="301" t="str">
        <f>IF($E27="","",SUMIFS(Deviation_CEM_CPMS!$J$24:$J$5400,Deviation_CEM_CPMS!$B$24:$B$5400,B27,Deviation_CEM_CPMS!$C$24:$C$5400,C27,Deviation_CEM_CPMS!$D$24:$D$5400,D27,Deviation_CEM_CPMS!$K$24:$K$5400,"Nonmonitoring Equipment Malfunctions"))</f>
        <v/>
      </c>
      <c r="J27" s="301" t="str">
        <f>IF($E27="","",SUMIFS(Deviation_CEM_CPMS!$J$24:$J$5400,Deviation_CEM_CPMS!$B$24:$B$5400,B27,Deviation_CEM_CPMS!$C$24:$C$5400,C27,Deviation_CEM_CPMS!$D$24:$D$5400,D27,Deviation_CEM_CPMS!$K$24:$K$5400,"Quality Assurance/Quality Control Calibrations"))</f>
        <v/>
      </c>
      <c r="K27" s="301" t="str">
        <f>IF($E27="","",SUMIFS(Deviation_CEM_CPMS!$J$24:$J$5400,Deviation_CEM_CPMS!$B$24:$B$5400,B27,Deviation_CEM_CPMS!$C$24:$C$5400,C27,Deviation_CEM_CPMS!$D$24:$D$5400,D27,Deviation_CEM_CPMS!$K$24:$K$5400,"Other Known Causes"))</f>
        <v/>
      </c>
      <c r="L27" s="304" t="str">
        <f>IF($E27="","",SUMIFS(Deviation_CEM_CPMS!$J$24:$J$5400,Deviation_CEM_CPMS!$B$24:$B$5400,B27,Deviation_CEM_CPMS!$C$24:$C$5400,C27,Deviation_CEM_CPMS!$D$24:$D$5400,D27,Deviation_CEM_CPMS!$K$24:$K$5400,"Other Unknown Causes"))</f>
        <v/>
      </c>
    </row>
    <row r="28" spans="2:12" s="105" customFormat="1" x14ac:dyDescent="0.35">
      <c r="B28" s="286" t="str">
        <f>IF(Lists!BE6="","",Lists!BE6)</f>
        <v/>
      </c>
      <c r="C28" s="287" t="str">
        <f>IF(Lists!BF6="","",Lists!BF6)</f>
        <v/>
      </c>
      <c r="D28" s="287" t="str">
        <f>IF(Lists!BG6="","",Lists!BG6)</f>
        <v/>
      </c>
      <c r="E28" s="287" t="str">
        <f>IF(B28="","",VLOOKUP(B28&amp;C28,Lists!$BN$2:$BQ$500,4,FALSE))</f>
        <v/>
      </c>
      <c r="F28" s="301" t="str">
        <f>IF($E28="","",SUMIFS(Deviation_CEM_CPMS!$J$24:$J$5400,Deviation_CEM_CPMS!$B$24:$B$5400,B28,Deviation_CEM_CPMS!$C$24:$C$5400,C28,Deviation_CEM_CPMS!$D$24:$D$5400,D28))</f>
        <v/>
      </c>
      <c r="G28" s="288" t="str">
        <f t="shared" si="1"/>
        <v/>
      </c>
      <c r="H28" s="301" t="str">
        <f>IF($E28="","",SUMIFS(Deviation_CEM_CPMS!$J$24:$J$5400,Deviation_CEM_CPMS!$B$24:$B$5400,B28,Deviation_CEM_CPMS!$C$24:$C$5400,C28,Deviation_CEM_CPMS!$D$24:$D$5400,D28,Deviation_CEM_CPMS!$K$24:$K$5400,"Monitoring Equipment Malfunctions"))</f>
        <v/>
      </c>
      <c r="I28" s="301" t="str">
        <f>IF($E28="","",SUMIFS(Deviation_CEM_CPMS!$J$24:$J$5400,Deviation_CEM_CPMS!$B$24:$B$5400,B28,Deviation_CEM_CPMS!$C$24:$C$5400,C28,Deviation_CEM_CPMS!$D$24:$D$5400,D28,Deviation_CEM_CPMS!$K$24:$K$5400,"Nonmonitoring Equipment Malfunctions"))</f>
        <v/>
      </c>
      <c r="J28" s="301" t="str">
        <f>IF($E28="","",SUMIFS(Deviation_CEM_CPMS!$J$24:$J$5400,Deviation_CEM_CPMS!$B$24:$B$5400,B28,Deviation_CEM_CPMS!$C$24:$C$5400,C28,Deviation_CEM_CPMS!$D$24:$D$5400,D28,Deviation_CEM_CPMS!$K$24:$K$5400,"Quality Assurance/Quality Control Calibrations"))</f>
        <v/>
      </c>
      <c r="K28" s="301" t="str">
        <f>IF($E28="","",SUMIFS(Deviation_CEM_CPMS!$J$24:$J$5400,Deviation_CEM_CPMS!$B$24:$B$5400,B28,Deviation_CEM_CPMS!$C$24:$C$5400,C28,Deviation_CEM_CPMS!$D$24:$D$5400,D28,Deviation_CEM_CPMS!$K$24:$K$5400,"Other Known Causes"))</f>
        <v/>
      </c>
      <c r="L28" s="304" t="str">
        <f>IF($E28="","",SUMIFS(Deviation_CEM_CPMS!$J$24:$J$5400,Deviation_CEM_CPMS!$B$24:$B$5400,B28,Deviation_CEM_CPMS!$C$24:$C$5400,C28,Deviation_CEM_CPMS!$D$24:$D$5400,D28,Deviation_CEM_CPMS!$K$24:$K$5400,"Other Unknown Causes"))</f>
        <v/>
      </c>
    </row>
    <row r="29" spans="2:12" s="105" customFormat="1" ht="17.5" x14ac:dyDescent="0.35">
      <c r="B29" s="286" t="str">
        <f>IF(Lists!BE7="","",Lists!BE7)</f>
        <v/>
      </c>
      <c r="C29" s="287" t="str">
        <f>IF(Lists!BF7="","",Lists!BF7)</f>
        <v/>
      </c>
      <c r="D29" s="287" t="str">
        <f>IF(Lists!BG7="","",Lists!BG7)</f>
        <v/>
      </c>
      <c r="E29" s="306" t="str">
        <f>IF(B29="","",VLOOKUP(B29&amp;C29,Lists!$BN$2:$BQ$500,4,FALSE))</f>
        <v/>
      </c>
      <c r="F29" s="301" t="str">
        <f>IF($E29="","",SUMIFS(Deviation_CEM_CPMS!$J$24:$J$5400,Deviation_CEM_CPMS!$B$24:$B$5400,B29,Deviation_CEM_CPMS!$C$24:$C$5400,C29,Deviation_CEM_CPMS!$D$24:$D$5400,D29))</f>
        <v/>
      </c>
      <c r="G29" s="288" t="str">
        <f t="shared" si="1"/>
        <v/>
      </c>
      <c r="H29" s="301" t="str">
        <f>IF($E29="","",SUMIFS(Deviation_CEM_CPMS!$J$24:$J$5400,Deviation_CEM_CPMS!$B$24:$B$5400,B29,Deviation_CEM_CPMS!$C$24:$C$5400,C29,Deviation_CEM_CPMS!$D$24:$D$5400,D29,Deviation_CEM_CPMS!$K$24:$K$5400,"Monitoring Equipment Malfunctions"))</f>
        <v/>
      </c>
      <c r="I29" s="301" t="str">
        <f>IF($E29="","",SUMIFS(Deviation_CEM_CPMS!$J$24:$J$5400,Deviation_CEM_CPMS!$B$24:$B$5400,B29,Deviation_CEM_CPMS!$C$24:$C$5400,C29,Deviation_CEM_CPMS!$D$24:$D$5400,D29,Deviation_CEM_CPMS!$K$24:$K$5400,"Nonmonitoring Equipment Malfunctions"))</f>
        <v/>
      </c>
      <c r="J29" s="301" t="str">
        <f>IF($E29="","",SUMIFS(Deviation_CEM_CPMS!$J$24:$J$5400,Deviation_CEM_CPMS!$B$24:$B$5400,B29,Deviation_CEM_CPMS!$C$24:$C$5400,C29,Deviation_CEM_CPMS!$D$24:$D$5400,D29,Deviation_CEM_CPMS!$K$24:$K$5400,"Quality Assurance/Quality Control Calibrations"))</f>
        <v/>
      </c>
      <c r="K29" s="301" t="str">
        <f>IF($E29="","",SUMIFS(Deviation_CEM_CPMS!$J$24:$J$5400,Deviation_CEM_CPMS!$B$24:$B$5400,B29,Deviation_CEM_CPMS!$C$24:$C$5400,C29,Deviation_CEM_CPMS!$D$24:$D$5400,D29,Deviation_CEM_CPMS!$K$24:$K$5400,"Other Known Causes"))</f>
        <v/>
      </c>
      <c r="L29" s="304" t="str">
        <f>IF($E29="","",SUMIFS(Deviation_CEM_CPMS!$J$24:$J$5400,Deviation_CEM_CPMS!$B$24:$B$5400,B29,Deviation_CEM_CPMS!$C$24:$C$5400,C29,Deviation_CEM_CPMS!$D$24:$D$5400,D29,Deviation_CEM_CPMS!$K$24:$K$5400,"Other Unknown Causes"))</f>
        <v/>
      </c>
    </row>
    <row r="30" spans="2:12" s="105" customFormat="1" x14ac:dyDescent="0.35">
      <c r="B30" s="286" t="str">
        <f>IF(Lists!BE8="","",Lists!BE8)</f>
        <v/>
      </c>
      <c r="C30" s="287" t="str">
        <f>IF(Lists!BF8="","",Lists!BF8)</f>
        <v/>
      </c>
      <c r="D30" s="287" t="str">
        <f>IF(Lists!BG8="","",Lists!BG8)</f>
        <v/>
      </c>
      <c r="E30" s="287" t="str">
        <f>IF(B30="","",VLOOKUP(B30&amp;C30,Lists!$BN$2:$BQ$500,4,FALSE))</f>
        <v/>
      </c>
      <c r="F30" s="301" t="str">
        <f>IF($E30="","",SUMIFS(Deviation_CEM_CPMS!$J$24:$J$5400,Deviation_CEM_CPMS!$B$24:$B$5400,B30,Deviation_CEM_CPMS!$C$24:$C$5400,C30,Deviation_CEM_CPMS!$D$24:$D$5400,D30))</f>
        <v/>
      </c>
      <c r="G30" s="288" t="str">
        <f t="shared" si="1"/>
        <v/>
      </c>
      <c r="H30" s="301" t="str">
        <f>IF($E30="","",SUMIFS(Deviation_CEM_CPMS!$J$24:$J$5400,Deviation_CEM_CPMS!$B$24:$B$5400,B30,Deviation_CEM_CPMS!$C$24:$C$5400,C30,Deviation_CEM_CPMS!$D$24:$D$5400,D30,Deviation_CEM_CPMS!$K$24:$K$5400,"Monitoring Equipment Malfunctions"))</f>
        <v/>
      </c>
      <c r="I30" s="301" t="str">
        <f>IF($E30="","",SUMIFS(Deviation_CEM_CPMS!$J$24:$J$5400,Deviation_CEM_CPMS!$B$24:$B$5400,B30,Deviation_CEM_CPMS!$C$24:$C$5400,C30,Deviation_CEM_CPMS!$D$24:$D$5400,D30,Deviation_CEM_CPMS!$K$24:$K$5400,"Nonmonitoring Equipment Malfunctions"))</f>
        <v/>
      </c>
      <c r="J30" s="301" t="str">
        <f>IF($E30="","",SUMIFS(Deviation_CEM_CPMS!$J$24:$J$5400,Deviation_CEM_CPMS!$B$24:$B$5400,B30,Deviation_CEM_CPMS!$C$24:$C$5400,C30,Deviation_CEM_CPMS!$D$24:$D$5400,D30,Deviation_CEM_CPMS!$K$24:$K$5400,"Quality Assurance/Quality Control Calibrations"))</f>
        <v/>
      </c>
      <c r="K30" s="301" t="str">
        <f>IF($E30="","",SUMIFS(Deviation_CEM_CPMS!$J$24:$J$5400,Deviation_CEM_CPMS!$B$24:$B$5400,B30,Deviation_CEM_CPMS!$C$24:$C$5400,C30,Deviation_CEM_CPMS!$D$24:$D$5400,D30,Deviation_CEM_CPMS!$K$24:$K$5400,"Other Known Causes"))</f>
        <v/>
      </c>
      <c r="L30" s="304" t="str">
        <f>IF($E30="","",SUMIFS(Deviation_CEM_CPMS!$J$24:$J$5400,Deviation_CEM_CPMS!$B$24:$B$5400,B30,Deviation_CEM_CPMS!$C$24:$C$5400,C30,Deviation_CEM_CPMS!$D$24:$D$5400,D30,Deviation_CEM_CPMS!$K$24:$K$5400,"Other Unknown Causes"))</f>
        <v/>
      </c>
    </row>
    <row r="31" spans="2:12" s="105" customFormat="1" x14ac:dyDescent="0.35">
      <c r="B31" s="286" t="str">
        <f>IF(Lists!BE9="","",Lists!BE9)</f>
        <v/>
      </c>
      <c r="C31" s="287" t="str">
        <f>IF(Lists!BF9="","",Lists!BF9)</f>
        <v/>
      </c>
      <c r="D31" s="287" t="str">
        <f>IF(Lists!BG9="","",Lists!BG9)</f>
        <v/>
      </c>
      <c r="E31" s="287" t="str">
        <f>IF(B31="","",VLOOKUP(B31&amp;C31,Lists!$BN$2:$BQ$500,4,FALSE))</f>
        <v/>
      </c>
      <c r="F31" s="301" t="str">
        <f>IF($E31="","",SUMIFS(Deviation_CEM_CPMS!$J$24:$J$5400,Deviation_CEM_CPMS!$B$24:$B$5400,B31,Deviation_CEM_CPMS!$C$24:$C$5400,C31,Deviation_CEM_CPMS!$D$24:$D$5400,D31))</f>
        <v/>
      </c>
      <c r="G31" s="288" t="str">
        <f t="shared" si="1"/>
        <v/>
      </c>
      <c r="H31" s="301" t="str">
        <f>IF($E31="","",SUMIFS(Deviation_CEM_CPMS!$J$24:$J$5400,Deviation_CEM_CPMS!$B$24:$B$5400,B31,Deviation_CEM_CPMS!$C$24:$C$5400,C31,Deviation_CEM_CPMS!$D$24:$D$5400,D31,Deviation_CEM_CPMS!$K$24:$K$5400,"Monitoring Equipment Malfunctions"))</f>
        <v/>
      </c>
      <c r="I31" s="301" t="str">
        <f>IF($E31="","",SUMIFS(Deviation_CEM_CPMS!$J$24:$J$5400,Deviation_CEM_CPMS!$B$24:$B$5400,B31,Deviation_CEM_CPMS!$C$24:$C$5400,C31,Deviation_CEM_CPMS!$D$24:$D$5400,D31,Deviation_CEM_CPMS!$K$24:$K$5400,"Nonmonitoring Equipment Malfunctions"))</f>
        <v/>
      </c>
      <c r="J31" s="301" t="str">
        <f>IF($E31="","",SUMIFS(Deviation_CEM_CPMS!$J$24:$J$5400,Deviation_CEM_CPMS!$B$24:$B$5400,B31,Deviation_CEM_CPMS!$C$24:$C$5400,C31,Deviation_CEM_CPMS!$D$24:$D$5400,D31,Deviation_CEM_CPMS!$K$24:$K$5400,"Quality Assurance/Quality Control Calibrations"))</f>
        <v/>
      </c>
      <c r="K31" s="301" t="str">
        <f>IF($E31="","",SUMIFS(Deviation_CEM_CPMS!$J$24:$J$5400,Deviation_CEM_CPMS!$B$24:$B$5400,B31,Deviation_CEM_CPMS!$C$24:$C$5400,C31,Deviation_CEM_CPMS!$D$24:$D$5400,D31,Deviation_CEM_CPMS!$K$24:$K$5400,"Other Known Causes"))</f>
        <v/>
      </c>
      <c r="L31" s="304" t="str">
        <f>IF($E31="","",SUMIFS(Deviation_CEM_CPMS!$J$24:$J$5400,Deviation_CEM_CPMS!$B$24:$B$5400,B31,Deviation_CEM_CPMS!$C$24:$C$5400,C31,Deviation_CEM_CPMS!$D$24:$D$5400,D31,Deviation_CEM_CPMS!$K$24:$K$5400,"Other Unknown Causes"))</f>
        <v/>
      </c>
    </row>
    <row r="32" spans="2:12" s="105" customFormat="1" x14ac:dyDescent="0.35">
      <c r="B32" s="286" t="str">
        <f>IF(Lists!BE10="","",Lists!BE10)</f>
        <v/>
      </c>
      <c r="C32" s="287" t="str">
        <f>IF(Lists!BF10="","",Lists!BF10)</f>
        <v/>
      </c>
      <c r="D32" s="287" t="str">
        <f>IF(Lists!BG10="","",Lists!BG10)</f>
        <v/>
      </c>
      <c r="E32" s="287" t="str">
        <f>IF(B32="","",VLOOKUP(B32&amp;C32,Lists!$BN$2:$BQ$500,4,FALSE))</f>
        <v/>
      </c>
      <c r="F32" s="301" t="str">
        <f>IF($E32="","",SUMIFS(Deviation_CEM_CPMS!$J$24:$J$5400,Deviation_CEM_CPMS!$B$24:$B$5400,B32,Deviation_CEM_CPMS!$C$24:$C$5400,C32,Deviation_CEM_CPMS!$D$24:$D$5400,D32))</f>
        <v/>
      </c>
      <c r="G32" s="288" t="str">
        <f t="shared" si="1"/>
        <v/>
      </c>
      <c r="H32" s="301" t="str">
        <f>IF($E32="","",SUMIFS(Deviation_CEM_CPMS!$J$24:$J$5400,Deviation_CEM_CPMS!$B$24:$B$5400,B32,Deviation_CEM_CPMS!$C$24:$C$5400,C32,Deviation_CEM_CPMS!$D$24:$D$5400,D32,Deviation_CEM_CPMS!$K$24:$K$5400,"Monitoring Equipment Malfunctions"))</f>
        <v/>
      </c>
      <c r="I32" s="301" t="str">
        <f>IF($E32="","",SUMIFS(Deviation_CEM_CPMS!$J$24:$J$5400,Deviation_CEM_CPMS!$B$24:$B$5400,B32,Deviation_CEM_CPMS!$C$24:$C$5400,C32,Deviation_CEM_CPMS!$D$24:$D$5400,D32,Deviation_CEM_CPMS!$K$24:$K$5400,"Nonmonitoring Equipment Malfunctions"))</f>
        <v/>
      </c>
      <c r="J32" s="301" t="str">
        <f>IF($E32="","",SUMIFS(Deviation_CEM_CPMS!$J$24:$J$5400,Deviation_CEM_CPMS!$B$24:$B$5400,B32,Deviation_CEM_CPMS!$C$24:$C$5400,C32,Deviation_CEM_CPMS!$D$24:$D$5400,D32,Deviation_CEM_CPMS!$K$24:$K$5400,"Quality Assurance/Quality Control Calibrations"))</f>
        <v/>
      </c>
      <c r="K32" s="301" t="str">
        <f>IF($E32="","",SUMIFS(Deviation_CEM_CPMS!$J$24:$J$5400,Deviation_CEM_CPMS!$B$24:$B$5400,B32,Deviation_CEM_CPMS!$C$24:$C$5400,C32,Deviation_CEM_CPMS!$D$24:$D$5400,D32,Deviation_CEM_CPMS!$K$24:$K$5400,"Other Known Causes"))</f>
        <v/>
      </c>
      <c r="L32" s="304" t="str">
        <f>IF($E32="","",SUMIFS(Deviation_CEM_CPMS!$J$24:$J$5400,Deviation_CEM_CPMS!$B$24:$B$5400,B32,Deviation_CEM_CPMS!$C$24:$C$5400,C32,Deviation_CEM_CPMS!$D$24:$D$5400,D32,Deviation_CEM_CPMS!$K$24:$K$5400,"Other Unknown Causes"))</f>
        <v/>
      </c>
    </row>
    <row r="33" spans="2:12" s="105" customFormat="1" x14ac:dyDescent="0.35">
      <c r="B33" s="286" t="str">
        <f>IF(Lists!BE11="","",Lists!BE11)</f>
        <v/>
      </c>
      <c r="C33" s="287" t="str">
        <f>IF(Lists!BF11="","",Lists!BF11)</f>
        <v/>
      </c>
      <c r="D33" s="287" t="str">
        <f>IF(Lists!BG11="","",Lists!BG11)</f>
        <v/>
      </c>
      <c r="E33" s="287" t="str">
        <f>IF(B33="","",VLOOKUP(B33&amp;C33,Lists!$BN$2:$BQ$500,4,FALSE))</f>
        <v/>
      </c>
      <c r="F33" s="301" t="str">
        <f>IF($E33="","",SUMIFS(Deviation_CEM_CPMS!$J$24:$J$5400,Deviation_CEM_CPMS!$B$24:$B$5400,B33,Deviation_CEM_CPMS!$C$24:$C$5400,C33,Deviation_CEM_CPMS!$D$24:$D$5400,D33))</f>
        <v/>
      </c>
      <c r="G33" s="288" t="str">
        <f t="shared" si="1"/>
        <v/>
      </c>
      <c r="H33" s="301" t="str">
        <f>IF($E33="","",SUMIFS(Deviation_CEM_CPMS!$J$24:$J$5400,Deviation_CEM_CPMS!$B$24:$B$5400,B33,Deviation_CEM_CPMS!$C$24:$C$5400,C33,Deviation_CEM_CPMS!$D$24:$D$5400,D33,Deviation_CEM_CPMS!$K$24:$K$5400,"Monitoring Equipment Malfunctions"))</f>
        <v/>
      </c>
      <c r="I33" s="301" t="str">
        <f>IF($E33="","",SUMIFS(Deviation_CEM_CPMS!$J$24:$J$5400,Deviation_CEM_CPMS!$B$24:$B$5400,B33,Deviation_CEM_CPMS!$C$24:$C$5400,C33,Deviation_CEM_CPMS!$D$24:$D$5400,D33,Deviation_CEM_CPMS!$K$24:$K$5400,"Nonmonitoring Equipment Malfunctions"))</f>
        <v/>
      </c>
      <c r="J33" s="301" t="str">
        <f>IF($E33="","",SUMIFS(Deviation_CEM_CPMS!$J$24:$J$5400,Deviation_CEM_CPMS!$B$24:$B$5400,B33,Deviation_CEM_CPMS!$C$24:$C$5400,C33,Deviation_CEM_CPMS!$D$24:$D$5400,D33,Deviation_CEM_CPMS!$K$24:$K$5400,"Quality Assurance/Quality Control Calibrations"))</f>
        <v/>
      </c>
      <c r="K33" s="301" t="str">
        <f>IF($E33="","",SUMIFS(Deviation_CEM_CPMS!$J$24:$J$5400,Deviation_CEM_CPMS!$B$24:$B$5400,B33,Deviation_CEM_CPMS!$C$24:$C$5400,C33,Deviation_CEM_CPMS!$D$24:$D$5400,D33,Deviation_CEM_CPMS!$K$24:$K$5400,"Other Known Causes"))</f>
        <v/>
      </c>
      <c r="L33" s="304" t="str">
        <f>IF($E33="","",SUMIFS(Deviation_CEM_CPMS!$J$24:$J$5400,Deviation_CEM_CPMS!$B$24:$B$5400,B33,Deviation_CEM_CPMS!$C$24:$C$5400,C33,Deviation_CEM_CPMS!$D$24:$D$5400,D33,Deviation_CEM_CPMS!$K$24:$K$5400,"Other Unknown Causes"))</f>
        <v/>
      </c>
    </row>
    <row r="34" spans="2:12" s="105" customFormat="1" x14ac:dyDescent="0.35">
      <c r="B34" s="286" t="str">
        <f>IF(Lists!BE12="","",Lists!BE12)</f>
        <v/>
      </c>
      <c r="C34" s="287" t="str">
        <f>IF(Lists!BF12="","",Lists!BF12)</f>
        <v/>
      </c>
      <c r="D34" s="287" t="str">
        <f>IF(Lists!BG12="","",Lists!BG12)</f>
        <v/>
      </c>
      <c r="E34" s="287" t="str">
        <f>IF(B34="","",VLOOKUP(B34&amp;C34,Lists!$BN$2:$BQ$500,4,FALSE))</f>
        <v/>
      </c>
      <c r="F34" s="301" t="str">
        <f>IF($E34="","",SUMIFS(Deviation_CEM_CPMS!$J$24:$J$5400,Deviation_CEM_CPMS!$B$24:$B$5400,B34,Deviation_CEM_CPMS!$C$24:$C$5400,C34,Deviation_CEM_CPMS!$D$24:$D$5400,D34))</f>
        <v/>
      </c>
      <c r="G34" s="288" t="str">
        <f t="shared" si="1"/>
        <v/>
      </c>
      <c r="H34" s="301" t="str">
        <f>IF($E34="","",SUMIFS(Deviation_CEM_CPMS!$J$24:$J$5400,Deviation_CEM_CPMS!$B$24:$B$5400,B34,Deviation_CEM_CPMS!$C$24:$C$5400,C34,Deviation_CEM_CPMS!$D$24:$D$5400,D34,Deviation_CEM_CPMS!$K$24:$K$5400,"Monitoring Equipment Malfunctions"))</f>
        <v/>
      </c>
      <c r="I34" s="301" t="str">
        <f>IF($E34="","",SUMIFS(Deviation_CEM_CPMS!$J$24:$J$5400,Deviation_CEM_CPMS!$B$24:$B$5400,B34,Deviation_CEM_CPMS!$C$24:$C$5400,C34,Deviation_CEM_CPMS!$D$24:$D$5400,D34,Deviation_CEM_CPMS!$K$24:$K$5400,"Nonmonitoring Equipment Malfunctions"))</f>
        <v/>
      </c>
      <c r="J34" s="301" t="str">
        <f>IF($E34="","",SUMIFS(Deviation_CEM_CPMS!$J$24:$J$5400,Deviation_CEM_CPMS!$B$24:$B$5400,B34,Deviation_CEM_CPMS!$C$24:$C$5400,C34,Deviation_CEM_CPMS!$D$24:$D$5400,D34,Deviation_CEM_CPMS!$K$24:$K$5400,"Quality Assurance/Quality Control Calibrations"))</f>
        <v/>
      </c>
      <c r="K34" s="301" t="str">
        <f>IF($E34="","",SUMIFS(Deviation_CEM_CPMS!$J$24:$J$5400,Deviation_CEM_CPMS!$B$24:$B$5400,B34,Deviation_CEM_CPMS!$C$24:$C$5400,C34,Deviation_CEM_CPMS!$D$24:$D$5400,D34,Deviation_CEM_CPMS!$K$24:$K$5400,"Other Known Causes"))</f>
        <v/>
      </c>
      <c r="L34" s="304" t="str">
        <f>IF($E34="","",SUMIFS(Deviation_CEM_CPMS!$J$24:$J$5400,Deviation_CEM_CPMS!$B$24:$B$5400,B34,Deviation_CEM_CPMS!$C$24:$C$5400,C34,Deviation_CEM_CPMS!$D$24:$D$5400,D34,Deviation_CEM_CPMS!$K$24:$K$5400,"Other Unknown Causes"))</f>
        <v/>
      </c>
    </row>
    <row r="35" spans="2:12" s="105" customFormat="1" x14ac:dyDescent="0.35">
      <c r="B35" s="286" t="str">
        <f>IF(Lists!BE13="","",Lists!BE13)</f>
        <v/>
      </c>
      <c r="C35" s="287" t="str">
        <f>IF(Lists!BF13="","",Lists!BF13)</f>
        <v/>
      </c>
      <c r="D35" s="287" t="str">
        <f>IF(Lists!BG13="","",Lists!BG13)</f>
        <v/>
      </c>
      <c r="E35" s="287" t="str">
        <f>IF(B35="","",VLOOKUP(B35&amp;C35,Lists!$BN$2:$BQ$500,4,FALSE))</f>
        <v/>
      </c>
      <c r="F35" s="301" t="str">
        <f>IF($E35="","",SUMIFS(Deviation_CEM_CPMS!$J$24:$J$5400,Deviation_CEM_CPMS!$B$24:$B$5400,B35,Deviation_CEM_CPMS!$C$24:$C$5400,C35,Deviation_CEM_CPMS!$D$24:$D$5400,D35))</f>
        <v/>
      </c>
      <c r="G35" s="288" t="str">
        <f t="shared" si="1"/>
        <v/>
      </c>
      <c r="H35" s="301" t="str">
        <f>IF($E35="","",SUMIFS(Deviation_CEM_CPMS!$J$24:$J$5400,Deviation_CEM_CPMS!$B$24:$B$5400,B35,Deviation_CEM_CPMS!$C$24:$C$5400,C35,Deviation_CEM_CPMS!$D$24:$D$5400,D35,Deviation_CEM_CPMS!$K$24:$K$5400,"Monitoring Equipment Malfunctions"))</f>
        <v/>
      </c>
      <c r="I35" s="301" t="str">
        <f>IF($E35="","",SUMIFS(Deviation_CEM_CPMS!$J$24:$J$5400,Deviation_CEM_CPMS!$B$24:$B$5400,B35,Deviation_CEM_CPMS!$C$24:$C$5400,C35,Deviation_CEM_CPMS!$D$24:$D$5400,D35,Deviation_CEM_CPMS!$K$24:$K$5400,"Nonmonitoring Equipment Malfunctions"))</f>
        <v/>
      </c>
      <c r="J35" s="301" t="str">
        <f>IF($E35="","",SUMIFS(Deviation_CEM_CPMS!$J$24:$J$5400,Deviation_CEM_CPMS!$B$24:$B$5400,B35,Deviation_CEM_CPMS!$C$24:$C$5400,C35,Deviation_CEM_CPMS!$D$24:$D$5400,D35,Deviation_CEM_CPMS!$K$24:$K$5400,"Quality Assurance/Quality Control Calibrations"))</f>
        <v/>
      </c>
      <c r="K35" s="301" t="str">
        <f>IF($E35="","",SUMIFS(Deviation_CEM_CPMS!$J$24:$J$5400,Deviation_CEM_CPMS!$B$24:$B$5400,B35,Deviation_CEM_CPMS!$C$24:$C$5400,C35,Deviation_CEM_CPMS!$D$24:$D$5400,D35,Deviation_CEM_CPMS!$K$24:$K$5400,"Other Known Causes"))</f>
        <v/>
      </c>
      <c r="L35" s="304" t="str">
        <f>IF($E35="","",SUMIFS(Deviation_CEM_CPMS!$J$24:$J$5400,Deviation_CEM_CPMS!$B$24:$B$5400,B35,Deviation_CEM_CPMS!$C$24:$C$5400,C35,Deviation_CEM_CPMS!$D$24:$D$5400,D35,Deviation_CEM_CPMS!$K$24:$K$5400,"Other Unknown Causes"))</f>
        <v/>
      </c>
    </row>
    <row r="36" spans="2:12" s="105" customFormat="1" x14ac:dyDescent="0.35">
      <c r="B36" s="286" t="str">
        <f>IF(Lists!BE14="","",Lists!BE14)</f>
        <v/>
      </c>
      <c r="C36" s="287" t="str">
        <f>IF(Lists!BF14="","",Lists!BF14)</f>
        <v/>
      </c>
      <c r="D36" s="287" t="str">
        <f>IF(Lists!BG14="","",Lists!BG14)</f>
        <v/>
      </c>
      <c r="E36" s="287" t="str">
        <f>IF(B36="","",VLOOKUP(B36&amp;C36,Lists!$BN$2:$BQ$500,4,FALSE))</f>
        <v/>
      </c>
      <c r="F36" s="301" t="str">
        <f>IF($E36="","",SUMIFS(Deviation_CEM_CPMS!$J$24:$J$5400,Deviation_CEM_CPMS!$B$24:$B$5400,B36,Deviation_CEM_CPMS!$C$24:$C$5400,C36,Deviation_CEM_CPMS!$D$24:$D$5400,D36))</f>
        <v/>
      </c>
      <c r="G36" s="288" t="str">
        <f t="shared" si="1"/>
        <v/>
      </c>
      <c r="H36" s="301" t="str">
        <f>IF($E36="","",SUMIFS(Deviation_CEM_CPMS!$J$24:$J$5400,Deviation_CEM_CPMS!$B$24:$B$5400,B36,Deviation_CEM_CPMS!$C$24:$C$5400,C36,Deviation_CEM_CPMS!$D$24:$D$5400,D36,Deviation_CEM_CPMS!$K$24:$K$5400,"Monitoring Equipment Malfunctions"))</f>
        <v/>
      </c>
      <c r="I36" s="301" t="str">
        <f>IF($E36="","",SUMIFS(Deviation_CEM_CPMS!$J$24:$J$5400,Deviation_CEM_CPMS!$B$24:$B$5400,B36,Deviation_CEM_CPMS!$C$24:$C$5400,C36,Deviation_CEM_CPMS!$D$24:$D$5400,D36,Deviation_CEM_CPMS!$K$24:$K$5400,"Nonmonitoring Equipment Malfunctions"))</f>
        <v/>
      </c>
      <c r="J36" s="301" t="str">
        <f>IF($E36="","",SUMIFS(Deviation_CEM_CPMS!$J$24:$J$5400,Deviation_CEM_CPMS!$B$24:$B$5400,B36,Deviation_CEM_CPMS!$C$24:$C$5400,C36,Deviation_CEM_CPMS!$D$24:$D$5400,D36,Deviation_CEM_CPMS!$K$24:$K$5400,"Quality Assurance/Quality Control Calibrations"))</f>
        <v/>
      </c>
      <c r="K36" s="301" t="str">
        <f>IF($E36="","",SUMIFS(Deviation_CEM_CPMS!$J$24:$J$5400,Deviation_CEM_CPMS!$B$24:$B$5400,B36,Deviation_CEM_CPMS!$C$24:$C$5400,C36,Deviation_CEM_CPMS!$D$24:$D$5400,D36,Deviation_CEM_CPMS!$K$24:$K$5400,"Other Known Causes"))</f>
        <v/>
      </c>
      <c r="L36" s="304" t="str">
        <f>IF($E36="","",SUMIFS(Deviation_CEM_CPMS!$J$24:$J$5400,Deviation_CEM_CPMS!$B$24:$B$5400,B36,Deviation_CEM_CPMS!$C$24:$C$5400,C36,Deviation_CEM_CPMS!$D$24:$D$5400,D36,Deviation_CEM_CPMS!$K$24:$K$5400,"Other Unknown Causes"))</f>
        <v/>
      </c>
    </row>
    <row r="37" spans="2:12" s="105" customFormat="1" x14ac:dyDescent="0.35">
      <c r="B37" s="286" t="str">
        <f>IF(Lists!BE15="","",Lists!BE15)</f>
        <v/>
      </c>
      <c r="C37" s="287" t="str">
        <f>IF(Lists!BF15="","",Lists!BF15)</f>
        <v/>
      </c>
      <c r="D37" s="287" t="str">
        <f>IF(Lists!BG15="","",Lists!BG15)</f>
        <v/>
      </c>
      <c r="E37" s="287" t="str">
        <f>IF(B37="","",VLOOKUP(B37&amp;C37,Lists!$BN$2:$BQ$500,4,FALSE))</f>
        <v/>
      </c>
      <c r="F37" s="301" t="str">
        <f>IF($E37="","",SUMIFS(Deviation_CEM_CPMS!$J$24:$J$5400,Deviation_CEM_CPMS!$B$24:$B$5400,B37,Deviation_CEM_CPMS!$C$24:$C$5400,C37,Deviation_CEM_CPMS!$D$24:$D$5400,D37))</f>
        <v/>
      </c>
      <c r="G37" s="288" t="str">
        <f t="shared" si="1"/>
        <v/>
      </c>
      <c r="H37" s="301" t="str">
        <f>IF($E37="","",SUMIFS(Deviation_CEM_CPMS!$J$24:$J$5400,Deviation_CEM_CPMS!$B$24:$B$5400,B37,Deviation_CEM_CPMS!$C$24:$C$5400,C37,Deviation_CEM_CPMS!$D$24:$D$5400,D37,Deviation_CEM_CPMS!$K$24:$K$5400,"Monitoring Equipment Malfunctions"))</f>
        <v/>
      </c>
      <c r="I37" s="301" t="str">
        <f>IF($E37="","",SUMIFS(Deviation_CEM_CPMS!$J$24:$J$5400,Deviation_CEM_CPMS!$B$24:$B$5400,B37,Deviation_CEM_CPMS!$C$24:$C$5400,C37,Deviation_CEM_CPMS!$D$24:$D$5400,D37,Deviation_CEM_CPMS!$K$24:$K$5400,"Nonmonitoring Equipment Malfunctions"))</f>
        <v/>
      </c>
      <c r="J37" s="301" t="str">
        <f>IF($E37="","",SUMIFS(Deviation_CEM_CPMS!$J$24:$J$5400,Deviation_CEM_CPMS!$B$24:$B$5400,B37,Deviation_CEM_CPMS!$C$24:$C$5400,C37,Deviation_CEM_CPMS!$D$24:$D$5400,D37,Deviation_CEM_CPMS!$K$24:$K$5400,"Quality Assurance/Quality Control Calibrations"))</f>
        <v/>
      </c>
      <c r="K37" s="301" t="str">
        <f>IF($E37="","",SUMIFS(Deviation_CEM_CPMS!$J$24:$J$5400,Deviation_CEM_CPMS!$B$24:$B$5400,B37,Deviation_CEM_CPMS!$C$24:$C$5400,C37,Deviation_CEM_CPMS!$D$24:$D$5400,D37,Deviation_CEM_CPMS!$K$24:$K$5400,"Other Known Causes"))</f>
        <v/>
      </c>
      <c r="L37" s="304" t="str">
        <f>IF($E37="","",SUMIFS(Deviation_CEM_CPMS!$J$24:$J$5400,Deviation_CEM_CPMS!$B$24:$B$5400,B37,Deviation_CEM_CPMS!$C$24:$C$5400,C37,Deviation_CEM_CPMS!$D$24:$D$5400,D37,Deviation_CEM_CPMS!$K$24:$K$5400,"Other Unknown Causes"))</f>
        <v/>
      </c>
    </row>
    <row r="38" spans="2:12" s="105" customFormat="1" x14ac:dyDescent="0.35">
      <c r="B38" s="286" t="str">
        <f>IF(Lists!BE16="","",Lists!BE16)</f>
        <v/>
      </c>
      <c r="C38" s="287" t="str">
        <f>IF(Lists!BF16="","",Lists!BF16)</f>
        <v/>
      </c>
      <c r="D38" s="287" t="str">
        <f>IF(Lists!BG16="","",Lists!BG16)</f>
        <v/>
      </c>
      <c r="E38" s="287" t="str">
        <f>IF(B38="","",VLOOKUP(B38&amp;C38,Lists!$BN$2:$BQ$500,4,FALSE))</f>
        <v/>
      </c>
      <c r="F38" s="301" t="str">
        <f>IF($E38="","",SUMIFS(Deviation_CEM_CPMS!$J$24:$J$5400,Deviation_CEM_CPMS!$B$24:$B$5400,B38,Deviation_CEM_CPMS!$C$24:$C$5400,C38,Deviation_CEM_CPMS!$D$24:$D$5400,D38))</f>
        <v/>
      </c>
      <c r="G38" s="288" t="str">
        <f t="shared" si="1"/>
        <v/>
      </c>
      <c r="H38" s="301" t="str">
        <f>IF($E38="","",SUMIFS(Deviation_CEM_CPMS!$J$24:$J$5400,Deviation_CEM_CPMS!$B$24:$B$5400,B38,Deviation_CEM_CPMS!$C$24:$C$5400,C38,Deviation_CEM_CPMS!$D$24:$D$5400,D38,Deviation_CEM_CPMS!$K$24:$K$5400,"Monitoring Equipment Malfunctions"))</f>
        <v/>
      </c>
      <c r="I38" s="301" t="str">
        <f>IF($E38="","",SUMIFS(Deviation_CEM_CPMS!$J$24:$J$5400,Deviation_CEM_CPMS!$B$24:$B$5400,B38,Deviation_CEM_CPMS!$C$24:$C$5400,C38,Deviation_CEM_CPMS!$D$24:$D$5400,D38,Deviation_CEM_CPMS!$K$24:$K$5400,"Nonmonitoring Equipment Malfunctions"))</f>
        <v/>
      </c>
      <c r="J38" s="301" t="str">
        <f>IF($E38="","",SUMIFS(Deviation_CEM_CPMS!$J$24:$J$5400,Deviation_CEM_CPMS!$B$24:$B$5400,B38,Deviation_CEM_CPMS!$C$24:$C$5400,C38,Deviation_CEM_CPMS!$D$24:$D$5400,D38,Deviation_CEM_CPMS!$K$24:$K$5400,"Quality Assurance/Quality Control Calibrations"))</f>
        <v/>
      </c>
      <c r="K38" s="301" t="str">
        <f>IF($E38="","",SUMIFS(Deviation_CEM_CPMS!$J$24:$J$5400,Deviation_CEM_CPMS!$B$24:$B$5400,B38,Deviation_CEM_CPMS!$C$24:$C$5400,C38,Deviation_CEM_CPMS!$D$24:$D$5400,D38,Deviation_CEM_CPMS!$K$24:$K$5400,"Other Known Causes"))</f>
        <v/>
      </c>
      <c r="L38" s="304" t="str">
        <f>IF($E38="","",SUMIFS(Deviation_CEM_CPMS!$J$24:$J$5400,Deviation_CEM_CPMS!$B$24:$B$5400,B38,Deviation_CEM_CPMS!$C$24:$C$5400,C38,Deviation_CEM_CPMS!$D$24:$D$5400,D38,Deviation_CEM_CPMS!$K$24:$K$5400,"Other Unknown Causes"))</f>
        <v/>
      </c>
    </row>
    <row r="39" spans="2:12" s="105" customFormat="1" x14ac:dyDescent="0.35">
      <c r="B39" s="286" t="str">
        <f>IF(Lists!BE17="","",Lists!BE17)</f>
        <v/>
      </c>
      <c r="C39" s="287" t="str">
        <f>IF(Lists!BF17="","",Lists!BF17)</f>
        <v/>
      </c>
      <c r="D39" s="287" t="str">
        <f>IF(Lists!BG17="","",Lists!BG17)</f>
        <v/>
      </c>
      <c r="E39" s="287" t="str">
        <f>IF(B39="","",VLOOKUP(B39&amp;C39,Lists!$BN$2:$BQ$500,4,FALSE))</f>
        <v/>
      </c>
      <c r="F39" s="301" t="str">
        <f>IF($E39="","",SUMIFS(Deviation_CEM_CPMS!$J$24:$J$5400,Deviation_CEM_CPMS!$B$24:$B$5400,B39,Deviation_CEM_CPMS!$C$24:$C$5400,C39,Deviation_CEM_CPMS!$D$24:$D$5400,D39))</f>
        <v/>
      </c>
      <c r="G39" s="288" t="str">
        <f t="shared" si="1"/>
        <v/>
      </c>
      <c r="H39" s="301" t="str">
        <f>IF($E39="","",SUMIFS(Deviation_CEM_CPMS!$J$24:$J$5400,Deviation_CEM_CPMS!$B$24:$B$5400,B39,Deviation_CEM_CPMS!$C$24:$C$5400,C39,Deviation_CEM_CPMS!$D$24:$D$5400,D39,Deviation_CEM_CPMS!$K$24:$K$5400,"Monitoring Equipment Malfunctions"))</f>
        <v/>
      </c>
      <c r="I39" s="301" t="str">
        <f>IF($E39="","",SUMIFS(Deviation_CEM_CPMS!$J$24:$J$5400,Deviation_CEM_CPMS!$B$24:$B$5400,B39,Deviation_CEM_CPMS!$C$24:$C$5400,C39,Deviation_CEM_CPMS!$D$24:$D$5400,D39,Deviation_CEM_CPMS!$K$24:$K$5400,"Nonmonitoring Equipment Malfunctions"))</f>
        <v/>
      </c>
      <c r="J39" s="301" t="str">
        <f>IF($E39="","",SUMIFS(Deviation_CEM_CPMS!$J$24:$J$5400,Deviation_CEM_CPMS!$B$24:$B$5400,B39,Deviation_CEM_CPMS!$C$24:$C$5400,C39,Deviation_CEM_CPMS!$D$24:$D$5400,D39,Deviation_CEM_CPMS!$K$24:$K$5400,"Quality Assurance/Quality Control Calibrations"))</f>
        <v/>
      </c>
      <c r="K39" s="301" t="str">
        <f>IF($E39="","",SUMIFS(Deviation_CEM_CPMS!$J$24:$J$5400,Deviation_CEM_CPMS!$B$24:$B$5400,B39,Deviation_CEM_CPMS!$C$24:$C$5400,C39,Deviation_CEM_CPMS!$D$24:$D$5400,D39,Deviation_CEM_CPMS!$K$24:$K$5400,"Other Known Causes"))</f>
        <v/>
      </c>
      <c r="L39" s="304" t="str">
        <f>IF($E39="","",SUMIFS(Deviation_CEM_CPMS!$J$24:$J$5400,Deviation_CEM_CPMS!$B$24:$B$5400,B39,Deviation_CEM_CPMS!$C$24:$C$5400,C39,Deviation_CEM_CPMS!$D$24:$D$5400,D39,Deviation_CEM_CPMS!$K$24:$K$5400,"Other Unknown Causes"))</f>
        <v/>
      </c>
    </row>
    <row r="40" spans="2:12" s="105" customFormat="1" x14ac:dyDescent="0.35">
      <c r="B40" s="286" t="str">
        <f>IF(Lists!BE18="","",Lists!BE18)</f>
        <v/>
      </c>
      <c r="C40" s="287" t="str">
        <f>IF(Lists!BF18="","",Lists!BF18)</f>
        <v/>
      </c>
      <c r="D40" s="287" t="str">
        <f>IF(Lists!BG18="","",Lists!BG18)</f>
        <v/>
      </c>
      <c r="E40" s="287" t="str">
        <f>IF(B40="","",VLOOKUP(B40&amp;C40,Lists!$BN$2:$BQ$500,4,FALSE))</f>
        <v/>
      </c>
      <c r="F40" s="301" t="str">
        <f>IF($E40="","",SUMIFS(Deviation_CEM_CPMS!$J$24:$J$5400,Deviation_CEM_CPMS!$B$24:$B$5400,B40,Deviation_CEM_CPMS!$C$24:$C$5400,C40,Deviation_CEM_CPMS!$D$24:$D$5400,D40))</f>
        <v/>
      </c>
      <c r="G40" s="288" t="str">
        <f t="shared" si="1"/>
        <v/>
      </c>
      <c r="H40" s="301" t="str">
        <f>IF($E40="","",SUMIFS(Deviation_CEM_CPMS!$J$24:$J$5400,Deviation_CEM_CPMS!$B$24:$B$5400,B40,Deviation_CEM_CPMS!$C$24:$C$5400,C40,Deviation_CEM_CPMS!$D$24:$D$5400,D40,Deviation_CEM_CPMS!$K$24:$K$5400,"Monitoring Equipment Malfunctions"))</f>
        <v/>
      </c>
      <c r="I40" s="301" t="str">
        <f>IF($E40="","",SUMIFS(Deviation_CEM_CPMS!$J$24:$J$5400,Deviation_CEM_CPMS!$B$24:$B$5400,B40,Deviation_CEM_CPMS!$C$24:$C$5400,C40,Deviation_CEM_CPMS!$D$24:$D$5400,D40,Deviation_CEM_CPMS!$K$24:$K$5400,"Nonmonitoring Equipment Malfunctions"))</f>
        <v/>
      </c>
      <c r="J40" s="301" t="str">
        <f>IF($E40="","",SUMIFS(Deviation_CEM_CPMS!$J$24:$J$5400,Deviation_CEM_CPMS!$B$24:$B$5400,B40,Deviation_CEM_CPMS!$C$24:$C$5400,C40,Deviation_CEM_CPMS!$D$24:$D$5400,D40,Deviation_CEM_CPMS!$K$24:$K$5400,"Quality Assurance/Quality Control Calibrations"))</f>
        <v/>
      </c>
      <c r="K40" s="301" t="str">
        <f>IF($E40="","",SUMIFS(Deviation_CEM_CPMS!$J$24:$J$5400,Deviation_CEM_CPMS!$B$24:$B$5400,B40,Deviation_CEM_CPMS!$C$24:$C$5400,C40,Deviation_CEM_CPMS!$D$24:$D$5400,D40,Deviation_CEM_CPMS!$K$24:$K$5400,"Other Known Causes"))</f>
        <v/>
      </c>
      <c r="L40" s="304" t="str">
        <f>IF($E40="","",SUMIFS(Deviation_CEM_CPMS!$J$24:$J$5400,Deviation_CEM_CPMS!$B$24:$B$5400,B40,Deviation_CEM_CPMS!$C$24:$C$5400,C40,Deviation_CEM_CPMS!$D$24:$D$5400,D40,Deviation_CEM_CPMS!$K$24:$K$5400,"Other Unknown Causes"))</f>
        <v/>
      </c>
    </row>
    <row r="41" spans="2:12" s="105" customFormat="1" x14ac:dyDescent="0.35">
      <c r="B41" s="286" t="str">
        <f>IF(Lists!BE19="","",Lists!BE19)</f>
        <v/>
      </c>
      <c r="C41" s="287" t="str">
        <f>IF(Lists!BF19="","",Lists!BF19)</f>
        <v/>
      </c>
      <c r="D41" s="287" t="str">
        <f>IF(Lists!BG19="","",Lists!BG19)</f>
        <v/>
      </c>
      <c r="E41" s="287" t="str">
        <f>IF(B41="","",VLOOKUP(B41&amp;C41,Lists!$BN$2:$BQ$500,4,FALSE))</f>
        <v/>
      </c>
      <c r="F41" s="301" t="str">
        <f>IF($E41="","",SUMIFS(Deviation_CEM_CPMS!$J$24:$J$5400,Deviation_CEM_CPMS!$B$24:$B$5400,B41,Deviation_CEM_CPMS!$C$24:$C$5400,C41,Deviation_CEM_CPMS!$D$24:$D$5400,D41))</f>
        <v/>
      </c>
      <c r="G41" s="288" t="str">
        <f t="shared" si="1"/>
        <v/>
      </c>
      <c r="H41" s="301" t="str">
        <f>IF($E41="","",SUMIFS(Deviation_CEM_CPMS!$J$24:$J$5400,Deviation_CEM_CPMS!$B$24:$B$5400,B41,Deviation_CEM_CPMS!$C$24:$C$5400,C41,Deviation_CEM_CPMS!$D$24:$D$5400,D41,Deviation_CEM_CPMS!$K$24:$K$5400,"Monitoring Equipment Malfunctions"))</f>
        <v/>
      </c>
      <c r="I41" s="301" t="str">
        <f>IF($E41="","",SUMIFS(Deviation_CEM_CPMS!$J$24:$J$5400,Deviation_CEM_CPMS!$B$24:$B$5400,B41,Deviation_CEM_CPMS!$C$24:$C$5400,C41,Deviation_CEM_CPMS!$D$24:$D$5400,D41,Deviation_CEM_CPMS!$K$24:$K$5400,"Nonmonitoring Equipment Malfunctions"))</f>
        <v/>
      </c>
      <c r="J41" s="301" t="str">
        <f>IF($E41="","",SUMIFS(Deviation_CEM_CPMS!$J$24:$J$5400,Deviation_CEM_CPMS!$B$24:$B$5400,B41,Deviation_CEM_CPMS!$C$24:$C$5400,C41,Deviation_CEM_CPMS!$D$24:$D$5400,D41,Deviation_CEM_CPMS!$K$24:$K$5400,"Quality Assurance/Quality Control Calibrations"))</f>
        <v/>
      </c>
      <c r="K41" s="301" t="str">
        <f>IF($E41="","",SUMIFS(Deviation_CEM_CPMS!$J$24:$J$5400,Deviation_CEM_CPMS!$B$24:$B$5400,B41,Deviation_CEM_CPMS!$C$24:$C$5400,C41,Deviation_CEM_CPMS!$D$24:$D$5400,D41,Deviation_CEM_CPMS!$K$24:$K$5400,"Other Known Causes"))</f>
        <v/>
      </c>
      <c r="L41" s="304" t="str">
        <f>IF($E41="","",SUMIFS(Deviation_CEM_CPMS!$J$24:$J$5400,Deviation_CEM_CPMS!$B$24:$B$5400,B41,Deviation_CEM_CPMS!$C$24:$C$5400,C41,Deviation_CEM_CPMS!$D$24:$D$5400,D41,Deviation_CEM_CPMS!$K$24:$K$5400,"Other Unknown Causes"))</f>
        <v/>
      </c>
    </row>
    <row r="42" spans="2:12" s="105" customFormat="1" x14ac:dyDescent="0.35">
      <c r="B42" s="286" t="str">
        <f>IF(Lists!BE20="","",Lists!BE20)</f>
        <v/>
      </c>
      <c r="C42" s="287" t="str">
        <f>IF(Lists!BF20="","",Lists!BF20)</f>
        <v/>
      </c>
      <c r="D42" s="287" t="str">
        <f>IF(Lists!BG20="","",Lists!BG20)</f>
        <v/>
      </c>
      <c r="E42" s="287" t="str">
        <f>IF(B42="","",VLOOKUP(B42&amp;C42,Lists!$BN$2:$BQ$500,4,FALSE))</f>
        <v/>
      </c>
      <c r="F42" s="301" t="str">
        <f>IF($E42="","",SUMIFS(Deviation_CEM_CPMS!$J$24:$J$5400,Deviation_CEM_CPMS!$B$24:$B$5400,B42,Deviation_CEM_CPMS!$C$24:$C$5400,C42,Deviation_CEM_CPMS!$D$24:$D$5400,D42))</f>
        <v/>
      </c>
      <c r="G42" s="288" t="str">
        <f t="shared" si="1"/>
        <v/>
      </c>
      <c r="H42" s="301" t="str">
        <f>IF($E42="","",SUMIFS(Deviation_CEM_CPMS!$J$24:$J$5400,Deviation_CEM_CPMS!$B$24:$B$5400,B42,Deviation_CEM_CPMS!$C$24:$C$5400,C42,Deviation_CEM_CPMS!$D$24:$D$5400,D42,Deviation_CEM_CPMS!$K$24:$K$5400,"Monitoring Equipment Malfunctions"))</f>
        <v/>
      </c>
      <c r="I42" s="301" t="str">
        <f>IF($E42="","",SUMIFS(Deviation_CEM_CPMS!$J$24:$J$5400,Deviation_CEM_CPMS!$B$24:$B$5400,B42,Deviation_CEM_CPMS!$C$24:$C$5400,C42,Deviation_CEM_CPMS!$D$24:$D$5400,D42,Deviation_CEM_CPMS!$K$24:$K$5400,"Nonmonitoring Equipment Malfunctions"))</f>
        <v/>
      </c>
      <c r="J42" s="301" t="str">
        <f>IF($E42="","",SUMIFS(Deviation_CEM_CPMS!$J$24:$J$5400,Deviation_CEM_CPMS!$B$24:$B$5400,B42,Deviation_CEM_CPMS!$C$24:$C$5400,C42,Deviation_CEM_CPMS!$D$24:$D$5400,D42,Deviation_CEM_CPMS!$K$24:$K$5400,"Quality Assurance/Quality Control Calibrations"))</f>
        <v/>
      </c>
      <c r="K42" s="301" t="str">
        <f>IF($E42="","",SUMIFS(Deviation_CEM_CPMS!$J$24:$J$5400,Deviation_CEM_CPMS!$B$24:$B$5400,B42,Deviation_CEM_CPMS!$C$24:$C$5400,C42,Deviation_CEM_CPMS!$D$24:$D$5400,D42,Deviation_CEM_CPMS!$K$24:$K$5400,"Other Known Causes"))</f>
        <v/>
      </c>
      <c r="L42" s="304" t="str">
        <f>IF($E42="","",SUMIFS(Deviation_CEM_CPMS!$J$24:$J$5400,Deviation_CEM_CPMS!$B$24:$B$5400,B42,Deviation_CEM_CPMS!$C$24:$C$5400,C42,Deviation_CEM_CPMS!$D$24:$D$5400,D42,Deviation_CEM_CPMS!$K$24:$K$5400,"Other Unknown Causes"))</f>
        <v/>
      </c>
    </row>
    <row r="43" spans="2:12" s="105" customFormat="1" x14ac:dyDescent="0.35">
      <c r="B43" s="286" t="str">
        <f>IF(Lists!BE21="","",Lists!BE21)</f>
        <v/>
      </c>
      <c r="C43" s="287" t="str">
        <f>IF(Lists!BF21="","",Lists!BF21)</f>
        <v/>
      </c>
      <c r="D43" s="287" t="str">
        <f>IF(Lists!BG21="","",Lists!BG21)</f>
        <v/>
      </c>
      <c r="E43" s="287" t="str">
        <f>IF(B43="","",VLOOKUP(B43&amp;C43,Lists!$BN$2:$BQ$500,4,FALSE))</f>
        <v/>
      </c>
      <c r="F43" s="301" t="str">
        <f>IF($E43="","",SUMIFS(Deviation_CEM_CPMS!$J$24:$J$5400,Deviation_CEM_CPMS!$B$24:$B$5400,B43,Deviation_CEM_CPMS!$C$24:$C$5400,C43,Deviation_CEM_CPMS!$D$24:$D$5400,D43))</f>
        <v/>
      </c>
      <c r="G43" s="288" t="str">
        <f t="shared" si="1"/>
        <v/>
      </c>
      <c r="H43" s="301" t="str">
        <f>IF($E43="","",SUMIFS(Deviation_CEM_CPMS!$J$24:$J$5400,Deviation_CEM_CPMS!$B$24:$B$5400,B43,Deviation_CEM_CPMS!$C$24:$C$5400,C43,Deviation_CEM_CPMS!$D$24:$D$5400,D43,Deviation_CEM_CPMS!$K$24:$K$5400,"Monitoring Equipment Malfunctions"))</f>
        <v/>
      </c>
      <c r="I43" s="301" t="str">
        <f>IF($E43="","",SUMIFS(Deviation_CEM_CPMS!$J$24:$J$5400,Deviation_CEM_CPMS!$B$24:$B$5400,B43,Deviation_CEM_CPMS!$C$24:$C$5400,C43,Deviation_CEM_CPMS!$D$24:$D$5400,D43,Deviation_CEM_CPMS!$K$24:$K$5400,"Nonmonitoring Equipment Malfunctions"))</f>
        <v/>
      </c>
      <c r="J43" s="301" t="str">
        <f>IF($E43="","",SUMIFS(Deviation_CEM_CPMS!$J$24:$J$5400,Deviation_CEM_CPMS!$B$24:$B$5400,B43,Deviation_CEM_CPMS!$C$24:$C$5400,C43,Deviation_CEM_CPMS!$D$24:$D$5400,D43,Deviation_CEM_CPMS!$K$24:$K$5400,"Quality Assurance/Quality Control Calibrations"))</f>
        <v/>
      </c>
      <c r="K43" s="301" t="str">
        <f>IF($E43="","",SUMIFS(Deviation_CEM_CPMS!$J$24:$J$5400,Deviation_CEM_CPMS!$B$24:$B$5400,B43,Deviation_CEM_CPMS!$C$24:$C$5400,C43,Deviation_CEM_CPMS!$D$24:$D$5400,D43,Deviation_CEM_CPMS!$K$24:$K$5400,"Other Known Causes"))</f>
        <v/>
      </c>
      <c r="L43" s="304" t="str">
        <f>IF($E43="","",SUMIFS(Deviation_CEM_CPMS!$J$24:$J$5400,Deviation_CEM_CPMS!$B$24:$B$5400,B43,Deviation_CEM_CPMS!$C$24:$C$5400,C43,Deviation_CEM_CPMS!$D$24:$D$5400,D43,Deviation_CEM_CPMS!$K$24:$K$5400,"Other Unknown Causes"))</f>
        <v/>
      </c>
    </row>
    <row r="44" spans="2:12" s="105" customFormat="1" x14ac:dyDescent="0.35">
      <c r="B44" s="286" t="str">
        <f>IF(Lists!BE22="","",Lists!BE22)</f>
        <v/>
      </c>
      <c r="C44" s="287" t="str">
        <f>IF(Lists!BF22="","",Lists!BF22)</f>
        <v/>
      </c>
      <c r="D44" s="287" t="str">
        <f>IF(Lists!BG22="","",Lists!BG22)</f>
        <v/>
      </c>
      <c r="E44" s="287" t="str">
        <f>IF(B44="","",VLOOKUP(B44&amp;C44,Lists!$BN$2:$BQ$500,4,FALSE))</f>
        <v/>
      </c>
      <c r="F44" s="301" t="str">
        <f>IF($E44="","",SUMIFS(Deviation_CEM_CPMS!$J$24:$J$5400,Deviation_CEM_CPMS!$B$24:$B$5400,B44,Deviation_CEM_CPMS!$C$24:$C$5400,C44,Deviation_CEM_CPMS!$D$24:$D$5400,D44))</f>
        <v/>
      </c>
      <c r="G44" s="288" t="str">
        <f t="shared" si="1"/>
        <v/>
      </c>
      <c r="H44" s="301" t="str">
        <f>IF($E44="","",SUMIFS(Deviation_CEM_CPMS!$J$24:$J$5400,Deviation_CEM_CPMS!$B$24:$B$5400,B44,Deviation_CEM_CPMS!$C$24:$C$5400,C44,Deviation_CEM_CPMS!$D$24:$D$5400,D44,Deviation_CEM_CPMS!$K$24:$K$5400,"Monitoring Equipment Malfunctions"))</f>
        <v/>
      </c>
      <c r="I44" s="301" t="str">
        <f>IF($E44="","",SUMIFS(Deviation_CEM_CPMS!$J$24:$J$5400,Deviation_CEM_CPMS!$B$24:$B$5400,B44,Deviation_CEM_CPMS!$C$24:$C$5400,C44,Deviation_CEM_CPMS!$D$24:$D$5400,D44,Deviation_CEM_CPMS!$K$24:$K$5400,"Nonmonitoring Equipment Malfunctions"))</f>
        <v/>
      </c>
      <c r="J44" s="301" t="str">
        <f>IF($E44="","",SUMIFS(Deviation_CEM_CPMS!$J$24:$J$5400,Deviation_CEM_CPMS!$B$24:$B$5400,B44,Deviation_CEM_CPMS!$C$24:$C$5400,C44,Deviation_CEM_CPMS!$D$24:$D$5400,D44,Deviation_CEM_CPMS!$K$24:$K$5400,"Quality Assurance/Quality Control Calibrations"))</f>
        <v/>
      </c>
      <c r="K44" s="301" t="str">
        <f>IF($E44="","",SUMIFS(Deviation_CEM_CPMS!$J$24:$J$5400,Deviation_CEM_CPMS!$B$24:$B$5400,B44,Deviation_CEM_CPMS!$C$24:$C$5400,C44,Deviation_CEM_CPMS!$D$24:$D$5400,D44,Deviation_CEM_CPMS!$K$24:$K$5400,"Other Known Causes"))</f>
        <v/>
      </c>
      <c r="L44" s="304" t="str">
        <f>IF($E44="","",SUMIFS(Deviation_CEM_CPMS!$J$24:$J$5400,Deviation_CEM_CPMS!$B$24:$B$5400,B44,Deviation_CEM_CPMS!$C$24:$C$5400,C44,Deviation_CEM_CPMS!$D$24:$D$5400,D44,Deviation_CEM_CPMS!$K$24:$K$5400,"Other Unknown Causes"))</f>
        <v/>
      </c>
    </row>
    <row r="45" spans="2:12" s="105" customFormat="1" x14ac:dyDescent="0.35">
      <c r="B45" s="286" t="str">
        <f>IF(Lists!BE23="","",Lists!BE23)</f>
        <v/>
      </c>
      <c r="C45" s="287" t="str">
        <f>IF(Lists!BF23="","",Lists!BF23)</f>
        <v/>
      </c>
      <c r="D45" s="287" t="str">
        <f>IF(Lists!BG23="","",Lists!BG23)</f>
        <v/>
      </c>
      <c r="E45" s="287" t="str">
        <f>IF(B45="","",VLOOKUP(B45&amp;C45,Lists!$BN$2:$BQ$500,4,FALSE))</f>
        <v/>
      </c>
      <c r="F45" s="301" t="str">
        <f>IF($E45="","",SUMIFS(Deviation_CEM_CPMS!$J$24:$J$5400,Deviation_CEM_CPMS!$B$24:$B$5400,B45,Deviation_CEM_CPMS!$C$24:$C$5400,C45,Deviation_CEM_CPMS!$D$24:$D$5400,D45))</f>
        <v/>
      </c>
      <c r="G45" s="288" t="str">
        <f t="shared" si="1"/>
        <v/>
      </c>
      <c r="H45" s="301" t="str">
        <f>IF($E45="","",SUMIFS(Deviation_CEM_CPMS!$J$24:$J$5400,Deviation_CEM_CPMS!$B$24:$B$5400,B45,Deviation_CEM_CPMS!$C$24:$C$5400,C45,Deviation_CEM_CPMS!$D$24:$D$5400,D45,Deviation_CEM_CPMS!$K$24:$K$5400,"Monitoring Equipment Malfunctions"))</f>
        <v/>
      </c>
      <c r="I45" s="301" t="str">
        <f>IF($E45="","",SUMIFS(Deviation_CEM_CPMS!$J$24:$J$5400,Deviation_CEM_CPMS!$B$24:$B$5400,B45,Deviation_CEM_CPMS!$C$24:$C$5400,C45,Deviation_CEM_CPMS!$D$24:$D$5400,D45,Deviation_CEM_CPMS!$K$24:$K$5400,"Nonmonitoring Equipment Malfunctions"))</f>
        <v/>
      </c>
      <c r="J45" s="301" t="str">
        <f>IF($E45="","",SUMIFS(Deviation_CEM_CPMS!$J$24:$J$5400,Deviation_CEM_CPMS!$B$24:$B$5400,B45,Deviation_CEM_CPMS!$C$24:$C$5400,C45,Deviation_CEM_CPMS!$D$24:$D$5400,D45,Deviation_CEM_CPMS!$K$24:$K$5400,"Quality Assurance/Quality Control Calibrations"))</f>
        <v/>
      </c>
      <c r="K45" s="301" t="str">
        <f>IF($E45="","",SUMIFS(Deviation_CEM_CPMS!$J$24:$J$5400,Deviation_CEM_CPMS!$B$24:$B$5400,B45,Deviation_CEM_CPMS!$C$24:$C$5400,C45,Deviation_CEM_CPMS!$D$24:$D$5400,D45,Deviation_CEM_CPMS!$K$24:$K$5400,"Other Known Causes"))</f>
        <v/>
      </c>
      <c r="L45" s="304" t="str">
        <f>IF($E45="","",SUMIFS(Deviation_CEM_CPMS!$J$24:$J$5400,Deviation_CEM_CPMS!$B$24:$B$5400,B45,Deviation_CEM_CPMS!$C$24:$C$5400,C45,Deviation_CEM_CPMS!$D$24:$D$5400,D45,Deviation_CEM_CPMS!$K$24:$K$5400,"Other Unknown Causes"))</f>
        <v/>
      </c>
    </row>
    <row r="46" spans="2:12" s="105" customFormat="1" x14ac:dyDescent="0.35">
      <c r="B46" s="286" t="str">
        <f>IF(Lists!BE24="","",Lists!BE24)</f>
        <v/>
      </c>
      <c r="C46" s="287" t="str">
        <f>IF(Lists!BF24="","",Lists!BF24)</f>
        <v/>
      </c>
      <c r="D46" s="287" t="str">
        <f>IF(Lists!BG24="","",Lists!BG24)</f>
        <v/>
      </c>
      <c r="E46" s="287" t="str">
        <f>IF(B46="","",VLOOKUP(B46&amp;C46,Lists!$BN$2:$BQ$500,4,FALSE))</f>
        <v/>
      </c>
      <c r="F46" s="301" t="str">
        <f>IF($E46="","",SUMIFS(Deviation_CEM_CPMS!$J$24:$J$5400,Deviation_CEM_CPMS!$B$24:$B$5400,B46,Deviation_CEM_CPMS!$C$24:$C$5400,C46,Deviation_CEM_CPMS!$D$24:$D$5400,D46))</f>
        <v/>
      </c>
      <c r="G46" s="288" t="str">
        <f t="shared" si="1"/>
        <v/>
      </c>
      <c r="H46" s="301" t="str">
        <f>IF($E46="","",SUMIFS(Deviation_CEM_CPMS!$J$24:$J$5400,Deviation_CEM_CPMS!$B$24:$B$5400,B46,Deviation_CEM_CPMS!$C$24:$C$5400,C46,Deviation_CEM_CPMS!$D$24:$D$5400,D46,Deviation_CEM_CPMS!$K$24:$K$5400,"Monitoring Equipment Malfunctions"))</f>
        <v/>
      </c>
      <c r="I46" s="301" t="str">
        <f>IF($E46="","",SUMIFS(Deviation_CEM_CPMS!$J$24:$J$5400,Deviation_CEM_CPMS!$B$24:$B$5400,B46,Deviation_CEM_CPMS!$C$24:$C$5400,C46,Deviation_CEM_CPMS!$D$24:$D$5400,D46,Deviation_CEM_CPMS!$K$24:$K$5400,"Nonmonitoring Equipment Malfunctions"))</f>
        <v/>
      </c>
      <c r="J46" s="301" t="str">
        <f>IF($E46="","",SUMIFS(Deviation_CEM_CPMS!$J$24:$J$5400,Deviation_CEM_CPMS!$B$24:$B$5400,B46,Deviation_CEM_CPMS!$C$24:$C$5400,C46,Deviation_CEM_CPMS!$D$24:$D$5400,D46,Deviation_CEM_CPMS!$K$24:$K$5400,"Quality Assurance/Quality Control Calibrations"))</f>
        <v/>
      </c>
      <c r="K46" s="301" t="str">
        <f>IF($E46="","",SUMIFS(Deviation_CEM_CPMS!$J$24:$J$5400,Deviation_CEM_CPMS!$B$24:$B$5400,B46,Deviation_CEM_CPMS!$C$24:$C$5400,C46,Deviation_CEM_CPMS!$D$24:$D$5400,D46,Deviation_CEM_CPMS!$K$24:$K$5400,"Other Known Causes"))</f>
        <v/>
      </c>
      <c r="L46" s="304" t="str">
        <f>IF($E46="","",SUMIFS(Deviation_CEM_CPMS!$J$24:$J$5400,Deviation_CEM_CPMS!$B$24:$B$5400,B46,Deviation_CEM_CPMS!$C$24:$C$5400,C46,Deviation_CEM_CPMS!$D$24:$D$5400,D46,Deviation_CEM_CPMS!$K$24:$K$5400,"Other Unknown Causes"))</f>
        <v/>
      </c>
    </row>
    <row r="47" spans="2:12" s="105" customFormat="1" x14ac:dyDescent="0.35">
      <c r="B47" s="286" t="str">
        <f>IF(Lists!BE25="","",Lists!BE25)</f>
        <v/>
      </c>
      <c r="C47" s="287" t="str">
        <f>IF(Lists!BF25="","",Lists!BF25)</f>
        <v/>
      </c>
      <c r="D47" s="287" t="str">
        <f>IF(Lists!BG25="","",Lists!BG25)</f>
        <v/>
      </c>
      <c r="E47" s="287" t="str">
        <f>IF(B47="","",VLOOKUP(B47&amp;C47,Lists!$BN$2:$BQ$500,4,FALSE))</f>
        <v/>
      </c>
      <c r="F47" s="301" t="str">
        <f>IF($E47="","",SUMIFS(Deviation_CEM_CPMS!$J$24:$J$5400,Deviation_CEM_CPMS!$B$24:$B$5400,B47,Deviation_CEM_CPMS!$C$24:$C$5400,C47,Deviation_CEM_CPMS!$D$24:$D$5400,D47))</f>
        <v/>
      </c>
      <c r="G47" s="288" t="str">
        <f t="shared" si="1"/>
        <v/>
      </c>
      <c r="H47" s="301" t="str">
        <f>IF($E47="","",SUMIFS(Deviation_CEM_CPMS!$J$24:$J$5400,Deviation_CEM_CPMS!$B$24:$B$5400,B47,Deviation_CEM_CPMS!$C$24:$C$5400,C47,Deviation_CEM_CPMS!$D$24:$D$5400,D47,Deviation_CEM_CPMS!$K$24:$K$5400,"Monitoring Equipment Malfunctions"))</f>
        <v/>
      </c>
      <c r="I47" s="301" t="str">
        <f>IF($E47="","",SUMIFS(Deviation_CEM_CPMS!$J$24:$J$5400,Deviation_CEM_CPMS!$B$24:$B$5400,B47,Deviation_CEM_CPMS!$C$24:$C$5400,C47,Deviation_CEM_CPMS!$D$24:$D$5400,D47,Deviation_CEM_CPMS!$K$24:$K$5400,"Nonmonitoring Equipment Malfunctions"))</f>
        <v/>
      </c>
      <c r="J47" s="301" t="str">
        <f>IF($E47="","",SUMIFS(Deviation_CEM_CPMS!$J$24:$J$5400,Deviation_CEM_CPMS!$B$24:$B$5400,B47,Deviation_CEM_CPMS!$C$24:$C$5400,C47,Deviation_CEM_CPMS!$D$24:$D$5400,D47,Deviation_CEM_CPMS!$K$24:$K$5400,"Quality Assurance/Quality Control Calibrations"))</f>
        <v/>
      </c>
      <c r="K47" s="301" t="str">
        <f>IF($E47="","",SUMIFS(Deviation_CEM_CPMS!$J$24:$J$5400,Deviation_CEM_CPMS!$B$24:$B$5400,B47,Deviation_CEM_CPMS!$C$24:$C$5400,C47,Deviation_CEM_CPMS!$D$24:$D$5400,D47,Deviation_CEM_CPMS!$K$24:$K$5400,"Other Known Causes"))</f>
        <v/>
      </c>
      <c r="L47" s="304" t="str">
        <f>IF($E47="","",SUMIFS(Deviation_CEM_CPMS!$J$24:$J$5400,Deviation_CEM_CPMS!$B$24:$B$5400,B47,Deviation_CEM_CPMS!$C$24:$C$5400,C47,Deviation_CEM_CPMS!$D$24:$D$5400,D47,Deviation_CEM_CPMS!$K$24:$K$5400,"Other Unknown Causes"))</f>
        <v/>
      </c>
    </row>
    <row r="48" spans="2:12" s="105" customFormat="1" x14ac:dyDescent="0.35">
      <c r="B48" s="286" t="str">
        <f>IF(Lists!BE26="","",Lists!BE26)</f>
        <v/>
      </c>
      <c r="C48" s="287" t="str">
        <f>IF(Lists!BF26="","",Lists!BF26)</f>
        <v/>
      </c>
      <c r="D48" s="287" t="str">
        <f>IF(Lists!BG26="","",Lists!BG26)</f>
        <v/>
      </c>
      <c r="E48" s="287" t="str">
        <f>IF(B48="","",VLOOKUP(B48&amp;C48,Lists!$BN$2:$BQ$500,4,FALSE))</f>
        <v/>
      </c>
      <c r="F48" s="301" t="str">
        <f>IF($E48="","",SUMIFS(Deviation_CEM_CPMS!$J$24:$J$5400,Deviation_CEM_CPMS!$B$24:$B$5400,B48,Deviation_CEM_CPMS!$C$24:$C$5400,C48,Deviation_CEM_CPMS!$D$24:$D$5400,D48))</f>
        <v/>
      </c>
      <c r="G48" s="288" t="str">
        <f t="shared" si="1"/>
        <v/>
      </c>
      <c r="H48" s="301" t="str">
        <f>IF($E48="","",SUMIFS(Deviation_CEM_CPMS!$J$24:$J$5400,Deviation_CEM_CPMS!$B$24:$B$5400,B48,Deviation_CEM_CPMS!$C$24:$C$5400,C48,Deviation_CEM_CPMS!$D$24:$D$5400,D48,Deviation_CEM_CPMS!$K$24:$K$5400,"Monitoring Equipment Malfunctions"))</f>
        <v/>
      </c>
      <c r="I48" s="301" t="str">
        <f>IF($E48="","",SUMIFS(Deviation_CEM_CPMS!$J$24:$J$5400,Deviation_CEM_CPMS!$B$24:$B$5400,B48,Deviation_CEM_CPMS!$C$24:$C$5400,C48,Deviation_CEM_CPMS!$D$24:$D$5400,D48,Deviation_CEM_CPMS!$K$24:$K$5400,"Nonmonitoring Equipment Malfunctions"))</f>
        <v/>
      </c>
      <c r="J48" s="301" t="str">
        <f>IF($E48="","",SUMIFS(Deviation_CEM_CPMS!$J$24:$J$5400,Deviation_CEM_CPMS!$B$24:$B$5400,B48,Deviation_CEM_CPMS!$C$24:$C$5400,C48,Deviation_CEM_CPMS!$D$24:$D$5400,D48,Deviation_CEM_CPMS!$K$24:$K$5400,"Quality Assurance/Quality Control Calibrations"))</f>
        <v/>
      </c>
      <c r="K48" s="301" t="str">
        <f>IF($E48="","",SUMIFS(Deviation_CEM_CPMS!$J$24:$J$5400,Deviation_CEM_CPMS!$B$24:$B$5400,B48,Deviation_CEM_CPMS!$C$24:$C$5400,C48,Deviation_CEM_CPMS!$D$24:$D$5400,D48,Deviation_CEM_CPMS!$K$24:$K$5400,"Other Known Causes"))</f>
        <v/>
      </c>
      <c r="L48" s="304" t="str">
        <f>IF($E48="","",SUMIFS(Deviation_CEM_CPMS!$J$24:$J$5400,Deviation_CEM_CPMS!$B$24:$B$5400,B48,Deviation_CEM_CPMS!$C$24:$C$5400,C48,Deviation_CEM_CPMS!$D$24:$D$5400,D48,Deviation_CEM_CPMS!$K$24:$K$5400,"Other Unknown Causes"))</f>
        <v/>
      </c>
    </row>
    <row r="49" spans="2:12" s="105" customFormat="1" x14ac:dyDescent="0.35">
      <c r="B49" s="286" t="str">
        <f>IF(Lists!BE27="","",Lists!BE27)</f>
        <v/>
      </c>
      <c r="C49" s="287" t="str">
        <f>IF(Lists!BF27="","",Lists!BF27)</f>
        <v/>
      </c>
      <c r="D49" s="287" t="str">
        <f>IF(Lists!BG27="","",Lists!BG27)</f>
        <v/>
      </c>
      <c r="E49" s="287" t="str">
        <f>IF(B49="","",VLOOKUP(B49&amp;C49,Lists!$BN$2:$BQ$500,4,FALSE))</f>
        <v/>
      </c>
      <c r="F49" s="301" t="str">
        <f>IF($E49="","",SUMIFS(Deviation_CEM_CPMS!$J$24:$J$5400,Deviation_CEM_CPMS!$B$24:$B$5400,B49,Deviation_CEM_CPMS!$C$24:$C$5400,C49,Deviation_CEM_CPMS!$D$24:$D$5400,D49))</f>
        <v/>
      </c>
      <c r="G49" s="288" t="str">
        <f t="shared" si="1"/>
        <v/>
      </c>
      <c r="H49" s="301" t="str">
        <f>IF($E49="","",SUMIFS(Deviation_CEM_CPMS!$J$24:$J$5400,Deviation_CEM_CPMS!$B$24:$B$5400,B49,Deviation_CEM_CPMS!$C$24:$C$5400,C49,Deviation_CEM_CPMS!$D$24:$D$5400,D49,Deviation_CEM_CPMS!$K$24:$K$5400,"Monitoring Equipment Malfunctions"))</f>
        <v/>
      </c>
      <c r="I49" s="301" t="str">
        <f>IF($E49="","",SUMIFS(Deviation_CEM_CPMS!$J$24:$J$5400,Deviation_CEM_CPMS!$B$24:$B$5400,B49,Deviation_CEM_CPMS!$C$24:$C$5400,C49,Deviation_CEM_CPMS!$D$24:$D$5400,D49,Deviation_CEM_CPMS!$K$24:$K$5400,"Nonmonitoring Equipment Malfunctions"))</f>
        <v/>
      </c>
      <c r="J49" s="301" t="str">
        <f>IF($E49="","",SUMIFS(Deviation_CEM_CPMS!$J$24:$J$5400,Deviation_CEM_CPMS!$B$24:$B$5400,B49,Deviation_CEM_CPMS!$C$24:$C$5400,C49,Deviation_CEM_CPMS!$D$24:$D$5400,D49,Deviation_CEM_CPMS!$K$24:$K$5400,"Quality Assurance/Quality Control Calibrations"))</f>
        <v/>
      </c>
      <c r="K49" s="301" t="str">
        <f>IF($E49="","",SUMIFS(Deviation_CEM_CPMS!$J$24:$J$5400,Deviation_CEM_CPMS!$B$24:$B$5400,B49,Deviation_CEM_CPMS!$C$24:$C$5400,C49,Deviation_CEM_CPMS!$D$24:$D$5400,D49,Deviation_CEM_CPMS!$K$24:$K$5400,"Other Known Causes"))</f>
        <v/>
      </c>
      <c r="L49" s="304" t="str">
        <f>IF($E49="","",SUMIFS(Deviation_CEM_CPMS!$J$24:$J$5400,Deviation_CEM_CPMS!$B$24:$B$5400,B49,Deviation_CEM_CPMS!$C$24:$C$5400,C49,Deviation_CEM_CPMS!$D$24:$D$5400,D49,Deviation_CEM_CPMS!$K$24:$K$5400,"Other Unknown Causes"))</f>
        <v/>
      </c>
    </row>
    <row r="50" spans="2:12" s="105" customFormat="1" x14ac:dyDescent="0.35">
      <c r="B50" s="286" t="str">
        <f>IF(Lists!BE28="","",Lists!BE28)</f>
        <v/>
      </c>
      <c r="C50" s="287" t="str">
        <f>IF(Lists!BF28="","",Lists!BF28)</f>
        <v/>
      </c>
      <c r="D50" s="287" t="str">
        <f>IF(Lists!BG28="","",Lists!BG28)</f>
        <v/>
      </c>
      <c r="E50" s="287" t="str">
        <f>IF(B50="","",VLOOKUP(B50&amp;C50,Lists!$BN$2:$BQ$500,4,FALSE))</f>
        <v/>
      </c>
      <c r="F50" s="301" t="str">
        <f>IF($E50="","",SUMIFS(Deviation_CEM_CPMS!$J$24:$J$5400,Deviation_CEM_CPMS!$B$24:$B$5400,B50,Deviation_CEM_CPMS!$C$24:$C$5400,C50,Deviation_CEM_CPMS!$D$24:$D$5400,D50))</f>
        <v/>
      </c>
      <c r="G50" s="288" t="str">
        <f t="shared" si="1"/>
        <v/>
      </c>
      <c r="H50" s="301" t="str">
        <f>IF($E50="","",SUMIFS(Deviation_CEM_CPMS!$J$24:$J$5400,Deviation_CEM_CPMS!$B$24:$B$5400,B50,Deviation_CEM_CPMS!$C$24:$C$5400,C50,Deviation_CEM_CPMS!$D$24:$D$5400,D50,Deviation_CEM_CPMS!$K$24:$K$5400,"Monitoring Equipment Malfunctions"))</f>
        <v/>
      </c>
      <c r="I50" s="301" t="str">
        <f>IF($E50="","",SUMIFS(Deviation_CEM_CPMS!$J$24:$J$5400,Deviation_CEM_CPMS!$B$24:$B$5400,B50,Deviation_CEM_CPMS!$C$24:$C$5400,C50,Deviation_CEM_CPMS!$D$24:$D$5400,D50,Deviation_CEM_CPMS!$K$24:$K$5400,"Nonmonitoring Equipment Malfunctions"))</f>
        <v/>
      </c>
      <c r="J50" s="301" t="str">
        <f>IF($E50="","",SUMIFS(Deviation_CEM_CPMS!$J$24:$J$5400,Deviation_CEM_CPMS!$B$24:$B$5400,B50,Deviation_CEM_CPMS!$C$24:$C$5400,C50,Deviation_CEM_CPMS!$D$24:$D$5400,D50,Deviation_CEM_CPMS!$K$24:$K$5400,"Quality Assurance/Quality Control Calibrations"))</f>
        <v/>
      </c>
      <c r="K50" s="301" t="str">
        <f>IF($E50="","",SUMIFS(Deviation_CEM_CPMS!$J$24:$J$5400,Deviation_CEM_CPMS!$B$24:$B$5400,B50,Deviation_CEM_CPMS!$C$24:$C$5400,C50,Deviation_CEM_CPMS!$D$24:$D$5400,D50,Deviation_CEM_CPMS!$K$24:$K$5400,"Other Known Causes"))</f>
        <v/>
      </c>
      <c r="L50" s="304" t="str">
        <f>IF($E50="","",SUMIFS(Deviation_CEM_CPMS!$J$24:$J$5400,Deviation_CEM_CPMS!$B$24:$B$5400,B50,Deviation_CEM_CPMS!$C$24:$C$5400,C50,Deviation_CEM_CPMS!$D$24:$D$5400,D50,Deviation_CEM_CPMS!$K$24:$K$5400,"Other Unknown Causes"))</f>
        <v/>
      </c>
    </row>
    <row r="51" spans="2:12" s="105" customFormat="1" x14ac:dyDescent="0.35">
      <c r="B51" s="286" t="str">
        <f>IF(Lists!BE29="","",Lists!BE29)</f>
        <v/>
      </c>
      <c r="C51" s="287" t="str">
        <f>IF(Lists!BF29="","",Lists!BF29)</f>
        <v/>
      </c>
      <c r="D51" s="287" t="str">
        <f>IF(Lists!BG29="","",Lists!BG29)</f>
        <v/>
      </c>
      <c r="E51" s="287" t="str">
        <f>IF(B51="","",VLOOKUP(B51&amp;C51,Lists!$BN$2:$BQ$500,4,FALSE))</f>
        <v/>
      </c>
      <c r="F51" s="301" t="str">
        <f>IF($E51="","",SUMIFS(Deviation_CEM_CPMS!$J$24:$J$5400,Deviation_CEM_CPMS!$B$24:$B$5400,B51,Deviation_CEM_CPMS!$C$24:$C$5400,C51,Deviation_CEM_CPMS!$D$24:$D$5400,D51))</f>
        <v/>
      </c>
      <c r="G51" s="288" t="str">
        <f t="shared" si="1"/>
        <v/>
      </c>
      <c r="H51" s="301" t="str">
        <f>IF($E51="","",SUMIFS(Deviation_CEM_CPMS!$J$24:$J$5400,Deviation_CEM_CPMS!$B$24:$B$5400,B51,Deviation_CEM_CPMS!$C$24:$C$5400,C51,Deviation_CEM_CPMS!$D$24:$D$5400,D51,Deviation_CEM_CPMS!$K$24:$K$5400,"Monitoring Equipment Malfunctions"))</f>
        <v/>
      </c>
      <c r="I51" s="301" t="str">
        <f>IF($E51="","",SUMIFS(Deviation_CEM_CPMS!$J$24:$J$5400,Deviation_CEM_CPMS!$B$24:$B$5400,B51,Deviation_CEM_CPMS!$C$24:$C$5400,C51,Deviation_CEM_CPMS!$D$24:$D$5400,D51,Deviation_CEM_CPMS!$K$24:$K$5400,"Nonmonitoring Equipment Malfunctions"))</f>
        <v/>
      </c>
      <c r="J51" s="301" t="str">
        <f>IF($E51="","",SUMIFS(Deviation_CEM_CPMS!$J$24:$J$5400,Deviation_CEM_CPMS!$B$24:$B$5400,B51,Deviation_CEM_CPMS!$C$24:$C$5400,C51,Deviation_CEM_CPMS!$D$24:$D$5400,D51,Deviation_CEM_CPMS!$K$24:$K$5400,"Quality Assurance/Quality Control Calibrations"))</f>
        <v/>
      </c>
      <c r="K51" s="301" t="str">
        <f>IF($E51="","",SUMIFS(Deviation_CEM_CPMS!$J$24:$J$5400,Deviation_CEM_CPMS!$B$24:$B$5400,B51,Deviation_CEM_CPMS!$C$24:$C$5400,C51,Deviation_CEM_CPMS!$D$24:$D$5400,D51,Deviation_CEM_CPMS!$K$24:$K$5400,"Other Known Causes"))</f>
        <v/>
      </c>
      <c r="L51" s="304" t="str">
        <f>IF($E51="","",SUMIFS(Deviation_CEM_CPMS!$J$24:$J$5400,Deviation_CEM_CPMS!$B$24:$B$5400,B51,Deviation_CEM_CPMS!$C$24:$C$5400,C51,Deviation_CEM_CPMS!$D$24:$D$5400,D51,Deviation_CEM_CPMS!$K$24:$K$5400,"Other Unknown Causes"))</f>
        <v/>
      </c>
    </row>
    <row r="52" spans="2:12" s="105" customFormat="1" x14ac:dyDescent="0.35">
      <c r="B52" s="286" t="str">
        <f>IF(Lists!BE30="","",Lists!BE30)</f>
        <v/>
      </c>
      <c r="C52" s="287" t="str">
        <f>IF(Lists!BF30="","",Lists!BF30)</f>
        <v/>
      </c>
      <c r="D52" s="287" t="str">
        <f>IF(Lists!BG30="","",Lists!BG30)</f>
        <v/>
      </c>
      <c r="E52" s="287" t="str">
        <f>IF(B52="","",VLOOKUP(B52&amp;C52,Lists!$BN$2:$BQ$500,4,FALSE))</f>
        <v/>
      </c>
      <c r="F52" s="301" t="str">
        <f>IF($E52="","",SUMIFS(Deviation_CEM_CPMS!$J$24:$J$5400,Deviation_CEM_CPMS!$B$24:$B$5400,B52,Deviation_CEM_CPMS!$C$24:$C$5400,C52,Deviation_CEM_CPMS!$D$24:$D$5400,D52))</f>
        <v/>
      </c>
      <c r="G52" s="288" t="str">
        <f t="shared" si="1"/>
        <v/>
      </c>
      <c r="H52" s="301" t="str">
        <f>IF($E52="","",SUMIFS(Deviation_CEM_CPMS!$J$24:$J$5400,Deviation_CEM_CPMS!$B$24:$B$5400,B52,Deviation_CEM_CPMS!$C$24:$C$5400,C52,Deviation_CEM_CPMS!$D$24:$D$5400,D52,Deviation_CEM_CPMS!$K$24:$K$5400,"Monitoring Equipment Malfunctions"))</f>
        <v/>
      </c>
      <c r="I52" s="301" t="str">
        <f>IF($E52="","",SUMIFS(Deviation_CEM_CPMS!$J$24:$J$5400,Deviation_CEM_CPMS!$B$24:$B$5400,B52,Deviation_CEM_CPMS!$C$24:$C$5400,C52,Deviation_CEM_CPMS!$D$24:$D$5400,D52,Deviation_CEM_CPMS!$K$24:$K$5400,"Nonmonitoring Equipment Malfunctions"))</f>
        <v/>
      </c>
      <c r="J52" s="301" t="str">
        <f>IF($E52="","",SUMIFS(Deviation_CEM_CPMS!$J$24:$J$5400,Deviation_CEM_CPMS!$B$24:$B$5400,B52,Deviation_CEM_CPMS!$C$24:$C$5400,C52,Deviation_CEM_CPMS!$D$24:$D$5400,D52,Deviation_CEM_CPMS!$K$24:$K$5400,"Quality Assurance/Quality Control Calibrations"))</f>
        <v/>
      </c>
      <c r="K52" s="301" t="str">
        <f>IF($E52="","",SUMIFS(Deviation_CEM_CPMS!$J$24:$J$5400,Deviation_CEM_CPMS!$B$24:$B$5400,B52,Deviation_CEM_CPMS!$C$24:$C$5400,C52,Deviation_CEM_CPMS!$D$24:$D$5400,D52,Deviation_CEM_CPMS!$K$24:$K$5400,"Other Known Causes"))</f>
        <v/>
      </c>
      <c r="L52" s="304" t="str">
        <f>IF($E52="","",SUMIFS(Deviation_CEM_CPMS!$J$24:$J$5400,Deviation_CEM_CPMS!$B$24:$B$5400,B52,Deviation_CEM_CPMS!$C$24:$C$5400,C52,Deviation_CEM_CPMS!$D$24:$D$5400,D52,Deviation_CEM_CPMS!$K$24:$K$5400,"Other Unknown Causes"))</f>
        <v/>
      </c>
    </row>
    <row r="53" spans="2:12" s="105" customFormat="1" x14ac:dyDescent="0.35">
      <c r="B53" s="286" t="str">
        <f>IF(Lists!BE31="","",Lists!BE31)</f>
        <v/>
      </c>
      <c r="C53" s="287" t="str">
        <f>IF(Lists!BF31="","",Lists!BF31)</f>
        <v/>
      </c>
      <c r="D53" s="287" t="str">
        <f>IF(Lists!BG31="","",Lists!BG31)</f>
        <v/>
      </c>
      <c r="E53" s="287" t="str">
        <f>IF(B53="","",VLOOKUP(B53&amp;C53,Lists!$BN$2:$BQ$500,4,FALSE))</f>
        <v/>
      </c>
      <c r="F53" s="301" t="str">
        <f>IF($E53="","",SUMIFS(Deviation_CEM_CPMS!$J$24:$J$5400,Deviation_CEM_CPMS!$B$24:$B$5400,B53,Deviation_CEM_CPMS!$C$24:$C$5400,C53,Deviation_CEM_CPMS!$D$24:$D$5400,D53))</f>
        <v/>
      </c>
      <c r="G53" s="288" t="str">
        <f t="shared" si="1"/>
        <v/>
      </c>
      <c r="H53" s="301" t="str">
        <f>IF($E53="","",SUMIFS(Deviation_CEM_CPMS!$J$24:$J$5400,Deviation_CEM_CPMS!$B$24:$B$5400,B53,Deviation_CEM_CPMS!$C$24:$C$5400,C53,Deviation_CEM_CPMS!$D$24:$D$5400,D53,Deviation_CEM_CPMS!$K$24:$K$5400,"Monitoring Equipment Malfunctions"))</f>
        <v/>
      </c>
      <c r="I53" s="301" t="str">
        <f>IF($E53="","",SUMIFS(Deviation_CEM_CPMS!$J$24:$J$5400,Deviation_CEM_CPMS!$B$24:$B$5400,B53,Deviation_CEM_CPMS!$C$24:$C$5400,C53,Deviation_CEM_CPMS!$D$24:$D$5400,D53,Deviation_CEM_CPMS!$K$24:$K$5400,"Nonmonitoring Equipment Malfunctions"))</f>
        <v/>
      </c>
      <c r="J53" s="301" t="str">
        <f>IF($E53="","",SUMIFS(Deviation_CEM_CPMS!$J$24:$J$5400,Deviation_CEM_CPMS!$B$24:$B$5400,B53,Deviation_CEM_CPMS!$C$24:$C$5400,C53,Deviation_CEM_CPMS!$D$24:$D$5400,D53,Deviation_CEM_CPMS!$K$24:$K$5400,"Quality Assurance/Quality Control Calibrations"))</f>
        <v/>
      </c>
      <c r="K53" s="301" t="str">
        <f>IF($E53="","",SUMIFS(Deviation_CEM_CPMS!$J$24:$J$5400,Deviation_CEM_CPMS!$B$24:$B$5400,B53,Deviation_CEM_CPMS!$C$24:$C$5400,C53,Deviation_CEM_CPMS!$D$24:$D$5400,D53,Deviation_CEM_CPMS!$K$24:$K$5400,"Other Known Causes"))</f>
        <v/>
      </c>
      <c r="L53" s="304" t="str">
        <f>IF($E53="","",SUMIFS(Deviation_CEM_CPMS!$J$24:$J$5400,Deviation_CEM_CPMS!$B$24:$B$5400,B53,Deviation_CEM_CPMS!$C$24:$C$5400,C53,Deviation_CEM_CPMS!$D$24:$D$5400,D53,Deviation_CEM_CPMS!$K$24:$K$5400,"Other Unknown Causes"))</f>
        <v/>
      </c>
    </row>
    <row r="54" spans="2:12" s="105" customFormat="1" x14ac:dyDescent="0.35">
      <c r="B54" s="286" t="str">
        <f>IF(Lists!BE32="","",Lists!BE32)</f>
        <v/>
      </c>
      <c r="C54" s="287" t="str">
        <f>IF(Lists!BF32="","",Lists!BF32)</f>
        <v/>
      </c>
      <c r="D54" s="287" t="str">
        <f>IF(Lists!BG32="","",Lists!BG32)</f>
        <v/>
      </c>
      <c r="E54" s="287" t="str">
        <f>IF(B54="","",VLOOKUP(B54&amp;C54,Lists!$BN$2:$BQ$500,4,FALSE))</f>
        <v/>
      </c>
      <c r="F54" s="301" t="str">
        <f>IF($E54="","",SUMIFS(Deviation_CEM_CPMS!$J$24:$J$5400,Deviation_CEM_CPMS!$B$24:$B$5400,B54,Deviation_CEM_CPMS!$C$24:$C$5400,C54,Deviation_CEM_CPMS!$D$24:$D$5400,D54))</f>
        <v/>
      </c>
      <c r="G54" s="288" t="str">
        <f t="shared" si="1"/>
        <v/>
      </c>
      <c r="H54" s="301" t="str">
        <f>IF($E54="","",SUMIFS(Deviation_CEM_CPMS!$J$24:$J$5400,Deviation_CEM_CPMS!$B$24:$B$5400,B54,Deviation_CEM_CPMS!$C$24:$C$5400,C54,Deviation_CEM_CPMS!$D$24:$D$5400,D54,Deviation_CEM_CPMS!$K$24:$K$5400,"Monitoring Equipment Malfunctions"))</f>
        <v/>
      </c>
      <c r="I54" s="301" t="str">
        <f>IF($E54="","",SUMIFS(Deviation_CEM_CPMS!$J$24:$J$5400,Deviation_CEM_CPMS!$B$24:$B$5400,B54,Deviation_CEM_CPMS!$C$24:$C$5400,C54,Deviation_CEM_CPMS!$D$24:$D$5400,D54,Deviation_CEM_CPMS!$K$24:$K$5400,"Nonmonitoring Equipment Malfunctions"))</f>
        <v/>
      </c>
      <c r="J54" s="301" t="str">
        <f>IF($E54="","",SUMIFS(Deviation_CEM_CPMS!$J$24:$J$5400,Deviation_CEM_CPMS!$B$24:$B$5400,B54,Deviation_CEM_CPMS!$C$24:$C$5400,C54,Deviation_CEM_CPMS!$D$24:$D$5400,D54,Deviation_CEM_CPMS!$K$24:$K$5400,"Quality Assurance/Quality Control Calibrations"))</f>
        <v/>
      </c>
      <c r="K54" s="301" t="str">
        <f>IF($E54="","",SUMIFS(Deviation_CEM_CPMS!$J$24:$J$5400,Deviation_CEM_CPMS!$B$24:$B$5400,B54,Deviation_CEM_CPMS!$C$24:$C$5400,C54,Deviation_CEM_CPMS!$D$24:$D$5400,D54,Deviation_CEM_CPMS!$K$24:$K$5400,"Other Known Causes"))</f>
        <v/>
      </c>
      <c r="L54" s="304" t="str">
        <f>IF($E54="","",SUMIFS(Deviation_CEM_CPMS!$J$24:$J$5400,Deviation_CEM_CPMS!$B$24:$B$5400,B54,Deviation_CEM_CPMS!$C$24:$C$5400,C54,Deviation_CEM_CPMS!$D$24:$D$5400,D54,Deviation_CEM_CPMS!$K$24:$K$5400,"Other Unknown Causes"))</f>
        <v/>
      </c>
    </row>
    <row r="55" spans="2:12" s="105" customFormat="1" x14ac:dyDescent="0.35">
      <c r="B55" s="286" t="str">
        <f>IF(Lists!BE33="","",Lists!BE33)</f>
        <v/>
      </c>
      <c r="C55" s="287" t="str">
        <f>IF(Lists!BF33="","",Lists!BF33)</f>
        <v/>
      </c>
      <c r="D55" s="287" t="str">
        <f>IF(Lists!BG33="","",Lists!BG33)</f>
        <v/>
      </c>
      <c r="E55" s="287" t="str">
        <f>IF(B55="","",VLOOKUP(B55&amp;C55,Lists!$BN$2:$BQ$500,4,FALSE))</f>
        <v/>
      </c>
      <c r="F55" s="301" t="str">
        <f>IF($E55="","",SUMIFS(Deviation_CEM_CPMS!$J$24:$J$5400,Deviation_CEM_CPMS!$B$24:$B$5400,B55,Deviation_CEM_CPMS!$C$24:$C$5400,C55,Deviation_CEM_CPMS!$D$24:$D$5400,D55))</f>
        <v/>
      </c>
      <c r="G55" s="288" t="str">
        <f t="shared" si="1"/>
        <v/>
      </c>
      <c r="H55" s="301" t="str">
        <f>IF($E55="","",SUMIFS(Deviation_CEM_CPMS!$J$24:$J$5400,Deviation_CEM_CPMS!$B$24:$B$5400,B55,Deviation_CEM_CPMS!$C$24:$C$5400,C55,Deviation_CEM_CPMS!$D$24:$D$5400,D55,Deviation_CEM_CPMS!$K$24:$K$5400,"Monitoring Equipment Malfunctions"))</f>
        <v/>
      </c>
      <c r="I55" s="301" t="str">
        <f>IF($E55="","",SUMIFS(Deviation_CEM_CPMS!$J$24:$J$5400,Deviation_CEM_CPMS!$B$24:$B$5400,B55,Deviation_CEM_CPMS!$C$24:$C$5400,C55,Deviation_CEM_CPMS!$D$24:$D$5400,D55,Deviation_CEM_CPMS!$K$24:$K$5400,"Nonmonitoring Equipment Malfunctions"))</f>
        <v/>
      </c>
      <c r="J55" s="301" t="str">
        <f>IF($E55="","",SUMIFS(Deviation_CEM_CPMS!$J$24:$J$5400,Deviation_CEM_CPMS!$B$24:$B$5400,B55,Deviation_CEM_CPMS!$C$24:$C$5400,C55,Deviation_CEM_CPMS!$D$24:$D$5400,D55,Deviation_CEM_CPMS!$K$24:$K$5400,"Quality Assurance/Quality Control Calibrations"))</f>
        <v/>
      </c>
      <c r="K55" s="301" t="str">
        <f>IF($E55="","",SUMIFS(Deviation_CEM_CPMS!$J$24:$J$5400,Deviation_CEM_CPMS!$B$24:$B$5400,B55,Deviation_CEM_CPMS!$C$24:$C$5400,C55,Deviation_CEM_CPMS!$D$24:$D$5400,D55,Deviation_CEM_CPMS!$K$24:$K$5400,"Other Known Causes"))</f>
        <v/>
      </c>
      <c r="L55" s="304" t="str">
        <f>IF($E55="","",SUMIFS(Deviation_CEM_CPMS!$J$24:$J$5400,Deviation_CEM_CPMS!$B$24:$B$5400,B55,Deviation_CEM_CPMS!$C$24:$C$5400,C55,Deviation_CEM_CPMS!$D$24:$D$5400,D55,Deviation_CEM_CPMS!$K$24:$K$5400,"Other Unknown Causes"))</f>
        <v/>
      </c>
    </row>
    <row r="56" spans="2:12" s="105" customFormat="1" x14ac:dyDescent="0.35">
      <c r="B56" s="286" t="str">
        <f>IF(Lists!BE34="","",Lists!BE34)</f>
        <v/>
      </c>
      <c r="C56" s="287" t="str">
        <f>IF(Lists!BF34="","",Lists!BF34)</f>
        <v/>
      </c>
      <c r="D56" s="287" t="str">
        <f>IF(Lists!BG34="","",Lists!BG34)</f>
        <v/>
      </c>
      <c r="E56" s="287" t="str">
        <f>IF(B56="","",VLOOKUP(B56&amp;C56,Lists!$BN$2:$BQ$500,4,FALSE))</f>
        <v/>
      </c>
      <c r="F56" s="301" t="str">
        <f>IF($E56="","",SUMIFS(Deviation_CEM_CPMS!$J$24:$J$5400,Deviation_CEM_CPMS!$B$24:$B$5400,B56,Deviation_CEM_CPMS!$C$24:$C$5400,C56,Deviation_CEM_CPMS!$D$24:$D$5400,D56))</f>
        <v/>
      </c>
      <c r="G56" s="288" t="str">
        <f t="shared" si="1"/>
        <v/>
      </c>
      <c r="H56" s="301" t="str">
        <f>IF($E56="","",SUMIFS(Deviation_CEM_CPMS!$J$24:$J$5400,Deviation_CEM_CPMS!$B$24:$B$5400,B56,Deviation_CEM_CPMS!$C$24:$C$5400,C56,Deviation_CEM_CPMS!$D$24:$D$5400,D56,Deviation_CEM_CPMS!$K$24:$K$5400,"Monitoring Equipment Malfunctions"))</f>
        <v/>
      </c>
      <c r="I56" s="301" t="str">
        <f>IF($E56="","",SUMIFS(Deviation_CEM_CPMS!$J$24:$J$5400,Deviation_CEM_CPMS!$B$24:$B$5400,B56,Deviation_CEM_CPMS!$C$24:$C$5400,C56,Deviation_CEM_CPMS!$D$24:$D$5400,D56,Deviation_CEM_CPMS!$K$24:$K$5400,"Nonmonitoring Equipment Malfunctions"))</f>
        <v/>
      </c>
      <c r="J56" s="301" t="str">
        <f>IF($E56="","",SUMIFS(Deviation_CEM_CPMS!$J$24:$J$5400,Deviation_CEM_CPMS!$B$24:$B$5400,B56,Deviation_CEM_CPMS!$C$24:$C$5400,C56,Deviation_CEM_CPMS!$D$24:$D$5400,D56,Deviation_CEM_CPMS!$K$24:$K$5400,"Quality Assurance/Quality Control Calibrations"))</f>
        <v/>
      </c>
      <c r="K56" s="301" t="str">
        <f>IF($E56="","",SUMIFS(Deviation_CEM_CPMS!$J$24:$J$5400,Deviation_CEM_CPMS!$B$24:$B$5400,B56,Deviation_CEM_CPMS!$C$24:$C$5400,C56,Deviation_CEM_CPMS!$D$24:$D$5400,D56,Deviation_CEM_CPMS!$K$24:$K$5400,"Other Known Causes"))</f>
        <v/>
      </c>
      <c r="L56" s="304" t="str">
        <f>IF($E56="","",SUMIFS(Deviation_CEM_CPMS!$J$24:$J$5400,Deviation_CEM_CPMS!$B$24:$B$5400,B56,Deviation_CEM_CPMS!$C$24:$C$5400,C56,Deviation_CEM_CPMS!$D$24:$D$5400,D56,Deviation_CEM_CPMS!$K$24:$K$5400,"Other Unknown Causes"))</f>
        <v/>
      </c>
    </row>
    <row r="57" spans="2:12" s="105" customFormat="1" x14ac:dyDescent="0.35">
      <c r="B57" s="286" t="str">
        <f>IF(Lists!BE35="","",Lists!BE35)</f>
        <v/>
      </c>
      <c r="C57" s="287" t="str">
        <f>IF(Lists!BF35="","",Lists!BF35)</f>
        <v/>
      </c>
      <c r="D57" s="287" t="str">
        <f>IF(Lists!BG35="","",Lists!BG35)</f>
        <v/>
      </c>
      <c r="E57" s="287" t="str">
        <f>IF(B57="","",VLOOKUP(B57&amp;C57,Lists!$BN$2:$BQ$500,4,FALSE))</f>
        <v/>
      </c>
      <c r="F57" s="301" t="str">
        <f>IF($E57="","",SUMIFS(Deviation_CEM_CPMS!$J$24:$J$5400,Deviation_CEM_CPMS!$B$24:$B$5400,B57,Deviation_CEM_CPMS!$C$24:$C$5400,C57,Deviation_CEM_CPMS!$D$24:$D$5400,D57))</f>
        <v/>
      </c>
      <c r="G57" s="288" t="str">
        <f t="shared" si="1"/>
        <v/>
      </c>
      <c r="H57" s="301" t="str">
        <f>IF($E57="","",SUMIFS(Deviation_CEM_CPMS!$J$24:$J$5400,Deviation_CEM_CPMS!$B$24:$B$5400,B57,Deviation_CEM_CPMS!$C$24:$C$5400,C57,Deviation_CEM_CPMS!$D$24:$D$5400,D57,Deviation_CEM_CPMS!$K$24:$K$5400,"Monitoring Equipment Malfunctions"))</f>
        <v/>
      </c>
      <c r="I57" s="301" t="str">
        <f>IF($E57="","",SUMIFS(Deviation_CEM_CPMS!$J$24:$J$5400,Deviation_CEM_CPMS!$B$24:$B$5400,B57,Deviation_CEM_CPMS!$C$24:$C$5400,C57,Deviation_CEM_CPMS!$D$24:$D$5400,D57,Deviation_CEM_CPMS!$K$24:$K$5400,"Nonmonitoring Equipment Malfunctions"))</f>
        <v/>
      </c>
      <c r="J57" s="301" t="str">
        <f>IF($E57="","",SUMIFS(Deviation_CEM_CPMS!$J$24:$J$5400,Deviation_CEM_CPMS!$B$24:$B$5400,B57,Deviation_CEM_CPMS!$C$24:$C$5400,C57,Deviation_CEM_CPMS!$D$24:$D$5400,D57,Deviation_CEM_CPMS!$K$24:$K$5400,"Quality Assurance/Quality Control Calibrations"))</f>
        <v/>
      </c>
      <c r="K57" s="301" t="str">
        <f>IF($E57="","",SUMIFS(Deviation_CEM_CPMS!$J$24:$J$5400,Deviation_CEM_CPMS!$B$24:$B$5400,B57,Deviation_CEM_CPMS!$C$24:$C$5400,C57,Deviation_CEM_CPMS!$D$24:$D$5400,D57,Deviation_CEM_CPMS!$K$24:$K$5400,"Other Known Causes"))</f>
        <v/>
      </c>
      <c r="L57" s="304" t="str">
        <f>IF($E57="","",SUMIFS(Deviation_CEM_CPMS!$J$24:$J$5400,Deviation_CEM_CPMS!$B$24:$B$5400,B57,Deviation_CEM_CPMS!$C$24:$C$5400,C57,Deviation_CEM_CPMS!$D$24:$D$5400,D57,Deviation_CEM_CPMS!$K$24:$K$5400,"Other Unknown Causes"))</f>
        <v/>
      </c>
    </row>
    <row r="58" spans="2:12" s="105" customFormat="1" x14ac:dyDescent="0.35">
      <c r="B58" s="286" t="str">
        <f>IF(Lists!BE36="","",Lists!BE36)</f>
        <v/>
      </c>
      <c r="C58" s="287" t="str">
        <f>IF(Lists!BF36="","",Lists!BF36)</f>
        <v/>
      </c>
      <c r="D58" s="287" t="str">
        <f>IF(Lists!BG36="","",Lists!BG36)</f>
        <v/>
      </c>
      <c r="E58" s="287" t="str">
        <f>IF(B58="","",VLOOKUP(B58&amp;C58,Lists!$BN$2:$BQ$500,4,FALSE))</f>
        <v/>
      </c>
      <c r="F58" s="301" t="str">
        <f>IF($E58="","",SUMIFS(Deviation_CEM_CPMS!$J$24:$J$5400,Deviation_CEM_CPMS!$B$24:$B$5400,B58,Deviation_CEM_CPMS!$C$24:$C$5400,C58,Deviation_CEM_CPMS!$D$24:$D$5400,D58))</f>
        <v/>
      </c>
      <c r="G58" s="288" t="str">
        <f t="shared" si="1"/>
        <v/>
      </c>
      <c r="H58" s="301" t="str">
        <f>IF($E58="","",SUMIFS(Deviation_CEM_CPMS!$J$24:$J$5400,Deviation_CEM_CPMS!$B$24:$B$5400,B58,Deviation_CEM_CPMS!$C$24:$C$5400,C58,Deviation_CEM_CPMS!$D$24:$D$5400,D58,Deviation_CEM_CPMS!$K$24:$K$5400,"Monitoring Equipment Malfunctions"))</f>
        <v/>
      </c>
      <c r="I58" s="301" t="str">
        <f>IF($E58="","",SUMIFS(Deviation_CEM_CPMS!$J$24:$J$5400,Deviation_CEM_CPMS!$B$24:$B$5400,B58,Deviation_CEM_CPMS!$C$24:$C$5400,C58,Deviation_CEM_CPMS!$D$24:$D$5400,D58,Deviation_CEM_CPMS!$K$24:$K$5400,"Nonmonitoring Equipment Malfunctions"))</f>
        <v/>
      </c>
      <c r="J58" s="301" t="str">
        <f>IF($E58="","",SUMIFS(Deviation_CEM_CPMS!$J$24:$J$5400,Deviation_CEM_CPMS!$B$24:$B$5400,B58,Deviation_CEM_CPMS!$C$24:$C$5400,C58,Deviation_CEM_CPMS!$D$24:$D$5400,D58,Deviation_CEM_CPMS!$K$24:$K$5400,"Quality Assurance/Quality Control Calibrations"))</f>
        <v/>
      </c>
      <c r="K58" s="301" t="str">
        <f>IF($E58="","",SUMIFS(Deviation_CEM_CPMS!$J$24:$J$5400,Deviation_CEM_CPMS!$B$24:$B$5400,B58,Deviation_CEM_CPMS!$C$24:$C$5400,C58,Deviation_CEM_CPMS!$D$24:$D$5400,D58,Deviation_CEM_CPMS!$K$24:$K$5400,"Other Known Causes"))</f>
        <v/>
      </c>
      <c r="L58" s="304" t="str">
        <f>IF($E58="","",SUMIFS(Deviation_CEM_CPMS!$J$24:$J$5400,Deviation_CEM_CPMS!$B$24:$B$5400,B58,Deviation_CEM_CPMS!$C$24:$C$5400,C58,Deviation_CEM_CPMS!$D$24:$D$5400,D58,Deviation_CEM_CPMS!$K$24:$K$5400,"Other Unknown Causes"))</f>
        <v/>
      </c>
    </row>
    <row r="59" spans="2:12" s="105" customFormat="1" x14ac:dyDescent="0.35">
      <c r="B59" s="286" t="str">
        <f>IF(Lists!BE37="","",Lists!BE37)</f>
        <v/>
      </c>
      <c r="C59" s="287" t="str">
        <f>IF(Lists!BF37="","",Lists!BF37)</f>
        <v/>
      </c>
      <c r="D59" s="287" t="str">
        <f>IF(Lists!BG37="","",Lists!BG37)</f>
        <v/>
      </c>
      <c r="E59" s="287" t="str">
        <f>IF(B59="","",VLOOKUP(B59&amp;C59,Lists!$BN$2:$BQ$500,4,FALSE))</f>
        <v/>
      </c>
      <c r="F59" s="301" t="str">
        <f>IF($E59="","",SUMIFS(Deviation_CEM_CPMS!$J$24:$J$5400,Deviation_CEM_CPMS!$B$24:$B$5400,B59,Deviation_CEM_CPMS!$C$24:$C$5400,C59,Deviation_CEM_CPMS!$D$24:$D$5400,D59))</f>
        <v/>
      </c>
      <c r="G59" s="288" t="str">
        <f t="shared" si="1"/>
        <v/>
      </c>
      <c r="H59" s="301" t="str">
        <f>IF($E59="","",SUMIFS(Deviation_CEM_CPMS!$J$24:$J$5400,Deviation_CEM_CPMS!$B$24:$B$5400,B59,Deviation_CEM_CPMS!$C$24:$C$5400,C59,Deviation_CEM_CPMS!$D$24:$D$5400,D59,Deviation_CEM_CPMS!$K$24:$K$5400,"Monitoring Equipment Malfunctions"))</f>
        <v/>
      </c>
      <c r="I59" s="301" t="str">
        <f>IF($E59="","",SUMIFS(Deviation_CEM_CPMS!$J$24:$J$5400,Deviation_CEM_CPMS!$B$24:$B$5400,B59,Deviation_CEM_CPMS!$C$24:$C$5400,C59,Deviation_CEM_CPMS!$D$24:$D$5400,D59,Deviation_CEM_CPMS!$K$24:$K$5400,"Nonmonitoring Equipment Malfunctions"))</f>
        <v/>
      </c>
      <c r="J59" s="301" t="str">
        <f>IF($E59="","",SUMIFS(Deviation_CEM_CPMS!$J$24:$J$5400,Deviation_CEM_CPMS!$B$24:$B$5400,B59,Deviation_CEM_CPMS!$C$24:$C$5400,C59,Deviation_CEM_CPMS!$D$24:$D$5400,D59,Deviation_CEM_CPMS!$K$24:$K$5400,"Quality Assurance/Quality Control Calibrations"))</f>
        <v/>
      </c>
      <c r="K59" s="301" t="str">
        <f>IF($E59="","",SUMIFS(Deviation_CEM_CPMS!$J$24:$J$5400,Deviation_CEM_CPMS!$B$24:$B$5400,B59,Deviation_CEM_CPMS!$C$24:$C$5400,C59,Deviation_CEM_CPMS!$D$24:$D$5400,D59,Deviation_CEM_CPMS!$K$24:$K$5400,"Other Known Causes"))</f>
        <v/>
      </c>
      <c r="L59" s="304" t="str">
        <f>IF($E59="","",SUMIFS(Deviation_CEM_CPMS!$J$24:$J$5400,Deviation_CEM_CPMS!$B$24:$B$5400,B59,Deviation_CEM_CPMS!$C$24:$C$5400,C59,Deviation_CEM_CPMS!$D$24:$D$5400,D59,Deviation_CEM_CPMS!$K$24:$K$5400,"Other Unknown Causes"))</f>
        <v/>
      </c>
    </row>
    <row r="60" spans="2:12" s="105" customFormat="1" x14ac:dyDescent="0.35">
      <c r="B60" s="286" t="str">
        <f>IF(Lists!BE38="","",Lists!BE38)</f>
        <v/>
      </c>
      <c r="C60" s="287" t="str">
        <f>IF(Lists!BF38="","",Lists!BF38)</f>
        <v/>
      </c>
      <c r="D60" s="287" t="str">
        <f>IF(Lists!BG38="","",Lists!BG38)</f>
        <v/>
      </c>
      <c r="E60" s="287" t="str">
        <f>IF(B60="","",VLOOKUP(B60&amp;C60,Lists!$BN$2:$BQ$500,4,FALSE))</f>
        <v/>
      </c>
      <c r="F60" s="301" t="str">
        <f>IF($E60="","",SUMIFS(Deviation_CEM_CPMS!$J$24:$J$5400,Deviation_CEM_CPMS!$B$24:$B$5400,B60,Deviation_CEM_CPMS!$C$24:$C$5400,C60,Deviation_CEM_CPMS!$D$24:$D$5400,D60))</f>
        <v/>
      </c>
      <c r="G60" s="288" t="str">
        <f t="shared" si="1"/>
        <v/>
      </c>
      <c r="H60" s="301" t="str">
        <f>IF($E60="","",SUMIFS(Deviation_CEM_CPMS!$J$24:$J$5400,Deviation_CEM_CPMS!$B$24:$B$5400,B60,Deviation_CEM_CPMS!$C$24:$C$5400,C60,Deviation_CEM_CPMS!$D$24:$D$5400,D60,Deviation_CEM_CPMS!$K$24:$K$5400,"Monitoring Equipment Malfunctions"))</f>
        <v/>
      </c>
      <c r="I60" s="301" t="str">
        <f>IF($E60="","",SUMIFS(Deviation_CEM_CPMS!$J$24:$J$5400,Deviation_CEM_CPMS!$B$24:$B$5400,B60,Deviation_CEM_CPMS!$C$24:$C$5400,C60,Deviation_CEM_CPMS!$D$24:$D$5400,D60,Deviation_CEM_CPMS!$K$24:$K$5400,"Nonmonitoring Equipment Malfunctions"))</f>
        <v/>
      </c>
      <c r="J60" s="301" t="str">
        <f>IF($E60="","",SUMIFS(Deviation_CEM_CPMS!$J$24:$J$5400,Deviation_CEM_CPMS!$B$24:$B$5400,B60,Deviation_CEM_CPMS!$C$24:$C$5400,C60,Deviation_CEM_CPMS!$D$24:$D$5400,D60,Deviation_CEM_CPMS!$K$24:$K$5400,"Quality Assurance/Quality Control Calibrations"))</f>
        <v/>
      </c>
      <c r="K60" s="301" t="str">
        <f>IF($E60="","",SUMIFS(Deviation_CEM_CPMS!$J$24:$J$5400,Deviation_CEM_CPMS!$B$24:$B$5400,B60,Deviation_CEM_CPMS!$C$24:$C$5400,C60,Deviation_CEM_CPMS!$D$24:$D$5400,D60,Deviation_CEM_CPMS!$K$24:$K$5400,"Other Known Causes"))</f>
        <v/>
      </c>
      <c r="L60" s="304" t="str">
        <f>IF($E60="","",SUMIFS(Deviation_CEM_CPMS!$J$24:$J$5400,Deviation_CEM_CPMS!$B$24:$B$5400,B60,Deviation_CEM_CPMS!$C$24:$C$5400,C60,Deviation_CEM_CPMS!$D$24:$D$5400,D60,Deviation_CEM_CPMS!$K$24:$K$5400,"Other Unknown Causes"))</f>
        <v/>
      </c>
    </row>
    <row r="61" spans="2:12" s="105" customFormat="1" x14ac:dyDescent="0.35">
      <c r="B61" s="286" t="str">
        <f>IF(Lists!BE39="","",Lists!BE39)</f>
        <v/>
      </c>
      <c r="C61" s="287" t="str">
        <f>IF(Lists!BF39="","",Lists!BF39)</f>
        <v/>
      </c>
      <c r="D61" s="287" t="str">
        <f>IF(Lists!BG39="","",Lists!BG39)</f>
        <v/>
      </c>
      <c r="E61" s="287" t="str">
        <f>IF(B61="","",VLOOKUP(B61&amp;C61,Lists!$BN$2:$BQ$500,4,FALSE))</f>
        <v/>
      </c>
      <c r="F61" s="301" t="str">
        <f>IF($E61="","",SUMIFS(Deviation_CEM_CPMS!$J$24:$J$5400,Deviation_CEM_CPMS!$B$24:$B$5400,B61,Deviation_CEM_CPMS!$C$24:$C$5400,C61,Deviation_CEM_CPMS!$D$24:$D$5400,D61))</f>
        <v/>
      </c>
      <c r="G61" s="288" t="str">
        <f t="shared" si="1"/>
        <v/>
      </c>
      <c r="H61" s="301" t="str">
        <f>IF($E61="","",SUMIFS(Deviation_CEM_CPMS!$J$24:$J$5400,Deviation_CEM_CPMS!$B$24:$B$5400,B61,Deviation_CEM_CPMS!$C$24:$C$5400,C61,Deviation_CEM_CPMS!$D$24:$D$5400,D61,Deviation_CEM_CPMS!$K$24:$K$5400,"Monitoring Equipment Malfunctions"))</f>
        <v/>
      </c>
      <c r="I61" s="301" t="str">
        <f>IF($E61="","",SUMIFS(Deviation_CEM_CPMS!$J$24:$J$5400,Deviation_CEM_CPMS!$B$24:$B$5400,B61,Deviation_CEM_CPMS!$C$24:$C$5400,C61,Deviation_CEM_CPMS!$D$24:$D$5400,D61,Deviation_CEM_CPMS!$K$24:$K$5400,"Nonmonitoring Equipment Malfunctions"))</f>
        <v/>
      </c>
      <c r="J61" s="301" t="str">
        <f>IF($E61="","",SUMIFS(Deviation_CEM_CPMS!$J$24:$J$5400,Deviation_CEM_CPMS!$B$24:$B$5400,B61,Deviation_CEM_CPMS!$C$24:$C$5400,C61,Deviation_CEM_CPMS!$D$24:$D$5400,D61,Deviation_CEM_CPMS!$K$24:$K$5400,"Quality Assurance/Quality Control Calibrations"))</f>
        <v/>
      </c>
      <c r="K61" s="301" t="str">
        <f>IF($E61="","",SUMIFS(Deviation_CEM_CPMS!$J$24:$J$5400,Deviation_CEM_CPMS!$B$24:$B$5400,B61,Deviation_CEM_CPMS!$C$24:$C$5400,C61,Deviation_CEM_CPMS!$D$24:$D$5400,D61,Deviation_CEM_CPMS!$K$24:$K$5400,"Other Known Causes"))</f>
        <v/>
      </c>
      <c r="L61" s="304" t="str">
        <f>IF($E61="","",SUMIFS(Deviation_CEM_CPMS!$J$24:$J$5400,Deviation_CEM_CPMS!$B$24:$B$5400,B61,Deviation_CEM_CPMS!$C$24:$C$5400,C61,Deviation_CEM_CPMS!$D$24:$D$5400,D61,Deviation_CEM_CPMS!$K$24:$K$5400,"Other Unknown Causes"))</f>
        <v/>
      </c>
    </row>
    <row r="62" spans="2:12" s="105" customFormat="1" x14ac:dyDescent="0.35">
      <c r="B62" s="286" t="str">
        <f>IF(Lists!BE40="","",Lists!BE40)</f>
        <v/>
      </c>
      <c r="C62" s="287" t="str">
        <f>IF(Lists!BF40="","",Lists!BF40)</f>
        <v/>
      </c>
      <c r="D62" s="287" t="str">
        <f>IF(Lists!BG40="","",Lists!BG40)</f>
        <v/>
      </c>
      <c r="E62" s="287" t="str">
        <f>IF(B62="","",VLOOKUP(B62&amp;C62,Lists!$BN$2:$BQ$500,4,FALSE))</f>
        <v/>
      </c>
      <c r="F62" s="301" t="str">
        <f>IF($E62="","",SUMIFS(Deviation_CEM_CPMS!$J$24:$J$5400,Deviation_CEM_CPMS!$B$24:$B$5400,B62,Deviation_CEM_CPMS!$C$24:$C$5400,C62,Deviation_CEM_CPMS!$D$24:$D$5400,D62))</f>
        <v/>
      </c>
      <c r="G62" s="288" t="str">
        <f t="shared" si="1"/>
        <v/>
      </c>
      <c r="H62" s="301" t="str">
        <f>IF($E62="","",SUMIFS(Deviation_CEM_CPMS!$J$24:$J$5400,Deviation_CEM_CPMS!$B$24:$B$5400,B62,Deviation_CEM_CPMS!$C$24:$C$5400,C62,Deviation_CEM_CPMS!$D$24:$D$5400,D62,Deviation_CEM_CPMS!$K$24:$K$5400,"Monitoring Equipment Malfunctions"))</f>
        <v/>
      </c>
      <c r="I62" s="301" t="str">
        <f>IF($E62="","",SUMIFS(Deviation_CEM_CPMS!$J$24:$J$5400,Deviation_CEM_CPMS!$B$24:$B$5400,B62,Deviation_CEM_CPMS!$C$24:$C$5400,C62,Deviation_CEM_CPMS!$D$24:$D$5400,D62,Deviation_CEM_CPMS!$K$24:$K$5400,"Nonmonitoring Equipment Malfunctions"))</f>
        <v/>
      </c>
      <c r="J62" s="301" t="str">
        <f>IF($E62="","",SUMIFS(Deviation_CEM_CPMS!$J$24:$J$5400,Deviation_CEM_CPMS!$B$24:$B$5400,B62,Deviation_CEM_CPMS!$C$24:$C$5400,C62,Deviation_CEM_CPMS!$D$24:$D$5400,D62,Deviation_CEM_CPMS!$K$24:$K$5400,"Quality Assurance/Quality Control Calibrations"))</f>
        <v/>
      </c>
      <c r="K62" s="301" t="str">
        <f>IF($E62="","",SUMIFS(Deviation_CEM_CPMS!$J$24:$J$5400,Deviation_CEM_CPMS!$B$24:$B$5400,B62,Deviation_CEM_CPMS!$C$24:$C$5400,C62,Deviation_CEM_CPMS!$D$24:$D$5400,D62,Deviation_CEM_CPMS!$K$24:$K$5400,"Other Known Causes"))</f>
        <v/>
      </c>
      <c r="L62" s="304" t="str">
        <f>IF($E62="","",SUMIFS(Deviation_CEM_CPMS!$J$24:$J$5400,Deviation_CEM_CPMS!$B$24:$B$5400,B62,Deviation_CEM_CPMS!$C$24:$C$5400,C62,Deviation_CEM_CPMS!$D$24:$D$5400,D62,Deviation_CEM_CPMS!$K$24:$K$5400,"Other Unknown Causes"))</f>
        <v/>
      </c>
    </row>
    <row r="63" spans="2:12" s="105" customFormat="1" x14ac:dyDescent="0.35">
      <c r="B63" s="286" t="str">
        <f>IF(Lists!BE41="","",Lists!BE41)</f>
        <v/>
      </c>
      <c r="C63" s="287" t="str">
        <f>IF(Lists!BF41="","",Lists!BF41)</f>
        <v/>
      </c>
      <c r="D63" s="287" t="str">
        <f>IF(Lists!BG41="","",Lists!BG41)</f>
        <v/>
      </c>
      <c r="E63" s="287" t="str">
        <f>IF(B63="","",VLOOKUP(B63&amp;C63,Lists!$BN$2:$BQ$500,4,FALSE))</f>
        <v/>
      </c>
      <c r="F63" s="301" t="str">
        <f>IF($E63="","",SUMIFS(Deviation_CEM_CPMS!$J$24:$J$5400,Deviation_CEM_CPMS!$B$24:$B$5400,B63,Deviation_CEM_CPMS!$C$24:$C$5400,C63,Deviation_CEM_CPMS!$D$24:$D$5400,D63))</f>
        <v/>
      </c>
      <c r="G63" s="288" t="str">
        <f t="shared" si="1"/>
        <v/>
      </c>
      <c r="H63" s="301" t="str">
        <f>IF($E63="","",SUMIFS(Deviation_CEM_CPMS!$J$24:$J$5400,Deviation_CEM_CPMS!$B$24:$B$5400,B63,Deviation_CEM_CPMS!$C$24:$C$5400,C63,Deviation_CEM_CPMS!$D$24:$D$5400,D63,Deviation_CEM_CPMS!$K$24:$K$5400,"Monitoring Equipment Malfunctions"))</f>
        <v/>
      </c>
      <c r="I63" s="301" t="str">
        <f>IF($E63="","",SUMIFS(Deviation_CEM_CPMS!$J$24:$J$5400,Deviation_CEM_CPMS!$B$24:$B$5400,B63,Deviation_CEM_CPMS!$C$24:$C$5400,C63,Deviation_CEM_CPMS!$D$24:$D$5400,D63,Deviation_CEM_CPMS!$K$24:$K$5400,"Nonmonitoring Equipment Malfunctions"))</f>
        <v/>
      </c>
      <c r="J63" s="301" t="str">
        <f>IF($E63="","",SUMIFS(Deviation_CEM_CPMS!$J$24:$J$5400,Deviation_CEM_CPMS!$B$24:$B$5400,B63,Deviation_CEM_CPMS!$C$24:$C$5400,C63,Deviation_CEM_CPMS!$D$24:$D$5400,D63,Deviation_CEM_CPMS!$K$24:$K$5400,"Quality Assurance/Quality Control Calibrations"))</f>
        <v/>
      </c>
      <c r="K63" s="301" t="str">
        <f>IF($E63="","",SUMIFS(Deviation_CEM_CPMS!$J$24:$J$5400,Deviation_CEM_CPMS!$B$24:$B$5400,B63,Deviation_CEM_CPMS!$C$24:$C$5400,C63,Deviation_CEM_CPMS!$D$24:$D$5400,D63,Deviation_CEM_CPMS!$K$24:$K$5400,"Other Known Causes"))</f>
        <v/>
      </c>
      <c r="L63" s="304" t="str">
        <f>IF($E63="","",SUMIFS(Deviation_CEM_CPMS!$J$24:$J$5400,Deviation_CEM_CPMS!$B$24:$B$5400,B63,Deviation_CEM_CPMS!$C$24:$C$5400,C63,Deviation_CEM_CPMS!$D$24:$D$5400,D63,Deviation_CEM_CPMS!$K$24:$K$5400,"Other Unknown Causes"))</f>
        <v/>
      </c>
    </row>
    <row r="64" spans="2:12" s="105" customFormat="1" x14ac:dyDescent="0.35">
      <c r="B64" s="286" t="str">
        <f>IF(Lists!BE42="","",Lists!BE42)</f>
        <v/>
      </c>
      <c r="C64" s="287" t="str">
        <f>IF(Lists!BF42="","",Lists!BF42)</f>
        <v/>
      </c>
      <c r="D64" s="287" t="str">
        <f>IF(Lists!BG42="","",Lists!BG42)</f>
        <v/>
      </c>
      <c r="E64" s="287" t="str">
        <f>IF(B64="","",VLOOKUP(B64&amp;C64,Lists!$BN$2:$BQ$500,4,FALSE))</f>
        <v/>
      </c>
      <c r="F64" s="301" t="str">
        <f>IF($E64="","",SUMIFS(Deviation_CEM_CPMS!$J$24:$J$5400,Deviation_CEM_CPMS!$B$24:$B$5400,B64,Deviation_CEM_CPMS!$C$24:$C$5400,C64,Deviation_CEM_CPMS!$D$24:$D$5400,D64))</f>
        <v/>
      </c>
      <c r="G64" s="288" t="str">
        <f t="shared" si="1"/>
        <v/>
      </c>
      <c r="H64" s="301" t="str">
        <f>IF($E64="","",SUMIFS(Deviation_CEM_CPMS!$J$24:$J$5400,Deviation_CEM_CPMS!$B$24:$B$5400,B64,Deviation_CEM_CPMS!$C$24:$C$5400,C64,Deviation_CEM_CPMS!$D$24:$D$5400,D64,Deviation_CEM_CPMS!$K$24:$K$5400,"Monitoring Equipment Malfunctions"))</f>
        <v/>
      </c>
      <c r="I64" s="301" t="str">
        <f>IF($E64="","",SUMIFS(Deviation_CEM_CPMS!$J$24:$J$5400,Deviation_CEM_CPMS!$B$24:$B$5400,B64,Deviation_CEM_CPMS!$C$24:$C$5400,C64,Deviation_CEM_CPMS!$D$24:$D$5400,D64,Deviation_CEM_CPMS!$K$24:$K$5400,"Nonmonitoring Equipment Malfunctions"))</f>
        <v/>
      </c>
      <c r="J64" s="301" t="str">
        <f>IF($E64="","",SUMIFS(Deviation_CEM_CPMS!$J$24:$J$5400,Deviation_CEM_CPMS!$B$24:$B$5400,B64,Deviation_CEM_CPMS!$C$24:$C$5400,C64,Deviation_CEM_CPMS!$D$24:$D$5400,D64,Deviation_CEM_CPMS!$K$24:$K$5400,"Quality Assurance/Quality Control Calibrations"))</f>
        <v/>
      </c>
      <c r="K64" s="301" t="str">
        <f>IF($E64="","",SUMIFS(Deviation_CEM_CPMS!$J$24:$J$5400,Deviation_CEM_CPMS!$B$24:$B$5400,B64,Deviation_CEM_CPMS!$C$24:$C$5400,C64,Deviation_CEM_CPMS!$D$24:$D$5400,D64,Deviation_CEM_CPMS!$K$24:$K$5400,"Other Known Causes"))</f>
        <v/>
      </c>
      <c r="L64" s="304" t="str">
        <f>IF($E64="","",SUMIFS(Deviation_CEM_CPMS!$J$24:$J$5400,Deviation_CEM_CPMS!$B$24:$B$5400,B64,Deviation_CEM_CPMS!$C$24:$C$5400,C64,Deviation_CEM_CPMS!$D$24:$D$5400,D64,Deviation_CEM_CPMS!$K$24:$K$5400,"Other Unknown Causes"))</f>
        <v/>
      </c>
    </row>
    <row r="65" spans="2:12" s="105" customFormat="1" x14ac:dyDescent="0.35">
      <c r="B65" s="286" t="str">
        <f>IF(Lists!BE43="","",Lists!BE43)</f>
        <v/>
      </c>
      <c r="C65" s="287" t="str">
        <f>IF(Lists!BF43="","",Lists!BF43)</f>
        <v/>
      </c>
      <c r="D65" s="287" t="str">
        <f>IF(Lists!BG43="","",Lists!BG43)</f>
        <v/>
      </c>
      <c r="E65" s="287" t="str">
        <f>IF(B65="","",VLOOKUP(B65&amp;C65,Lists!$BN$2:$BQ$500,4,FALSE))</f>
        <v/>
      </c>
      <c r="F65" s="301" t="str">
        <f>IF($E65="","",SUMIFS(Deviation_CEM_CPMS!$J$24:$J$5400,Deviation_CEM_CPMS!$B$24:$B$5400,B65,Deviation_CEM_CPMS!$C$24:$C$5400,C65,Deviation_CEM_CPMS!$D$24:$D$5400,D65))</f>
        <v/>
      </c>
      <c r="G65" s="288" t="str">
        <f t="shared" si="1"/>
        <v/>
      </c>
      <c r="H65" s="301" t="str">
        <f>IF($E65="","",SUMIFS(Deviation_CEM_CPMS!$J$24:$J$5400,Deviation_CEM_CPMS!$B$24:$B$5400,B65,Deviation_CEM_CPMS!$C$24:$C$5400,C65,Deviation_CEM_CPMS!$D$24:$D$5400,D65,Deviation_CEM_CPMS!$K$24:$K$5400,"Monitoring Equipment Malfunctions"))</f>
        <v/>
      </c>
      <c r="I65" s="301" t="str">
        <f>IF($E65="","",SUMIFS(Deviation_CEM_CPMS!$J$24:$J$5400,Deviation_CEM_CPMS!$B$24:$B$5400,B65,Deviation_CEM_CPMS!$C$24:$C$5400,C65,Deviation_CEM_CPMS!$D$24:$D$5400,D65,Deviation_CEM_CPMS!$K$24:$K$5400,"Nonmonitoring Equipment Malfunctions"))</f>
        <v/>
      </c>
      <c r="J65" s="301" t="str">
        <f>IF($E65="","",SUMIFS(Deviation_CEM_CPMS!$J$24:$J$5400,Deviation_CEM_CPMS!$B$24:$B$5400,B65,Deviation_CEM_CPMS!$C$24:$C$5400,C65,Deviation_CEM_CPMS!$D$24:$D$5400,D65,Deviation_CEM_CPMS!$K$24:$K$5400,"Quality Assurance/Quality Control Calibrations"))</f>
        <v/>
      </c>
      <c r="K65" s="301" t="str">
        <f>IF($E65="","",SUMIFS(Deviation_CEM_CPMS!$J$24:$J$5400,Deviation_CEM_CPMS!$B$24:$B$5400,B65,Deviation_CEM_CPMS!$C$24:$C$5400,C65,Deviation_CEM_CPMS!$D$24:$D$5400,D65,Deviation_CEM_CPMS!$K$24:$K$5400,"Other Known Causes"))</f>
        <v/>
      </c>
      <c r="L65" s="304" t="str">
        <f>IF($E65="","",SUMIFS(Deviation_CEM_CPMS!$J$24:$J$5400,Deviation_CEM_CPMS!$B$24:$B$5400,B65,Deviation_CEM_CPMS!$C$24:$C$5400,C65,Deviation_CEM_CPMS!$D$24:$D$5400,D65,Deviation_CEM_CPMS!$K$24:$K$5400,"Other Unknown Causes"))</f>
        <v/>
      </c>
    </row>
    <row r="66" spans="2:12" s="105" customFormat="1" x14ac:dyDescent="0.35">
      <c r="B66" s="286" t="str">
        <f>IF(Lists!BE44="","",Lists!BE44)</f>
        <v/>
      </c>
      <c r="C66" s="287" t="str">
        <f>IF(Lists!BF44="","",Lists!BF44)</f>
        <v/>
      </c>
      <c r="D66" s="287" t="str">
        <f>IF(Lists!BG44="","",Lists!BG44)</f>
        <v/>
      </c>
      <c r="E66" s="287" t="str">
        <f>IF(B66="","",VLOOKUP(B66&amp;C66,Lists!$BN$2:$BQ$500,4,FALSE))</f>
        <v/>
      </c>
      <c r="F66" s="301" t="str">
        <f>IF($E66="","",SUMIFS(Deviation_CEM_CPMS!$J$24:$J$5400,Deviation_CEM_CPMS!$B$24:$B$5400,B66,Deviation_CEM_CPMS!$C$24:$C$5400,C66,Deviation_CEM_CPMS!$D$24:$D$5400,D66))</f>
        <v/>
      </c>
      <c r="G66" s="288" t="str">
        <f t="shared" si="1"/>
        <v/>
      </c>
      <c r="H66" s="301" t="str">
        <f>IF($E66="","",SUMIFS(Deviation_CEM_CPMS!$J$24:$J$5400,Deviation_CEM_CPMS!$B$24:$B$5400,B66,Deviation_CEM_CPMS!$C$24:$C$5400,C66,Deviation_CEM_CPMS!$D$24:$D$5400,D66,Deviation_CEM_CPMS!$K$24:$K$5400,"Monitoring Equipment Malfunctions"))</f>
        <v/>
      </c>
      <c r="I66" s="301" t="str">
        <f>IF($E66="","",SUMIFS(Deviation_CEM_CPMS!$J$24:$J$5400,Deviation_CEM_CPMS!$B$24:$B$5400,B66,Deviation_CEM_CPMS!$C$24:$C$5400,C66,Deviation_CEM_CPMS!$D$24:$D$5400,D66,Deviation_CEM_CPMS!$K$24:$K$5400,"Nonmonitoring Equipment Malfunctions"))</f>
        <v/>
      </c>
      <c r="J66" s="301" t="str">
        <f>IF($E66="","",SUMIFS(Deviation_CEM_CPMS!$J$24:$J$5400,Deviation_CEM_CPMS!$B$24:$B$5400,B66,Deviation_CEM_CPMS!$C$24:$C$5400,C66,Deviation_CEM_CPMS!$D$24:$D$5400,D66,Deviation_CEM_CPMS!$K$24:$K$5400,"Quality Assurance/Quality Control Calibrations"))</f>
        <v/>
      </c>
      <c r="K66" s="301" t="str">
        <f>IF($E66="","",SUMIFS(Deviation_CEM_CPMS!$J$24:$J$5400,Deviation_CEM_CPMS!$B$24:$B$5400,B66,Deviation_CEM_CPMS!$C$24:$C$5400,C66,Deviation_CEM_CPMS!$D$24:$D$5400,D66,Deviation_CEM_CPMS!$K$24:$K$5400,"Other Known Causes"))</f>
        <v/>
      </c>
      <c r="L66" s="304" t="str">
        <f>IF($E66="","",SUMIFS(Deviation_CEM_CPMS!$J$24:$J$5400,Deviation_CEM_CPMS!$B$24:$B$5400,B66,Deviation_CEM_CPMS!$C$24:$C$5400,C66,Deviation_CEM_CPMS!$D$24:$D$5400,D66,Deviation_CEM_CPMS!$K$24:$K$5400,"Other Unknown Causes"))</f>
        <v/>
      </c>
    </row>
    <row r="67" spans="2:12" s="105" customFormat="1" x14ac:dyDescent="0.35">
      <c r="B67" s="286" t="str">
        <f>IF(Lists!BE45="","",Lists!BE45)</f>
        <v/>
      </c>
      <c r="C67" s="287" t="str">
        <f>IF(Lists!BF45="","",Lists!BF45)</f>
        <v/>
      </c>
      <c r="D67" s="287" t="str">
        <f>IF(Lists!BG45="","",Lists!BG45)</f>
        <v/>
      </c>
      <c r="E67" s="287" t="str">
        <f>IF(B67="","",VLOOKUP(B67&amp;C67,Lists!$BN$2:$BQ$500,4,FALSE))</f>
        <v/>
      </c>
      <c r="F67" s="301" t="str">
        <f>IF($E67="","",SUMIFS(Deviation_CEM_CPMS!$J$24:$J$5400,Deviation_CEM_CPMS!$B$24:$B$5400,B67,Deviation_CEM_CPMS!$C$24:$C$5400,C67,Deviation_CEM_CPMS!$D$24:$D$5400,D67))</f>
        <v/>
      </c>
      <c r="G67" s="288" t="str">
        <f t="shared" si="1"/>
        <v/>
      </c>
      <c r="H67" s="301" t="str">
        <f>IF($E67="","",SUMIFS(Deviation_CEM_CPMS!$J$24:$J$5400,Deviation_CEM_CPMS!$B$24:$B$5400,B67,Deviation_CEM_CPMS!$C$24:$C$5400,C67,Deviation_CEM_CPMS!$D$24:$D$5400,D67,Deviation_CEM_CPMS!$K$24:$K$5400,"Monitoring Equipment Malfunctions"))</f>
        <v/>
      </c>
      <c r="I67" s="301" t="str">
        <f>IF($E67="","",SUMIFS(Deviation_CEM_CPMS!$J$24:$J$5400,Deviation_CEM_CPMS!$B$24:$B$5400,B67,Deviation_CEM_CPMS!$C$24:$C$5400,C67,Deviation_CEM_CPMS!$D$24:$D$5400,D67,Deviation_CEM_CPMS!$K$24:$K$5400,"Nonmonitoring Equipment Malfunctions"))</f>
        <v/>
      </c>
      <c r="J67" s="301" t="str">
        <f>IF($E67="","",SUMIFS(Deviation_CEM_CPMS!$J$24:$J$5400,Deviation_CEM_CPMS!$B$24:$B$5400,B67,Deviation_CEM_CPMS!$C$24:$C$5400,C67,Deviation_CEM_CPMS!$D$24:$D$5400,D67,Deviation_CEM_CPMS!$K$24:$K$5400,"Quality Assurance/Quality Control Calibrations"))</f>
        <v/>
      </c>
      <c r="K67" s="301" t="str">
        <f>IF($E67="","",SUMIFS(Deviation_CEM_CPMS!$J$24:$J$5400,Deviation_CEM_CPMS!$B$24:$B$5400,B67,Deviation_CEM_CPMS!$C$24:$C$5400,C67,Deviation_CEM_CPMS!$D$24:$D$5400,D67,Deviation_CEM_CPMS!$K$24:$K$5400,"Other Known Causes"))</f>
        <v/>
      </c>
      <c r="L67" s="304" t="str">
        <f>IF($E67="","",SUMIFS(Deviation_CEM_CPMS!$J$24:$J$5400,Deviation_CEM_CPMS!$B$24:$B$5400,B67,Deviation_CEM_CPMS!$C$24:$C$5400,C67,Deviation_CEM_CPMS!$D$24:$D$5400,D67,Deviation_CEM_CPMS!$K$24:$K$5400,"Other Unknown Causes"))</f>
        <v/>
      </c>
    </row>
    <row r="68" spans="2:12" s="105" customFormat="1" x14ac:dyDescent="0.35">
      <c r="B68" s="286" t="str">
        <f>IF(Lists!BE46="","",Lists!BE46)</f>
        <v/>
      </c>
      <c r="C68" s="287" t="str">
        <f>IF(Lists!BF46="","",Lists!BF46)</f>
        <v/>
      </c>
      <c r="D68" s="287" t="str">
        <f>IF(Lists!BG46="","",Lists!BG46)</f>
        <v/>
      </c>
      <c r="E68" s="287" t="str">
        <f>IF(B68="","",VLOOKUP(B68&amp;C68,Lists!$BN$2:$BQ$500,4,FALSE))</f>
        <v/>
      </c>
      <c r="F68" s="301" t="str">
        <f>IF($E68="","",SUMIFS(Deviation_CEM_CPMS!$J$24:$J$5400,Deviation_CEM_CPMS!$B$24:$B$5400,B68,Deviation_CEM_CPMS!$C$24:$C$5400,C68,Deviation_CEM_CPMS!$D$24:$D$5400,D68))</f>
        <v/>
      </c>
      <c r="G68" s="288" t="str">
        <f t="shared" si="1"/>
        <v/>
      </c>
      <c r="H68" s="301" t="str">
        <f>IF($E68="","",SUMIFS(Deviation_CEM_CPMS!$J$24:$J$5400,Deviation_CEM_CPMS!$B$24:$B$5400,B68,Deviation_CEM_CPMS!$C$24:$C$5400,C68,Deviation_CEM_CPMS!$D$24:$D$5400,D68,Deviation_CEM_CPMS!$K$24:$K$5400,"Monitoring Equipment Malfunctions"))</f>
        <v/>
      </c>
      <c r="I68" s="301" t="str">
        <f>IF($E68="","",SUMIFS(Deviation_CEM_CPMS!$J$24:$J$5400,Deviation_CEM_CPMS!$B$24:$B$5400,B68,Deviation_CEM_CPMS!$C$24:$C$5400,C68,Deviation_CEM_CPMS!$D$24:$D$5400,D68,Deviation_CEM_CPMS!$K$24:$K$5400,"Nonmonitoring Equipment Malfunctions"))</f>
        <v/>
      </c>
      <c r="J68" s="301" t="str">
        <f>IF($E68="","",SUMIFS(Deviation_CEM_CPMS!$J$24:$J$5400,Deviation_CEM_CPMS!$B$24:$B$5400,B68,Deviation_CEM_CPMS!$C$24:$C$5400,C68,Deviation_CEM_CPMS!$D$24:$D$5400,D68,Deviation_CEM_CPMS!$K$24:$K$5400,"Quality Assurance/Quality Control Calibrations"))</f>
        <v/>
      </c>
      <c r="K68" s="301" t="str">
        <f>IF($E68="","",SUMIFS(Deviation_CEM_CPMS!$J$24:$J$5400,Deviation_CEM_CPMS!$B$24:$B$5400,B68,Deviation_CEM_CPMS!$C$24:$C$5400,C68,Deviation_CEM_CPMS!$D$24:$D$5400,D68,Deviation_CEM_CPMS!$K$24:$K$5400,"Other Known Causes"))</f>
        <v/>
      </c>
      <c r="L68" s="304" t="str">
        <f>IF($E68="","",SUMIFS(Deviation_CEM_CPMS!$J$24:$J$5400,Deviation_CEM_CPMS!$B$24:$B$5400,B68,Deviation_CEM_CPMS!$C$24:$C$5400,C68,Deviation_CEM_CPMS!$D$24:$D$5400,D68,Deviation_CEM_CPMS!$K$24:$K$5400,"Other Unknown Causes"))</f>
        <v/>
      </c>
    </row>
    <row r="69" spans="2:12" s="105" customFormat="1" x14ac:dyDescent="0.35">
      <c r="B69" s="286" t="str">
        <f>IF(Lists!BE47="","",Lists!BE47)</f>
        <v/>
      </c>
      <c r="C69" s="287" t="str">
        <f>IF(Lists!BF47="","",Lists!BF47)</f>
        <v/>
      </c>
      <c r="D69" s="287" t="str">
        <f>IF(Lists!BG47="","",Lists!BG47)</f>
        <v/>
      </c>
      <c r="E69" s="287" t="str">
        <f>IF(B69="","",VLOOKUP(B69&amp;C69,Lists!$BN$2:$BQ$500,4,FALSE))</f>
        <v/>
      </c>
      <c r="F69" s="301" t="str">
        <f>IF($E69="","",SUMIFS(Deviation_CEM_CPMS!$J$24:$J$5400,Deviation_CEM_CPMS!$B$24:$B$5400,B69,Deviation_CEM_CPMS!$C$24:$C$5400,C69,Deviation_CEM_CPMS!$D$24:$D$5400,D69))</f>
        <v/>
      </c>
      <c r="G69" s="288" t="str">
        <f t="shared" si="1"/>
        <v/>
      </c>
      <c r="H69" s="301" t="str">
        <f>IF($E69="","",SUMIFS(Deviation_CEM_CPMS!$J$24:$J$5400,Deviation_CEM_CPMS!$B$24:$B$5400,B69,Deviation_CEM_CPMS!$C$24:$C$5400,C69,Deviation_CEM_CPMS!$D$24:$D$5400,D69,Deviation_CEM_CPMS!$K$24:$K$5400,"Monitoring Equipment Malfunctions"))</f>
        <v/>
      </c>
      <c r="I69" s="301" t="str">
        <f>IF($E69="","",SUMIFS(Deviation_CEM_CPMS!$J$24:$J$5400,Deviation_CEM_CPMS!$B$24:$B$5400,B69,Deviation_CEM_CPMS!$C$24:$C$5400,C69,Deviation_CEM_CPMS!$D$24:$D$5400,D69,Deviation_CEM_CPMS!$K$24:$K$5400,"Nonmonitoring Equipment Malfunctions"))</f>
        <v/>
      </c>
      <c r="J69" s="301" t="str">
        <f>IF($E69="","",SUMIFS(Deviation_CEM_CPMS!$J$24:$J$5400,Deviation_CEM_CPMS!$B$24:$B$5400,B69,Deviation_CEM_CPMS!$C$24:$C$5400,C69,Deviation_CEM_CPMS!$D$24:$D$5400,D69,Deviation_CEM_CPMS!$K$24:$K$5400,"Quality Assurance/Quality Control Calibrations"))</f>
        <v/>
      </c>
      <c r="K69" s="301" t="str">
        <f>IF($E69="","",SUMIFS(Deviation_CEM_CPMS!$J$24:$J$5400,Deviation_CEM_CPMS!$B$24:$B$5400,B69,Deviation_CEM_CPMS!$C$24:$C$5400,C69,Deviation_CEM_CPMS!$D$24:$D$5400,D69,Deviation_CEM_CPMS!$K$24:$K$5400,"Other Known Causes"))</f>
        <v/>
      </c>
      <c r="L69" s="304" t="str">
        <f>IF($E69="","",SUMIFS(Deviation_CEM_CPMS!$J$24:$J$5400,Deviation_CEM_CPMS!$B$24:$B$5400,B69,Deviation_CEM_CPMS!$C$24:$C$5400,C69,Deviation_CEM_CPMS!$D$24:$D$5400,D69,Deviation_CEM_CPMS!$K$24:$K$5400,"Other Unknown Causes"))</f>
        <v/>
      </c>
    </row>
    <row r="70" spans="2:12" s="105" customFormat="1" x14ac:dyDescent="0.35">
      <c r="B70" s="286" t="str">
        <f>IF(Lists!BE48="","",Lists!BE48)</f>
        <v/>
      </c>
      <c r="C70" s="287" t="str">
        <f>IF(Lists!BF48="","",Lists!BF48)</f>
        <v/>
      </c>
      <c r="D70" s="287" t="str">
        <f>IF(Lists!BG48="","",Lists!BG48)</f>
        <v/>
      </c>
      <c r="E70" s="287" t="str">
        <f>IF(B70="","",VLOOKUP(B70&amp;C70,Lists!$BN$2:$BQ$500,4,FALSE))</f>
        <v/>
      </c>
      <c r="F70" s="301" t="str">
        <f>IF($E70="","",SUMIFS(Deviation_CEM_CPMS!$J$24:$J$5400,Deviation_CEM_CPMS!$B$24:$B$5400,B70,Deviation_CEM_CPMS!$C$24:$C$5400,C70,Deviation_CEM_CPMS!$D$24:$D$5400,D70))</f>
        <v/>
      </c>
      <c r="G70" s="288" t="str">
        <f t="shared" si="1"/>
        <v/>
      </c>
      <c r="H70" s="301" t="str">
        <f>IF($E70="","",SUMIFS(Deviation_CEM_CPMS!$J$24:$J$5400,Deviation_CEM_CPMS!$B$24:$B$5400,B70,Deviation_CEM_CPMS!$C$24:$C$5400,C70,Deviation_CEM_CPMS!$D$24:$D$5400,D70,Deviation_CEM_CPMS!$K$24:$K$5400,"Monitoring Equipment Malfunctions"))</f>
        <v/>
      </c>
      <c r="I70" s="301" t="str">
        <f>IF($E70="","",SUMIFS(Deviation_CEM_CPMS!$J$24:$J$5400,Deviation_CEM_CPMS!$B$24:$B$5400,B70,Deviation_CEM_CPMS!$C$24:$C$5400,C70,Deviation_CEM_CPMS!$D$24:$D$5400,D70,Deviation_CEM_CPMS!$K$24:$K$5400,"Nonmonitoring Equipment Malfunctions"))</f>
        <v/>
      </c>
      <c r="J70" s="301" t="str">
        <f>IF($E70="","",SUMIFS(Deviation_CEM_CPMS!$J$24:$J$5400,Deviation_CEM_CPMS!$B$24:$B$5400,B70,Deviation_CEM_CPMS!$C$24:$C$5400,C70,Deviation_CEM_CPMS!$D$24:$D$5400,D70,Deviation_CEM_CPMS!$K$24:$K$5400,"Quality Assurance/Quality Control Calibrations"))</f>
        <v/>
      </c>
      <c r="K70" s="301" t="str">
        <f>IF($E70="","",SUMIFS(Deviation_CEM_CPMS!$J$24:$J$5400,Deviation_CEM_CPMS!$B$24:$B$5400,B70,Deviation_CEM_CPMS!$C$24:$C$5400,C70,Deviation_CEM_CPMS!$D$24:$D$5400,D70,Deviation_CEM_CPMS!$K$24:$K$5400,"Other Known Causes"))</f>
        <v/>
      </c>
      <c r="L70" s="304" t="str">
        <f>IF($E70="","",SUMIFS(Deviation_CEM_CPMS!$J$24:$J$5400,Deviation_CEM_CPMS!$B$24:$B$5400,B70,Deviation_CEM_CPMS!$C$24:$C$5400,C70,Deviation_CEM_CPMS!$D$24:$D$5400,D70,Deviation_CEM_CPMS!$K$24:$K$5400,"Other Unknown Causes"))</f>
        <v/>
      </c>
    </row>
    <row r="71" spans="2:12" s="105" customFormat="1" x14ac:dyDescent="0.35">
      <c r="B71" s="286" t="str">
        <f>IF(Lists!BE49="","",Lists!BE49)</f>
        <v/>
      </c>
      <c r="C71" s="287" t="str">
        <f>IF(Lists!BF49="","",Lists!BF49)</f>
        <v/>
      </c>
      <c r="D71" s="287" t="str">
        <f>IF(Lists!BG49="","",Lists!BG49)</f>
        <v/>
      </c>
      <c r="E71" s="287" t="str">
        <f>IF(B71="","",VLOOKUP(B71&amp;C71,Lists!$BN$2:$BQ$500,4,FALSE))</f>
        <v/>
      </c>
      <c r="F71" s="301" t="str">
        <f>IF($E71="","",SUMIFS(Deviation_CEM_CPMS!$J$24:$J$5400,Deviation_CEM_CPMS!$B$24:$B$5400,B71,Deviation_CEM_CPMS!$C$24:$C$5400,C71,Deviation_CEM_CPMS!$D$24:$D$5400,D71))</f>
        <v/>
      </c>
      <c r="G71" s="288" t="str">
        <f t="shared" si="1"/>
        <v/>
      </c>
      <c r="H71" s="301" t="str">
        <f>IF($E71="","",SUMIFS(Deviation_CEM_CPMS!$J$24:$J$5400,Deviation_CEM_CPMS!$B$24:$B$5400,B71,Deviation_CEM_CPMS!$C$24:$C$5400,C71,Deviation_CEM_CPMS!$D$24:$D$5400,D71,Deviation_CEM_CPMS!$K$24:$K$5400,"Monitoring Equipment Malfunctions"))</f>
        <v/>
      </c>
      <c r="I71" s="301" t="str">
        <f>IF($E71="","",SUMIFS(Deviation_CEM_CPMS!$J$24:$J$5400,Deviation_CEM_CPMS!$B$24:$B$5400,B71,Deviation_CEM_CPMS!$C$24:$C$5400,C71,Deviation_CEM_CPMS!$D$24:$D$5400,D71,Deviation_CEM_CPMS!$K$24:$K$5400,"Nonmonitoring Equipment Malfunctions"))</f>
        <v/>
      </c>
      <c r="J71" s="301" t="str">
        <f>IF($E71="","",SUMIFS(Deviation_CEM_CPMS!$J$24:$J$5400,Deviation_CEM_CPMS!$B$24:$B$5400,B71,Deviation_CEM_CPMS!$C$24:$C$5400,C71,Deviation_CEM_CPMS!$D$24:$D$5400,D71,Deviation_CEM_CPMS!$K$24:$K$5400,"Quality Assurance/Quality Control Calibrations"))</f>
        <v/>
      </c>
      <c r="K71" s="301" t="str">
        <f>IF($E71="","",SUMIFS(Deviation_CEM_CPMS!$J$24:$J$5400,Deviation_CEM_CPMS!$B$24:$B$5400,B71,Deviation_CEM_CPMS!$C$24:$C$5400,C71,Deviation_CEM_CPMS!$D$24:$D$5400,D71,Deviation_CEM_CPMS!$K$24:$K$5400,"Other Known Causes"))</f>
        <v/>
      </c>
      <c r="L71" s="304" t="str">
        <f>IF($E71="","",SUMIFS(Deviation_CEM_CPMS!$J$24:$J$5400,Deviation_CEM_CPMS!$B$24:$B$5400,B71,Deviation_CEM_CPMS!$C$24:$C$5400,C71,Deviation_CEM_CPMS!$D$24:$D$5400,D71,Deviation_CEM_CPMS!$K$24:$K$5400,"Other Unknown Causes"))</f>
        <v/>
      </c>
    </row>
    <row r="72" spans="2:12" s="105" customFormat="1" x14ac:dyDescent="0.35">
      <c r="B72" s="286" t="str">
        <f>IF(Lists!BE50="","",Lists!BE50)</f>
        <v/>
      </c>
      <c r="C72" s="287" t="str">
        <f>IF(Lists!BF50="","",Lists!BF50)</f>
        <v/>
      </c>
      <c r="D72" s="287" t="str">
        <f>IF(Lists!BG50="","",Lists!BG50)</f>
        <v/>
      </c>
      <c r="E72" s="287" t="str">
        <f>IF(B72="","",VLOOKUP(B72&amp;C72,Lists!$BN$2:$BQ$500,4,FALSE))</f>
        <v/>
      </c>
      <c r="F72" s="301" t="str">
        <f>IF($E72="","",SUMIFS(Deviation_CEM_CPMS!$J$24:$J$5400,Deviation_CEM_CPMS!$B$24:$B$5400,B72,Deviation_CEM_CPMS!$C$24:$C$5400,C72,Deviation_CEM_CPMS!$D$24:$D$5400,D72))</f>
        <v/>
      </c>
      <c r="G72" s="288" t="str">
        <f t="shared" si="1"/>
        <v/>
      </c>
      <c r="H72" s="301" t="str">
        <f>IF($E72="","",SUMIFS(Deviation_CEM_CPMS!$J$24:$J$5400,Deviation_CEM_CPMS!$B$24:$B$5400,B72,Deviation_CEM_CPMS!$C$24:$C$5400,C72,Deviation_CEM_CPMS!$D$24:$D$5400,D72,Deviation_CEM_CPMS!$K$24:$K$5400,"Monitoring Equipment Malfunctions"))</f>
        <v/>
      </c>
      <c r="I72" s="301" t="str">
        <f>IF($E72="","",SUMIFS(Deviation_CEM_CPMS!$J$24:$J$5400,Deviation_CEM_CPMS!$B$24:$B$5400,B72,Deviation_CEM_CPMS!$C$24:$C$5400,C72,Deviation_CEM_CPMS!$D$24:$D$5400,D72,Deviation_CEM_CPMS!$K$24:$K$5400,"Nonmonitoring Equipment Malfunctions"))</f>
        <v/>
      </c>
      <c r="J72" s="301" t="str">
        <f>IF($E72="","",SUMIFS(Deviation_CEM_CPMS!$J$24:$J$5400,Deviation_CEM_CPMS!$B$24:$B$5400,B72,Deviation_CEM_CPMS!$C$24:$C$5400,C72,Deviation_CEM_CPMS!$D$24:$D$5400,D72,Deviation_CEM_CPMS!$K$24:$K$5400,"Quality Assurance/Quality Control Calibrations"))</f>
        <v/>
      </c>
      <c r="K72" s="301" t="str">
        <f>IF($E72="","",SUMIFS(Deviation_CEM_CPMS!$J$24:$J$5400,Deviation_CEM_CPMS!$B$24:$B$5400,B72,Deviation_CEM_CPMS!$C$24:$C$5400,C72,Deviation_CEM_CPMS!$D$24:$D$5400,D72,Deviation_CEM_CPMS!$K$24:$K$5400,"Other Known Causes"))</f>
        <v/>
      </c>
      <c r="L72" s="304" t="str">
        <f>IF($E72="","",SUMIFS(Deviation_CEM_CPMS!$J$24:$J$5400,Deviation_CEM_CPMS!$B$24:$B$5400,B72,Deviation_CEM_CPMS!$C$24:$C$5400,C72,Deviation_CEM_CPMS!$D$24:$D$5400,D72,Deviation_CEM_CPMS!$K$24:$K$5400,"Other Unknown Causes"))</f>
        <v/>
      </c>
    </row>
    <row r="73" spans="2:12" s="105" customFormat="1" x14ac:dyDescent="0.35">
      <c r="B73" s="286" t="str">
        <f>IF(Lists!BE51="","",Lists!BE51)</f>
        <v/>
      </c>
      <c r="C73" s="287" t="str">
        <f>IF(Lists!BF51="","",Lists!BF51)</f>
        <v/>
      </c>
      <c r="D73" s="287" t="str">
        <f>IF(Lists!BG51="","",Lists!BG51)</f>
        <v/>
      </c>
      <c r="E73" s="287" t="str">
        <f>IF(B73="","",VLOOKUP(B73&amp;C73,Lists!$BN$2:$BQ$500,4,FALSE))</f>
        <v/>
      </c>
      <c r="F73" s="301" t="str">
        <f>IF($E73="","",SUMIFS(Deviation_CEM_CPMS!$J$24:$J$5400,Deviation_CEM_CPMS!$B$24:$B$5400,B73,Deviation_CEM_CPMS!$C$24:$C$5400,C73,Deviation_CEM_CPMS!$D$24:$D$5400,D73))</f>
        <v/>
      </c>
      <c r="G73" s="288" t="str">
        <f t="shared" si="1"/>
        <v/>
      </c>
      <c r="H73" s="301" t="str">
        <f>IF($E73="","",SUMIFS(Deviation_CEM_CPMS!$J$24:$J$5400,Deviation_CEM_CPMS!$B$24:$B$5400,B73,Deviation_CEM_CPMS!$C$24:$C$5400,C73,Deviation_CEM_CPMS!$D$24:$D$5400,D73,Deviation_CEM_CPMS!$K$24:$K$5400,"Monitoring Equipment Malfunctions"))</f>
        <v/>
      </c>
      <c r="I73" s="301" t="str">
        <f>IF($E73="","",SUMIFS(Deviation_CEM_CPMS!$J$24:$J$5400,Deviation_CEM_CPMS!$B$24:$B$5400,B73,Deviation_CEM_CPMS!$C$24:$C$5400,C73,Deviation_CEM_CPMS!$D$24:$D$5400,D73,Deviation_CEM_CPMS!$K$24:$K$5400,"Nonmonitoring Equipment Malfunctions"))</f>
        <v/>
      </c>
      <c r="J73" s="301" t="str">
        <f>IF($E73="","",SUMIFS(Deviation_CEM_CPMS!$J$24:$J$5400,Deviation_CEM_CPMS!$B$24:$B$5400,B73,Deviation_CEM_CPMS!$C$24:$C$5400,C73,Deviation_CEM_CPMS!$D$24:$D$5400,D73,Deviation_CEM_CPMS!$K$24:$K$5400,"Quality Assurance/Quality Control Calibrations"))</f>
        <v/>
      </c>
      <c r="K73" s="301" t="str">
        <f>IF($E73="","",SUMIFS(Deviation_CEM_CPMS!$J$24:$J$5400,Deviation_CEM_CPMS!$B$24:$B$5400,B73,Deviation_CEM_CPMS!$C$24:$C$5400,C73,Deviation_CEM_CPMS!$D$24:$D$5400,D73,Deviation_CEM_CPMS!$K$24:$K$5400,"Other Known Causes"))</f>
        <v/>
      </c>
      <c r="L73" s="304" t="str">
        <f>IF($E73="","",SUMIFS(Deviation_CEM_CPMS!$J$24:$J$5400,Deviation_CEM_CPMS!$B$24:$B$5400,B73,Deviation_CEM_CPMS!$C$24:$C$5400,C73,Deviation_CEM_CPMS!$D$24:$D$5400,D73,Deviation_CEM_CPMS!$K$24:$K$5400,"Other Unknown Causes"))</f>
        <v/>
      </c>
    </row>
    <row r="74" spans="2:12" s="105" customFormat="1" x14ac:dyDescent="0.35">
      <c r="B74" s="286" t="str">
        <f>IF(Lists!BE52="","",Lists!BE52)</f>
        <v/>
      </c>
      <c r="C74" s="287" t="str">
        <f>IF(Lists!BF52="","",Lists!BF52)</f>
        <v/>
      </c>
      <c r="D74" s="287" t="str">
        <f>IF(Lists!BG52="","",Lists!BG52)</f>
        <v/>
      </c>
      <c r="E74" s="287" t="str">
        <f>IF(B74="","",VLOOKUP(B74&amp;C74,Lists!$BN$2:$BQ$500,4,FALSE))</f>
        <v/>
      </c>
      <c r="F74" s="301" t="str">
        <f>IF($E74="","",SUMIFS(Deviation_CEM_CPMS!$J$24:$J$5400,Deviation_CEM_CPMS!$B$24:$B$5400,B74,Deviation_CEM_CPMS!$C$24:$C$5400,C74,Deviation_CEM_CPMS!$D$24:$D$5400,D74))</f>
        <v/>
      </c>
      <c r="G74" s="288" t="str">
        <f t="shared" si="1"/>
        <v/>
      </c>
      <c r="H74" s="301" t="str">
        <f>IF($E74="","",SUMIFS(Deviation_CEM_CPMS!$J$24:$J$5400,Deviation_CEM_CPMS!$B$24:$B$5400,B74,Deviation_CEM_CPMS!$C$24:$C$5400,C74,Deviation_CEM_CPMS!$D$24:$D$5400,D74,Deviation_CEM_CPMS!$K$24:$K$5400,"Monitoring Equipment Malfunctions"))</f>
        <v/>
      </c>
      <c r="I74" s="301" t="str">
        <f>IF($E74="","",SUMIFS(Deviation_CEM_CPMS!$J$24:$J$5400,Deviation_CEM_CPMS!$B$24:$B$5400,B74,Deviation_CEM_CPMS!$C$24:$C$5400,C74,Deviation_CEM_CPMS!$D$24:$D$5400,D74,Deviation_CEM_CPMS!$K$24:$K$5400,"Nonmonitoring Equipment Malfunctions"))</f>
        <v/>
      </c>
      <c r="J74" s="301" t="str">
        <f>IF($E74="","",SUMIFS(Deviation_CEM_CPMS!$J$24:$J$5400,Deviation_CEM_CPMS!$B$24:$B$5400,B74,Deviation_CEM_CPMS!$C$24:$C$5400,C74,Deviation_CEM_CPMS!$D$24:$D$5400,D74,Deviation_CEM_CPMS!$K$24:$K$5400,"Quality Assurance/Quality Control Calibrations"))</f>
        <v/>
      </c>
      <c r="K74" s="301" t="str">
        <f>IF($E74="","",SUMIFS(Deviation_CEM_CPMS!$J$24:$J$5400,Deviation_CEM_CPMS!$B$24:$B$5400,B74,Deviation_CEM_CPMS!$C$24:$C$5400,C74,Deviation_CEM_CPMS!$D$24:$D$5400,D74,Deviation_CEM_CPMS!$K$24:$K$5400,"Other Known Causes"))</f>
        <v/>
      </c>
      <c r="L74" s="304" t="str">
        <f>IF($E74="","",SUMIFS(Deviation_CEM_CPMS!$J$24:$J$5400,Deviation_CEM_CPMS!$B$24:$B$5400,B74,Deviation_CEM_CPMS!$C$24:$C$5400,C74,Deviation_CEM_CPMS!$D$24:$D$5400,D74,Deviation_CEM_CPMS!$K$24:$K$5400,"Other Unknown Causes"))</f>
        <v/>
      </c>
    </row>
    <row r="75" spans="2:12" s="105" customFormat="1" x14ac:dyDescent="0.35">
      <c r="B75" s="286" t="str">
        <f>IF(Lists!BE53="","",Lists!BE53)</f>
        <v/>
      </c>
      <c r="C75" s="287" t="str">
        <f>IF(Lists!BF53="","",Lists!BF53)</f>
        <v/>
      </c>
      <c r="D75" s="287" t="str">
        <f>IF(Lists!BG53="","",Lists!BG53)</f>
        <v/>
      </c>
      <c r="E75" s="287" t="str">
        <f>IF(B75="","",VLOOKUP(B75&amp;C75,Lists!$BN$2:$BQ$500,4,FALSE))</f>
        <v/>
      </c>
      <c r="F75" s="301" t="str">
        <f>IF($E75="","",SUMIFS(Deviation_CEM_CPMS!$J$24:$J$5400,Deviation_CEM_CPMS!$B$24:$B$5400,B75,Deviation_CEM_CPMS!$C$24:$C$5400,C75,Deviation_CEM_CPMS!$D$24:$D$5400,D75))</f>
        <v/>
      </c>
      <c r="G75" s="288" t="str">
        <f t="shared" si="1"/>
        <v/>
      </c>
      <c r="H75" s="301" t="str">
        <f>IF($E75="","",SUMIFS(Deviation_CEM_CPMS!$J$24:$J$5400,Deviation_CEM_CPMS!$B$24:$B$5400,B75,Deviation_CEM_CPMS!$C$24:$C$5400,C75,Deviation_CEM_CPMS!$D$24:$D$5400,D75,Deviation_CEM_CPMS!$K$24:$K$5400,"Monitoring Equipment Malfunctions"))</f>
        <v/>
      </c>
      <c r="I75" s="301" t="str">
        <f>IF($E75="","",SUMIFS(Deviation_CEM_CPMS!$J$24:$J$5400,Deviation_CEM_CPMS!$B$24:$B$5400,B75,Deviation_CEM_CPMS!$C$24:$C$5400,C75,Deviation_CEM_CPMS!$D$24:$D$5400,D75,Deviation_CEM_CPMS!$K$24:$K$5400,"Nonmonitoring Equipment Malfunctions"))</f>
        <v/>
      </c>
      <c r="J75" s="301" t="str">
        <f>IF($E75="","",SUMIFS(Deviation_CEM_CPMS!$J$24:$J$5400,Deviation_CEM_CPMS!$B$24:$B$5400,B75,Deviation_CEM_CPMS!$C$24:$C$5400,C75,Deviation_CEM_CPMS!$D$24:$D$5400,D75,Deviation_CEM_CPMS!$K$24:$K$5400,"Quality Assurance/Quality Control Calibrations"))</f>
        <v/>
      </c>
      <c r="K75" s="301" t="str">
        <f>IF($E75="","",SUMIFS(Deviation_CEM_CPMS!$J$24:$J$5400,Deviation_CEM_CPMS!$B$24:$B$5400,B75,Deviation_CEM_CPMS!$C$24:$C$5400,C75,Deviation_CEM_CPMS!$D$24:$D$5400,D75,Deviation_CEM_CPMS!$K$24:$K$5400,"Other Known Causes"))</f>
        <v/>
      </c>
      <c r="L75" s="304" t="str">
        <f>IF($E75="","",SUMIFS(Deviation_CEM_CPMS!$J$24:$J$5400,Deviation_CEM_CPMS!$B$24:$B$5400,B75,Deviation_CEM_CPMS!$C$24:$C$5400,C75,Deviation_CEM_CPMS!$D$24:$D$5400,D75,Deviation_CEM_CPMS!$K$24:$K$5400,"Other Unknown Causes"))</f>
        <v/>
      </c>
    </row>
    <row r="76" spans="2:12" s="105" customFormat="1" x14ac:dyDescent="0.35">
      <c r="B76" s="286" t="str">
        <f>IF(Lists!BE54="","",Lists!BE54)</f>
        <v/>
      </c>
      <c r="C76" s="287" t="str">
        <f>IF(Lists!BF54="","",Lists!BF54)</f>
        <v/>
      </c>
      <c r="D76" s="287" t="str">
        <f>IF(Lists!BG54="","",Lists!BG54)</f>
        <v/>
      </c>
      <c r="E76" s="287" t="str">
        <f>IF(B76="","",VLOOKUP(B76&amp;C76,Lists!$BN$2:$BQ$500,4,FALSE))</f>
        <v/>
      </c>
      <c r="F76" s="301" t="str">
        <f>IF($E76="","",SUMIFS(Deviation_CEM_CPMS!$J$24:$J$5400,Deviation_CEM_CPMS!$B$24:$B$5400,B76,Deviation_CEM_CPMS!$C$24:$C$5400,C76,Deviation_CEM_CPMS!$D$24:$D$5400,D76))</f>
        <v/>
      </c>
      <c r="G76" s="288" t="str">
        <f t="shared" si="1"/>
        <v/>
      </c>
      <c r="H76" s="301" t="str">
        <f>IF($E76="","",SUMIFS(Deviation_CEM_CPMS!$J$24:$J$5400,Deviation_CEM_CPMS!$B$24:$B$5400,B76,Deviation_CEM_CPMS!$C$24:$C$5400,C76,Deviation_CEM_CPMS!$D$24:$D$5400,D76,Deviation_CEM_CPMS!$K$24:$K$5400,"Monitoring Equipment Malfunctions"))</f>
        <v/>
      </c>
      <c r="I76" s="301" t="str">
        <f>IF($E76="","",SUMIFS(Deviation_CEM_CPMS!$J$24:$J$5400,Deviation_CEM_CPMS!$B$24:$B$5400,B76,Deviation_CEM_CPMS!$C$24:$C$5400,C76,Deviation_CEM_CPMS!$D$24:$D$5400,D76,Deviation_CEM_CPMS!$K$24:$K$5400,"Nonmonitoring Equipment Malfunctions"))</f>
        <v/>
      </c>
      <c r="J76" s="301" t="str">
        <f>IF($E76="","",SUMIFS(Deviation_CEM_CPMS!$J$24:$J$5400,Deviation_CEM_CPMS!$B$24:$B$5400,B76,Deviation_CEM_CPMS!$C$24:$C$5400,C76,Deviation_CEM_CPMS!$D$24:$D$5400,D76,Deviation_CEM_CPMS!$K$24:$K$5400,"Quality Assurance/Quality Control Calibrations"))</f>
        <v/>
      </c>
      <c r="K76" s="301" t="str">
        <f>IF($E76="","",SUMIFS(Deviation_CEM_CPMS!$J$24:$J$5400,Deviation_CEM_CPMS!$B$24:$B$5400,B76,Deviation_CEM_CPMS!$C$24:$C$5400,C76,Deviation_CEM_CPMS!$D$24:$D$5400,D76,Deviation_CEM_CPMS!$K$24:$K$5400,"Other Known Causes"))</f>
        <v/>
      </c>
      <c r="L76" s="304" t="str">
        <f>IF($E76="","",SUMIFS(Deviation_CEM_CPMS!$J$24:$J$5400,Deviation_CEM_CPMS!$B$24:$B$5400,B76,Deviation_CEM_CPMS!$C$24:$C$5400,C76,Deviation_CEM_CPMS!$D$24:$D$5400,D76,Deviation_CEM_CPMS!$K$24:$K$5400,"Other Unknown Causes"))</f>
        <v/>
      </c>
    </row>
    <row r="77" spans="2:12" s="105" customFormat="1" x14ac:dyDescent="0.35">
      <c r="B77" s="286" t="str">
        <f>IF(Lists!BE55="","",Lists!BE55)</f>
        <v/>
      </c>
      <c r="C77" s="287" t="str">
        <f>IF(Lists!BF55="","",Lists!BF55)</f>
        <v/>
      </c>
      <c r="D77" s="287" t="str">
        <f>IF(Lists!BG55="","",Lists!BG55)</f>
        <v/>
      </c>
      <c r="E77" s="287" t="str">
        <f>IF(B77="","",VLOOKUP(B77&amp;C77,Lists!$BN$2:$BQ$500,4,FALSE))</f>
        <v/>
      </c>
      <c r="F77" s="301" t="str">
        <f>IF($E77="","",SUMIFS(Deviation_CEM_CPMS!$J$24:$J$5400,Deviation_CEM_CPMS!$B$24:$B$5400,B77,Deviation_CEM_CPMS!$C$24:$C$5400,C77,Deviation_CEM_CPMS!$D$24:$D$5400,D77))</f>
        <v/>
      </c>
      <c r="G77" s="288" t="str">
        <f t="shared" si="1"/>
        <v/>
      </c>
      <c r="H77" s="301" t="str">
        <f>IF($E77="","",SUMIFS(Deviation_CEM_CPMS!$J$24:$J$5400,Deviation_CEM_CPMS!$B$24:$B$5400,B77,Deviation_CEM_CPMS!$C$24:$C$5400,C77,Deviation_CEM_CPMS!$D$24:$D$5400,D77,Deviation_CEM_CPMS!$K$24:$K$5400,"Monitoring Equipment Malfunctions"))</f>
        <v/>
      </c>
      <c r="I77" s="301" t="str">
        <f>IF($E77="","",SUMIFS(Deviation_CEM_CPMS!$J$24:$J$5400,Deviation_CEM_CPMS!$B$24:$B$5400,B77,Deviation_CEM_CPMS!$C$24:$C$5400,C77,Deviation_CEM_CPMS!$D$24:$D$5400,D77,Deviation_CEM_CPMS!$K$24:$K$5400,"Nonmonitoring Equipment Malfunctions"))</f>
        <v/>
      </c>
      <c r="J77" s="301" t="str">
        <f>IF($E77="","",SUMIFS(Deviation_CEM_CPMS!$J$24:$J$5400,Deviation_CEM_CPMS!$B$24:$B$5400,B77,Deviation_CEM_CPMS!$C$24:$C$5400,C77,Deviation_CEM_CPMS!$D$24:$D$5400,D77,Deviation_CEM_CPMS!$K$24:$K$5400,"Quality Assurance/Quality Control Calibrations"))</f>
        <v/>
      </c>
      <c r="K77" s="301" t="str">
        <f>IF($E77="","",SUMIFS(Deviation_CEM_CPMS!$J$24:$J$5400,Deviation_CEM_CPMS!$B$24:$B$5400,B77,Deviation_CEM_CPMS!$C$24:$C$5400,C77,Deviation_CEM_CPMS!$D$24:$D$5400,D77,Deviation_CEM_CPMS!$K$24:$K$5400,"Other Known Causes"))</f>
        <v/>
      </c>
      <c r="L77" s="304" t="str">
        <f>IF($E77="","",SUMIFS(Deviation_CEM_CPMS!$J$24:$J$5400,Deviation_CEM_CPMS!$B$24:$B$5400,B77,Deviation_CEM_CPMS!$C$24:$C$5400,C77,Deviation_CEM_CPMS!$D$24:$D$5400,D77,Deviation_CEM_CPMS!$K$24:$K$5400,"Other Unknown Causes"))</f>
        <v/>
      </c>
    </row>
    <row r="78" spans="2:12" s="105" customFormat="1" x14ac:dyDescent="0.35">
      <c r="B78" s="286" t="str">
        <f>IF(Lists!BE56="","",Lists!BE56)</f>
        <v/>
      </c>
      <c r="C78" s="287" t="str">
        <f>IF(Lists!BF56="","",Lists!BF56)</f>
        <v/>
      </c>
      <c r="D78" s="287" t="str">
        <f>IF(Lists!BG56="","",Lists!BG56)</f>
        <v/>
      </c>
      <c r="E78" s="287" t="str">
        <f>IF(B78="","",VLOOKUP(B78&amp;C78,Lists!$BN$2:$BQ$500,4,FALSE))</f>
        <v/>
      </c>
      <c r="F78" s="301" t="str">
        <f>IF($E78="","",SUMIFS(Deviation_CEM_CPMS!$J$24:$J$5400,Deviation_CEM_CPMS!$B$24:$B$5400,B78,Deviation_CEM_CPMS!$C$24:$C$5400,C78,Deviation_CEM_CPMS!$D$24:$D$5400,D78))</f>
        <v/>
      </c>
      <c r="G78" s="288" t="str">
        <f t="shared" si="1"/>
        <v/>
      </c>
      <c r="H78" s="301" t="str">
        <f>IF($E78="","",SUMIFS(Deviation_CEM_CPMS!$J$24:$J$5400,Deviation_CEM_CPMS!$B$24:$B$5400,B78,Deviation_CEM_CPMS!$C$24:$C$5400,C78,Deviation_CEM_CPMS!$D$24:$D$5400,D78,Deviation_CEM_CPMS!$K$24:$K$5400,"Monitoring Equipment Malfunctions"))</f>
        <v/>
      </c>
      <c r="I78" s="301" t="str">
        <f>IF($E78="","",SUMIFS(Deviation_CEM_CPMS!$J$24:$J$5400,Deviation_CEM_CPMS!$B$24:$B$5400,B78,Deviation_CEM_CPMS!$C$24:$C$5400,C78,Deviation_CEM_CPMS!$D$24:$D$5400,D78,Deviation_CEM_CPMS!$K$24:$K$5400,"Nonmonitoring Equipment Malfunctions"))</f>
        <v/>
      </c>
      <c r="J78" s="301" t="str">
        <f>IF($E78="","",SUMIFS(Deviation_CEM_CPMS!$J$24:$J$5400,Deviation_CEM_CPMS!$B$24:$B$5400,B78,Deviation_CEM_CPMS!$C$24:$C$5400,C78,Deviation_CEM_CPMS!$D$24:$D$5400,D78,Deviation_CEM_CPMS!$K$24:$K$5400,"Quality Assurance/Quality Control Calibrations"))</f>
        <v/>
      </c>
      <c r="K78" s="301" t="str">
        <f>IF($E78="","",SUMIFS(Deviation_CEM_CPMS!$J$24:$J$5400,Deviation_CEM_CPMS!$B$24:$B$5400,B78,Deviation_CEM_CPMS!$C$24:$C$5400,C78,Deviation_CEM_CPMS!$D$24:$D$5400,D78,Deviation_CEM_CPMS!$K$24:$K$5400,"Other Known Causes"))</f>
        <v/>
      </c>
      <c r="L78" s="304" t="str">
        <f>IF($E78="","",SUMIFS(Deviation_CEM_CPMS!$J$24:$J$5400,Deviation_CEM_CPMS!$B$24:$B$5400,B78,Deviation_CEM_CPMS!$C$24:$C$5400,C78,Deviation_CEM_CPMS!$D$24:$D$5400,D78,Deviation_CEM_CPMS!$K$24:$K$5400,"Other Unknown Causes"))</f>
        <v/>
      </c>
    </row>
    <row r="79" spans="2:12" s="105" customFormat="1" x14ac:dyDescent="0.35">
      <c r="B79" s="286" t="str">
        <f>IF(Lists!BE57="","",Lists!BE57)</f>
        <v/>
      </c>
      <c r="C79" s="287" t="str">
        <f>IF(Lists!BF57="","",Lists!BF57)</f>
        <v/>
      </c>
      <c r="D79" s="287" t="str">
        <f>IF(Lists!BG57="","",Lists!BG57)</f>
        <v/>
      </c>
      <c r="E79" s="287" t="str">
        <f>IF(B79="","",VLOOKUP(B79&amp;C79,Lists!$BN$2:$BQ$500,4,FALSE))</f>
        <v/>
      </c>
      <c r="F79" s="301" t="str">
        <f>IF($E79="","",SUMIFS(Deviation_CEM_CPMS!$J$24:$J$5400,Deviation_CEM_CPMS!$B$24:$B$5400,B79,Deviation_CEM_CPMS!$C$24:$C$5400,C79,Deviation_CEM_CPMS!$D$24:$D$5400,D79))</f>
        <v/>
      </c>
      <c r="G79" s="288" t="str">
        <f t="shared" si="1"/>
        <v/>
      </c>
      <c r="H79" s="301" t="str">
        <f>IF($E79="","",SUMIFS(Deviation_CEM_CPMS!$J$24:$J$5400,Deviation_CEM_CPMS!$B$24:$B$5400,B79,Deviation_CEM_CPMS!$C$24:$C$5400,C79,Deviation_CEM_CPMS!$D$24:$D$5400,D79,Deviation_CEM_CPMS!$K$24:$K$5400,"Monitoring Equipment Malfunctions"))</f>
        <v/>
      </c>
      <c r="I79" s="301" t="str">
        <f>IF($E79="","",SUMIFS(Deviation_CEM_CPMS!$J$24:$J$5400,Deviation_CEM_CPMS!$B$24:$B$5400,B79,Deviation_CEM_CPMS!$C$24:$C$5400,C79,Deviation_CEM_CPMS!$D$24:$D$5400,D79,Deviation_CEM_CPMS!$K$24:$K$5400,"Nonmonitoring Equipment Malfunctions"))</f>
        <v/>
      </c>
      <c r="J79" s="301" t="str">
        <f>IF($E79="","",SUMIFS(Deviation_CEM_CPMS!$J$24:$J$5400,Deviation_CEM_CPMS!$B$24:$B$5400,B79,Deviation_CEM_CPMS!$C$24:$C$5400,C79,Deviation_CEM_CPMS!$D$24:$D$5400,D79,Deviation_CEM_CPMS!$K$24:$K$5400,"Quality Assurance/Quality Control Calibrations"))</f>
        <v/>
      </c>
      <c r="K79" s="301" t="str">
        <f>IF($E79="","",SUMIFS(Deviation_CEM_CPMS!$J$24:$J$5400,Deviation_CEM_CPMS!$B$24:$B$5400,B79,Deviation_CEM_CPMS!$C$24:$C$5400,C79,Deviation_CEM_CPMS!$D$24:$D$5400,D79,Deviation_CEM_CPMS!$K$24:$K$5400,"Other Known Causes"))</f>
        <v/>
      </c>
      <c r="L79" s="304" t="str">
        <f>IF($E79="","",SUMIFS(Deviation_CEM_CPMS!$J$24:$J$5400,Deviation_CEM_CPMS!$B$24:$B$5400,B79,Deviation_CEM_CPMS!$C$24:$C$5400,C79,Deviation_CEM_CPMS!$D$24:$D$5400,D79,Deviation_CEM_CPMS!$K$24:$K$5400,"Other Unknown Causes"))</f>
        <v/>
      </c>
    </row>
    <row r="80" spans="2:12" s="105" customFormat="1" x14ac:dyDescent="0.35">
      <c r="B80" s="286" t="str">
        <f>IF(Lists!BE58="","",Lists!BE58)</f>
        <v/>
      </c>
      <c r="C80" s="287" t="str">
        <f>IF(Lists!BF58="","",Lists!BF58)</f>
        <v/>
      </c>
      <c r="D80" s="287" t="str">
        <f>IF(Lists!BG58="","",Lists!BG58)</f>
        <v/>
      </c>
      <c r="E80" s="287" t="str">
        <f>IF(B80="","",VLOOKUP(B80&amp;C80,Lists!$BN$2:$BQ$500,4,FALSE))</f>
        <v/>
      </c>
      <c r="F80" s="301" t="str">
        <f>IF($E80="","",SUMIFS(Deviation_CEM_CPMS!$J$24:$J$5400,Deviation_CEM_CPMS!$B$24:$B$5400,B80,Deviation_CEM_CPMS!$C$24:$C$5400,C80,Deviation_CEM_CPMS!$D$24:$D$5400,D80))</f>
        <v/>
      </c>
      <c r="G80" s="288" t="str">
        <f t="shared" si="1"/>
        <v/>
      </c>
      <c r="H80" s="301" t="str">
        <f>IF($E80="","",SUMIFS(Deviation_CEM_CPMS!$J$24:$J$5400,Deviation_CEM_CPMS!$B$24:$B$5400,B80,Deviation_CEM_CPMS!$C$24:$C$5400,C80,Deviation_CEM_CPMS!$D$24:$D$5400,D80,Deviation_CEM_CPMS!$K$24:$K$5400,"Monitoring Equipment Malfunctions"))</f>
        <v/>
      </c>
      <c r="I80" s="301" t="str">
        <f>IF($E80="","",SUMIFS(Deviation_CEM_CPMS!$J$24:$J$5400,Deviation_CEM_CPMS!$B$24:$B$5400,B80,Deviation_CEM_CPMS!$C$24:$C$5400,C80,Deviation_CEM_CPMS!$D$24:$D$5400,D80,Deviation_CEM_CPMS!$K$24:$K$5400,"Nonmonitoring Equipment Malfunctions"))</f>
        <v/>
      </c>
      <c r="J80" s="301" t="str">
        <f>IF($E80="","",SUMIFS(Deviation_CEM_CPMS!$J$24:$J$5400,Deviation_CEM_CPMS!$B$24:$B$5400,B80,Deviation_CEM_CPMS!$C$24:$C$5400,C80,Deviation_CEM_CPMS!$D$24:$D$5400,D80,Deviation_CEM_CPMS!$K$24:$K$5400,"Quality Assurance/Quality Control Calibrations"))</f>
        <v/>
      </c>
      <c r="K80" s="301" t="str">
        <f>IF($E80="","",SUMIFS(Deviation_CEM_CPMS!$J$24:$J$5400,Deviation_CEM_CPMS!$B$24:$B$5400,B80,Deviation_CEM_CPMS!$C$24:$C$5400,C80,Deviation_CEM_CPMS!$D$24:$D$5400,D80,Deviation_CEM_CPMS!$K$24:$K$5400,"Other Known Causes"))</f>
        <v/>
      </c>
      <c r="L80" s="304" t="str">
        <f>IF($E80="","",SUMIFS(Deviation_CEM_CPMS!$J$24:$J$5400,Deviation_CEM_CPMS!$B$24:$B$5400,B80,Deviation_CEM_CPMS!$C$24:$C$5400,C80,Deviation_CEM_CPMS!$D$24:$D$5400,D80,Deviation_CEM_CPMS!$K$24:$K$5400,"Other Unknown Causes"))</f>
        <v/>
      </c>
    </row>
    <row r="81" spans="2:12" s="105" customFormat="1" x14ac:dyDescent="0.35">
      <c r="B81" s="286" t="str">
        <f>IF(Lists!BE59="","",Lists!BE59)</f>
        <v/>
      </c>
      <c r="C81" s="287" t="str">
        <f>IF(Lists!BF59="","",Lists!BF59)</f>
        <v/>
      </c>
      <c r="D81" s="287" t="str">
        <f>IF(Lists!BG59="","",Lists!BG59)</f>
        <v/>
      </c>
      <c r="E81" s="287" t="str">
        <f>IF(B81="","",VLOOKUP(B81&amp;C81,Lists!$BN$2:$BQ$500,4,FALSE))</f>
        <v/>
      </c>
      <c r="F81" s="301" t="str">
        <f>IF($E81="","",SUMIFS(Deviation_CEM_CPMS!$J$24:$J$5400,Deviation_CEM_CPMS!$B$24:$B$5400,B81,Deviation_CEM_CPMS!$C$24:$C$5400,C81,Deviation_CEM_CPMS!$D$24:$D$5400,D81))</f>
        <v/>
      </c>
      <c r="G81" s="288" t="str">
        <f t="shared" si="1"/>
        <v/>
      </c>
      <c r="H81" s="301" t="str">
        <f>IF($E81="","",SUMIFS(Deviation_CEM_CPMS!$J$24:$J$5400,Deviation_CEM_CPMS!$B$24:$B$5400,B81,Deviation_CEM_CPMS!$C$24:$C$5400,C81,Deviation_CEM_CPMS!$D$24:$D$5400,D81,Deviation_CEM_CPMS!$K$24:$K$5400,"Monitoring Equipment Malfunctions"))</f>
        <v/>
      </c>
      <c r="I81" s="301" t="str">
        <f>IF($E81="","",SUMIFS(Deviation_CEM_CPMS!$J$24:$J$5400,Deviation_CEM_CPMS!$B$24:$B$5400,B81,Deviation_CEM_CPMS!$C$24:$C$5400,C81,Deviation_CEM_CPMS!$D$24:$D$5400,D81,Deviation_CEM_CPMS!$K$24:$K$5400,"Nonmonitoring Equipment Malfunctions"))</f>
        <v/>
      </c>
      <c r="J81" s="301" t="str">
        <f>IF($E81="","",SUMIFS(Deviation_CEM_CPMS!$J$24:$J$5400,Deviation_CEM_CPMS!$B$24:$B$5400,B81,Deviation_CEM_CPMS!$C$24:$C$5400,C81,Deviation_CEM_CPMS!$D$24:$D$5400,D81,Deviation_CEM_CPMS!$K$24:$K$5400,"Quality Assurance/Quality Control Calibrations"))</f>
        <v/>
      </c>
      <c r="K81" s="301" t="str">
        <f>IF($E81="","",SUMIFS(Deviation_CEM_CPMS!$J$24:$J$5400,Deviation_CEM_CPMS!$B$24:$B$5400,B81,Deviation_CEM_CPMS!$C$24:$C$5400,C81,Deviation_CEM_CPMS!$D$24:$D$5400,D81,Deviation_CEM_CPMS!$K$24:$K$5400,"Other Known Causes"))</f>
        <v/>
      </c>
      <c r="L81" s="304" t="str">
        <f>IF($E81="","",SUMIFS(Deviation_CEM_CPMS!$J$24:$J$5400,Deviation_CEM_CPMS!$B$24:$B$5400,B81,Deviation_CEM_CPMS!$C$24:$C$5400,C81,Deviation_CEM_CPMS!$D$24:$D$5400,D81,Deviation_CEM_CPMS!$K$24:$K$5400,"Other Unknown Causes"))</f>
        <v/>
      </c>
    </row>
    <row r="82" spans="2:12" s="105" customFormat="1" x14ac:dyDescent="0.35">
      <c r="B82" s="286" t="str">
        <f>IF(Lists!BE60="","",Lists!BE60)</f>
        <v/>
      </c>
      <c r="C82" s="287" t="str">
        <f>IF(Lists!BF60="","",Lists!BF60)</f>
        <v/>
      </c>
      <c r="D82" s="287" t="str">
        <f>IF(Lists!BG60="","",Lists!BG60)</f>
        <v/>
      </c>
      <c r="E82" s="287" t="str">
        <f>IF(B82="","",VLOOKUP(B82&amp;C82,Lists!$BN$2:$BQ$500,4,FALSE))</f>
        <v/>
      </c>
      <c r="F82" s="301" t="str">
        <f>IF($E82="","",SUMIFS(Deviation_CEM_CPMS!$J$24:$J$5400,Deviation_CEM_CPMS!$B$24:$B$5400,B82,Deviation_CEM_CPMS!$C$24:$C$5400,C82,Deviation_CEM_CPMS!$D$24:$D$5400,D82))</f>
        <v/>
      </c>
      <c r="G82" s="288" t="str">
        <f t="shared" si="1"/>
        <v/>
      </c>
      <c r="H82" s="301" t="str">
        <f>IF($E82="","",SUMIFS(Deviation_CEM_CPMS!$J$24:$J$5400,Deviation_CEM_CPMS!$B$24:$B$5400,B82,Deviation_CEM_CPMS!$C$24:$C$5400,C82,Deviation_CEM_CPMS!$D$24:$D$5400,D82,Deviation_CEM_CPMS!$K$24:$K$5400,"Monitoring Equipment Malfunctions"))</f>
        <v/>
      </c>
      <c r="I82" s="301" t="str">
        <f>IF($E82="","",SUMIFS(Deviation_CEM_CPMS!$J$24:$J$5400,Deviation_CEM_CPMS!$B$24:$B$5400,B82,Deviation_CEM_CPMS!$C$24:$C$5400,C82,Deviation_CEM_CPMS!$D$24:$D$5400,D82,Deviation_CEM_CPMS!$K$24:$K$5400,"Nonmonitoring Equipment Malfunctions"))</f>
        <v/>
      </c>
      <c r="J82" s="301" t="str">
        <f>IF($E82="","",SUMIFS(Deviation_CEM_CPMS!$J$24:$J$5400,Deviation_CEM_CPMS!$B$24:$B$5400,B82,Deviation_CEM_CPMS!$C$24:$C$5400,C82,Deviation_CEM_CPMS!$D$24:$D$5400,D82,Deviation_CEM_CPMS!$K$24:$K$5400,"Quality Assurance/Quality Control Calibrations"))</f>
        <v/>
      </c>
      <c r="K82" s="301" t="str">
        <f>IF($E82="","",SUMIFS(Deviation_CEM_CPMS!$J$24:$J$5400,Deviation_CEM_CPMS!$B$24:$B$5400,B82,Deviation_CEM_CPMS!$C$24:$C$5400,C82,Deviation_CEM_CPMS!$D$24:$D$5400,D82,Deviation_CEM_CPMS!$K$24:$K$5400,"Other Known Causes"))</f>
        <v/>
      </c>
      <c r="L82" s="304" t="str">
        <f>IF($E82="","",SUMIFS(Deviation_CEM_CPMS!$J$24:$J$5400,Deviation_CEM_CPMS!$B$24:$B$5400,B82,Deviation_CEM_CPMS!$C$24:$C$5400,C82,Deviation_CEM_CPMS!$D$24:$D$5400,D82,Deviation_CEM_CPMS!$K$24:$K$5400,"Other Unknown Causes"))</f>
        <v/>
      </c>
    </row>
    <row r="83" spans="2:12" s="105" customFormat="1" x14ac:dyDescent="0.35">
      <c r="B83" s="286" t="str">
        <f>IF(Lists!BE61="","",Lists!BE61)</f>
        <v/>
      </c>
      <c r="C83" s="287" t="str">
        <f>IF(Lists!BF61="","",Lists!BF61)</f>
        <v/>
      </c>
      <c r="D83" s="287" t="str">
        <f>IF(Lists!BG61="","",Lists!BG61)</f>
        <v/>
      </c>
      <c r="E83" s="287" t="str">
        <f>IF(B83="","",VLOOKUP(B83&amp;C83,Lists!$BN$2:$BQ$500,4,FALSE))</f>
        <v/>
      </c>
      <c r="F83" s="301" t="str">
        <f>IF($E83="","",SUMIFS(Deviation_CEM_CPMS!$J$24:$J$5400,Deviation_CEM_CPMS!$B$24:$B$5400,B83,Deviation_CEM_CPMS!$C$24:$C$5400,C83,Deviation_CEM_CPMS!$D$24:$D$5400,D83))</f>
        <v/>
      </c>
      <c r="G83" s="288" t="str">
        <f t="shared" si="1"/>
        <v/>
      </c>
      <c r="H83" s="301" t="str">
        <f>IF($E83="","",SUMIFS(Deviation_CEM_CPMS!$J$24:$J$5400,Deviation_CEM_CPMS!$B$24:$B$5400,B83,Deviation_CEM_CPMS!$C$24:$C$5400,C83,Deviation_CEM_CPMS!$D$24:$D$5400,D83,Deviation_CEM_CPMS!$K$24:$K$5400,"Monitoring Equipment Malfunctions"))</f>
        <v/>
      </c>
      <c r="I83" s="301" t="str">
        <f>IF($E83="","",SUMIFS(Deviation_CEM_CPMS!$J$24:$J$5400,Deviation_CEM_CPMS!$B$24:$B$5400,B83,Deviation_CEM_CPMS!$C$24:$C$5400,C83,Deviation_CEM_CPMS!$D$24:$D$5400,D83,Deviation_CEM_CPMS!$K$24:$K$5400,"Nonmonitoring Equipment Malfunctions"))</f>
        <v/>
      </c>
      <c r="J83" s="301" t="str">
        <f>IF($E83="","",SUMIFS(Deviation_CEM_CPMS!$J$24:$J$5400,Deviation_CEM_CPMS!$B$24:$B$5400,B83,Deviation_CEM_CPMS!$C$24:$C$5400,C83,Deviation_CEM_CPMS!$D$24:$D$5400,D83,Deviation_CEM_CPMS!$K$24:$K$5400,"Quality Assurance/Quality Control Calibrations"))</f>
        <v/>
      </c>
      <c r="K83" s="301" t="str">
        <f>IF($E83="","",SUMIFS(Deviation_CEM_CPMS!$J$24:$J$5400,Deviation_CEM_CPMS!$B$24:$B$5400,B83,Deviation_CEM_CPMS!$C$24:$C$5400,C83,Deviation_CEM_CPMS!$D$24:$D$5400,D83,Deviation_CEM_CPMS!$K$24:$K$5400,"Other Known Causes"))</f>
        <v/>
      </c>
      <c r="L83" s="304" t="str">
        <f>IF($E83="","",SUMIFS(Deviation_CEM_CPMS!$J$24:$J$5400,Deviation_CEM_CPMS!$B$24:$B$5400,B83,Deviation_CEM_CPMS!$C$24:$C$5400,C83,Deviation_CEM_CPMS!$D$24:$D$5400,D83,Deviation_CEM_CPMS!$K$24:$K$5400,"Other Unknown Causes"))</f>
        <v/>
      </c>
    </row>
    <row r="84" spans="2:12" s="105" customFormat="1" x14ac:dyDescent="0.35">
      <c r="B84" s="286" t="str">
        <f>IF(Lists!BE62="","",Lists!BE62)</f>
        <v/>
      </c>
      <c r="C84" s="287" t="str">
        <f>IF(Lists!BF62="","",Lists!BF62)</f>
        <v/>
      </c>
      <c r="D84" s="287" t="str">
        <f>IF(Lists!BG62="","",Lists!BG62)</f>
        <v/>
      </c>
      <c r="E84" s="287" t="str">
        <f>IF(B84="","",VLOOKUP(B84&amp;C84,Lists!$BN$2:$BQ$500,4,FALSE))</f>
        <v/>
      </c>
      <c r="F84" s="301" t="str">
        <f>IF($E84="","",SUMIFS(Deviation_CEM_CPMS!$J$24:$J$5400,Deviation_CEM_CPMS!$B$24:$B$5400,B84,Deviation_CEM_CPMS!$C$24:$C$5400,C84,Deviation_CEM_CPMS!$D$24:$D$5400,D84))</f>
        <v/>
      </c>
      <c r="G84" s="288" t="str">
        <f t="shared" si="1"/>
        <v/>
      </c>
      <c r="H84" s="301" t="str">
        <f>IF($E84="","",SUMIFS(Deviation_CEM_CPMS!$J$24:$J$5400,Deviation_CEM_CPMS!$B$24:$B$5400,B84,Deviation_CEM_CPMS!$C$24:$C$5400,C84,Deviation_CEM_CPMS!$D$24:$D$5400,D84,Deviation_CEM_CPMS!$K$24:$K$5400,"Monitoring Equipment Malfunctions"))</f>
        <v/>
      </c>
      <c r="I84" s="301" t="str">
        <f>IF($E84="","",SUMIFS(Deviation_CEM_CPMS!$J$24:$J$5400,Deviation_CEM_CPMS!$B$24:$B$5400,B84,Deviation_CEM_CPMS!$C$24:$C$5400,C84,Deviation_CEM_CPMS!$D$24:$D$5400,D84,Deviation_CEM_CPMS!$K$24:$K$5400,"Nonmonitoring Equipment Malfunctions"))</f>
        <v/>
      </c>
      <c r="J84" s="301" t="str">
        <f>IF($E84="","",SUMIFS(Deviation_CEM_CPMS!$J$24:$J$5400,Deviation_CEM_CPMS!$B$24:$B$5400,B84,Deviation_CEM_CPMS!$C$24:$C$5400,C84,Deviation_CEM_CPMS!$D$24:$D$5400,D84,Deviation_CEM_CPMS!$K$24:$K$5400,"Quality Assurance/Quality Control Calibrations"))</f>
        <v/>
      </c>
      <c r="K84" s="301" t="str">
        <f>IF($E84="","",SUMIFS(Deviation_CEM_CPMS!$J$24:$J$5400,Deviation_CEM_CPMS!$B$24:$B$5400,B84,Deviation_CEM_CPMS!$C$24:$C$5400,C84,Deviation_CEM_CPMS!$D$24:$D$5400,D84,Deviation_CEM_CPMS!$K$24:$K$5400,"Other Known Causes"))</f>
        <v/>
      </c>
      <c r="L84" s="304" t="str">
        <f>IF($E84="","",SUMIFS(Deviation_CEM_CPMS!$J$24:$J$5400,Deviation_CEM_CPMS!$B$24:$B$5400,B84,Deviation_CEM_CPMS!$C$24:$C$5400,C84,Deviation_CEM_CPMS!$D$24:$D$5400,D84,Deviation_CEM_CPMS!$K$24:$K$5400,"Other Unknown Causes"))</f>
        <v/>
      </c>
    </row>
    <row r="85" spans="2:12" s="105" customFormat="1" x14ac:dyDescent="0.35">
      <c r="B85" s="286" t="str">
        <f>IF(Lists!BE63="","",Lists!BE63)</f>
        <v/>
      </c>
      <c r="C85" s="287" t="str">
        <f>IF(Lists!BF63="","",Lists!BF63)</f>
        <v/>
      </c>
      <c r="D85" s="287" t="str">
        <f>IF(Lists!BG63="","",Lists!BG63)</f>
        <v/>
      </c>
      <c r="E85" s="287" t="str">
        <f>IF(B85="","",VLOOKUP(B85&amp;C85,Lists!$BN$2:$BQ$500,4,FALSE))</f>
        <v/>
      </c>
      <c r="F85" s="301" t="str">
        <f>IF($E85="","",SUMIFS(Deviation_CEM_CPMS!$J$24:$J$5400,Deviation_CEM_CPMS!$B$24:$B$5400,B85,Deviation_CEM_CPMS!$C$24:$C$5400,C85,Deviation_CEM_CPMS!$D$24:$D$5400,D85))</f>
        <v/>
      </c>
      <c r="G85" s="288" t="str">
        <f t="shared" si="1"/>
        <v/>
      </c>
      <c r="H85" s="301" t="str">
        <f>IF($E85="","",SUMIFS(Deviation_CEM_CPMS!$J$24:$J$5400,Deviation_CEM_CPMS!$B$24:$B$5400,B85,Deviation_CEM_CPMS!$C$24:$C$5400,C85,Deviation_CEM_CPMS!$D$24:$D$5400,D85,Deviation_CEM_CPMS!$K$24:$K$5400,"Monitoring Equipment Malfunctions"))</f>
        <v/>
      </c>
      <c r="I85" s="301" t="str">
        <f>IF($E85="","",SUMIFS(Deviation_CEM_CPMS!$J$24:$J$5400,Deviation_CEM_CPMS!$B$24:$B$5400,B85,Deviation_CEM_CPMS!$C$24:$C$5400,C85,Deviation_CEM_CPMS!$D$24:$D$5400,D85,Deviation_CEM_CPMS!$K$24:$K$5400,"Nonmonitoring Equipment Malfunctions"))</f>
        <v/>
      </c>
      <c r="J85" s="301" t="str">
        <f>IF($E85="","",SUMIFS(Deviation_CEM_CPMS!$J$24:$J$5400,Deviation_CEM_CPMS!$B$24:$B$5400,B85,Deviation_CEM_CPMS!$C$24:$C$5400,C85,Deviation_CEM_CPMS!$D$24:$D$5400,D85,Deviation_CEM_CPMS!$K$24:$K$5400,"Quality Assurance/Quality Control Calibrations"))</f>
        <v/>
      </c>
      <c r="K85" s="301" t="str">
        <f>IF($E85="","",SUMIFS(Deviation_CEM_CPMS!$J$24:$J$5400,Deviation_CEM_CPMS!$B$24:$B$5400,B85,Deviation_CEM_CPMS!$C$24:$C$5400,C85,Deviation_CEM_CPMS!$D$24:$D$5400,D85,Deviation_CEM_CPMS!$K$24:$K$5400,"Other Known Causes"))</f>
        <v/>
      </c>
      <c r="L85" s="304" t="str">
        <f>IF($E85="","",SUMIFS(Deviation_CEM_CPMS!$J$24:$J$5400,Deviation_CEM_CPMS!$B$24:$B$5400,B85,Deviation_CEM_CPMS!$C$24:$C$5400,C85,Deviation_CEM_CPMS!$D$24:$D$5400,D85,Deviation_CEM_CPMS!$K$24:$K$5400,"Other Unknown Causes"))</f>
        <v/>
      </c>
    </row>
    <row r="86" spans="2:12" s="105" customFormat="1" x14ac:dyDescent="0.35">
      <c r="B86" s="286" t="str">
        <f>IF(Lists!BE64="","",Lists!BE64)</f>
        <v/>
      </c>
      <c r="C86" s="287" t="str">
        <f>IF(Lists!BF64="","",Lists!BF64)</f>
        <v/>
      </c>
      <c r="D86" s="287" t="str">
        <f>IF(Lists!BG64="","",Lists!BG64)</f>
        <v/>
      </c>
      <c r="E86" s="287" t="str">
        <f>IF(B86="","",VLOOKUP(B86&amp;C86,Lists!$BN$2:$BQ$500,4,FALSE))</f>
        <v/>
      </c>
      <c r="F86" s="301" t="str">
        <f>IF($E86="","",SUMIFS(Deviation_CEM_CPMS!$J$24:$J$5400,Deviation_CEM_CPMS!$B$24:$B$5400,B86,Deviation_CEM_CPMS!$C$24:$C$5400,C86,Deviation_CEM_CPMS!$D$24:$D$5400,D86))</f>
        <v/>
      </c>
      <c r="G86" s="288" t="str">
        <f t="shared" si="1"/>
        <v/>
      </c>
      <c r="H86" s="301" t="str">
        <f>IF($E86="","",SUMIFS(Deviation_CEM_CPMS!$J$24:$J$5400,Deviation_CEM_CPMS!$B$24:$B$5400,B86,Deviation_CEM_CPMS!$C$24:$C$5400,C86,Deviation_CEM_CPMS!$D$24:$D$5400,D86,Deviation_CEM_CPMS!$K$24:$K$5400,"Monitoring Equipment Malfunctions"))</f>
        <v/>
      </c>
      <c r="I86" s="301" t="str">
        <f>IF($E86="","",SUMIFS(Deviation_CEM_CPMS!$J$24:$J$5400,Deviation_CEM_CPMS!$B$24:$B$5400,B86,Deviation_CEM_CPMS!$C$24:$C$5400,C86,Deviation_CEM_CPMS!$D$24:$D$5400,D86,Deviation_CEM_CPMS!$K$24:$K$5400,"Nonmonitoring Equipment Malfunctions"))</f>
        <v/>
      </c>
      <c r="J86" s="301" t="str">
        <f>IF($E86="","",SUMIFS(Deviation_CEM_CPMS!$J$24:$J$5400,Deviation_CEM_CPMS!$B$24:$B$5400,B86,Deviation_CEM_CPMS!$C$24:$C$5400,C86,Deviation_CEM_CPMS!$D$24:$D$5400,D86,Deviation_CEM_CPMS!$K$24:$K$5400,"Quality Assurance/Quality Control Calibrations"))</f>
        <v/>
      </c>
      <c r="K86" s="301" t="str">
        <f>IF($E86="","",SUMIFS(Deviation_CEM_CPMS!$J$24:$J$5400,Deviation_CEM_CPMS!$B$24:$B$5400,B86,Deviation_CEM_CPMS!$C$24:$C$5400,C86,Deviation_CEM_CPMS!$D$24:$D$5400,D86,Deviation_CEM_CPMS!$K$24:$K$5400,"Other Known Causes"))</f>
        <v/>
      </c>
      <c r="L86" s="304" t="str">
        <f>IF($E86="","",SUMIFS(Deviation_CEM_CPMS!$J$24:$J$5400,Deviation_CEM_CPMS!$B$24:$B$5400,B86,Deviation_CEM_CPMS!$C$24:$C$5400,C86,Deviation_CEM_CPMS!$D$24:$D$5400,D86,Deviation_CEM_CPMS!$K$24:$K$5400,"Other Unknown Causes"))</f>
        <v/>
      </c>
    </row>
    <row r="87" spans="2:12" s="105" customFormat="1" x14ac:dyDescent="0.35">
      <c r="B87" s="286" t="str">
        <f>IF(Lists!BE65="","",Lists!BE65)</f>
        <v/>
      </c>
      <c r="C87" s="287" t="str">
        <f>IF(Lists!BF65="","",Lists!BF65)</f>
        <v/>
      </c>
      <c r="D87" s="287" t="str">
        <f>IF(Lists!BG65="","",Lists!BG65)</f>
        <v/>
      </c>
      <c r="E87" s="287" t="str">
        <f>IF(B87="","",VLOOKUP(B87&amp;C87,Lists!$BN$2:$BQ$500,4,FALSE))</f>
        <v/>
      </c>
      <c r="F87" s="301" t="str">
        <f>IF($E87="","",SUMIFS(Deviation_CEM_CPMS!$J$24:$J$5400,Deviation_CEM_CPMS!$B$24:$B$5400,B87,Deviation_CEM_CPMS!$C$24:$C$5400,C87,Deviation_CEM_CPMS!$D$24:$D$5400,D87))</f>
        <v/>
      </c>
      <c r="G87" s="288" t="str">
        <f t="shared" si="1"/>
        <v/>
      </c>
      <c r="H87" s="301" t="str">
        <f>IF($E87="","",SUMIFS(Deviation_CEM_CPMS!$J$24:$J$5400,Deviation_CEM_CPMS!$B$24:$B$5400,B87,Deviation_CEM_CPMS!$C$24:$C$5400,C87,Deviation_CEM_CPMS!$D$24:$D$5400,D87,Deviation_CEM_CPMS!$K$24:$K$5400,"Monitoring Equipment Malfunctions"))</f>
        <v/>
      </c>
      <c r="I87" s="301" t="str">
        <f>IF($E87="","",SUMIFS(Deviation_CEM_CPMS!$J$24:$J$5400,Deviation_CEM_CPMS!$B$24:$B$5400,B87,Deviation_CEM_CPMS!$C$24:$C$5400,C87,Deviation_CEM_CPMS!$D$24:$D$5400,D87,Deviation_CEM_CPMS!$K$24:$K$5400,"Nonmonitoring Equipment Malfunctions"))</f>
        <v/>
      </c>
      <c r="J87" s="301" t="str">
        <f>IF($E87="","",SUMIFS(Deviation_CEM_CPMS!$J$24:$J$5400,Deviation_CEM_CPMS!$B$24:$B$5400,B87,Deviation_CEM_CPMS!$C$24:$C$5400,C87,Deviation_CEM_CPMS!$D$24:$D$5400,D87,Deviation_CEM_CPMS!$K$24:$K$5400,"Quality Assurance/Quality Control Calibrations"))</f>
        <v/>
      </c>
      <c r="K87" s="301" t="str">
        <f>IF($E87="","",SUMIFS(Deviation_CEM_CPMS!$J$24:$J$5400,Deviation_CEM_CPMS!$B$24:$B$5400,B87,Deviation_CEM_CPMS!$C$24:$C$5400,C87,Deviation_CEM_CPMS!$D$24:$D$5400,D87,Deviation_CEM_CPMS!$K$24:$K$5400,"Other Known Causes"))</f>
        <v/>
      </c>
      <c r="L87" s="304" t="str">
        <f>IF($E87="","",SUMIFS(Deviation_CEM_CPMS!$J$24:$J$5400,Deviation_CEM_CPMS!$B$24:$B$5400,B87,Deviation_CEM_CPMS!$C$24:$C$5400,C87,Deviation_CEM_CPMS!$D$24:$D$5400,D87,Deviation_CEM_CPMS!$K$24:$K$5400,"Other Unknown Causes"))</f>
        <v/>
      </c>
    </row>
    <row r="88" spans="2:12" s="105" customFormat="1" x14ac:dyDescent="0.35">
      <c r="B88" s="286" t="str">
        <f>IF(Lists!BE66="","",Lists!BE66)</f>
        <v/>
      </c>
      <c r="C88" s="287" t="str">
        <f>IF(Lists!BF66="","",Lists!BF66)</f>
        <v/>
      </c>
      <c r="D88" s="287" t="str">
        <f>IF(Lists!BG66="","",Lists!BG66)</f>
        <v/>
      </c>
      <c r="E88" s="287" t="str">
        <f>IF(B88="","",VLOOKUP(B88&amp;C88,Lists!$BN$2:$BQ$500,4,FALSE))</f>
        <v/>
      </c>
      <c r="F88" s="301" t="str">
        <f>IF($E88="","",SUMIFS(Deviation_CEM_CPMS!$J$24:$J$5400,Deviation_CEM_CPMS!$B$24:$B$5400,B88,Deviation_CEM_CPMS!$C$24:$C$5400,C88,Deviation_CEM_CPMS!$D$24:$D$5400,D88))</f>
        <v/>
      </c>
      <c r="G88" s="288" t="str">
        <f t="shared" si="1"/>
        <v/>
      </c>
      <c r="H88" s="301" t="str">
        <f>IF($E88="","",SUMIFS(Deviation_CEM_CPMS!$J$24:$J$5400,Deviation_CEM_CPMS!$B$24:$B$5400,B88,Deviation_CEM_CPMS!$C$24:$C$5400,C88,Deviation_CEM_CPMS!$D$24:$D$5400,D88,Deviation_CEM_CPMS!$K$24:$K$5400,"Monitoring Equipment Malfunctions"))</f>
        <v/>
      </c>
      <c r="I88" s="301" t="str">
        <f>IF($E88="","",SUMIFS(Deviation_CEM_CPMS!$J$24:$J$5400,Deviation_CEM_CPMS!$B$24:$B$5400,B88,Deviation_CEM_CPMS!$C$24:$C$5400,C88,Deviation_CEM_CPMS!$D$24:$D$5400,D88,Deviation_CEM_CPMS!$K$24:$K$5400,"Nonmonitoring Equipment Malfunctions"))</f>
        <v/>
      </c>
      <c r="J88" s="301" t="str">
        <f>IF($E88="","",SUMIFS(Deviation_CEM_CPMS!$J$24:$J$5400,Deviation_CEM_CPMS!$B$24:$B$5400,B88,Deviation_CEM_CPMS!$C$24:$C$5400,C88,Deviation_CEM_CPMS!$D$24:$D$5400,D88,Deviation_CEM_CPMS!$K$24:$K$5400,"Quality Assurance/Quality Control Calibrations"))</f>
        <v/>
      </c>
      <c r="K88" s="301" t="str">
        <f>IF($E88="","",SUMIFS(Deviation_CEM_CPMS!$J$24:$J$5400,Deviation_CEM_CPMS!$B$24:$B$5400,B88,Deviation_CEM_CPMS!$C$24:$C$5400,C88,Deviation_CEM_CPMS!$D$24:$D$5400,D88,Deviation_CEM_CPMS!$K$24:$K$5400,"Other Known Causes"))</f>
        <v/>
      </c>
      <c r="L88" s="304" t="str">
        <f>IF($E88="","",SUMIFS(Deviation_CEM_CPMS!$J$24:$J$5400,Deviation_CEM_CPMS!$B$24:$B$5400,B88,Deviation_CEM_CPMS!$C$24:$C$5400,C88,Deviation_CEM_CPMS!$D$24:$D$5400,D88,Deviation_CEM_CPMS!$K$24:$K$5400,"Other Unknown Causes"))</f>
        <v/>
      </c>
    </row>
    <row r="89" spans="2:12" s="105" customFormat="1" x14ac:dyDescent="0.35">
      <c r="B89" s="286" t="str">
        <f>IF(Lists!BE67="","",Lists!BE67)</f>
        <v/>
      </c>
      <c r="C89" s="287" t="str">
        <f>IF(Lists!BF67="","",Lists!BF67)</f>
        <v/>
      </c>
      <c r="D89" s="287" t="str">
        <f>IF(Lists!BG67="","",Lists!BG67)</f>
        <v/>
      </c>
      <c r="E89" s="287" t="str">
        <f>IF(B89="","",VLOOKUP(B89&amp;C89,Lists!$BN$2:$BQ$500,4,FALSE))</f>
        <v/>
      </c>
      <c r="F89" s="301" t="str">
        <f>IF($E89="","",SUMIFS(Deviation_CEM_CPMS!$J$24:$J$5400,Deviation_CEM_CPMS!$B$24:$B$5400,B89,Deviation_CEM_CPMS!$C$24:$C$5400,C89,Deviation_CEM_CPMS!$D$24:$D$5400,D89))</f>
        <v/>
      </c>
      <c r="G89" s="288" t="str">
        <f t="shared" ref="G89:G100" si="2">IF($E89="","",IF(F89=0,"N/A",F89/$E89))</f>
        <v/>
      </c>
      <c r="H89" s="301" t="str">
        <f>IF($E89="","",SUMIFS(Deviation_CEM_CPMS!$J$24:$J$5400,Deviation_CEM_CPMS!$B$24:$B$5400,B89,Deviation_CEM_CPMS!$C$24:$C$5400,C89,Deviation_CEM_CPMS!$D$24:$D$5400,D89,Deviation_CEM_CPMS!$K$24:$K$5400,"Monitoring Equipment Malfunctions"))</f>
        <v/>
      </c>
      <c r="I89" s="301" t="str">
        <f>IF($E89="","",SUMIFS(Deviation_CEM_CPMS!$J$24:$J$5400,Deviation_CEM_CPMS!$B$24:$B$5400,B89,Deviation_CEM_CPMS!$C$24:$C$5400,C89,Deviation_CEM_CPMS!$D$24:$D$5400,D89,Deviation_CEM_CPMS!$K$24:$K$5400,"Nonmonitoring Equipment Malfunctions"))</f>
        <v/>
      </c>
      <c r="J89" s="301" t="str">
        <f>IF($E89="","",SUMIFS(Deviation_CEM_CPMS!$J$24:$J$5400,Deviation_CEM_CPMS!$B$24:$B$5400,B89,Deviation_CEM_CPMS!$C$24:$C$5400,C89,Deviation_CEM_CPMS!$D$24:$D$5400,D89,Deviation_CEM_CPMS!$K$24:$K$5400,"Quality Assurance/Quality Control Calibrations"))</f>
        <v/>
      </c>
      <c r="K89" s="301" t="str">
        <f>IF($E89="","",SUMIFS(Deviation_CEM_CPMS!$J$24:$J$5400,Deviation_CEM_CPMS!$B$24:$B$5400,B89,Deviation_CEM_CPMS!$C$24:$C$5400,C89,Deviation_CEM_CPMS!$D$24:$D$5400,D89,Deviation_CEM_CPMS!$K$24:$K$5400,"Other Known Causes"))</f>
        <v/>
      </c>
      <c r="L89" s="304" t="str">
        <f>IF($E89="","",SUMIFS(Deviation_CEM_CPMS!$J$24:$J$5400,Deviation_CEM_CPMS!$B$24:$B$5400,B89,Deviation_CEM_CPMS!$C$24:$C$5400,C89,Deviation_CEM_CPMS!$D$24:$D$5400,D89,Deviation_CEM_CPMS!$K$24:$K$5400,"Other Unknown Causes"))</f>
        <v/>
      </c>
    </row>
    <row r="90" spans="2:12" s="105" customFormat="1" x14ac:dyDescent="0.35">
      <c r="B90" s="286" t="str">
        <f>IF(Lists!BE68="","",Lists!BE68)</f>
        <v/>
      </c>
      <c r="C90" s="287" t="str">
        <f>IF(Lists!BF68="","",Lists!BF68)</f>
        <v/>
      </c>
      <c r="D90" s="287" t="str">
        <f>IF(Lists!BG68="","",Lists!BG68)</f>
        <v/>
      </c>
      <c r="E90" s="287" t="str">
        <f>IF(B90="","",VLOOKUP(B90&amp;C90,Lists!$BN$2:$BQ$500,4,FALSE))</f>
        <v/>
      </c>
      <c r="F90" s="301" t="str">
        <f>IF($E90="","",SUMIFS(Deviation_CEM_CPMS!$J$24:$J$5400,Deviation_CEM_CPMS!$B$24:$B$5400,B90,Deviation_CEM_CPMS!$C$24:$C$5400,C90,Deviation_CEM_CPMS!$D$24:$D$5400,D90))</f>
        <v/>
      </c>
      <c r="G90" s="288" t="str">
        <f t="shared" si="2"/>
        <v/>
      </c>
      <c r="H90" s="301" t="str">
        <f>IF($E90="","",SUMIFS(Deviation_CEM_CPMS!$J$24:$J$5400,Deviation_CEM_CPMS!$B$24:$B$5400,B90,Deviation_CEM_CPMS!$C$24:$C$5400,C90,Deviation_CEM_CPMS!$D$24:$D$5400,D90,Deviation_CEM_CPMS!$K$24:$K$5400,"Monitoring Equipment Malfunctions"))</f>
        <v/>
      </c>
      <c r="I90" s="301" t="str">
        <f>IF($E90="","",SUMIFS(Deviation_CEM_CPMS!$J$24:$J$5400,Deviation_CEM_CPMS!$B$24:$B$5400,B90,Deviation_CEM_CPMS!$C$24:$C$5400,C90,Deviation_CEM_CPMS!$D$24:$D$5400,D90,Deviation_CEM_CPMS!$K$24:$K$5400,"Nonmonitoring Equipment Malfunctions"))</f>
        <v/>
      </c>
      <c r="J90" s="301" t="str">
        <f>IF($E90="","",SUMIFS(Deviation_CEM_CPMS!$J$24:$J$5400,Deviation_CEM_CPMS!$B$24:$B$5400,B90,Deviation_CEM_CPMS!$C$24:$C$5400,C90,Deviation_CEM_CPMS!$D$24:$D$5400,D90,Deviation_CEM_CPMS!$K$24:$K$5400,"Quality Assurance/Quality Control Calibrations"))</f>
        <v/>
      </c>
      <c r="K90" s="301" t="str">
        <f>IF($E90="","",SUMIFS(Deviation_CEM_CPMS!$J$24:$J$5400,Deviation_CEM_CPMS!$B$24:$B$5400,B90,Deviation_CEM_CPMS!$C$24:$C$5400,C90,Deviation_CEM_CPMS!$D$24:$D$5400,D90,Deviation_CEM_CPMS!$K$24:$K$5400,"Other Known Causes"))</f>
        <v/>
      </c>
      <c r="L90" s="304" t="str">
        <f>IF($E90="","",SUMIFS(Deviation_CEM_CPMS!$J$24:$J$5400,Deviation_CEM_CPMS!$B$24:$B$5400,B90,Deviation_CEM_CPMS!$C$24:$C$5400,C90,Deviation_CEM_CPMS!$D$24:$D$5400,D90,Deviation_CEM_CPMS!$K$24:$K$5400,"Other Unknown Causes"))</f>
        <v/>
      </c>
    </row>
    <row r="91" spans="2:12" s="105" customFormat="1" x14ac:dyDescent="0.35">
      <c r="B91" s="286" t="str">
        <f>IF(Lists!BE69="","",Lists!BE69)</f>
        <v/>
      </c>
      <c r="C91" s="287" t="str">
        <f>IF(Lists!BF69="","",Lists!BF69)</f>
        <v/>
      </c>
      <c r="D91" s="287" t="str">
        <f>IF(Lists!BG69="","",Lists!BG69)</f>
        <v/>
      </c>
      <c r="E91" s="287" t="str">
        <f>IF(B91="","",VLOOKUP(B91&amp;C91,Lists!$BN$2:$BQ$500,4,FALSE))</f>
        <v/>
      </c>
      <c r="F91" s="301" t="str">
        <f>IF($E91="","",SUMIFS(Deviation_CEM_CPMS!$J$24:$J$5400,Deviation_CEM_CPMS!$B$24:$B$5400,B91,Deviation_CEM_CPMS!$C$24:$C$5400,C91,Deviation_CEM_CPMS!$D$24:$D$5400,D91))</f>
        <v/>
      </c>
      <c r="G91" s="288" t="str">
        <f t="shared" si="2"/>
        <v/>
      </c>
      <c r="H91" s="301" t="str">
        <f>IF($E91="","",SUMIFS(Deviation_CEM_CPMS!$J$24:$J$5400,Deviation_CEM_CPMS!$B$24:$B$5400,B91,Deviation_CEM_CPMS!$C$24:$C$5400,C91,Deviation_CEM_CPMS!$D$24:$D$5400,D91,Deviation_CEM_CPMS!$K$24:$K$5400,"Monitoring Equipment Malfunctions"))</f>
        <v/>
      </c>
      <c r="I91" s="301" t="str">
        <f>IF($E91="","",SUMIFS(Deviation_CEM_CPMS!$J$24:$J$5400,Deviation_CEM_CPMS!$B$24:$B$5400,B91,Deviation_CEM_CPMS!$C$24:$C$5400,C91,Deviation_CEM_CPMS!$D$24:$D$5400,D91,Deviation_CEM_CPMS!$K$24:$K$5400,"Nonmonitoring Equipment Malfunctions"))</f>
        <v/>
      </c>
      <c r="J91" s="301" t="str">
        <f>IF($E91="","",SUMIFS(Deviation_CEM_CPMS!$J$24:$J$5400,Deviation_CEM_CPMS!$B$24:$B$5400,B91,Deviation_CEM_CPMS!$C$24:$C$5400,C91,Deviation_CEM_CPMS!$D$24:$D$5400,D91,Deviation_CEM_CPMS!$K$24:$K$5400,"Quality Assurance/Quality Control Calibrations"))</f>
        <v/>
      </c>
      <c r="K91" s="301" t="str">
        <f>IF($E91="","",SUMIFS(Deviation_CEM_CPMS!$J$24:$J$5400,Deviation_CEM_CPMS!$B$24:$B$5400,B91,Deviation_CEM_CPMS!$C$24:$C$5400,C91,Deviation_CEM_CPMS!$D$24:$D$5400,D91,Deviation_CEM_CPMS!$K$24:$K$5400,"Other Known Causes"))</f>
        <v/>
      </c>
      <c r="L91" s="304" t="str">
        <f>IF($E91="","",SUMIFS(Deviation_CEM_CPMS!$J$24:$J$5400,Deviation_CEM_CPMS!$B$24:$B$5400,B91,Deviation_CEM_CPMS!$C$24:$C$5400,C91,Deviation_CEM_CPMS!$D$24:$D$5400,D91,Deviation_CEM_CPMS!$K$24:$K$5400,"Other Unknown Causes"))</f>
        <v/>
      </c>
    </row>
    <row r="92" spans="2:12" s="105" customFormat="1" x14ac:dyDescent="0.35">
      <c r="B92" s="286" t="str">
        <f>IF(Lists!BE70="","",Lists!BE70)</f>
        <v/>
      </c>
      <c r="C92" s="287" t="str">
        <f>IF(Lists!BF70="","",Lists!BF70)</f>
        <v/>
      </c>
      <c r="D92" s="287" t="str">
        <f>IF(Lists!BG70="","",Lists!BG70)</f>
        <v/>
      </c>
      <c r="E92" s="287" t="str">
        <f>IF(B92="","",VLOOKUP(B92&amp;C92,Lists!$BN$2:$BQ$500,4,FALSE))</f>
        <v/>
      </c>
      <c r="F92" s="301" t="str">
        <f>IF($E92="","",SUMIFS(Deviation_CEM_CPMS!$J$24:$J$5400,Deviation_CEM_CPMS!$B$24:$B$5400,B92,Deviation_CEM_CPMS!$C$24:$C$5400,C92,Deviation_CEM_CPMS!$D$24:$D$5400,D92))</f>
        <v/>
      </c>
      <c r="G92" s="288" t="str">
        <f t="shared" si="2"/>
        <v/>
      </c>
      <c r="H92" s="301" t="str">
        <f>IF($E92="","",SUMIFS(Deviation_CEM_CPMS!$J$24:$J$5400,Deviation_CEM_CPMS!$B$24:$B$5400,B92,Deviation_CEM_CPMS!$C$24:$C$5400,C92,Deviation_CEM_CPMS!$D$24:$D$5400,D92,Deviation_CEM_CPMS!$K$24:$K$5400,"Monitoring Equipment Malfunctions"))</f>
        <v/>
      </c>
      <c r="I92" s="301" t="str">
        <f>IF($E92="","",SUMIFS(Deviation_CEM_CPMS!$J$24:$J$5400,Deviation_CEM_CPMS!$B$24:$B$5400,B92,Deviation_CEM_CPMS!$C$24:$C$5400,C92,Deviation_CEM_CPMS!$D$24:$D$5400,D92,Deviation_CEM_CPMS!$K$24:$K$5400,"Nonmonitoring Equipment Malfunctions"))</f>
        <v/>
      </c>
      <c r="J92" s="301" t="str">
        <f>IF($E92="","",SUMIFS(Deviation_CEM_CPMS!$J$24:$J$5400,Deviation_CEM_CPMS!$B$24:$B$5400,B92,Deviation_CEM_CPMS!$C$24:$C$5400,C92,Deviation_CEM_CPMS!$D$24:$D$5400,D92,Deviation_CEM_CPMS!$K$24:$K$5400,"Quality Assurance/Quality Control Calibrations"))</f>
        <v/>
      </c>
      <c r="K92" s="301" t="str">
        <f>IF($E92="","",SUMIFS(Deviation_CEM_CPMS!$J$24:$J$5400,Deviation_CEM_CPMS!$B$24:$B$5400,B92,Deviation_CEM_CPMS!$C$24:$C$5400,C92,Deviation_CEM_CPMS!$D$24:$D$5400,D92,Deviation_CEM_CPMS!$K$24:$K$5400,"Other Known Causes"))</f>
        <v/>
      </c>
      <c r="L92" s="304" t="str">
        <f>IF($E92="","",SUMIFS(Deviation_CEM_CPMS!$J$24:$J$5400,Deviation_CEM_CPMS!$B$24:$B$5400,B92,Deviation_CEM_CPMS!$C$24:$C$5400,C92,Deviation_CEM_CPMS!$D$24:$D$5400,D92,Deviation_CEM_CPMS!$K$24:$K$5400,"Other Unknown Causes"))</f>
        <v/>
      </c>
    </row>
    <row r="93" spans="2:12" s="105" customFormat="1" x14ac:dyDescent="0.35">
      <c r="B93" s="286" t="str">
        <f>IF(Lists!BE71="","",Lists!BE71)</f>
        <v/>
      </c>
      <c r="C93" s="287" t="str">
        <f>IF(Lists!BF71="","",Lists!BF71)</f>
        <v/>
      </c>
      <c r="D93" s="287" t="str">
        <f>IF(Lists!BG71="","",Lists!BG71)</f>
        <v/>
      </c>
      <c r="E93" s="287" t="str">
        <f>IF(B93="","",VLOOKUP(B93&amp;C93,Lists!$BN$2:$BQ$500,4,FALSE))</f>
        <v/>
      </c>
      <c r="F93" s="301" t="str">
        <f>IF($E93="","",SUMIFS(Deviation_CEM_CPMS!$J$24:$J$5400,Deviation_CEM_CPMS!$B$24:$B$5400,B93,Deviation_CEM_CPMS!$C$24:$C$5400,C93,Deviation_CEM_CPMS!$D$24:$D$5400,D93))</f>
        <v/>
      </c>
      <c r="G93" s="288" t="str">
        <f t="shared" si="2"/>
        <v/>
      </c>
      <c r="H93" s="301" t="str">
        <f>IF($E93="","",SUMIFS(Deviation_CEM_CPMS!$J$24:$J$5400,Deviation_CEM_CPMS!$B$24:$B$5400,B93,Deviation_CEM_CPMS!$C$24:$C$5400,C93,Deviation_CEM_CPMS!$D$24:$D$5400,D93,Deviation_CEM_CPMS!$K$24:$K$5400,"Monitoring Equipment Malfunctions"))</f>
        <v/>
      </c>
      <c r="I93" s="301" t="str">
        <f>IF($E93="","",SUMIFS(Deviation_CEM_CPMS!$J$24:$J$5400,Deviation_CEM_CPMS!$B$24:$B$5400,B93,Deviation_CEM_CPMS!$C$24:$C$5400,C93,Deviation_CEM_CPMS!$D$24:$D$5400,D93,Deviation_CEM_CPMS!$K$24:$K$5400,"Nonmonitoring Equipment Malfunctions"))</f>
        <v/>
      </c>
      <c r="J93" s="301" t="str">
        <f>IF($E93="","",SUMIFS(Deviation_CEM_CPMS!$J$24:$J$5400,Deviation_CEM_CPMS!$B$24:$B$5400,B93,Deviation_CEM_CPMS!$C$24:$C$5400,C93,Deviation_CEM_CPMS!$D$24:$D$5400,D93,Deviation_CEM_CPMS!$K$24:$K$5400,"Quality Assurance/Quality Control Calibrations"))</f>
        <v/>
      </c>
      <c r="K93" s="301" t="str">
        <f>IF($E93="","",SUMIFS(Deviation_CEM_CPMS!$J$24:$J$5400,Deviation_CEM_CPMS!$B$24:$B$5400,B93,Deviation_CEM_CPMS!$C$24:$C$5400,C93,Deviation_CEM_CPMS!$D$24:$D$5400,D93,Deviation_CEM_CPMS!$K$24:$K$5400,"Other Known Causes"))</f>
        <v/>
      </c>
      <c r="L93" s="304" t="str">
        <f>IF($E93="","",SUMIFS(Deviation_CEM_CPMS!$J$24:$J$5400,Deviation_CEM_CPMS!$B$24:$B$5400,B93,Deviation_CEM_CPMS!$C$24:$C$5400,C93,Deviation_CEM_CPMS!$D$24:$D$5400,D93,Deviation_CEM_CPMS!$K$24:$K$5400,"Other Unknown Causes"))</f>
        <v/>
      </c>
    </row>
    <row r="94" spans="2:12" s="105" customFormat="1" x14ac:dyDescent="0.35">
      <c r="B94" s="286" t="str">
        <f>IF(Lists!BE72="","",Lists!BE72)</f>
        <v/>
      </c>
      <c r="C94" s="287" t="str">
        <f>IF(Lists!BF72="","",Lists!BF72)</f>
        <v/>
      </c>
      <c r="D94" s="287" t="str">
        <f>IF(Lists!BG72="","",Lists!BG72)</f>
        <v/>
      </c>
      <c r="E94" s="287" t="str">
        <f>IF(B94="","",VLOOKUP(B94&amp;C94,Lists!$BN$2:$BQ$500,4,FALSE))</f>
        <v/>
      </c>
      <c r="F94" s="301" t="str">
        <f>IF($E94="","",SUMIFS(Deviation_CEM_CPMS!$J$24:$J$5400,Deviation_CEM_CPMS!$B$24:$B$5400,B94,Deviation_CEM_CPMS!$C$24:$C$5400,C94,Deviation_CEM_CPMS!$D$24:$D$5400,D94))</f>
        <v/>
      </c>
      <c r="G94" s="288" t="str">
        <f t="shared" si="2"/>
        <v/>
      </c>
      <c r="H94" s="301" t="str">
        <f>IF($E94="","",SUMIFS(Deviation_CEM_CPMS!$J$24:$J$5400,Deviation_CEM_CPMS!$B$24:$B$5400,B94,Deviation_CEM_CPMS!$C$24:$C$5400,C94,Deviation_CEM_CPMS!$D$24:$D$5400,D94,Deviation_CEM_CPMS!$K$24:$K$5400,"Monitoring Equipment Malfunctions"))</f>
        <v/>
      </c>
      <c r="I94" s="301" t="str">
        <f>IF($E94="","",SUMIFS(Deviation_CEM_CPMS!$J$24:$J$5400,Deviation_CEM_CPMS!$B$24:$B$5400,B94,Deviation_CEM_CPMS!$C$24:$C$5400,C94,Deviation_CEM_CPMS!$D$24:$D$5400,D94,Deviation_CEM_CPMS!$K$24:$K$5400,"Nonmonitoring Equipment Malfunctions"))</f>
        <v/>
      </c>
      <c r="J94" s="301" t="str">
        <f>IF($E94="","",SUMIFS(Deviation_CEM_CPMS!$J$24:$J$5400,Deviation_CEM_CPMS!$B$24:$B$5400,B94,Deviation_CEM_CPMS!$C$24:$C$5400,C94,Deviation_CEM_CPMS!$D$24:$D$5400,D94,Deviation_CEM_CPMS!$K$24:$K$5400,"Quality Assurance/Quality Control Calibrations"))</f>
        <v/>
      </c>
      <c r="K94" s="301" t="str">
        <f>IF($E94="","",SUMIFS(Deviation_CEM_CPMS!$J$24:$J$5400,Deviation_CEM_CPMS!$B$24:$B$5400,B94,Deviation_CEM_CPMS!$C$24:$C$5400,C94,Deviation_CEM_CPMS!$D$24:$D$5400,D94,Deviation_CEM_CPMS!$K$24:$K$5400,"Other Known Causes"))</f>
        <v/>
      </c>
      <c r="L94" s="304" t="str">
        <f>IF($E94="","",SUMIFS(Deviation_CEM_CPMS!$J$24:$J$5400,Deviation_CEM_CPMS!$B$24:$B$5400,B94,Deviation_CEM_CPMS!$C$24:$C$5400,C94,Deviation_CEM_CPMS!$D$24:$D$5400,D94,Deviation_CEM_CPMS!$K$24:$K$5400,"Other Unknown Causes"))</f>
        <v/>
      </c>
    </row>
    <row r="95" spans="2:12" s="105" customFormat="1" x14ac:dyDescent="0.35">
      <c r="B95" s="286" t="str">
        <f>IF(Lists!BE73="","",Lists!BE73)</f>
        <v/>
      </c>
      <c r="C95" s="287" t="str">
        <f>IF(Lists!BF73="","",Lists!BF73)</f>
        <v/>
      </c>
      <c r="D95" s="287" t="str">
        <f>IF(Lists!BG73="","",Lists!BG73)</f>
        <v/>
      </c>
      <c r="E95" s="287" t="str">
        <f>IF(B95="","",VLOOKUP(B95&amp;C95,Lists!$BN$2:$BQ$500,4,FALSE))</f>
        <v/>
      </c>
      <c r="F95" s="301" t="str">
        <f>IF($E95="","",SUMIFS(Deviation_CEM_CPMS!$J$24:$J$5400,Deviation_CEM_CPMS!$B$24:$B$5400,B95,Deviation_CEM_CPMS!$C$24:$C$5400,C95,Deviation_CEM_CPMS!$D$24:$D$5400,D95))</f>
        <v/>
      </c>
      <c r="G95" s="288" t="str">
        <f t="shared" si="2"/>
        <v/>
      </c>
      <c r="H95" s="301" t="str">
        <f>IF($E95="","",SUMIFS(Deviation_CEM_CPMS!$J$24:$J$5400,Deviation_CEM_CPMS!$B$24:$B$5400,B95,Deviation_CEM_CPMS!$C$24:$C$5400,C95,Deviation_CEM_CPMS!$D$24:$D$5400,D95,Deviation_CEM_CPMS!$K$24:$K$5400,"Monitoring Equipment Malfunctions"))</f>
        <v/>
      </c>
      <c r="I95" s="301" t="str">
        <f>IF($E95="","",SUMIFS(Deviation_CEM_CPMS!$J$24:$J$5400,Deviation_CEM_CPMS!$B$24:$B$5400,B95,Deviation_CEM_CPMS!$C$24:$C$5400,C95,Deviation_CEM_CPMS!$D$24:$D$5400,D95,Deviation_CEM_CPMS!$K$24:$K$5400,"Nonmonitoring Equipment Malfunctions"))</f>
        <v/>
      </c>
      <c r="J95" s="301" t="str">
        <f>IF($E95="","",SUMIFS(Deviation_CEM_CPMS!$J$24:$J$5400,Deviation_CEM_CPMS!$B$24:$B$5400,B95,Deviation_CEM_CPMS!$C$24:$C$5400,C95,Deviation_CEM_CPMS!$D$24:$D$5400,D95,Deviation_CEM_CPMS!$K$24:$K$5400,"Quality Assurance/Quality Control Calibrations"))</f>
        <v/>
      </c>
      <c r="K95" s="301" t="str">
        <f>IF($E95="","",SUMIFS(Deviation_CEM_CPMS!$J$24:$J$5400,Deviation_CEM_CPMS!$B$24:$B$5400,B95,Deviation_CEM_CPMS!$C$24:$C$5400,C95,Deviation_CEM_CPMS!$D$24:$D$5400,D95,Deviation_CEM_CPMS!$K$24:$K$5400,"Other Known Causes"))</f>
        <v/>
      </c>
      <c r="L95" s="304" t="str">
        <f>IF($E95="","",SUMIFS(Deviation_CEM_CPMS!$J$24:$J$5400,Deviation_CEM_CPMS!$B$24:$B$5400,B95,Deviation_CEM_CPMS!$C$24:$C$5400,C95,Deviation_CEM_CPMS!$D$24:$D$5400,D95,Deviation_CEM_CPMS!$K$24:$K$5400,"Other Unknown Causes"))</f>
        <v/>
      </c>
    </row>
    <row r="96" spans="2:12" s="105" customFormat="1" x14ac:dyDescent="0.35">
      <c r="B96" s="286" t="str">
        <f>IF(Lists!BE74="","",Lists!BE74)</f>
        <v/>
      </c>
      <c r="C96" s="287" t="str">
        <f>IF(Lists!BF74="","",Lists!BF74)</f>
        <v/>
      </c>
      <c r="D96" s="287" t="str">
        <f>IF(Lists!BG74="","",Lists!BG74)</f>
        <v/>
      </c>
      <c r="E96" s="287" t="str">
        <f>IF(B96="","",VLOOKUP(B96&amp;C96,Lists!$BN$2:$BQ$500,4,FALSE))</f>
        <v/>
      </c>
      <c r="F96" s="301" t="str">
        <f>IF($E96="","",SUMIFS(Deviation_CEM_CPMS!$J$24:$J$5400,Deviation_CEM_CPMS!$B$24:$B$5400,B96,Deviation_CEM_CPMS!$C$24:$C$5400,C96,Deviation_CEM_CPMS!$D$24:$D$5400,D96))</f>
        <v/>
      </c>
      <c r="G96" s="288" t="str">
        <f t="shared" si="2"/>
        <v/>
      </c>
      <c r="H96" s="301" t="str">
        <f>IF($E96="","",SUMIFS(Deviation_CEM_CPMS!$J$24:$J$5400,Deviation_CEM_CPMS!$B$24:$B$5400,B96,Deviation_CEM_CPMS!$C$24:$C$5400,C96,Deviation_CEM_CPMS!$D$24:$D$5400,D96,Deviation_CEM_CPMS!$K$24:$K$5400,"Monitoring Equipment Malfunctions"))</f>
        <v/>
      </c>
      <c r="I96" s="301" t="str">
        <f>IF($E96="","",SUMIFS(Deviation_CEM_CPMS!$J$24:$J$5400,Deviation_CEM_CPMS!$B$24:$B$5400,B96,Deviation_CEM_CPMS!$C$24:$C$5400,C96,Deviation_CEM_CPMS!$D$24:$D$5400,D96,Deviation_CEM_CPMS!$K$24:$K$5400,"Nonmonitoring Equipment Malfunctions"))</f>
        <v/>
      </c>
      <c r="J96" s="301" t="str">
        <f>IF($E96="","",SUMIFS(Deviation_CEM_CPMS!$J$24:$J$5400,Deviation_CEM_CPMS!$B$24:$B$5400,B96,Deviation_CEM_CPMS!$C$24:$C$5400,C96,Deviation_CEM_CPMS!$D$24:$D$5400,D96,Deviation_CEM_CPMS!$K$24:$K$5400,"Quality Assurance/Quality Control Calibrations"))</f>
        <v/>
      </c>
      <c r="K96" s="301" t="str">
        <f>IF($E96="","",SUMIFS(Deviation_CEM_CPMS!$J$24:$J$5400,Deviation_CEM_CPMS!$B$24:$B$5400,B96,Deviation_CEM_CPMS!$C$24:$C$5400,C96,Deviation_CEM_CPMS!$D$24:$D$5400,D96,Deviation_CEM_CPMS!$K$24:$K$5400,"Other Known Causes"))</f>
        <v/>
      </c>
      <c r="L96" s="304" t="str">
        <f>IF($E96="","",SUMIFS(Deviation_CEM_CPMS!$J$24:$J$5400,Deviation_CEM_CPMS!$B$24:$B$5400,B96,Deviation_CEM_CPMS!$C$24:$C$5400,C96,Deviation_CEM_CPMS!$D$24:$D$5400,D96,Deviation_CEM_CPMS!$K$24:$K$5400,"Other Unknown Causes"))</f>
        <v/>
      </c>
    </row>
    <row r="97" spans="2:12" s="105" customFormat="1" x14ac:dyDescent="0.35">
      <c r="B97" s="286" t="str">
        <f>IF(Lists!BE75="","",Lists!BE75)</f>
        <v/>
      </c>
      <c r="C97" s="287" t="str">
        <f>IF(Lists!BF75="","",Lists!BF75)</f>
        <v/>
      </c>
      <c r="D97" s="287" t="str">
        <f>IF(Lists!BG75="","",Lists!BG75)</f>
        <v/>
      </c>
      <c r="E97" s="287" t="str">
        <f>IF(B97="","",VLOOKUP(B97&amp;C97,Lists!$BN$2:$BQ$500,4,FALSE))</f>
        <v/>
      </c>
      <c r="F97" s="301" t="str">
        <f>IF($E97="","",SUMIFS(Deviation_CEM_CPMS!$J$24:$J$5400,Deviation_CEM_CPMS!$B$24:$B$5400,B97,Deviation_CEM_CPMS!$C$24:$C$5400,C97,Deviation_CEM_CPMS!$D$24:$D$5400,D97))</f>
        <v/>
      </c>
      <c r="G97" s="288" t="str">
        <f t="shared" si="2"/>
        <v/>
      </c>
      <c r="H97" s="301" t="str">
        <f>IF($E97="","",SUMIFS(Deviation_CEM_CPMS!$J$24:$J$5400,Deviation_CEM_CPMS!$B$24:$B$5400,B97,Deviation_CEM_CPMS!$C$24:$C$5400,C97,Deviation_CEM_CPMS!$D$24:$D$5400,D97,Deviation_CEM_CPMS!$K$24:$K$5400,"Monitoring Equipment Malfunctions"))</f>
        <v/>
      </c>
      <c r="I97" s="301" t="str">
        <f>IF($E97="","",SUMIFS(Deviation_CEM_CPMS!$J$24:$J$5400,Deviation_CEM_CPMS!$B$24:$B$5400,B97,Deviation_CEM_CPMS!$C$24:$C$5400,C97,Deviation_CEM_CPMS!$D$24:$D$5400,D97,Deviation_CEM_CPMS!$K$24:$K$5400,"Nonmonitoring Equipment Malfunctions"))</f>
        <v/>
      </c>
      <c r="J97" s="301" t="str">
        <f>IF($E97="","",SUMIFS(Deviation_CEM_CPMS!$J$24:$J$5400,Deviation_CEM_CPMS!$B$24:$B$5400,B97,Deviation_CEM_CPMS!$C$24:$C$5400,C97,Deviation_CEM_CPMS!$D$24:$D$5400,D97,Deviation_CEM_CPMS!$K$24:$K$5400,"Quality Assurance/Quality Control Calibrations"))</f>
        <v/>
      </c>
      <c r="K97" s="301" t="str">
        <f>IF($E97="","",SUMIFS(Deviation_CEM_CPMS!$J$24:$J$5400,Deviation_CEM_CPMS!$B$24:$B$5400,B97,Deviation_CEM_CPMS!$C$24:$C$5400,C97,Deviation_CEM_CPMS!$D$24:$D$5400,D97,Deviation_CEM_CPMS!$K$24:$K$5400,"Other Known Causes"))</f>
        <v/>
      </c>
      <c r="L97" s="304" t="str">
        <f>IF($E97="","",SUMIFS(Deviation_CEM_CPMS!$J$24:$J$5400,Deviation_CEM_CPMS!$B$24:$B$5400,B97,Deviation_CEM_CPMS!$C$24:$C$5400,C97,Deviation_CEM_CPMS!$D$24:$D$5400,D97,Deviation_CEM_CPMS!$K$24:$K$5400,"Other Unknown Causes"))</f>
        <v/>
      </c>
    </row>
    <row r="98" spans="2:12" s="105" customFormat="1" x14ac:dyDescent="0.35">
      <c r="B98" s="286" t="str">
        <f>IF(Lists!BE76="","",Lists!BE76)</f>
        <v/>
      </c>
      <c r="C98" s="287" t="str">
        <f>IF(Lists!BF76="","",Lists!BF76)</f>
        <v/>
      </c>
      <c r="D98" s="287" t="str">
        <f>IF(Lists!BG76="","",Lists!BG76)</f>
        <v/>
      </c>
      <c r="E98" s="287" t="str">
        <f>IF(B98="","",VLOOKUP(B98&amp;C98,Lists!$BN$2:$BQ$500,4,FALSE))</f>
        <v/>
      </c>
      <c r="F98" s="301" t="str">
        <f>IF($E98="","",SUMIFS(Deviation_CEM_CPMS!$J$24:$J$5400,Deviation_CEM_CPMS!$B$24:$B$5400,B98,Deviation_CEM_CPMS!$C$24:$C$5400,C98,Deviation_CEM_CPMS!$D$24:$D$5400,D98))</f>
        <v/>
      </c>
      <c r="G98" s="288" t="str">
        <f t="shared" si="2"/>
        <v/>
      </c>
      <c r="H98" s="301" t="str">
        <f>IF($E98="","",SUMIFS(Deviation_CEM_CPMS!$J$24:$J$5400,Deviation_CEM_CPMS!$B$24:$B$5400,B98,Deviation_CEM_CPMS!$C$24:$C$5400,C98,Deviation_CEM_CPMS!$D$24:$D$5400,D98,Deviation_CEM_CPMS!$K$24:$K$5400,"Monitoring Equipment Malfunctions"))</f>
        <v/>
      </c>
      <c r="I98" s="301" t="str">
        <f>IF($E98="","",SUMIFS(Deviation_CEM_CPMS!$J$24:$J$5400,Deviation_CEM_CPMS!$B$24:$B$5400,B98,Deviation_CEM_CPMS!$C$24:$C$5400,C98,Deviation_CEM_CPMS!$D$24:$D$5400,D98,Deviation_CEM_CPMS!$K$24:$K$5400,"Nonmonitoring Equipment Malfunctions"))</f>
        <v/>
      </c>
      <c r="J98" s="301" t="str">
        <f>IF($E98="","",SUMIFS(Deviation_CEM_CPMS!$J$24:$J$5400,Deviation_CEM_CPMS!$B$24:$B$5400,B98,Deviation_CEM_CPMS!$C$24:$C$5400,C98,Deviation_CEM_CPMS!$D$24:$D$5400,D98,Deviation_CEM_CPMS!$K$24:$K$5400,"Quality Assurance/Quality Control Calibrations"))</f>
        <v/>
      </c>
      <c r="K98" s="301" t="str">
        <f>IF($E98="","",SUMIFS(Deviation_CEM_CPMS!$J$24:$J$5400,Deviation_CEM_CPMS!$B$24:$B$5400,B98,Deviation_CEM_CPMS!$C$24:$C$5400,C98,Deviation_CEM_CPMS!$D$24:$D$5400,D98,Deviation_CEM_CPMS!$K$24:$K$5400,"Other Known Causes"))</f>
        <v/>
      </c>
      <c r="L98" s="304" t="str">
        <f>IF($E98="","",SUMIFS(Deviation_CEM_CPMS!$J$24:$J$5400,Deviation_CEM_CPMS!$B$24:$B$5400,B98,Deviation_CEM_CPMS!$C$24:$C$5400,C98,Deviation_CEM_CPMS!$D$24:$D$5400,D98,Deviation_CEM_CPMS!$K$24:$K$5400,"Other Unknown Causes"))</f>
        <v/>
      </c>
    </row>
    <row r="99" spans="2:12" s="105" customFormat="1" x14ac:dyDescent="0.35">
      <c r="B99" s="286" t="str">
        <f>IF(Lists!BE77="","",Lists!BE77)</f>
        <v/>
      </c>
      <c r="C99" s="287" t="str">
        <f>IF(Lists!BF77="","",Lists!BF77)</f>
        <v/>
      </c>
      <c r="D99" s="287" t="str">
        <f>IF(Lists!BG77="","",Lists!BG77)</f>
        <v/>
      </c>
      <c r="E99" s="287" t="str">
        <f>IF(B99="","",VLOOKUP(B99&amp;C99,Lists!$BN$2:$BQ$500,4,FALSE))</f>
        <v/>
      </c>
      <c r="F99" s="301" t="str">
        <f>IF($E99="","",SUMIFS(Deviation_CEM_CPMS!$J$24:$J$5400,Deviation_CEM_CPMS!$B$24:$B$5400,B99,Deviation_CEM_CPMS!$C$24:$C$5400,C99,Deviation_CEM_CPMS!$D$24:$D$5400,D99))</f>
        <v/>
      </c>
      <c r="G99" s="288" t="str">
        <f t="shared" si="2"/>
        <v/>
      </c>
      <c r="H99" s="301" t="str">
        <f>IF($E99="","",SUMIFS(Deviation_CEM_CPMS!$J$24:$J$5400,Deviation_CEM_CPMS!$B$24:$B$5400,B99,Deviation_CEM_CPMS!$C$24:$C$5400,C99,Deviation_CEM_CPMS!$D$24:$D$5400,D99,Deviation_CEM_CPMS!$K$24:$K$5400,"Monitoring Equipment Malfunctions"))</f>
        <v/>
      </c>
      <c r="I99" s="301" t="str">
        <f>IF($E99="","",SUMIFS(Deviation_CEM_CPMS!$J$24:$J$5400,Deviation_CEM_CPMS!$B$24:$B$5400,B99,Deviation_CEM_CPMS!$C$24:$C$5400,C99,Deviation_CEM_CPMS!$D$24:$D$5400,D99,Deviation_CEM_CPMS!$K$24:$K$5400,"Nonmonitoring Equipment Malfunctions"))</f>
        <v/>
      </c>
      <c r="J99" s="301" t="str">
        <f>IF($E99="","",SUMIFS(Deviation_CEM_CPMS!$J$24:$J$5400,Deviation_CEM_CPMS!$B$24:$B$5400,B99,Deviation_CEM_CPMS!$C$24:$C$5400,C99,Deviation_CEM_CPMS!$D$24:$D$5400,D99,Deviation_CEM_CPMS!$K$24:$K$5400,"Quality Assurance/Quality Control Calibrations"))</f>
        <v/>
      </c>
      <c r="K99" s="301" t="str">
        <f>IF($E99="","",SUMIFS(Deviation_CEM_CPMS!$J$24:$J$5400,Deviation_CEM_CPMS!$B$24:$B$5400,B99,Deviation_CEM_CPMS!$C$24:$C$5400,C99,Deviation_CEM_CPMS!$D$24:$D$5400,D99,Deviation_CEM_CPMS!$K$24:$K$5400,"Other Known Causes"))</f>
        <v/>
      </c>
      <c r="L99" s="304" t="str">
        <f>IF($E99="","",SUMIFS(Deviation_CEM_CPMS!$J$24:$J$5400,Deviation_CEM_CPMS!$B$24:$B$5400,B99,Deviation_CEM_CPMS!$C$24:$C$5400,C99,Deviation_CEM_CPMS!$D$24:$D$5400,D99,Deviation_CEM_CPMS!$K$24:$K$5400,"Other Unknown Causes"))</f>
        <v/>
      </c>
    </row>
    <row r="100" spans="2:12" s="105" customFormat="1" x14ac:dyDescent="0.35">
      <c r="B100" s="289" t="str">
        <f>IF(Lists!BE78="","",Lists!BE78)</f>
        <v/>
      </c>
      <c r="C100" s="290" t="str">
        <f>IF(Lists!BF78="","",Lists!BF78)</f>
        <v/>
      </c>
      <c r="D100" s="290" t="str">
        <f>IF(Lists!BG78="","",Lists!BG78)</f>
        <v/>
      </c>
      <c r="E100" s="290" t="str">
        <f>IF(B100="","",VLOOKUP(B100&amp;C100,Lists!$BN$2:$BQ$500,4,FALSE))</f>
        <v/>
      </c>
      <c r="F100" s="302" t="str">
        <f>IF($E100="","",SUMIFS(Deviation_CEM_CPMS!$J$24:$J$5400,Deviation_CEM_CPMS!$B$24:$B$5400,B100,Deviation_CEM_CPMS!$C$24:$C$5400,C100,Deviation_CEM_CPMS!$D$24:$D$5400,D100))</f>
        <v/>
      </c>
      <c r="G100" s="291" t="str">
        <f t="shared" si="2"/>
        <v/>
      </c>
      <c r="H100" s="302" t="str">
        <f>IF($E100="","",SUMIFS(Deviation_CEM_CPMS!$J$24:$J$5400,Deviation_CEM_CPMS!$B$24:$B$5400,B100,Deviation_CEM_CPMS!$C$24:$C$5400,C100,Deviation_CEM_CPMS!$D$24:$D$5400,D100,Deviation_CEM_CPMS!$K$24:$K$5400,"Monitoring Equipment Malfunctions"))</f>
        <v/>
      </c>
      <c r="I100" s="302" t="str">
        <f>IF($E100="","",SUMIFS(Deviation_CEM_CPMS!$J$24:$J$5400,Deviation_CEM_CPMS!$B$24:$B$5400,B100,Deviation_CEM_CPMS!$C$24:$C$5400,C100,Deviation_CEM_CPMS!$D$24:$D$5400,D100,Deviation_CEM_CPMS!$K$24:$K$5400,"Nonmonitoring Equipment Malfunctions"))</f>
        <v/>
      </c>
      <c r="J100" s="302" t="str">
        <f>IF($E100="","",SUMIFS(Deviation_CEM_CPMS!$J$24:$J$5400,Deviation_CEM_CPMS!$B$24:$B$5400,B100,Deviation_CEM_CPMS!$C$24:$C$5400,C100,Deviation_CEM_CPMS!$D$24:$D$5400,D100,Deviation_CEM_CPMS!$K$24:$K$5400,"Quality Assurance/Quality Control Calibrations"))</f>
        <v/>
      </c>
      <c r="K100" s="302" t="str">
        <f>IF($E100="","",SUMIFS(Deviation_CEM_CPMS!$J$24:$J$5400,Deviation_CEM_CPMS!$B$24:$B$5400,B100,Deviation_CEM_CPMS!$C$24:$C$5400,C100,Deviation_CEM_CPMS!$D$24:$D$5400,D100,Deviation_CEM_CPMS!$K$24:$K$5400,"Other Known Causes"))</f>
        <v/>
      </c>
      <c r="L100" s="305" t="str">
        <f>IF($E100="","",SUMIFS(Deviation_CEM_CPMS!$J$24:$J$5400,Deviation_CEM_CPMS!$B$24:$B$5400,B100,Deviation_CEM_CPMS!$C$24:$C$5400,C100,Deviation_CEM_CPMS!$D$24:$D$5400,D100,Deviation_CEM_CPMS!$K$24:$K$5400,"Other Unknown Causes"))</f>
        <v/>
      </c>
    </row>
  </sheetData>
  <sheetProtection algorithmName="SHA-512" hashValue="zem2x2ICSbXzMPm69oKv2ZxfFLaKOkrUg8a/ZJ9QMUPUPINLDEdq/UKF94Eea/+j5R7Oxd+s7J8jyi6QZa9BIQ==" saltValue="Q2RuhIDsiRV69fUrYDjOpA==" spinCount="100000" sheet="1" objects="1" scenarios="1" sort="0" autoFilter="0"/>
  <pageMargins left="0.7" right="0.7" top="0.75" bottom="0.75" header="0.3" footer="0.3"/>
  <pageSetup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9" tint="0.59999389629810485"/>
  </sheetPr>
  <dimension ref="A1:XFC41"/>
  <sheetViews>
    <sheetView showGridLines="0" topLeftCell="B7" workbookViewId="0">
      <selection activeCell="B24" sqref="B24"/>
    </sheetView>
  </sheetViews>
  <sheetFormatPr defaultColWidth="0" defaultRowHeight="14.5" zeroHeight="1" x14ac:dyDescent="0.35"/>
  <cols>
    <col min="1" max="1" width="2.1796875" hidden="1"/>
    <col min="2" max="2" width="13.453125" customWidth="1"/>
    <col min="3" max="3" width="137.81640625" customWidth="1"/>
    <col min="4" max="16379" width="9.1796875" hidden="1"/>
    <col min="16380" max="16380" width="0.54296875" hidden="1"/>
    <col min="16381" max="16383" width="9.1796875" hidden="1"/>
    <col min="16384" max="16384" width="0.54296875" hidden="1"/>
  </cols>
  <sheetData>
    <row r="1" spans="2:16" s="1" customFormat="1" ht="24.75" hidden="1" customHeight="1" x14ac:dyDescent="0.3">
      <c r="B1" s="13" t="s">
        <v>41</v>
      </c>
      <c r="C1" s="13"/>
      <c r="D1" s="14"/>
      <c r="E1" s="14"/>
      <c r="H1" s="40"/>
    </row>
    <row r="2" spans="2:16" s="1" customFormat="1" ht="13" hidden="1" x14ac:dyDescent="0.3">
      <c r="B2" s="50" t="s">
        <v>0</v>
      </c>
      <c r="C2" s="25" t="str">
        <f>+Welcome!B2</f>
        <v>63.6150(a), (c) and (e) Semiannual and Annual Compliance Reports (Spreadsheet Template)</v>
      </c>
      <c r="H2" s="40"/>
    </row>
    <row r="3" spans="2:16" s="1" customFormat="1" ht="13" hidden="1" x14ac:dyDescent="0.3">
      <c r="B3" s="51" t="s">
        <v>1</v>
      </c>
      <c r="C3" s="26" t="str">
        <f>+Welcome!B3</f>
        <v>63.6150(a), (c), and (e)</v>
      </c>
      <c r="H3" s="40"/>
    </row>
    <row r="4" spans="2:16" s="1" customFormat="1" ht="13" hidden="1" x14ac:dyDescent="0.3">
      <c r="B4" s="51" t="s">
        <v>2</v>
      </c>
      <c r="C4" s="27" t="str">
        <f>+Welcome!B4</f>
        <v>ICR Draft</v>
      </c>
      <c r="H4" s="40"/>
    </row>
    <row r="5" spans="2:16" s="1" customFormat="1" ht="13" hidden="1" x14ac:dyDescent="0.3">
      <c r="B5" s="51" t="s">
        <v>3</v>
      </c>
      <c r="C5" s="28">
        <f>+Welcome!B5</f>
        <v>44805</v>
      </c>
      <c r="H5" s="40"/>
    </row>
    <row r="6" spans="2:16" hidden="1" x14ac:dyDescent="0.35">
      <c r="B6" s="154" t="str">
        <f>Welcome!B6</f>
        <v>OMB No.: 2060-0540 Form 5900-600 For further Paperwork Reduction Act information see: 
https://www.epa.gov/electronic-reporting-air-emissions/paperwork-reduction-act-pra-cedri-and-ert</v>
      </c>
      <c r="H6" s="36"/>
    </row>
    <row r="7" spans="2:16" x14ac:dyDescent="0.35">
      <c r="B7" s="102" t="s">
        <v>58</v>
      </c>
      <c r="D7" s="44"/>
      <c r="E7" s="44"/>
      <c r="F7" s="44"/>
      <c r="G7" s="19"/>
      <c r="H7" s="18"/>
      <c r="I7" s="19"/>
      <c r="J7" s="19"/>
      <c r="K7" s="19"/>
    </row>
    <row r="8" spans="2:16" x14ac:dyDescent="0.35">
      <c r="B8" s="104" t="s">
        <v>116</v>
      </c>
      <c r="D8" s="18"/>
      <c r="E8" s="18"/>
      <c r="F8" s="18"/>
      <c r="G8" s="18"/>
      <c r="H8" s="41"/>
      <c r="I8" s="5"/>
      <c r="J8" s="5"/>
      <c r="K8" s="5"/>
    </row>
    <row r="9" spans="2:16" ht="21" x14ac:dyDescent="0.5">
      <c r="B9" s="31" t="s">
        <v>237</v>
      </c>
      <c r="D9" s="32"/>
      <c r="E9" s="32"/>
      <c r="F9" s="33"/>
      <c r="G9" s="33"/>
      <c r="H9" s="33"/>
      <c r="I9" s="33"/>
      <c r="J9" s="33"/>
      <c r="K9" s="33"/>
      <c r="L9" s="33"/>
      <c r="M9" s="33"/>
      <c r="N9" s="33"/>
      <c r="O9" s="33"/>
      <c r="P9" s="33"/>
    </row>
    <row r="10" spans="2:16" ht="18.5" x14ac:dyDescent="0.45">
      <c r="B10" s="34" t="s">
        <v>238</v>
      </c>
      <c r="D10" s="32"/>
      <c r="E10" s="32"/>
      <c r="F10" s="33"/>
      <c r="G10" s="33"/>
      <c r="H10" s="33"/>
      <c r="I10" s="33"/>
      <c r="J10" s="33"/>
      <c r="K10" s="33"/>
      <c r="L10" s="33"/>
      <c r="M10" s="33"/>
      <c r="N10" s="33"/>
      <c r="O10" s="33"/>
      <c r="P10" s="33"/>
    </row>
    <row r="11" spans="2:16" ht="18.5" hidden="1" x14ac:dyDescent="0.45">
      <c r="B11" s="87"/>
      <c r="D11" s="32"/>
      <c r="E11" s="32"/>
      <c r="F11" s="33"/>
      <c r="G11" s="33"/>
      <c r="H11" s="33"/>
      <c r="I11" s="33"/>
      <c r="J11" s="33"/>
      <c r="K11" s="33"/>
      <c r="L11" s="33"/>
      <c r="M11" s="33"/>
      <c r="N11" s="33"/>
      <c r="O11" s="33"/>
      <c r="P11" s="33"/>
    </row>
    <row r="12" spans="2:16" ht="58.5" thickBot="1" x14ac:dyDescent="0.4">
      <c r="B12" s="294" t="s">
        <v>401</v>
      </c>
      <c r="C12" s="295" t="s">
        <v>236</v>
      </c>
      <c r="F12" s="35"/>
      <c r="G12" s="35"/>
      <c r="H12" s="35"/>
      <c r="I12" s="35"/>
      <c r="J12" s="35"/>
      <c r="K12" s="35"/>
      <c r="L12" s="35"/>
    </row>
    <row r="13" spans="2:16" x14ac:dyDescent="0.35">
      <c r="B13" s="75" t="s">
        <v>301</v>
      </c>
      <c r="C13" s="194" t="s">
        <v>248</v>
      </c>
      <c r="F13" s="35"/>
      <c r="G13" s="35"/>
      <c r="H13" s="35"/>
      <c r="I13" s="35"/>
      <c r="J13" s="35"/>
      <c r="K13" s="35"/>
      <c r="L13" s="35"/>
    </row>
    <row r="14" spans="2:16" hidden="1" x14ac:dyDescent="0.35">
      <c r="B14" s="76" t="s">
        <v>38</v>
      </c>
      <c r="C14" s="82"/>
      <c r="D14" s="35"/>
      <c r="E14" s="35"/>
      <c r="F14" s="35"/>
      <c r="G14" s="35"/>
      <c r="H14" s="35"/>
      <c r="I14" s="35"/>
      <c r="J14" s="35"/>
      <c r="K14" s="35"/>
      <c r="L14" s="35"/>
    </row>
    <row r="15" spans="2:16" ht="19.5" hidden="1" customHeight="1" x14ac:dyDescent="0.35">
      <c r="B15" s="76"/>
      <c r="C15" s="82"/>
      <c r="D15" s="35"/>
      <c r="E15" s="35"/>
      <c r="F15" s="35"/>
      <c r="G15" s="35"/>
      <c r="H15" s="35"/>
      <c r="I15" s="35"/>
      <c r="J15" s="35"/>
      <c r="K15" s="35"/>
      <c r="L15" s="35"/>
    </row>
    <row r="16" spans="2:16" ht="19.5" hidden="1" customHeight="1" x14ac:dyDescent="0.35">
      <c r="B16" s="76"/>
      <c r="C16" s="82"/>
      <c r="D16" s="35"/>
      <c r="E16" s="35"/>
      <c r="F16" s="35"/>
      <c r="G16" s="35"/>
      <c r="H16" s="35"/>
      <c r="I16" s="35"/>
      <c r="J16" s="35"/>
      <c r="K16" s="35"/>
      <c r="L16" s="35"/>
    </row>
    <row r="17" spans="2:12" ht="19.5" hidden="1" customHeight="1" x14ac:dyDescent="0.35">
      <c r="B17" s="76"/>
      <c r="C17" s="82"/>
      <c r="D17" s="35"/>
      <c r="E17" s="35"/>
      <c r="F17" s="35"/>
      <c r="G17" s="35"/>
      <c r="H17" s="35"/>
      <c r="I17" s="35"/>
      <c r="J17" s="35"/>
      <c r="K17" s="35"/>
      <c r="L17" s="35"/>
    </row>
    <row r="18" spans="2:12" hidden="1" x14ac:dyDescent="0.35">
      <c r="B18" s="76"/>
      <c r="C18" s="82"/>
    </row>
    <row r="19" spans="2:12" hidden="1" x14ac:dyDescent="0.35">
      <c r="B19" s="76"/>
      <c r="C19" s="82"/>
    </row>
    <row r="20" spans="2:12" hidden="1" x14ac:dyDescent="0.35">
      <c r="B20" s="76"/>
      <c r="C20" s="82"/>
    </row>
    <row r="21" spans="2:12" hidden="1" x14ac:dyDescent="0.35">
      <c r="B21" s="76"/>
      <c r="C21" s="82"/>
    </row>
    <row r="22" spans="2:12" hidden="1" x14ac:dyDescent="0.35">
      <c r="B22" s="76"/>
      <c r="C22" s="82"/>
    </row>
    <row r="23" spans="2:12" hidden="1" x14ac:dyDescent="0.35">
      <c r="B23" s="76"/>
      <c r="C23" s="82"/>
    </row>
    <row r="24" spans="2:12" x14ac:dyDescent="0.35">
      <c r="B24" s="252"/>
      <c r="C24" s="148"/>
    </row>
    <row r="25" spans="2:12" x14ac:dyDescent="0.35">
      <c r="B25" s="292"/>
      <c r="C25" s="248"/>
    </row>
    <row r="26" spans="2:12" x14ac:dyDescent="0.35">
      <c r="B26" s="292"/>
      <c r="C26" s="248"/>
    </row>
    <row r="27" spans="2:12" x14ac:dyDescent="0.35">
      <c r="B27" s="292"/>
      <c r="C27" s="248"/>
    </row>
    <row r="28" spans="2:12" x14ac:dyDescent="0.35">
      <c r="B28" s="292"/>
      <c r="C28" s="248"/>
    </row>
    <row r="29" spans="2:12" x14ac:dyDescent="0.35">
      <c r="B29" s="292"/>
      <c r="C29" s="248"/>
    </row>
    <row r="30" spans="2:12" x14ac:dyDescent="0.35">
      <c r="B30" s="292"/>
      <c r="C30" s="248"/>
    </row>
    <row r="31" spans="2:12" x14ac:dyDescent="0.35">
      <c r="B31" s="292"/>
      <c r="C31" s="248"/>
    </row>
    <row r="32" spans="2:12" x14ac:dyDescent="0.35">
      <c r="B32" s="292"/>
      <c r="C32" s="248"/>
    </row>
    <row r="33" spans="2:3" x14ac:dyDescent="0.35">
      <c r="B33" s="293"/>
      <c r="C33" s="251"/>
    </row>
    <row r="40" spans="2:3" hidden="1" x14ac:dyDescent="0.35">
      <c r="C40" s="174"/>
    </row>
    <row r="41" spans="2:3" hidden="1" x14ac:dyDescent="0.35">
      <c r="C41" s="174"/>
    </row>
  </sheetData>
  <sheetProtection algorithmName="SHA-512" hashValue="8pOUiUusmWewXvOL4chCIBe7XDIWRqpY1yJDmwj9JGLp9YcJKyS19+2lcWiOxooxH5jBv1frwQtFGJZpO29efg==" saltValue="ITC0T6cFN+YCjbCbP/FKjg==" spinCount="100000" sheet="1" objects="1" scenarios="1"/>
  <dataValidations count="1">
    <dataValidation type="list" allowBlank="1" showInputMessage="1" showErrorMessage="1" sqref="B24:B33" xr:uid="{00000000-0002-0000-0800-000000000000}">
      <formula1>CompanyRecord</formula1>
    </dataValidation>
  </dataValidations>
  <pageMargins left="0.7" right="0.7" top="0.75" bottom="0.75" header="0.3" footer="0.3"/>
  <pageSetup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theme="9" tint="0.59999389629810485"/>
  </sheetPr>
  <dimension ref="B1:M1208"/>
  <sheetViews>
    <sheetView showGridLines="0" topLeftCell="B7" zoomScaleNormal="100" workbookViewId="0">
      <selection activeCell="C28" sqref="C28"/>
    </sheetView>
  </sheetViews>
  <sheetFormatPr defaultColWidth="0" defaultRowHeight="15" customHeight="1" zeroHeight="1" x14ac:dyDescent="0.35"/>
  <cols>
    <col min="1" max="1" width="9.1796875" hidden="1" customWidth="1"/>
    <col min="2" max="2" width="16" customWidth="1"/>
    <col min="3" max="3" width="37.1796875" customWidth="1"/>
    <col min="4" max="4" width="32.453125" style="36" customWidth="1"/>
    <col min="5" max="5" width="25.453125" style="116" customWidth="1"/>
    <col min="6" max="6" width="20" style="116" hidden="1" customWidth="1"/>
    <col min="7" max="8" width="15.1796875" style="116" hidden="1" customWidth="1"/>
    <col min="9" max="9" width="16.81640625" style="55" hidden="1" customWidth="1"/>
    <col min="10" max="10" width="32.26953125" style="118" hidden="1" customWidth="1"/>
    <col min="11" max="11" width="19.81640625" style="36" hidden="1" customWidth="1"/>
    <col min="12" max="12" width="37.54296875" hidden="1" customWidth="1"/>
    <col min="13" max="13" width="37" hidden="1" customWidth="1"/>
    <col min="14" max="16384" width="9.1796875" hidden="1"/>
  </cols>
  <sheetData>
    <row r="1" spans="2:11" s="1" customFormat="1" ht="24.75" hidden="1" customHeight="1" x14ac:dyDescent="0.3">
      <c r="B1" s="13" t="s">
        <v>41</v>
      </c>
      <c r="C1" s="13"/>
      <c r="D1" s="13"/>
      <c r="E1" s="13"/>
      <c r="F1" s="13"/>
      <c r="G1" s="13"/>
      <c r="H1" s="13"/>
      <c r="I1" s="53"/>
      <c r="J1" s="62"/>
      <c r="K1" s="13"/>
    </row>
    <row r="2" spans="2:11" s="1" customFormat="1" ht="13" hidden="1" x14ac:dyDescent="0.3">
      <c r="B2" s="2" t="s">
        <v>0</v>
      </c>
      <c r="C2" s="2"/>
      <c r="D2" s="25" t="str">
        <f>+Welcome!B2</f>
        <v>63.6150(a), (c) and (e) Semiannual and Annual Compliance Reports (Spreadsheet Template)</v>
      </c>
      <c r="E2" s="15"/>
      <c r="F2" s="15"/>
      <c r="G2" s="15"/>
      <c r="H2" s="15"/>
      <c r="I2" s="54"/>
      <c r="J2" s="63"/>
      <c r="K2" s="38"/>
    </row>
    <row r="3" spans="2:11" s="1" customFormat="1" ht="13" hidden="1" x14ac:dyDescent="0.3">
      <c r="B3" s="3" t="s">
        <v>1</v>
      </c>
      <c r="C3" s="3"/>
      <c r="D3" s="26" t="str">
        <f>+Welcome!B3</f>
        <v>63.6150(a), (c), and (e)</v>
      </c>
      <c r="E3" s="16"/>
      <c r="F3" s="16"/>
      <c r="G3" s="16"/>
      <c r="H3" s="16"/>
      <c r="I3" s="17"/>
      <c r="J3" s="64"/>
      <c r="K3" s="47"/>
    </row>
    <row r="4" spans="2:11" s="1" customFormat="1" ht="13" hidden="1" x14ac:dyDescent="0.3">
      <c r="B4" s="3" t="s">
        <v>2</v>
      </c>
      <c r="C4" s="3"/>
      <c r="D4" s="27" t="str">
        <f>+Welcome!B4</f>
        <v>ICR Draft</v>
      </c>
      <c r="E4" s="17"/>
      <c r="F4" s="17"/>
      <c r="G4" s="17"/>
      <c r="H4" s="17"/>
      <c r="I4" s="17"/>
      <c r="J4" s="64"/>
      <c r="K4" s="48"/>
    </row>
    <row r="5" spans="2:11" s="1" customFormat="1" ht="13" hidden="1" x14ac:dyDescent="0.3">
      <c r="B5" s="3" t="s">
        <v>3</v>
      </c>
      <c r="C5" s="3"/>
      <c r="D5" s="28">
        <f>+Welcome!B5</f>
        <v>44805</v>
      </c>
      <c r="E5" s="29"/>
      <c r="F5" s="29"/>
      <c r="G5" s="29"/>
      <c r="H5" s="29"/>
      <c r="I5" s="17"/>
      <c r="J5" s="64"/>
      <c r="K5" s="49"/>
    </row>
    <row r="6" spans="2:11" ht="14.5" hidden="1" x14ac:dyDescent="0.35">
      <c r="B6" s="154" t="str">
        <f>Welcome!B6</f>
        <v>OMB No.: 2060-0540 Form 5900-600 For further Paperwork Reduction Act information see: 
https://www.epa.gov/electronic-reporting-air-emissions/paperwork-reduction-act-pra-cedri-and-ert</v>
      </c>
      <c r="D6"/>
      <c r="E6"/>
      <c r="F6"/>
      <c r="G6"/>
      <c r="H6"/>
      <c r="J6" s="65"/>
    </row>
    <row r="7" spans="2:11" ht="14.5" x14ac:dyDescent="0.35">
      <c r="B7" s="102" t="s">
        <v>58</v>
      </c>
      <c r="C7" s="123"/>
      <c r="D7" s="44"/>
      <c r="E7" s="44"/>
      <c r="F7" s="44"/>
      <c r="G7" s="44"/>
      <c r="H7" s="44"/>
      <c r="I7" s="56"/>
      <c r="J7" s="66"/>
      <c r="K7" s="44"/>
    </row>
    <row r="8" spans="2:11" ht="14.5" x14ac:dyDescent="0.35">
      <c r="B8" s="104" t="s">
        <v>116</v>
      </c>
      <c r="C8" s="18"/>
      <c r="D8" s="18"/>
      <c r="E8" s="18"/>
      <c r="F8" s="18"/>
      <c r="G8" s="18"/>
      <c r="H8" s="18"/>
      <c r="I8" s="57"/>
      <c r="J8" s="67"/>
      <c r="K8" s="18"/>
    </row>
    <row r="9" spans="2:11" ht="14.5" hidden="1" x14ac:dyDescent="0.35">
      <c r="B9" s="6"/>
      <c r="C9" s="6"/>
      <c r="D9" s="6"/>
      <c r="E9" s="6"/>
      <c r="F9" s="6"/>
      <c r="G9" s="6"/>
      <c r="H9" s="6"/>
      <c r="I9" s="58"/>
      <c r="J9" s="68"/>
      <c r="K9" s="20"/>
    </row>
    <row r="10" spans="2:11" ht="14.5" hidden="1" x14ac:dyDescent="0.35">
      <c r="D10"/>
      <c r="E10" s="36"/>
      <c r="F10" s="36"/>
      <c r="G10" s="36"/>
      <c r="H10" s="36"/>
      <c r="I10" s="59"/>
      <c r="J10" s="69"/>
    </row>
    <row r="11" spans="2:11" ht="14.5" hidden="1" x14ac:dyDescent="0.35">
      <c r="B11" s="6"/>
      <c r="C11" s="10"/>
      <c r="D11" s="10"/>
      <c r="E11" s="37"/>
      <c r="F11" s="37"/>
      <c r="G11" s="37"/>
      <c r="H11" s="37"/>
      <c r="I11" s="60"/>
      <c r="J11" s="70"/>
      <c r="K11" s="100"/>
    </row>
    <row r="12" spans="2:11" s="7" customFormat="1" ht="58.5" thickBot="1" x14ac:dyDescent="0.4">
      <c r="B12" s="135" t="s">
        <v>402</v>
      </c>
      <c r="C12" s="136" t="s">
        <v>403</v>
      </c>
      <c r="D12" s="136" t="s">
        <v>404</v>
      </c>
      <c r="E12" s="136" t="s">
        <v>405</v>
      </c>
    </row>
    <row r="13" spans="2:11" ht="14.5" x14ac:dyDescent="0.35">
      <c r="B13" s="79" t="s">
        <v>301</v>
      </c>
      <c r="C13" s="79" t="s">
        <v>147</v>
      </c>
      <c r="D13" s="45" t="s">
        <v>145</v>
      </c>
      <c r="E13" s="45" t="s">
        <v>146</v>
      </c>
      <c r="F13"/>
      <c r="G13"/>
      <c r="H13"/>
      <c r="I13"/>
      <c r="J13"/>
      <c r="K13"/>
    </row>
    <row r="14" spans="2:11" s="105" customFormat="1" ht="14.5" x14ac:dyDescent="0.35">
      <c r="B14" s="137" t="s">
        <v>38</v>
      </c>
      <c r="C14" s="137" t="s">
        <v>68</v>
      </c>
      <c r="D14" s="46" t="s">
        <v>139</v>
      </c>
      <c r="E14" s="46" t="s">
        <v>139</v>
      </c>
    </row>
    <row r="15" spans="2:11" ht="14.5" hidden="1" x14ac:dyDescent="0.35">
      <c r="B15" s="76" t="s">
        <v>350</v>
      </c>
      <c r="C15" s="76" t="s">
        <v>350</v>
      </c>
      <c r="D15" s="46" t="s">
        <v>350</v>
      </c>
      <c r="E15" s="46" t="s">
        <v>350</v>
      </c>
      <c r="F15"/>
      <c r="G15"/>
      <c r="H15"/>
      <c r="I15"/>
      <c r="J15"/>
      <c r="K15"/>
    </row>
    <row r="16" spans="2:11" ht="14.5" hidden="1" x14ac:dyDescent="0.35">
      <c r="B16" s="76" t="s">
        <v>350</v>
      </c>
      <c r="C16" s="76" t="s">
        <v>350</v>
      </c>
      <c r="D16" s="46" t="s">
        <v>350</v>
      </c>
      <c r="E16" s="46" t="s">
        <v>350</v>
      </c>
      <c r="F16"/>
      <c r="G16"/>
      <c r="H16"/>
      <c r="I16"/>
      <c r="J16"/>
      <c r="K16"/>
    </row>
    <row r="17" spans="2:5" customFormat="1" ht="14.5" hidden="1" x14ac:dyDescent="0.35">
      <c r="B17" s="76" t="s">
        <v>350</v>
      </c>
      <c r="C17" s="76" t="s">
        <v>350</v>
      </c>
      <c r="D17" s="46" t="s">
        <v>350</v>
      </c>
      <c r="E17" s="46" t="s">
        <v>350</v>
      </c>
    </row>
    <row r="18" spans="2:5" customFormat="1" ht="14.5" hidden="1" x14ac:dyDescent="0.35">
      <c r="B18" s="76" t="s">
        <v>350</v>
      </c>
      <c r="C18" s="76" t="s">
        <v>350</v>
      </c>
      <c r="D18" s="46" t="s">
        <v>350</v>
      </c>
      <c r="E18" s="46" t="s">
        <v>350</v>
      </c>
    </row>
    <row r="19" spans="2:5" customFormat="1" ht="14.5" hidden="1" x14ac:dyDescent="0.35">
      <c r="B19" s="76" t="s">
        <v>350</v>
      </c>
      <c r="C19" s="76" t="s">
        <v>350</v>
      </c>
      <c r="D19" s="46" t="s">
        <v>350</v>
      </c>
      <c r="E19" s="46" t="s">
        <v>350</v>
      </c>
    </row>
    <row r="20" spans="2:5" customFormat="1" ht="14.5" hidden="1" x14ac:dyDescent="0.35">
      <c r="B20" s="76" t="s">
        <v>350</v>
      </c>
      <c r="C20" s="76" t="s">
        <v>350</v>
      </c>
      <c r="D20" s="46" t="s">
        <v>350</v>
      </c>
      <c r="E20" s="46" t="s">
        <v>350</v>
      </c>
    </row>
    <row r="21" spans="2:5" customFormat="1" ht="14.5" hidden="1" x14ac:dyDescent="0.35">
      <c r="B21" s="76" t="s">
        <v>350</v>
      </c>
      <c r="C21" s="76" t="s">
        <v>350</v>
      </c>
      <c r="D21" s="46" t="s">
        <v>350</v>
      </c>
      <c r="E21" s="46" t="s">
        <v>350</v>
      </c>
    </row>
    <row r="22" spans="2:5" customFormat="1" ht="14.5" hidden="1" x14ac:dyDescent="0.35">
      <c r="B22" s="76" t="s">
        <v>350</v>
      </c>
      <c r="C22" s="76" t="s">
        <v>350</v>
      </c>
      <c r="D22" s="46" t="s">
        <v>350</v>
      </c>
      <c r="E22" s="46" t="s">
        <v>350</v>
      </c>
    </row>
    <row r="23" spans="2:5" customFormat="1" ht="14.5" hidden="1" x14ac:dyDescent="0.35">
      <c r="B23" s="76" t="s">
        <v>350</v>
      </c>
      <c r="C23" s="76" t="s">
        <v>350</v>
      </c>
      <c r="D23" s="46" t="s">
        <v>350</v>
      </c>
      <c r="E23" s="46" t="s">
        <v>350</v>
      </c>
    </row>
    <row r="24" spans="2:5" s="105" customFormat="1" ht="14.5" x14ac:dyDescent="0.35">
      <c r="B24" s="272" t="str">
        <f>+Lists!AF2</f>
        <v/>
      </c>
      <c r="C24" s="272" t="str">
        <f>+Lists!AG2</f>
        <v/>
      </c>
      <c r="D24" s="272" t="str">
        <f>IF(B24="","",COUNTIFS(Deviation_Limits!$B$24:$B$500,Number_of_Deviations!$B24,Deviation_Limits!$C$24:$C$500,Number_of_Deviations!$C24))</f>
        <v/>
      </c>
      <c r="E24" s="272" t="str">
        <f>IF(B24="","",COUNTIFS(Deviation_CEM_CPMS!$B$24:'Deviation_CEM_CPMS'!$B$500,B24,Deviation_CEM_CPMS!$C$24:'Deviation_CEM_CPMS'!$C$500,C24))</f>
        <v/>
      </c>
    </row>
    <row r="25" spans="2:5" s="105" customFormat="1" ht="14.5" x14ac:dyDescent="0.35">
      <c r="B25" s="272" t="str">
        <f>+Lists!AF3</f>
        <v/>
      </c>
      <c r="C25" s="272" t="str">
        <f>+Lists!AG3</f>
        <v/>
      </c>
      <c r="D25" s="272" t="str">
        <f>IF(B25="","",COUNTIFS(Deviation_Limits!$B$24:$B$500,Number_of_Deviations!$B25,Deviation_Limits!$C$24:$C$500,Number_of_Deviations!$C25))</f>
        <v/>
      </c>
      <c r="E25" s="272" t="str">
        <f>IF(B25="","",COUNTIFS(Deviation_CEM_CPMS!$B$24:'Deviation_CEM_CPMS'!$B$500,B25,Deviation_CEM_CPMS!$C$24:'Deviation_CEM_CPMS'!$C$500,C25))</f>
        <v/>
      </c>
    </row>
    <row r="26" spans="2:5" s="105" customFormat="1" ht="14.5" x14ac:dyDescent="0.35">
      <c r="B26" s="272" t="str">
        <f>+Lists!AF4</f>
        <v/>
      </c>
      <c r="C26" s="272" t="str">
        <f>+Lists!AG4</f>
        <v/>
      </c>
      <c r="D26" s="272" t="str">
        <f>IF(B26="","",COUNTIFS(Deviation_Limits!$B$24:$B$500,Number_of_Deviations!$B26,Deviation_Limits!$C$24:$C$500,Number_of_Deviations!$C26))</f>
        <v/>
      </c>
      <c r="E26" s="272" t="str">
        <f>IF(B26="","",COUNTIFS(Deviation_CEM_CPMS!$B$24:'Deviation_CEM_CPMS'!$B$500,B26,Deviation_CEM_CPMS!$C$24:'Deviation_CEM_CPMS'!$C$500,C26))</f>
        <v/>
      </c>
    </row>
    <row r="27" spans="2:5" s="105" customFormat="1" ht="14.5" x14ac:dyDescent="0.35">
      <c r="B27" s="272" t="str">
        <f>+Lists!AF5</f>
        <v/>
      </c>
      <c r="C27" s="272" t="str">
        <f>+Lists!AG5</f>
        <v/>
      </c>
      <c r="D27" s="272" t="str">
        <f>IF(B27="","",COUNTIFS(Deviation_Limits!$B$24:$B$500,Number_of_Deviations!$B27,Deviation_Limits!$C$24:$C$500,Number_of_Deviations!$C27))</f>
        <v/>
      </c>
      <c r="E27" s="272" t="str">
        <f>IF(B27="","",COUNTIFS(Deviation_CEM_CPMS!$B$24:'Deviation_CEM_CPMS'!$B$500,B27,Deviation_CEM_CPMS!$C$24:'Deviation_CEM_CPMS'!$C$500,C27))</f>
        <v/>
      </c>
    </row>
    <row r="28" spans="2:5" s="105" customFormat="1" ht="14.5" x14ac:dyDescent="0.35">
      <c r="B28" s="272" t="str">
        <f>+Lists!AF6</f>
        <v/>
      </c>
      <c r="C28" s="272" t="str">
        <f>+Lists!AG6</f>
        <v/>
      </c>
      <c r="D28" s="272" t="str">
        <f>IF(B28="","",COUNTIFS(Deviation_Limits!$B$24:$B$500,Number_of_Deviations!$B28,Deviation_Limits!$C$24:$C$500,Number_of_Deviations!$C28))</f>
        <v/>
      </c>
      <c r="E28" s="272" t="str">
        <f>IF(B28="","",COUNTIFS(Deviation_CEM_CPMS!$B$24:'Deviation_CEM_CPMS'!$B$500,B28,Deviation_CEM_CPMS!$C$24:'Deviation_CEM_CPMS'!$C$500,C28))</f>
        <v/>
      </c>
    </row>
    <row r="29" spans="2:5" s="105" customFormat="1" ht="14.5" x14ac:dyDescent="0.35">
      <c r="B29" s="272" t="str">
        <f>+Lists!AF7</f>
        <v/>
      </c>
      <c r="C29" s="272" t="str">
        <f>+Lists!AG7</f>
        <v/>
      </c>
      <c r="D29" s="272" t="str">
        <f>IF(B29="","",COUNTIFS(Deviation_Limits!$B$24:$B$500,Number_of_Deviations!$B29,Deviation_Limits!$C$24:$C$500,Number_of_Deviations!$C29))</f>
        <v/>
      </c>
      <c r="E29" s="272" t="str">
        <f>IF(B29="","",COUNTIFS(Deviation_CEM_CPMS!$B$24:'Deviation_CEM_CPMS'!$B$500,B29,Deviation_CEM_CPMS!$C$24:'Deviation_CEM_CPMS'!$C$500,C29))</f>
        <v/>
      </c>
    </row>
    <row r="30" spans="2:5" s="105" customFormat="1" ht="14.5" x14ac:dyDescent="0.35">
      <c r="B30" s="272" t="str">
        <f>+Lists!AF8</f>
        <v/>
      </c>
      <c r="C30" s="272" t="str">
        <f>+Lists!AG8</f>
        <v/>
      </c>
      <c r="D30" s="272" t="str">
        <f>IF(B30="","",COUNTIFS(Deviation_Limits!$B$24:$B$500,Number_of_Deviations!$B30,Deviation_Limits!$C$24:$C$500,Number_of_Deviations!$C30))</f>
        <v/>
      </c>
      <c r="E30" s="272" t="str">
        <f>IF(B30="","",COUNTIFS(Deviation_CEM_CPMS!$B$24:'Deviation_CEM_CPMS'!$B$500,B30,Deviation_CEM_CPMS!$C$24:'Deviation_CEM_CPMS'!$C$500,C30))</f>
        <v/>
      </c>
    </row>
    <row r="31" spans="2:5" s="105" customFormat="1" ht="14.5" x14ac:dyDescent="0.35">
      <c r="B31" s="272" t="str">
        <f>+Lists!AF9</f>
        <v/>
      </c>
      <c r="C31" s="272" t="str">
        <f>+Lists!AG9</f>
        <v/>
      </c>
      <c r="D31" s="272" t="str">
        <f>IF(B31="","",COUNTIFS(Deviation_Limits!$B$24:$B$500,Number_of_Deviations!$B31,Deviation_Limits!$C$24:$C$500,Number_of_Deviations!$C31))</f>
        <v/>
      </c>
      <c r="E31" s="272" t="str">
        <f>IF(B31="","",COUNTIFS(Deviation_CEM_CPMS!$B$24:'Deviation_CEM_CPMS'!$B$500,B31,Deviation_CEM_CPMS!$C$24:'Deviation_CEM_CPMS'!$C$500,C31))</f>
        <v/>
      </c>
    </row>
    <row r="32" spans="2:5" s="105" customFormat="1" ht="14.5" x14ac:dyDescent="0.35">
      <c r="B32" s="272" t="str">
        <f>+Lists!AF10</f>
        <v/>
      </c>
      <c r="C32" s="272" t="str">
        <f>+Lists!AG10</f>
        <v/>
      </c>
      <c r="D32" s="272" t="str">
        <f>IF(B32="","",COUNTIFS(Deviation_Limits!$B$24:$B$500,Number_of_Deviations!$B32,Deviation_Limits!$C$24:$C$500,Number_of_Deviations!$C32))</f>
        <v/>
      </c>
      <c r="E32" s="272" t="str">
        <f>IF(B32="","",COUNTIFS(Deviation_CEM_CPMS!$B$24:'Deviation_CEM_CPMS'!$B$500,B32,Deviation_CEM_CPMS!$C$24:'Deviation_CEM_CPMS'!$C$500,C32))</f>
        <v/>
      </c>
    </row>
    <row r="33" spans="2:5" s="105" customFormat="1" ht="14.5" x14ac:dyDescent="0.35">
      <c r="B33" s="272" t="str">
        <f>+Lists!AF11</f>
        <v/>
      </c>
      <c r="C33" s="272" t="str">
        <f>+Lists!AG11</f>
        <v/>
      </c>
      <c r="D33" s="272" t="str">
        <f>IF(B33="","",COUNTIFS(Deviation_Limits!$B$24:$B$500,Number_of_Deviations!$B33,Deviation_Limits!$C$24:$C$500,Number_of_Deviations!$C33))</f>
        <v/>
      </c>
      <c r="E33" s="272" t="str">
        <f>IF(B33="","",COUNTIFS(Deviation_CEM_CPMS!$B$24:'Deviation_CEM_CPMS'!$B$500,B33,Deviation_CEM_CPMS!$C$24:'Deviation_CEM_CPMS'!$C$500,C33))</f>
        <v/>
      </c>
    </row>
    <row r="34" spans="2:5" s="105" customFormat="1" ht="14.5" x14ac:dyDescent="0.35">
      <c r="B34" s="272" t="str">
        <f>+Lists!AF12</f>
        <v/>
      </c>
      <c r="C34" s="272" t="str">
        <f>+Lists!AG12</f>
        <v/>
      </c>
      <c r="D34" s="272" t="str">
        <f>IF(B34="","",COUNTIFS(Deviation_Limits!$B$24:$B$500,Number_of_Deviations!$B34,Deviation_Limits!$C$24:$C$500,Number_of_Deviations!$C34))</f>
        <v/>
      </c>
      <c r="E34" s="272" t="str">
        <f>IF(B34="","",COUNTIFS(Deviation_CEM_CPMS!$B$24:'Deviation_CEM_CPMS'!$B$500,B34,Deviation_CEM_CPMS!$C$24:'Deviation_CEM_CPMS'!$C$500,C34))</f>
        <v/>
      </c>
    </row>
    <row r="35" spans="2:5" s="105" customFormat="1" ht="14.5" x14ac:dyDescent="0.35">
      <c r="B35" s="272" t="str">
        <f>+Lists!AF13</f>
        <v/>
      </c>
      <c r="C35" s="272" t="str">
        <f>+Lists!AG13</f>
        <v/>
      </c>
      <c r="D35" s="272" t="str">
        <f>IF(B35="","",COUNTIFS(Deviation_Limits!$B$24:$B$500,Number_of_Deviations!$B35,Deviation_Limits!$C$24:$C$500,Number_of_Deviations!$C35))</f>
        <v/>
      </c>
      <c r="E35" s="272" t="str">
        <f>IF(B35="","",COUNTIFS(Deviation_CEM_CPMS!$B$24:'Deviation_CEM_CPMS'!$B$500,B35,Deviation_CEM_CPMS!$C$24:'Deviation_CEM_CPMS'!$C$500,C35))</f>
        <v/>
      </c>
    </row>
    <row r="36" spans="2:5" s="105" customFormat="1" ht="14.5" x14ac:dyDescent="0.35">
      <c r="B36" s="272" t="str">
        <f>+Lists!AF14</f>
        <v/>
      </c>
      <c r="C36" s="272" t="str">
        <f>+Lists!AG14</f>
        <v/>
      </c>
      <c r="D36" s="272" t="str">
        <f>IF(B36="","",COUNTIFS(Deviation_Limits!$B$24:$B$500,Number_of_Deviations!$B36,Deviation_Limits!$C$24:$C$500,Number_of_Deviations!$C36))</f>
        <v/>
      </c>
      <c r="E36" s="272" t="str">
        <f>IF(B36="","",COUNTIFS(Deviation_CEM_CPMS!$B$24:'Deviation_CEM_CPMS'!$B$500,B36,Deviation_CEM_CPMS!$C$24:'Deviation_CEM_CPMS'!$C$500,C36))</f>
        <v/>
      </c>
    </row>
    <row r="37" spans="2:5" s="105" customFormat="1" ht="14.5" x14ac:dyDescent="0.35">
      <c r="B37" s="272" t="str">
        <f>+Lists!AF15</f>
        <v/>
      </c>
      <c r="C37" s="272" t="str">
        <f>+Lists!AG15</f>
        <v/>
      </c>
      <c r="D37" s="272" t="str">
        <f>IF(B37="","",COUNTIFS(Deviation_Limits!$B$24:$B$500,Number_of_Deviations!$B37,Deviation_Limits!$C$24:$C$500,Number_of_Deviations!$C37))</f>
        <v/>
      </c>
      <c r="E37" s="272" t="str">
        <f>IF(B37="","",COUNTIFS(Deviation_CEM_CPMS!$B$24:'Deviation_CEM_CPMS'!$B$500,B37,Deviation_CEM_CPMS!$C$24:'Deviation_CEM_CPMS'!$C$500,C37))</f>
        <v/>
      </c>
    </row>
    <row r="38" spans="2:5" s="105" customFormat="1" ht="14.5" x14ac:dyDescent="0.35">
      <c r="B38" s="272" t="str">
        <f>+Lists!AF16</f>
        <v/>
      </c>
      <c r="C38" s="272" t="str">
        <f>+Lists!AG16</f>
        <v/>
      </c>
      <c r="D38" s="272" t="str">
        <f>IF(B38="","",COUNTIFS(Deviation_Limits!$B$24:$B$500,Number_of_Deviations!$B38,Deviation_Limits!$C$24:$C$500,Number_of_Deviations!$C38))</f>
        <v/>
      </c>
      <c r="E38" s="272" t="str">
        <f>IF(B38="","",COUNTIFS(Deviation_CEM_CPMS!$B$24:'Deviation_CEM_CPMS'!$B$500,B38,Deviation_CEM_CPMS!$C$24:'Deviation_CEM_CPMS'!$C$500,C38))</f>
        <v/>
      </c>
    </row>
    <row r="39" spans="2:5" s="105" customFormat="1" ht="14.5" x14ac:dyDescent="0.35">
      <c r="B39" s="272" t="str">
        <f>+Lists!AF17</f>
        <v/>
      </c>
      <c r="C39" s="272" t="str">
        <f>+Lists!AG17</f>
        <v/>
      </c>
      <c r="D39" s="272" t="str">
        <f>IF(B39="","",COUNTIFS(Deviation_Limits!$B$24:$B$500,Number_of_Deviations!$B39,Deviation_Limits!$C$24:$C$500,Number_of_Deviations!$C39))</f>
        <v/>
      </c>
      <c r="E39" s="272" t="str">
        <f>IF(B39="","",COUNTIFS(Deviation_CEM_CPMS!$B$24:'Deviation_CEM_CPMS'!$B$500,B39,Deviation_CEM_CPMS!$C$24:'Deviation_CEM_CPMS'!$C$500,C39))</f>
        <v/>
      </c>
    </row>
    <row r="40" spans="2:5" s="105" customFormat="1" ht="14.5" x14ac:dyDescent="0.35">
      <c r="B40" s="272" t="str">
        <f>+Lists!AF18</f>
        <v/>
      </c>
      <c r="C40" s="272" t="str">
        <f>+Lists!AG18</f>
        <v/>
      </c>
      <c r="D40" s="272" t="str">
        <f>IF(B40="","",COUNTIFS(Deviation_Limits!$B$24:$B$500,Number_of_Deviations!$B40,Deviation_Limits!$C$24:$C$500,Number_of_Deviations!$C40))</f>
        <v/>
      </c>
      <c r="E40" s="272" t="str">
        <f>IF(B40="","",COUNTIFS(Deviation_CEM_CPMS!$B$24:'Deviation_CEM_CPMS'!$B$500,B40,Deviation_CEM_CPMS!$C$24:'Deviation_CEM_CPMS'!$C$500,C40))</f>
        <v/>
      </c>
    </row>
    <row r="41" spans="2:5" s="105" customFormat="1" ht="14.5" x14ac:dyDescent="0.35">
      <c r="B41" s="272" t="str">
        <f>+Lists!AF19</f>
        <v/>
      </c>
      <c r="C41" s="272" t="str">
        <f>+Lists!AG19</f>
        <v/>
      </c>
      <c r="D41" s="272" t="str">
        <f>IF(B41="","",COUNTIFS(Deviation_Limits!$B$24:$B$500,Number_of_Deviations!$B41,Deviation_Limits!$C$24:$C$500,Number_of_Deviations!$C41))</f>
        <v/>
      </c>
      <c r="E41" s="272" t="str">
        <f>IF(B41="","",COUNTIFS(Deviation_CEM_CPMS!$B$24:'Deviation_CEM_CPMS'!$B$500,B41,Deviation_CEM_CPMS!$C$24:'Deviation_CEM_CPMS'!$C$500,C41))</f>
        <v/>
      </c>
    </row>
    <row r="42" spans="2:5" s="105" customFormat="1" ht="14.5" x14ac:dyDescent="0.35">
      <c r="B42" s="272" t="str">
        <f>+Lists!AF20</f>
        <v/>
      </c>
      <c r="C42" s="272" t="str">
        <f>+Lists!AG20</f>
        <v/>
      </c>
      <c r="D42" s="272" t="str">
        <f>IF(B42="","",COUNTIFS(Deviation_Limits!$B$24:$B$500,Number_of_Deviations!$B42,Deviation_Limits!$C$24:$C$500,Number_of_Deviations!$C42))</f>
        <v/>
      </c>
      <c r="E42" s="272" t="str">
        <f>IF(B42="","",COUNTIFS(Deviation_CEM_CPMS!$B$24:'Deviation_CEM_CPMS'!$B$500,B42,Deviation_CEM_CPMS!$C$24:'Deviation_CEM_CPMS'!$C$500,C42))</f>
        <v/>
      </c>
    </row>
    <row r="43" spans="2:5" s="105" customFormat="1" ht="14.5" x14ac:dyDescent="0.35">
      <c r="B43" s="272" t="str">
        <f>+Lists!AF21</f>
        <v/>
      </c>
      <c r="C43" s="272" t="str">
        <f>+Lists!AG21</f>
        <v/>
      </c>
      <c r="D43" s="272" t="str">
        <f>IF(B43="","",COUNTIFS(Deviation_Limits!$B$24:$B$500,Number_of_Deviations!$B43,Deviation_Limits!$C$24:$C$500,Number_of_Deviations!$C43))</f>
        <v/>
      </c>
      <c r="E43" s="272" t="str">
        <f>IF(B43="","",COUNTIFS(Deviation_CEM_CPMS!$B$24:'Deviation_CEM_CPMS'!$B$500,B43,Deviation_CEM_CPMS!$C$24:'Deviation_CEM_CPMS'!$C$500,C43))</f>
        <v/>
      </c>
    </row>
    <row r="44" spans="2:5" s="105" customFormat="1" ht="14.5" x14ac:dyDescent="0.35">
      <c r="B44" s="272" t="str">
        <f>+Lists!AF22</f>
        <v/>
      </c>
      <c r="C44" s="272" t="str">
        <f>+Lists!AG22</f>
        <v/>
      </c>
      <c r="D44" s="272" t="str">
        <f>IF(B44="","",COUNTIFS(Deviation_Limits!$B$24:$B$500,Number_of_Deviations!$B44,Deviation_Limits!$C$24:$C$500,Number_of_Deviations!$C44))</f>
        <v/>
      </c>
      <c r="E44" s="272" t="str">
        <f>IF(B44="","",COUNTIFS(Deviation_CEM_CPMS!$B$24:'Deviation_CEM_CPMS'!$B$500,B44,Deviation_CEM_CPMS!$C$24:'Deviation_CEM_CPMS'!$C$500,C44))</f>
        <v/>
      </c>
    </row>
    <row r="45" spans="2:5" s="105" customFormat="1" ht="14.5" x14ac:dyDescent="0.35">
      <c r="B45" s="272" t="str">
        <f>+Lists!AF23</f>
        <v/>
      </c>
      <c r="C45" s="272" t="str">
        <f>+Lists!AG23</f>
        <v/>
      </c>
      <c r="D45" s="272" t="str">
        <f>IF(B45="","",COUNTIFS(Deviation_Limits!$B$24:$B$500,Number_of_Deviations!$B45,Deviation_Limits!$C$24:$C$500,Number_of_Deviations!$C45))</f>
        <v/>
      </c>
      <c r="E45" s="272" t="str">
        <f>IF(B45="","",COUNTIFS(Deviation_CEM_CPMS!$B$24:'Deviation_CEM_CPMS'!$B$500,B45,Deviation_CEM_CPMS!$C$24:'Deviation_CEM_CPMS'!$C$500,C45))</f>
        <v/>
      </c>
    </row>
    <row r="46" spans="2:5" s="105" customFormat="1" ht="14.5" x14ac:dyDescent="0.35">
      <c r="B46" s="272" t="str">
        <f>+Lists!AF24</f>
        <v/>
      </c>
      <c r="C46" s="272" t="str">
        <f>+Lists!AG24</f>
        <v/>
      </c>
      <c r="D46" s="272" t="str">
        <f>IF(B46="","",COUNTIFS(Deviation_Limits!$B$24:$B$500,Number_of_Deviations!$B46,Deviation_Limits!$C$24:$C$500,Number_of_Deviations!$C46))</f>
        <v/>
      </c>
      <c r="E46" s="272" t="str">
        <f>IF(B46="","",COUNTIFS(Deviation_CEM_CPMS!$B$24:'Deviation_CEM_CPMS'!$B$500,B46,Deviation_CEM_CPMS!$C$24:'Deviation_CEM_CPMS'!$C$500,C46))</f>
        <v/>
      </c>
    </row>
    <row r="47" spans="2:5" s="105" customFormat="1" ht="14.5" x14ac:dyDescent="0.35">
      <c r="B47" s="272" t="str">
        <f>+Lists!AF25</f>
        <v/>
      </c>
      <c r="C47" s="272" t="str">
        <f>+Lists!AG25</f>
        <v/>
      </c>
      <c r="D47" s="272" t="str">
        <f>IF(B47="","",COUNTIFS(Deviation_Limits!$B$24:$B$500,Number_of_Deviations!$B47,Deviation_Limits!$C$24:$C$500,Number_of_Deviations!$C47))</f>
        <v/>
      </c>
      <c r="E47" s="272" t="str">
        <f>IF(B47="","",COUNTIFS(Deviation_CEM_CPMS!$B$24:'Deviation_CEM_CPMS'!$B$500,B47,Deviation_CEM_CPMS!$C$24:'Deviation_CEM_CPMS'!$C$500,C47))</f>
        <v/>
      </c>
    </row>
    <row r="48" spans="2:5" s="105" customFormat="1" ht="14.5" x14ac:dyDescent="0.35">
      <c r="B48" s="272" t="str">
        <f>+Lists!AF26</f>
        <v/>
      </c>
      <c r="C48" s="272" t="str">
        <f>+Lists!AG26</f>
        <v/>
      </c>
      <c r="D48" s="272" t="str">
        <f>IF(B48="","",COUNTIFS(Deviation_Limits!$B$24:$B$500,Number_of_Deviations!$B48,Deviation_Limits!$C$24:$C$500,Number_of_Deviations!$C48))</f>
        <v/>
      </c>
      <c r="E48" s="272" t="str">
        <f>IF(B48="","",COUNTIFS(Deviation_CEM_CPMS!$B$24:'Deviation_CEM_CPMS'!$B$500,B48,Deviation_CEM_CPMS!$C$24:'Deviation_CEM_CPMS'!$C$500,C48))</f>
        <v/>
      </c>
    </row>
    <row r="49" spans="2:5" s="105" customFormat="1" ht="14.5" x14ac:dyDescent="0.35">
      <c r="B49" s="272" t="str">
        <f>+Lists!AF27</f>
        <v/>
      </c>
      <c r="C49" s="272" t="str">
        <f>+Lists!AG27</f>
        <v/>
      </c>
      <c r="D49" s="272" t="str">
        <f>IF(B49="","",COUNTIFS(Deviation_Limits!$B$24:$B$500,Number_of_Deviations!$B49,Deviation_Limits!$C$24:$C$500,Number_of_Deviations!$C49))</f>
        <v/>
      </c>
      <c r="E49" s="272" t="str">
        <f>IF(B49="","",COUNTIFS(Deviation_CEM_CPMS!$B$24:'Deviation_CEM_CPMS'!$B$500,B49,Deviation_CEM_CPMS!$C$24:'Deviation_CEM_CPMS'!$C$500,C49))</f>
        <v/>
      </c>
    </row>
    <row r="50" spans="2:5" s="105" customFormat="1" ht="14.5" x14ac:dyDescent="0.35">
      <c r="B50" s="272" t="str">
        <f>+Lists!AF28</f>
        <v/>
      </c>
      <c r="C50" s="272" t="str">
        <f>+Lists!AG28</f>
        <v/>
      </c>
      <c r="D50" s="272" t="str">
        <f>IF(B50="","",COUNTIFS(Deviation_Limits!$B$24:$B$500,Number_of_Deviations!$B50,Deviation_Limits!$C$24:$C$500,Number_of_Deviations!$C50))</f>
        <v/>
      </c>
      <c r="E50" s="272" t="str">
        <f>IF(B50="","",COUNTIFS(Deviation_CEM_CPMS!$B$24:'Deviation_CEM_CPMS'!$B$500,B50,Deviation_CEM_CPMS!$C$24:'Deviation_CEM_CPMS'!$C$500,C50))</f>
        <v/>
      </c>
    </row>
    <row r="51" spans="2:5" s="105" customFormat="1" ht="14.5" x14ac:dyDescent="0.35">
      <c r="B51" s="272" t="str">
        <f>+Lists!AF29</f>
        <v/>
      </c>
      <c r="C51" s="272" t="str">
        <f>+Lists!AG29</f>
        <v/>
      </c>
      <c r="D51" s="272" t="str">
        <f>IF(B51="","",COUNTIFS(Deviation_Limits!$B$24:$B$500,Number_of_Deviations!$B51,Deviation_Limits!$C$24:$C$500,Number_of_Deviations!$C51))</f>
        <v/>
      </c>
      <c r="E51" s="272" t="str">
        <f>IF(B51="","",COUNTIFS(Deviation_CEM_CPMS!$B$24:'Deviation_CEM_CPMS'!$B$500,B51,Deviation_CEM_CPMS!$C$24:'Deviation_CEM_CPMS'!$C$500,C51))</f>
        <v/>
      </c>
    </row>
    <row r="52" spans="2:5" s="105" customFormat="1" ht="14.5" x14ac:dyDescent="0.35">
      <c r="B52" s="272" t="str">
        <f>+Lists!AF30</f>
        <v/>
      </c>
      <c r="C52" s="272" t="str">
        <f>+Lists!AG30</f>
        <v/>
      </c>
      <c r="D52" s="272" t="str">
        <f>IF(B52="","",COUNTIFS(Deviation_Limits!$B$24:$B$500,Number_of_Deviations!$B52,Deviation_Limits!$C$24:$C$500,Number_of_Deviations!$C52))</f>
        <v/>
      </c>
      <c r="E52" s="272" t="str">
        <f>IF(B52="","",COUNTIFS(Deviation_CEM_CPMS!$B$24:'Deviation_CEM_CPMS'!$B$500,B52,Deviation_CEM_CPMS!$C$24:'Deviation_CEM_CPMS'!$C$500,C52))</f>
        <v/>
      </c>
    </row>
    <row r="53" spans="2:5" s="105" customFormat="1" ht="14.5" x14ac:dyDescent="0.35">
      <c r="B53" s="272" t="str">
        <f>+Lists!AF31</f>
        <v/>
      </c>
      <c r="C53" s="272" t="str">
        <f>+Lists!AG31</f>
        <v/>
      </c>
      <c r="D53" s="272" t="str">
        <f>IF(B53="","",COUNTIFS(Deviation_Limits!$B$24:$B$500,Number_of_Deviations!$B53,Deviation_Limits!$C$24:$C$500,Number_of_Deviations!$C53))</f>
        <v/>
      </c>
      <c r="E53" s="272" t="str">
        <f>IF(B53="","",COUNTIFS(Deviation_CEM_CPMS!$B$24:'Deviation_CEM_CPMS'!$B$500,B53,Deviation_CEM_CPMS!$C$24:'Deviation_CEM_CPMS'!$C$500,C53))</f>
        <v/>
      </c>
    </row>
    <row r="54" spans="2:5" s="105" customFormat="1" ht="14.5" x14ac:dyDescent="0.35">
      <c r="B54" s="272" t="str">
        <f>+Lists!AF32</f>
        <v/>
      </c>
      <c r="C54" s="272" t="str">
        <f>+Lists!AG32</f>
        <v/>
      </c>
      <c r="D54" s="272" t="str">
        <f>IF(B54="","",COUNTIFS(Deviation_Limits!$B$24:$B$500,Number_of_Deviations!$B54,Deviation_Limits!$C$24:$C$500,Number_of_Deviations!$C54))</f>
        <v/>
      </c>
      <c r="E54" s="272" t="str">
        <f>IF(B54="","",COUNTIFS(Deviation_CEM_CPMS!$B$24:'Deviation_CEM_CPMS'!$B$500,B54,Deviation_CEM_CPMS!$C$24:'Deviation_CEM_CPMS'!$C$500,C54))</f>
        <v/>
      </c>
    </row>
    <row r="55" spans="2:5" s="105" customFormat="1" ht="14.5" x14ac:dyDescent="0.35">
      <c r="B55" s="272" t="str">
        <f>+Lists!AF33</f>
        <v/>
      </c>
      <c r="C55" s="272" t="str">
        <f>+Lists!AG33</f>
        <v/>
      </c>
      <c r="D55" s="272" t="str">
        <f>IF(B55="","",COUNTIFS(Deviation_Limits!$B$24:$B$500,Number_of_Deviations!$B55,Deviation_Limits!$C$24:$C$500,Number_of_Deviations!$C55))</f>
        <v/>
      </c>
      <c r="E55" s="272" t="str">
        <f>IF(B55="","",COUNTIFS(Deviation_CEM_CPMS!$B$24:'Deviation_CEM_CPMS'!$B$500,B55,Deviation_CEM_CPMS!$C$24:'Deviation_CEM_CPMS'!$C$500,C55))</f>
        <v/>
      </c>
    </row>
    <row r="56" spans="2:5" s="105" customFormat="1" ht="14.5" x14ac:dyDescent="0.35">
      <c r="B56" s="272" t="str">
        <f>+Lists!AF34</f>
        <v/>
      </c>
      <c r="C56" s="272" t="str">
        <f>+Lists!AG34</f>
        <v/>
      </c>
      <c r="D56" s="272" t="str">
        <f>IF(B56="","",COUNTIFS(Deviation_Limits!$B$24:$B$500,Number_of_Deviations!$B56,Deviation_Limits!$C$24:$C$500,Number_of_Deviations!$C56))</f>
        <v/>
      </c>
      <c r="E56" s="272" t="str">
        <f>IF(B56="","",COUNTIFS(Deviation_CEM_CPMS!$B$24:'Deviation_CEM_CPMS'!$B$500,B56,Deviation_CEM_CPMS!$C$24:'Deviation_CEM_CPMS'!$C$500,C56))</f>
        <v/>
      </c>
    </row>
    <row r="57" spans="2:5" s="105" customFormat="1" ht="14.5" x14ac:dyDescent="0.35">
      <c r="B57" s="272" t="str">
        <f>+Lists!AF35</f>
        <v/>
      </c>
      <c r="C57" s="272" t="str">
        <f>+Lists!AG35</f>
        <v/>
      </c>
      <c r="D57" s="272" t="str">
        <f>IF(B57="","",COUNTIFS(Deviation_Limits!$B$24:$B$500,Number_of_Deviations!$B57,Deviation_Limits!$C$24:$C$500,Number_of_Deviations!$C57))</f>
        <v/>
      </c>
      <c r="E57" s="272" t="str">
        <f>IF(B57="","",COUNTIFS(Deviation_CEM_CPMS!$B$24:'Deviation_CEM_CPMS'!$B$500,B57,Deviation_CEM_CPMS!$C$24:'Deviation_CEM_CPMS'!$C$500,C57))</f>
        <v/>
      </c>
    </row>
    <row r="58" spans="2:5" s="105" customFormat="1" ht="14.5" x14ac:dyDescent="0.35">
      <c r="B58" s="272" t="str">
        <f>+Lists!AF36</f>
        <v/>
      </c>
      <c r="C58" s="272" t="str">
        <f>+Lists!AG36</f>
        <v/>
      </c>
      <c r="D58" s="272" t="str">
        <f>IF(B58="","",COUNTIFS(Deviation_Limits!$B$24:$B$500,Number_of_Deviations!$B58,Deviation_Limits!$C$24:$C$500,Number_of_Deviations!$C58))</f>
        <v/>
      </c>
      <c r="E58" s="272" t="str">
        <f>IF(B58="","",COUNTIFS(Deviation_CEM_CPMS!$B$24:'Deviation_CEM_CPMS'!$B$500,B58,Deviation_CEM_CPMS!$C$24:'Deviation_CEM_CPMS'!$C$500,C58))</f>
        <v/>
      </c>
    </row>
    <row r="59" spans="2:5" s="105" customFormat="1" ht="14.5" x14ac:dyDescent="0.35">
      <c r="B59" s="272" t="str">
        <f>+Lists!AF37</f>
        <v/>
      </c>
      <c r="C59" s="272" t="str">
        <f>+Lists!AG37</f>
        <v/>
      </c>
      <c r="D59" s="272" t="str">
        <f>IF(B59="","",COUNTIFS(Deviation_Limits!$B$24:$B$500,Number_of_Deviations!$B59,Deviation_Limits!$C$24:$C$500,Number_of_Deviations!$C59))</f>
        <v/>
      </c>
      <c r="E59" s="272" t="str">
        <f>IF(B59="","",COUNTIFS(Deviation_CEM_CPMS!$B$24:'Deviation_CEM_CPMS'!$B$500,B59,Deviation_CEM_CPMS!$C$24:'Deviation_CEM_CPMS'!$C$500,C59))</f>
        <v/>
      </c>
    </row>
    <row r="60" spans="2:5" s="105" customFormat="1" ht="14.5" x14ac:dyDescent="0.35">
      <c r="B60" s="272" t="str">
        <f>+Lists!AF38</f>
        <v/>
      </c>
      <c r="C60" s="272" t="str">
        <f>+Lists!AG38</f>
        <v/>
      </c>
      <c r="D60" s="272" t="str">
        <f>IF(B60="","",COUNTIFS(Deviation_Limits!$B$24:$B$500,Number_of_Deviations!$B60,Deviation_Limits!$C$24:$C$500,Number_of_Deviations!$C60))</f>
        <v/>
      </c>
      <c r="E60" s="272" t="str">
        <f>IF(B60="","",COUNTIFS(Deviation_CEM_CPMS!$B$24:'Deviation_CEM_CPMS'!$B$500,B60,Deviation_CEM_CPMS!$C$24:'Deviation_CEM_CPMS'!$C$500,C60))</f>
        <v/>
      </c>
    </row>
    <row r="61" spans="2:5" s="105" customFormat="1" ht="14.5" x14ac:dyDescent="0.35">
      <c r="B61" s="272" t="str">
        <f>+Lists!AF39</f>
        <v/>
      </c>
      <c r="C61" s="272" t="str">
        <f>+Lists!AG39</f>
        <v/>
      </c>
      <c r="D61" s="272" t="str">
        <f>IF(B61="","",COUNTIFS(Deviation_Limits!$B$24:$B$500,Number_of_Deviations!$B61,Deviation_Limits!$C$24:$C$500,Number_of_Deviations!$C61))</f>
        <v/>
      </c>
      <c r="E61" s="272" t="str">
        <f>IF(B61="","",COUNTIFS(Deviation_CEM_CPMS!$B$24:'Deviation_CEM_CPMS'!$B$500,B61,Deviation_CEM_CPMS!$C$24:'Deviation_CEM_CPMS'!$C$500,C61))</f>
        <v/>
      </c>
    </row>
    <row r="62" spans="2:5" s="105" customFormat="1" ht="14.5" x14ac:dyDescent="0.35">
      <c r="B62" s="272" t="str">
        <f>+Lists!AF40</f>
        <v/>
      </c>
      <c r="C62" s="272" t="str">
        <f>+Lists!AG40</f>
        <v/>
      </c>
      <c r="D62" s="272" t="str">
        <f>IF(B62="","",COUNTIFS(Deviation_Limits!$B$24:$B$500,Number_of_Deviations!$B62,Deviation_Limits!$C$24:$C$500,Number_of_Deviations!$C62))</f>
        <v/>
      </c>
      <c r="E62" s="272" t="str">
        <f>IF(B62="","",COUNTIFS(Deviation_CEM_CPMS!$B$24:'Deviation_CEM_CPMS'!$B$500,B62,Deviation_CEM_CPMS!$C$24:'Deviation_CEM_CPMS'!$C$500,C62))</f>
        <v/>
      </c>
    </row>
    <row r="63" spans="2:5" s="105" customFormat="1" ht="14.5" x14ac:dyDescent="0.35">
      <c r="B63" s="272" t="str">
        <f>+Lists!AF41</f>
        <v/>
      </c>
      <c r="C63" s="272" t="str">
        <f>+Lists!AG41</f>
        <v/>
      </c>
      <c r="D63" s="272" t="str">
        <f>IF(B63="","",COUNTIFS(Deviation_Limits!$B$24:$B$500,Number_of_Deviations!$B63,Deviation_Limits!$C$24:$C$500,Number_of_Deviations!$C63))</f>
        <v/>
      </c>
      <c r="E63" s="272" t="str">
        <f>IF(B63="","",COUNTIFS(Deviation_CEM_CPMS!$B$24:'Deviation_CEM_CPMS'!$B$500,B63,Deviation_CEM_CPMS!$C$24:'Deviation_CEM_CPMS'!$C$500,C63))</f>
        <v/>
      </c>
    </row>
    <row r="64" spans="2:5" s="105" customFormat="1" ht="14.5" x14ac:dyDescent="0.35">
      <c r="B64" s="272" t="str">
        <f>+Lists!AF42</f>
        <v/>
      </c>
      <c r="C64" s="272" t="str">
        <f>+Lists!AG42</f>
        <v/>
      </c>
      <c r="D64" s="272" t="str">
        <f>IF(B64="","",COUNTIFS(Deviation_Limits!$B$24:$B$500,Number_of_Deviations!$B64,Deviation_Limits!$C$24:$C$500,Number_of_Deviations!$C64))</f>
        <v/>
      </c>
      <c r="E64" s="272" t="str">
        <f>IF(B64="","",COUNTIFS(Deviation_CEM_CPMS!$B$24:'Deviation_CEM_CPMS'!$B$500,B64,Deviation_CEM_CPMS!$C$24:'Deviation_CEM_CPMS'!$C$500,C64))</f>
        <v/>
      </c>
    </row>
    <row r="65" spans="2:5" s="105" customFormat="1" ht="14.5" x14ac:dyDescent="0.35">
      <c r="B65" s="272" t="str">
        <f>+Lists!AF43</f>
        <v/>
      </c>
      <c r="C65" s="272" t="str">
        <f>+Lists!AG43</f>
        <v/>
      </c>
      <c r="D65" s="272" t="str">
        <f>IF(B65="","",COUNTIFS(Deviation_Limits!$B$24:$B$500,Number_of_Deviations!$B65,Deviation_Limits!$C$24:$C$500,Number_of_Deviations!$C65))</f>
        <v/>
      </c>
      <c r="E65" s="272" t="str">
        <f>IF(B65="","",COUNTIFS(Deviation_CEM_CPMS!$B$24:'Deviation_CEM_CPMS'!$B$500,B65,Deviation_CEM_CPMS!$C$24:'Deviation_CEM_CPMS'!$C$500,C65))</f>
        <v/>
      </c>
    </row>
    <row r="66" spans="2:5" s="105" customFormat="1" ht="14.5" x14ac:dyDescent="0.35">
      <c r="B66" s="272" t="str">
        <f>+Lists!AF44</f>
        <v/>
      </c>
      <c r="C66" s="272" t="str">
        <f>+Lists!AG44</f>
        <v/>
      </c>
      <c r="D66" s="272" t="str">
        <f>IF(B66="","",COUNTIFS(Deviation_Limits!$B$24:$B$500,Number_of_Deviations!$B66,Deviation_Limits!$C$24:$C$500,Number_of_Deviations!$C66))</f>
        <v/>
      </c>
      <c r="E66" s="272" t="str">
        <f>IF(B66="","",COUNTIFS(Deviation_CEM_CPMS!$B$24:'Deviation_CEM_CPMS'!$B$500,B66,Deviation_CEM_CPMS!$C$24:'Deviation_CEM_CPMS'!$C$500,C66))</f>
        <v/>
      </c>
    </row>
    <row r="67" spans="2:5" s="105" customFormat="1" ht="14.5" x14ac:dyDescent="0.35">
      <c r="B67" s="272" t="str">
        <f>+Lists!AF45</f>
        <v/>
      </c>
      <c r="C67" s="272" t="str">
        <f>+Lists!AG45</f>
        <v/>
      </c>
      <c r="D67" s="272" t="str">
        <f>IF(B67="","",COUNTIFS(Deviation_Limits!$B$24:$B$500,Number_of_Deviations!$B67,Deviation_Limits!$C$24:$C$500,Number_of_Deviations!$C67))</f>
        <v/>
      </c>
      <c r="E67" s="272" t="str">
        <f>IF(B67="","",COUNTIFS(Deviation_CEM_CPMS!$B$24:'Deviation_CEM_CPMS'!$B$500,B67,Deviation_CEM_CPMS!$C$24:'Deviation_CEM_CPMS'!$C$500,C67))</f>
        <v/>
      </c>
    </row>
    <row r="68" spans="2:5" s="105" customFormat="1" ht="14.5" x14ac:dyDescent="0.35">
      <c r="B68" s="272" t="str">
        <f>+Lists!AF46</f>
        <v/>
      </c>
      <c r="C68" s="272" t="str">
        <f>+Lists!AG46</f>
        <v/>
      </c>
      <c r="D68" s="272" t="str">
        <f>IF(B68="","",COUNTIFS(Deviation_Limits!$B$24:$B$500,Number_of_Deviations!$B68,Deviation_Limits!$C$24:$C$500,Number_of_Deviations!$C68))</f>
        <v/>
      </c>
      <c r="E68" s="272" t="str">
        <f>IF(B68="","",COUNTIFS(Deviation_CEM_CPMS!$B$24:'Deviation_CEM_CPMS'!$B$500,B68,Deviation_CEM_CPMS!$C$24:'Deviation_CEM_CPMS'!$C$500,C68))</f>
        <v/>
      </c>
    </row>
    <row r="69" spans="2:5" s="105" customFormat="1" ht="14.5" x14ac:dyDescent="0.35">
      <c r="B69" s="272" t="str">
        <f>+Lists!AF47</f>
        <v/>
      </c>
      <c r="C69" s="272" t="str">
        <f>+Lists!AG47</f>
        <v/>
      </c>
      <c r="D69" s="272" t="str">
        <f>IF(B69="","",COUNTIFS(Deviation_Limits!$B$24:$B$500,Number_of_Deviations!$B69,Deviation_Limits!$C$24:$C$500,Number_of_Deviations!$C69))</f>
        <v/>
      </c>
      <c r="E69" s="272" t="str">
        <f>IF(B69="","",COUNTIFS(Deviation_CEM_CPMS!$B$24:'Deviation_CEM_CPMS'!$B$500,B69,Deviation_CEM_CPMS!$C$24:'Deviation_CEM_CPMS'!$C$500,C69))</f>
        <v/>
      </c>
    </row>
    <row r="70" spans="2:5" s="105" customFormat="1" ht="14.5" x14ac:dyDescent="0.35">
      <c r="B70" s="272" t="str">
        <f>+Lists!AF48</f>
        <v/>
      </c>
      <c r="C70" s="272" t="str">
        <f>+Lists!AG48</f>
        <v/>
      </c>
      <c r="D70" s="272" t="str">
        <f>IF(B70="","",COUNTIFS(Deviation_Limits!$B$24:$B$500,Number_of_Deviations!$B70,Deviation_Limits!$C$24:$C$500,Number_of_Deviations!$C70))</f>
        <v/>
      </c>
      <c r="E70" s="272" t="str">
        <f>IF(B70="","",COUNTIFS(Deviation_CEM_CPMS!$B$24:'Deviation_CEM_CPMS'!$B$500,B70,Deviation_CEM_CPMS!$C$24:'Deviation_CEM_CPMS'!$C$500,C70))</f>
        <v/>
      </c>
    </row>
    <row r="71" spans="2:5" s="105" customFormat="1" ht="14.5" x14ac:dyDescent="0.35">
      <c r="B71" s="272" t="str">
        <f>+Lists!AF49</f>
        <v/>
      </c>
      <c r="C71" s="272" t="str">
        <f>+Lists!AG49</f>
        <v/>
      </c>
      <c r="D71" s="272" t="str">
        <f>IF(B71="","",COUNTIFS(Deviation_Limits!$B$24:$B$500,Number_of_Deviations!$B71,Deviation_Limits!$C$24:$C$500,Number_of_Deviations!$C71))</f>
        <v/>
      </c>
      <c r="E71" s="272" t="str">
        <f>IF(B71="","",COUNTIFS(Deviation_CEM_CPMS!$B$24:'Deviation_CEM_CPMS'!$B$500,B71,Deviation_CEM_CPMS!$C$24:'Deviation_CEM_CPMS'!$C$500,C71))</f>
        <v/>
      </c>
    </row>
    <row r="72" spans="2:5" s="105" customFormat="1" ht="14.5" x14ac:dyDescent="0.35">
      <c r="B72" s="272" t="str">
        <f>+Lists!AF50</f>
        <v/>
      </c>
      <c r="C72" s="272" t="str">
        <f>+Lists!AG50</f>
        <v/>
      </c>
      <c r="D72" s="272" t="str">
        <f>IF(B72="","",COUNTIFS(Deviation_Limits!$B$24:$B$500,Number_of_Deviations!$B72,Deviation_Limits!$C$24:$C$500,Number_of_Deviations!$C72))</f>
        <v/>
      </c>
      <c r="E72" s="272" t="str">
        <f>IF(B72="","",COUNTIFS(Deviation_CEM_CPMS!$B$24:'Deviation_CEM_CPMS'!$B$500,B72,Deviation_CEM_CPMS!$C$24:'Deviation_CEM_CPMS'!$C$500,C72))</f>
        <v/>
      </c>
    </row>
    <row r="73" spans="2:5" s="105" customFormat="1" ht="14.5" x14ac:dyDescent="0.35">
      <c r="B73" s="272" t="str">
        <f>+Lists!AF51</f>
        <v/>
      </c>
      <c r="C73" s="272" t="str">
        <f>+Lists!AG51</f>
        <v/>
      </c>
      <c r="D73" s="272" t="str">
        <f>IF(B73="","",COUNTIFS(Deviation_Limits!$B$24:$B$500,Number_of_Deviations!$B73,Deviation_Limits!$C$24:$C$500,Number_of_Deviations!$C73))</f>
        <v/>
      </c>
      <c r="E73" s="272" t="str">
        <f>IF(B73="","",COUNTIFS(Deviation_CEM_CPMS!$B$24:'Deviation_CEM_CPMS'!$B$500,B73,Deviation_CEM_CPMS!$C$24:'Deviation_CEM_CPMS'!$C$500,C73))</f>
        <v/>
      </c>
    </row>
    <row r="74" spans="2:5" s="105" customFormat="1" ht="14.5" x14ac:dyDescent="0.35">
      <c r="B74" s="272" t="str">
        <f>+Lists!AF52</f>
        <v/>
      </c>
      <c r="C74" s="272" t="str">
        <f>+Lists!AG52</f>
        <v/>
      </c>
      <c r="D74" s="272" t="str">
        <f>IF(B74="","",COUNTIFS(Deviation_Limits!$B$24:$B$500,Number_of_Deviations!$B74,Deviation_Limits!$C$24:$C$500,Number_of_Deviations!$C74))</f>
        <v/>
      </c>
      <c r="E74" s="272" t="str">
        <f>IF(B74="","",COUNTIFS(Deviation_CEM_CPMS!$B$24:'Deviation_CEM_CPMS'!$B$500,B74,Deviation_CEM_CPMS!$C$24:'Deviation_CEM_CPMS'!$C$500,C74))</f>
        <v/>
      </c>
    </row>
    <row r="75" spans="2:5" s="105" customFormat="1" ht="14.5" x14ac:dyDescent="0.35">
      <c r="B75" s="272" t="str">
        <f>+Lists!AF53</f>
        <v/>
      </c>
      <c r="C75" s="272" t="str">
        <f>+Lists!AG53</f>
        <v/>
      </c>
      <c r="D75" s="272" t="str">
        <f>IF(B75="","",COUNTIFS(Deviation_Limits!$B$24:$B$500,Number_of_Deviations!$B75,Deviation_Limits!$C$24:$C$500,Number_of_Deviations!$C75))</f>
        <v/>
      </c>
      <c r="E75" s="272" t="str">
        <f>IF(B75="","",COUNTIFS(Deviation_CEM_CPMS!$B$24:'Deviation_CEM_CPMS'!$B$500,B75,Deviation_CEM_CPMS!$C$24:'Deviation_CEM_CPMS'!$C$500,C75))</f>
        <v/>
      </c>
    </row>
    <row r="76" spans="2:5" s="105" customFormat="1" ht="14.5" x14ac:dyDescent="0.35">
      <c r="B76" s="272" t="str">
        <f>+Lists!AF54</f>
        <v/>
      </c>
      <c r="C76" s="272" t="str">
        <f>+Lists!AG54</f>
        <v/>
      </c>
      <c r="D76" s="272" t="str">
        <f>IF(B76="","",COUNTIFS(Deviation_Limits!$B$24:$B$500,Number_of_Deviations!$B76,Deviation_Limits!$C$24:$C$500,Number_of_Deviations!$C76))</f>
        <v/>
      </c>
      <c r="E76" s="272" t="str">
        <f>IF(B76="","",COUNTIFS(Deviation_CEM_CPMS!$B$24:'Deviation_CEM_CPMS'!$B$500,B76,Deviation_CEM_CPMS!$C$24:'Deviation_CEM_CPMS'!$C$500,C76))</f>
        <v/>
      </c>
    </row>
    <row r="77" spans="2:5" s="105" customFormat="1" ht="14.5" x14ac:dyDescent="0.35">
      <c r="B77" s="272" t="str">
        <f>+Lists!AF55</f>
        <v/>
      </c>
      <c r="C77" s="272" t="str">
        <f>+Lists!AG55</f>
        <v/>
      </c>
      <c r="D77" s="272" t="str">
        <f>IF(B77="","",COUNTIFS(Deviation_Limits!$B$24:$B$500,Number_of_Deviations!$B77,Deviation_Limits!$C$24:$C$500,Number_of_Deviations!$C77))</f>
        <v/>
      </c>
      <c r="E77" s="272" t="str">
        <f>IF(B77="","",COUNTIFS(Deviation_CEM_CPMS!$B$24:'Deviation_CEM_CPMS'!$B$500,B77,Deviation_CEM_CPMS!$C$24:'Deviation_CEM_CPMS'!$C$500,C77))</f>
        <v/>
      </c>
    </row>
    <row r="78" spans="2:5" s="105" customFormat="1" ht="14.5" x14ac:dyDescent="0.35">
      <c r="B78" s="272" t="str">
        <f>+Lists!AF56</f>
        <v/>
      </c>
      <c r="C78" s="272" t="str">
        <f>+Lists!AG56</f>
        <v/>
      </c>
      <c r="D78" s="272" t="str">
        <f>IF(B78="","",COUNTIFS(Deviation_Limits!$B$24:$B$500,Number_of_Deviations!$B78,Deviation_Limits!$C$24:$C$500,Number_of_Deviations!$C78))</f>
        <v/>
      </c>
      <c r="E78" s="272" t="str">
        <f>IF(B78="","",COUNTIFS(Deviation_CEM_CPMS!$B$24:'Deviation_CEM_CPMS'!$B$500,B78,Deviation_CEM_CPMS!$C$24:'Deviation_CEM_CPMS'!$C$500,C78))</f>
        <v/>
      </c>
    </row>
    <row r="79" spans="2:5" s="105" customFormat="1" ht="14.5" x14ac:dyDescent="0.35">
      <c r="B79" s="272" t="str">
        <f>+Lists!AF57</f>
        <v/>
      </c>
      <c r="C79" s="272" t="str">
        <f>+Lists!AG57</f>
        <v/>
      </c>
      <c r="D79" s="272" t="str">
        <f>IF(B79="","",COUNTIFS(Deviation_Limits!$B$24:$B$500,Number_of_Deviations!$B79,Deviation_Limits!$C$24:$C$500,Number_of_Deviations!$C79))</f>
        <v/>
      </c>
      <c r="E79" s="272" t="str">
        <f>IF(B79="","",COUNTIFS(Deviation_CEM_CPMS!$B$24:'Deviation_CEM_CPMS'!$B$500,B79,Deviation_CEM_CPMS!$C$24:'Deviation_CEM_CPMS'!$C$500,C79))</f>
        <v/>
      </c>
    </row>
    <row r="80" spans="2:5" s="105" customFormat="1" ht="14.5" x14ac:dyDescent="0.35">
      <c r="B80" s="272" t="str">
        <f>+Lists!AF58</f>
        <v/>
      </c>
      <c r="C80" s="272" t="str">
        <f>+Lists!AG58</f>
        <v/>
      </c>
      <c r="D80" s="272" t="str">
        <f>IF(B80="","",COUNTIFS(Deviation_Limits!$B$24:$B$500,Number_of_Deviations!$B80,Deviation_Limits!$C$24:$C$500,Number_of_Deviations!$C80))</f>
        <v/>
      </c>
      <c r="E80" s="272" t="str">
        <f>IF(B80="","",COUNTIFS(Deviation_CEM_CPMS!$B$24:'Deviation_CEM_CPMS'!$B$500,B80,Deviation_CEM_CPMS!$C$24:'Deviation_CEM_CPMS'!$C$500,C80))</f>
        <v/>
      </c>
    </row>
    <row r="81" spans="2:5" s="105" customFormat="1" ht="14.5" x14ac:dyDescent="0.35">
      <c r="B81" s="272" t="str">
        <f>+Lists!AF59</f>
        <v/>
      </c>
      <c r="C81" s="272" t="str">
        <f>+Lists!AG59</f>
        <v/>
      </c>
      <c r="D81" s="272" t="str">
        <f>IF(B81="","",COUNTIFS(Deviation_Limits!$B$24:$B$500,Number_of_Deviations!$B81,Deviation_Limits!$C$24:$C$500,Number_of_Deviations!$C81))</f>
        <v/>
      </c>
      <c r="E81" s="272" t="str">
        <f>IF(B81="","",COUNTIFS(Deviation_CEM_CPMS!$B$24:'Deviation_CEM_CPMS'!$B$500,B81,Deviation_CEM_CPMS!$C$24:'Deviation_CEM_CPMS'!$C$500,C81))</f>
        <v/>
      </c>
    </row>
    <row r="82" spans="2:5" s="105" customFormat="1" ht="14.5" x14ac:dyDescent="0.35">
      <c r="B82" s="272" t="str">
        <f>+Lists!AF60</f>
        <v/>
      </c>
      <c r="C82" s="272" t="str">
        <f>+Lists!AG60</f>
        <v/>
      </c>
      <c r="D82" s="272" t="str">
        <f>IF(B82="","",COUNTIFS(Deviation_Limits!$B$24:$B$500,Number_of_Deviations!$B82,Deviation_Limits!$C$24:$C$500,Number_of_Deviations!$C82))</f>
        <v/>
      </c>
      <c r="E82" s="272" t="str">
        <f>IF(B82="","",COUNTIFS(Deviation_CEM_CPMS!$B$24:'Deviation_CEM_CPMS'!$B$500,B82,Deviation_CEM_CPMS!$C$24:'Deviation_CEM_CPMS'!$C$500,C82))</f>
        <v/>
      </c>
    </row>
    <row r="83" spans="2:5" s="105" customFormat="1" ht="14.5" x14ac:dyDescent="0.35">
      <c r="B83" s="272" t="str">
        <f>+Lists!AF61</f>
        <v/>
      </c>
      <c r="C83" s="272" t="str">
        <f>+Lists!AG61</f>
        <v/>
      </c>
      <c r="D83" s="272" t="str">
        <f>IF(B83="","",COUNTIFS(Deviation_Limits!$B$24:$B$500,Number_of_Deviations!$B83,Deviation_Limits!$C$24:$C$500,Number_of_Deviations!$C83))</f>
        <v/>
      </c>
      <c r="E83" s="272" t="str">
        <f>IF(B83="","",COUNTIFS(Deviation_CEM_CPMS!$B$24:'Deviation_CEM_CPMS'!$B$500,B83,Deviation_CEM_CPMS!$C$24:'Deviation_CEM_CPMS'!$C$500,C83))</f>
        <v/>
      </c>
    </row>
    <row r="84" spans="2:5" s="105" customFormat="1" ht="14.5" x14ac:dyDescent="0.35">
      <c r="B84" s="272" t="str">
        <f>+Lists!AF62</f>
        <v/>
      </c>
      <c r="C84" s="272" t="str">
        <f>+Lists!AG62</f>
        <v/>
      </c>
      <c r="D84" s="272" t="str">
        <f>IF(B84="","",COUNTIFS(Deviation_Limits!$B$24:$B$500,Number_of_Deviations!$B84,Deviation_Limits!$C$24:$C$500,Number_of_Deviations!$C84))</f>
        <v/>
      </c>
      <c r="E84" s="272" t="str">
        <f>IF(B84="","",COUNTIFS(Deviation_CEM_CPMS!$B$24:'Deviation_CEM_CPMS'!$B$500,B84,Deviation_CEM_CPMS!$C$24:'Deviation_CEM_CPMS'!$C$500,C84))</f>
        <v/>
      </c>
    </row>
    <row r="85" spans="2:5" s="105" customFormat="1" ht="14.5" x14ac:dyDescent="0.35">
      <c r="B85" s="272" t="str">
        <f>+Lists!AF63</f>
        <v/>
      </c>
      <c r="C85" s="272" t="str">
        <f>+Lists!AG63</f>
        <v/>
      </c>
      <c r="D85" s="272" t="str">
        <f>IF(B85="","",COUNTIFS(Deviation_Limits!$B$24:$B$500,Number_of_Deviations!$B85,Deviation_Limits!$C$24:$C$500,Number_of_Deviations!$C85))</f>
        <v/>
      </c>
      <c r="E85" s="272" t="str">
        <f>IF(B85="","",COUNTIFS(Deviation_CEM_CPMS!$B$24:'Deviation_CEM_CPMS'!$B$500,B85,Deviation_CEM_CPMS!$C$24:'Deviation_CEM_CPMS'!$C$500,C85))</f>
        <v/>
      </c>
    </row>
    <row r="86" spans="2:5" s="105" customFormat="1" ht="14.5" x14ac:dyDescent="0.35">
      <c r="B86" s="272" t="str">
        <f>+Lists!AF64</f>
        <v/>
      </c>
      <c r="C86" s="272" t="str">
        <f>+Lists!AG64</f>
        <v/>
      </c>
      <c r="D86" s="272" t="str">
        <f>IF(B86="","",COUNTIFS(Deviation_Limits!$B$24:$B$500,Number_of_Deviations!$B86,Deviation_Limits!$C$24:$C$500,Number_of_Deviations!$C86))</f>
        <v/>
      </c>
      <c r="E86" s="272" t="str">
        <f>IF(B86="","",COUNTIFS(Deviation_CEM_CPMS!$B$24:'Deviation_CEM_CPMS'!$B$500,B86,Deviation_CEM_CPMS!$C$24:'Deviation_CEM_CPMS'!$C$500,C86))</f>
        <v/>
      </c>
    </row>
    <row r="87" spans="2:5" s="105" customFormat="1" ht="14.5" x14ac:dyDescent="0.35">
      <c r="B87" s="272" t="str">
        <f>+Lists!AF65</f>
        <v/>
      </c>
      <c r="C87" s="272" t="str">
        <f>+Lists!AG65</f>
        <v/>
      </c>
      <c r="D87" s="272" t="str">
        <f>IF(B87="","",COUNTIFS(Deviation_Limits!$B$24:$B$500,Number_of_Deviations!$B87,Deviation_Limits!$C$24:$C$500,Number_of_Deviations!$C87))</f>
        <v/>
      </c>
      <c r="E87" s="272" t="str">
        <f>IF(B87="","",COUNTIFS(Deviation_CEM_CPMS!$B$24:'Deviation_CEM_CPMS'!$B$500,B87,Deviation_CEM_CPMS!$C$24:'Deviation_CEM_CPMS'!$C$500,C87))</f>
        <v/>
      </c>
    </row>
    <row r="88" spans="2:5" s="105" customFormat="1" ht="14.5" x14ac:dyDescent="0.35">
      <c r="B88" s="272" t="str">
        <f>+Lists!AF66</f>
        <v/>
      </c>
      <c r="C88" s="272" t="str">
        <f>+Lists!AG66</f>
        <v/>
      </c>
      <c r="D88" s="272" t="str">
        <f>IF(B88="","",COUNTIFS(Deviation_Limits!$B$24:$B$500,Number_of_Deviations!$B88,Deviation_Limits!$C$24:$C$500,Number_of_Deviations!$C88))</f>
        <v/>
      </c>
      <c r="E88" s="272" t="str">
        <f>IF(B88="","",COUNTIFS(Deviation_CEM_CPMS!$B$24:'Deviation_CEM_CPMS'!$B$500,B88,Deviation_CEM_CPMS!$C$24:'Deviation_CEM_CPMS'!$C$500,C88))</f>
        <v/>
      </c>
    </row>
    <row r="89" spans="2:5" s="105" customFormat="1" ht="14.5" x14ac:dyDescent="0.35">
      <c r="B89" s="272" t="str">
        <f>+Lists!AF67</f>
        <v/>
      </c>
      <c r="C89" s="272" t="str">
        <f>+Lists!AG67</f>
        <v/>
      </c>
      <c r="D89" s="272" t="str">
        <f>IF(B89="","",COUNTIFS(Deviation_Limits!$B$24:$B$500,Number_of_Deviations!$B89,Deviation_Limits!$C$24:$C$500,Number_of_Deviations!$C89))</f>
        <v/>
      </c>
      <c r="E89" s="272" t="str">
        <f>IF(B89="","",COUNTIFS(Deviation_CEM_CPMS!$B$24:'Deviation_CEM_CPMS'!$B$500,B89,Deviation_CEM_CPMS!$C$24:'Deviation_CEM_CPMS'!$C$500,C89))</f>
        <v/>
      </c>
    </row>
    <row r="90" spans="2:5" s="105" customFormat="1" ht="14.5" x14ac:dyDescent="0.35">
      <c r="B90" s="272" t="str">
        <f>+Lists!AF68</f>
        <v/>
      </c>
      <c r="C90" s="272" t="str">
        <f>+Lists!AG68</f>
        <v/>
      </c>
      <c r="D90" s="272" t="str">
        <f>IF(B90="","",COUNTIFS(Deviation_Limits!$B$24:$B$500,Number_of_Deviations!$B90,Deviation_Limits!$C$24:$C$500,Number_of_Deviations!$C90))</f>
        <v/>
      </c>
      <c r="E90" s="272" t="str">
        <f>IF(B90="","",COUNTIFS(Deviation_CEM_CPMS!$B$24:'Deviation_CEM_CPMS'!$B$500,B90,Deviation_CEM_CPMS!$C$24:'Deviation_CEM_CPMS'!$C$500,C90))</f>
        <v/>
      </c>
    </row>
    <row r="91" spans="2:5" s="105" customFormat="1" ht="14.5" x14ac:dyDescent="0.35">
      <c r="B91" s="272" t="str">
        <f>+Lists!AF69</f>
        <v/>
      </c>
      <c r="C91" s="272" t="str">
        <f>+Lists!AG69</f>
        <v/>
      </c>
      <c r="D91" s="272" t="str">
        <f>IF(B91="","",COUNTIFS(Deviation_Limits!$B$24:$B$500,Number_of_Deviations!$B91,Deviation_Limits!$C$24:$C$500,Number_of_Deviations!$C91))</f>
        <v/>
      </c>
      <c r="E91" s="272" t="str">
        <f>IF(B91="","",COUNTIFS(Deviation_CEM_CPMS!$B$24:'Deviation_CEM_CPMS'!$B$500,B91,Deviation_CEM_CPMS!$C$24:'Deviation_CEM_CPMS'!$C$500,C91))</f>
        <v/>
      </c>
    </row>
    <row r="92" spans="2:5" s="105" customFormat="1" ht="14.5" x14ac:dyDescent="0.35">
      <c r="B92" s="272" t="str">
        <f>+Lists!AF70</f>
        <v/>
      </c>
      <c r="C92" s="272" t="str">
        <f>+Lists!AG70</f>
        <v/>
      </c>
      <c r="D92" s="272" t="str">
        <f>IF(B92="","",COUNTIFS(Deviation_Limits!$B$24:$B$500,Number_of_Deviations!$B92,Deviation_Limits!$C$24:$C$500,Number_of_Deviations!$C92))</f>
        <v/>
      </c>
      <c r="E92" s="272" t="str">
        <f>IF(B92="","",COUNTIFS(Deviation_CEM_CPMS!$B$24:'Deviation_CEM_CPMS'!$B$500,B92,Deviation_CEM_CPMS!$C$24:'Deviation_CEM_CPMS'!$C$500,C92))</f>
        <v/>
      </c>
    </row>
    <row r="93" spans="2:5" s="105" customFormat="1" ht="14.5" x14ac:dyDescent="0.35">
      <c r="B93" s="272" t="str">
        <f>+Lists!AF71</f>
        <v/>
      </c>
      <c r="C93" s="272" t="str">
        <f>+Lists!AG71</f>
        <v/>
      </c>
      <c r="D93" s="272" t="str">
        <f>IF(B93="","",COUNTIFS(Deviation_Limits!$B$24:$B$500,Number_of_Deviations!$B93,Deviation_Limits!$C$24:$C$500,Number_of_Deviations!$C93))</f>
        <v/>
      </c>
      <c r="E93" s="272" t="str">
        <f>IF(B93="","",COUNTIFS(Deviation_CEM_CPMS!$B$24:'Deviation_CEM_CPMS'!$B$500,B93,Deviation_CEM_CPMS!$C$24:'Deviation_CEM_CPMS'!$C$500,C93))</f>
        <v/>
      </c>
    </row>
    <row r="94" spans="2:5" s="105" customFormat="1" ht="14.5" x14ac:dyDescent="0.35">
      <c r="B94" s="272" t="str">
        <f>+Lists!AF72</f>
        <v/>
      </c>
      <c r="C94" s="272" t="str">
        <f>+Lists!AG72</f>
        <v/>
      </c>
      <c r="D94" s="272" t="str">
        <f>IF(B94="","",COUNTIFS(Deviation_Limits!$B$24:$B$500,Number_of_Deviations!$B94,Deviation_Limits!$C$24:$C$500,Number_of_Deviations!$C94))</f>
        <v/>
      </c>
      <c r="E94" s="272" t="str">
        <f>IF(B94="","",COUNTIFS(Deviation_CEM_CPMS!$B$24:'Deviation_CEM_CPMS'!$B$500,B94,Deviation_CEM_CPMS!$C$24:'Deviation_CEM_CPMS'!$C$500,C94))</f>
        <v/>
      </c>
    </row>
    <row r="95" spans="2:5" s="105" customFormat="1" ht="14.5" x14ac:dyDescent="0.35">
      <c r="B95" s="272" t="str">
        <f>+Lists!AF73</f>
        <v/>
      </c>
      <c r="C95" s="272" t="str">
        <f>+Lists!AG73</f>
        <v/>
      </c>
      <c r="D95" s="272" t="str">
        <f>IF(B95="","",COUNTIFS(Deviation_Limits!$B$24:$B$500,Number_of_Deviations!$B95,Deviation_Limits!$C$24:$C$500,Number_of_Deviations!$C95))</f>
        <v/>
      </c>
      <c r="E95" s="272" t="str">
        <f>IF(B95="","",COUNTIFS(Deviation_CEM_CPMS!$B$24:'Deviation_CEM_CPMS'!$B$500,B95,Deviation_CEM_CPMS!$C$24:'Deviation_CEM_CPMS'!$C$500,C95))</f>
        <v/>
      </c>
    </row>
    <row r="96" spans="2:5" s="105" customFormat="1" ht="14.5" x14ac:dyDescent="0.35">
      <c r="B96" s="272" t="str">
        <f>+Lists!AF74</f>
        <v/>
      </c>
      <c r="C96" s="272" t="str">
        <f>+Lists!AG74</f>
        <v/>
      </c>
      <c r="D96" s="272" t="str">
        <f>IF(B96="","",COUNTIFS(Deviation_Limits!$B$24:$B$500,Number_of_Deviations!$B96,Deviation_Limits!$C$24:$C$500,Number_of_Deviations!$C96))</f>
        <v/>
      </c>
      <c r="E96" s="272" t="str">
        <f>IF(B96="","",COUNTIFS(Deviation_CEM_CPMS!$B$24:'Deviation_CEM_CPMS'!$B$500,B96,Deviation_CEM_CPMS!$C$24:'Deviation_CEM_CPMS'!$C$500,C96))</f>
        <v/>
      </c>
    </row>
    <row r="97" spans="2:5" s="105" customFormat="1" ht="14.5" x14ac:dyDescent="0.35">
      <c r="B97" s="272" t="str">
        <f>+Lists!AF75</f>
        <v/>
      </c>
      <c r="C97" s="272" t="str">
        <f>+Lists!AG75</f>
        <v/>
      </c>
      <c r="D97" s="272" t="str">
        <f>IF(B97="","",COUNTIFS(Deviation_Limits!$B$24:$B$500,Number_of_Deviations!$B97,Deviation_Limits!$C$24:$C$500,Number_of_Deviations!$C97))</f>
        <v/>
      </c>
      <c r="E97" s="272" t="str">
        <f>IF(B97="","",COUNTIFS(Deviation_CEM_CPMS!$B$24:'Deviation_CEM_CPMS'!$B$500,B97,Deviation_CEM_CPMS!$C$24:'Deviation_CEM_CPMS'!$C$500,C97))</f>
        <v/>
      </c>
    </row>
    <row r="98" spans="2:5" s="105" customFormat="1" ht="14.5" x14ac:dyDescent="0.35">
      <c r="B98" s="272" t="str">
        <f>+Lists!AF76</f>
        <v/>
      </c>
      <c r="C98" s="272" t="str">
        <f>+Lists!AG76</f>
        <v/>
      </c>
      <c r="D98" s="272" t="str">
        <f>IF(B98="","",COUNTIFS(Deviation_Limits!$B$24:$B$500,Number_of_Deviations!$B98,Deviation_Limits!$C$24:$C$500,Number_of_Deviations!$C98))</f>
        <v/>
      </c>
      <c r="E98" s="272" t="str">
        <f>IF(B98="","",COUNTIFS(Deviation_CEM_CPMS!$B$24:'Deviation_CEM_CPMS'!$B$500,B98,Deviation_CEM_CPMS!$C$24:'Deviation_CEM_CPMS'!$C$500,C98))</f>
        <v/>
      </c>
    </row>
    <row r="99" spans="2:5" s="105" customFormat="1" ht="14.5" x14ac:dyDescent="0.35">
      <c r="B99" s="272" t="str">
        <f>+Lists!AF77</f>
        <v/>
      </c>
      <c r="C99" s="272" t="str">
        <f>+Lists!AG77</f>
        <v/>
      </c>
      <c r="D99" s="272" t="str">
        <f>IF(B99="","",COUNTIFS(Deviation_Limits!$B$24:$B$500,Number_of_Deviations!$B99,Deviation_Limits!$C$24:$C$500,Number_of_Deviations!$C99))</f>
        <v/>
      </c>
      <c r="E99" s="272" t="str">
        <f>IF(B99="","",COUNTIFS(Deviation_CEM_CPMS!$B$24:'Deviation_CEM_CPMS'!$B$500,B99,Deviation_CEM_CPMS!$C$24:'Deviation_CEM_CPMS'!$C$500,C99))</f>
        <v/>
      </c>
    </row>
    <row r="100" spans="2:5" s="105" customFormat="1" ht="14.5" x14ac:dyDescent="0.35">
      <c r="B100" s="272" t="str">
        <f>+Lists!AF78</f>
        <v/>
      </c>
      <c r="C100" s="272" t="str">
        <f>+Lists!AG78</f>
        <v/>
      </c>
      <c r="D100" s="272" t="str">
        <f>IF(B100="","",COUNTIFS(Deviation_Limits!$B$24:$B$500,Number_of_Deviations!$B100,Deviation_Limits!$C$24:$C$500,Number_of_Deviations!$C100))</f>
        <v/>
      </c>
      <c r="E100" s="272" t="str">
        <f>IF(B100="","",COUNTIFS(Deviation_CEM_CPMS!$B$24:'Deviation_CEM_CPMS'!$B$500,B100,Deviation_CEM_CPMS!$C$24:'Deviation_CEM_CPMS'!$C$500,C100))</f>
        <v/>
      </c>
    </row>
    <row r="101" spans="2:5" s="105" customFormat="1" ht="14.5" x14ac:dyDescent="0.35">
      <c r="B101" s="272" t="str">
        <f>+Lists!AF79</f>
        <v/>
      </c>
      <c r="C101" s="272" t="str">
        <f>+Lists!AG79</f>
        <v/>
      </c>
      <c r="D101" s="272" t="str">
        <f>IF(B101="","",COUNTIFS(Deviation_Limits!$B$24:$B$500,Number_of_Deviations!$B101,Deviation_Limits!$C$24:$C$500,Number_of_Deviations!$C101))</f>
        <v/>
      </c>
      <c r="E101" s="272" t="str">
        <f>IF(B101="","",COUNTIFS(Deviation_CEM_CPMS!$B$24:'Deviation_CEM_CPMS'!$B$500,B101,Deviation_CEM_CPMS!$C$24:'Deviation_CEM_CPMS'!$C$500,C101))</f>
        <v/>
      </c>
    </row>
    <row r="102" spans="2:5" s="105" customFormat="1" ht="14.5" x14ac:dyDescent="0.35">
      <c r="B102" s="272" t="str">
        <f>+Lists!AF80</f>
        <v/>
      </c>
      <c r="C102" s="272" t="str">
        <f>+Lists!AG80</f>
        <v/>
      </c>
      <c r="D102" s="272" t="str">
        <f>IF(B102="","",COUNTIFS(Deviation_Limits!$B$24:$B$500,Number_of_Deviations!$B102,Deviation_Limits!$C$24:$C$500,Number_of_Deviations!$C102))</f>
        <v/>
      </c>
      <c r="E102" s="272" t="str">
        <f>IF(B102="","",COUNTIFS(Deviation_CEM_CPMS!$B$24:'Deviation_CEM_CPMS'!$B$500,B102,Deviation_CEM_CPMS!$C$24:'Deviation_CEM_CPMS'!$C$500,C102))</f>
        <v/>
      </c>
    </row>
    <row r="103" spans="2:5" s="105" customFormat="1" ht="14.5" x14ac:dyDescent="0.35">
      <c r="B103" s="272" t="str">
        <f>+Lists!AF81</f>
        <v/>
      </c>
      <c r="C103" s="272" t="str">
        <f>+Lists!AG81</f>
        <v/>
      </c>
      <c r="D103" s="272" t="str">
        <f>IF(B103="","",COUNTIFS(Deviation_Limits!$B$24:$B$500,Number_of_Deviations!$B103,Deviation_Limits!$C$24:$C$500,Number_of_Deviations!$C103))</f>
        <v/>
      </c>
      <c r="E103" s="272" t="str">
        <f>IF(B103="","",COUNTIFS(Deviation_CEM_CPMS!$B$24:'Deviation_CEM_CPMS'!$B$500,B103,Deviation_CEM_CPMS!$C$24:'Deviation_CEM_CPMS'!$C$500,C103))</f>
        <v/>
      </c>
    </row>
    <row r="104" spans="2:5" s="105" customFormat="1" ht="14.5" x14ac:dyDescent="0.35">
      <c r="B104" s="272" t="str">
        <f>+Lists!AF82</f>
        <v/>
      </c>
      <c r="C104" s="272" t="str">
        <f>+Lists!AG82</f>
        <v/>
      </c>
      <c r="D104" s="272" t="str">
        <f>IF(B104="","",COUNTIFS(Deviation_Limits!$B$24:$B$500,Number_of_Deviations!$B104,Deviation_Limits!$C$24:$C$500,Number_of_Deviations!$C104))</f>
        <v/>
      </c>
      <c r="E104" s="272" t="str">
        <f>IF(B104="","",COUNTIFS(Deviation_CEM_CPMS!$B$24:'Deviation_CEM_CPMS'!$B$500,B104,Deviation_CEM_CPMS!$C$24:'Deviation_CEM_CPMS'!$C$500,C104))</f>
        <v/>
      </c>
    </row>
    <row r="105" spans="2:5" s="105" customFormat="1" ht="14.5" x14ac:dyDescent="0.35">
      <c r="B105" s="272" t="str">
        <f>+Lists!AF83</f>
        <v/>
      </c>
      <c r="C105" s="272" t="str">
        <f>+Lists!AG83</f>
        <v/>
      </c>
      <c r="D105" s="272" t="str">
        <f>IF(B105="","",COUNTIFS(Deviation_Limits!$B$24:$B$500,Number_of_Deviations!$B105,Deviation_Limits!$C$24:$C$500,Number_of_Deviations!$C105))</f>
        <v/>
      </c>
      <c r="E105" s="272" t="str">
        <f>IF(B105="","",COUNTIFS(Deviation_CEM_CPMS!$B$24:'Deviation_CEM_CPMS'!$B$500,B105,Deviation_CEM_CPMS!$C$24:'Deviation_CEM_CPMS'!$C$500,C105))</f>
        <v/>
      </c>
    </row>
    <row r="106" spans="2:5" s="105" customFormat="1" ht="14.5" x14ac:dyDescent="0.35">
      <c r="B106" s="272" t="str">
        <f>+Lists!AF84</f>
        <v/>
      </c>
      <c r="C106" s="272" t="str">
        <f>+Lists!AG84</f>
        <v/>
      </c>
      <c r="D106" s="272" t="str">
        <f>IF(B106="","",COUNTIFS(Deviation_Limits!$B$24:$B$500,Number_of_Deviations!$B106,Deviation_Limits!$C$24:$C$500,Number_of_Deviations!$C106))</f>
        <v/>
      </c>
      <c r="E106" s="272" t="str">
        <f>IF(B106="","",COUNTIFS(Deviation_CEM_CPMS!$B$24:'Deviation_CEM_CPMS'!$B$500,B106,Deviation_CEM_CPMS!$C$24:'Deviation_CEM_CPMS'!$C$500,C106))</f>
        <v/>
      </c>
    </row>
    <row r="107" spans="2:5" s="105" customFormat="1" ht="14.5" x14ac:dyDescent="0.35">
      <c r="B107" s="272" t="str">
        <f>+Lists!AF85</f>
        <v/>
      </c>
      <c r="C107" s="272" t="str">
        <f>+Lists!AG85</f>
        <v/>
      </c>
      <c r="D107" s="272" t="str">
        <f>IF(B107="","",COUNTIFS(Deviation_Limits!$B$24:$B$500,Number_of_Deviations!$B107,Deviation_Limits!$C$24:$C$500,Number_of_Deviations!$C107))</f>
        <v/>
      </c>
      <c r="E107" s="272" t="str">
        <f>IF(B107="","",COUNTIFS(Deviation_CEM_CPMS!$B$24:'Deviation_CEM_CPMS'!$B$500,B107,Deviation_CEM_CPMS!$C$24:'Deviation_CEM_CPMS'!$C$500,C107))</f>
        <v/>
      </c>
    </row>
    <row r="108" spans="2:5" s="105" customFormat="1" ht="14.5" x14ac:dyDescent="0.35">
      <c r="B108" s="272" t="str">
        <f>+Lists!AF86</f>
        <v/>
      </c>
      <c r="C108" s="272" t="str">
        <f>+Lists!AG86</f>
        <v/>
      </c>
      <c r="D108" s="272" t="str">
        <f>IF(B108="","",COUNTIFS(Deviation_Limits!$B$24:$B$500,Number_of_Deviations!$B108,Deviation_Limits!$C$24:$C$500,Number_of_Deviations!$C108))</f>
        <v/>
      </c>
      <c r="E108" s="272" t="str">
        <f>IF(B108="","",COUNTIFS(Deviation_CEM_CPMS!$B$24:'Deviation_CEM_CPMS'!$B$500,B108,Deviation_CEM_CPMS!$C$24:'Deviation_CEM_CPMS'!$C$500,C108))</f>
        <v/>
      </c>
    </row>
    <row r="109" spans="2:5" s="105" customFormat="1" ht="14.5" x14ac:dyDescent="0.35">
      <c r="B109" s="272" t="str">
        <f>+Lists!AF87</f>
        <v/>
      </c>
      <c r="C109" s="272" t="str">
        <f>+Lists!AG87</f>
        <v/>
      </c>
      <c r="D109" s="272" t="str">
        <f>IF(B109="","",COUNTIFS(Deviation_Limits!$B$24:$B$500,Number_of_Deviations!$B109,Deviation_Limits!$C$24:$C$500,Number_of_Deviations!$C109))</f>
        <v/>
      </c>
      <c r="E109" s="272" t="str">
        <f>IF(B109="","",COUNTIFS(Deviation_CEM_CPMS!$B$24:'Deviation_CEM_CPMS'!$B$500,B109,Deviation_CEM_CPMS!$C$24:'Deviation_CEM_CPMS'!$C$500,C109))</f>
        <v/>
      </c>
    </row>
    <row r="110" spans="2:5" s="105" customFormat="1" ht="14.5" x14ac:dyDescent="0.35">
      <c r="B110" s="272" t="str">
        <f>+Lists!AF88</f>
        <v/>
      </c>
      <c r="C110" s="272" t="str">
        <f>+Lists!AG88</f>
        <v/>
      </c>
      <c r="D110" s="272" t="str">
        <f>IF(B110="","",COUNTIFS(Deviation_Limits!$B$24:$B$500,Number_of_Deviations!$B110,Deviation_Limits!$C$24:$C$500,Number_of_Deviations!$C110))</f>
        <v/>
      </c>
      <c r="E110" s="272" t="str">
        <f>IF(B110="","",COUNTIFS(Deviation_CEM_CPMS!$B$24:'Deviation_CEM_CPMS'!$B$500,B110,Deviation_CEM_CPMS!$C$24:'Deviation_CEM_CPMS'!$C$500,C110))</f>
        <v/>
      </c>
    </row>
    <row r="111" spans="2:5" s="105" customFormat="1" ht="14.5" x14ac:dyDescent="0.35">
      <c r="B111" s="272" t="str">
        <f>+Lists!AF89</f>
        <v/>
      </c>
      <c r="C111" s="272" t="str">
        <f>+Lists!AG89</f>
        <v/>
      </c>
      <c r="D111" s="272" t="str">
        <f>IF(B111="","",COUNTIFS(Deviation_Limits!$B$24:$B$500,Number_of_Deviations!$B111,Deviation_Limits!$C$24:$C$500,Number_of_Deviations!$C111))</f>
        <v/>
      </c>
      <c r="E111" s="272" t="str">
        <f>IF(B111="","",COUNTIFS(Deviation_CEM_CPMS!$B$24:'Deviation_CEM_CPMS'!$B$500,B111,Deviation_CEM_CPMS!$C$24:'Deviation_CEM_CPMS'!$C$500,C111))</f>
        <v/>
      </c>
    </row>
    <row r="112" spans="2:5" s="105" customFormat="1" ht="14.5" x14ac:dyDescent="0.35">
      <c r="B112" s="272" t="str">
        <f>+Lists!AF90</f>
        <v/>
      </c>
      <c r="C112" s="272" t="str">
        <f>+Lists!AG90</f>
        <v/>
      </c>
      <c r="D112" s="272" t="str">
        <f>IF(B112="","",COUNTIFS(Deviation_Limits!$B$24:$B$500,Number_of_Deviations!$B112,Deviation_Limits!$C$24:$C$500,Number_of_Deviations!$C112))</f>
        <v/>
      </c>
      <c r="E112" s="272" t="str">
        <f>IF(B112="","",COUNTIFS(Deviation_CEM_CPMS!$B$24:'Deviation_CEM_CPMS'!$B$500,B112,Deviation_CEM_CPMS!$C$24:'Deviation_CEM_CPMS'!$C$500,C112))</f>
        <v/>
      </c>
    </row>
    <row r="113" spans="2:5" s="105" customFormat="1" ht="14.5" x14ac:dyDescent="0.35">
      <c r="B113" s="272" t="str">
        <f>+Lists!AF91</f>
        <v/>
      </c>
      <c r="C113" s="272" t="str">
        <f>+Lists!AG91</f>
        <v/>
      </c>
      <c r="D113" s="272" t="str">
        <f>IF(B113="","",COUNTIFS(Deviation_Limits!$B$24:$B$500,Number_of_Deviations!$B113,Deviation_Limits!$C$24:$C$500,Number_of_Deviations!$C113))</f>
        <v/>
      </c>
      <c r="E113" s="272" t="str">
        <f>IF(B113="","",COUNTIFS(Deviation_CEM_CPMS!$B$24:'Deviation_CEM_CPMS'!$B$500,B113,Deviation_CEM_CPMS!$C$24:'Deviation_CEM_CPMS'!$C$500,C113))</f>
        <v/>
      </c>
    </row>
    <row r="114" spans="2:5" s="105" customFormat="1" ht="14.5" x14ac:dyDescent="0.35">
      <c r="B114" s="272" t="str">
        <f>+Lists!AF92</f>
        <v/>
      </c>
      <c r="C114" s="272" t="str">
        <f>+Lists!AG92</f>
        <v/>
      </c>
      <c r="D114" s="272" t="str">
        <f>IF(B114="","",COUNTIFS(Deviation_Limits!$B$24:$B$500,Number_of_Deviations!$B114,Deviation_Limits!$C$24:$C$500,Number_of_Deviations!$C114))</f>
        <v/>
      </c>
      <c r="E114" s="272" t="str">
        <f>IF(B114="","",COUNTIFS(Deviation_CEM_CPMS!$B$24:'Deviation_CEM_CPMS'!$B$500,B114,Deviation_CEM_CPMS!$C$24:'Deviation_CEM_CPMS'!$C$500,C114))</f>
        <v/>
      </c>
    </row>
    <row r="115" spans="2:5" s="105" customFormat="1" ht="14.5" x14ac:dyDescent="0.35">
      <c r="B115" s="272" t="str">
        <f>+Lists!AF93</f>
        <v/>
      </c>
      <c r="C115" s="272" t="str">
        <f>+Lists!AG93</f>
        <v/>
      </c>
      <c r="D115" s="272" t="str">
        <f>IF(B115="","",COUNTIFS(Deviation_Limits!$B$24:$B$500,Number_of_Deviations!$B115,Deviation_Limits!$C$24:$C$500,Number_of_Deviations!$C115))</f>
        <v/>
      </c>
      <c r="E115" s="272" t="str">
        <f>IF(B115="","",COUNTIFS(Deviation_CEM_CPMS!$B$24:'Deviation_CEM_CPMS'!$B$500,B115,Deviation_CEM_CPMS!$C$24:'Deviation_CEM_CPMS'!$C$500,C115))</f>
        <v/>
      </c>
    </row>
    <row r="116" spans="2:5" s="105" customFormat="1" ht="14.5" x14ac:dyDescent="0.35">
      <c r="B116" s="272" t="str">
        <f>+Lists!AF94</f>
        <v/>
      </c>
      <c r="C116" s="272" t="str">
        <f>+Lists!AG94</f>
        <v/>
      </c>
      <c r="D116" s="272" t="str">
        <f>IF(B116="","",COUNTIFS(Deviation_Limits!$B$24:$B$500,Number_of_Deviations!$B116,Deviation_Limits!$C$24:$C$500,Number_of_Deviations!$C116))</f>
        <v/>
      </c>
      <c r="E116" s="272" t="str">
        <f>IF(B116="","",COUNTIFS(Deviation_CEM_CPMS!$B$24:'Deviation_CEM_CPMS'!$B$500,B116,Deviation_CEM_CPMS!$C$24:'Deviation_CEM_CPMS'!$C$500,C116))</f>
        <v/>
      </c>
    </row>
    <row r="117" spans="2:5" s="105" customFormat="1" ht="14.5" x14ac:dyDescent="0.35">
      <c r="B117" s="272" t="str">
        <f>+Lists!AF95</f>
        <v/>
      </c>
      <c r="C117" s="272" t="str">
        <f>+Lists!AG95</f>
        <v/>
      </c>
      <c r="D117" s="272" t="str">
        <f>IF(B117="","",COUNTIFS(Deviation_Limits!$B$24:$B$500,Number_of_Deviations!$B117,Deviation_Limits!$C$24:$C$500,Number_of_Deviations!$C117))</f>
        <v/>
      </c>
      <c r="E117" s="272" t="str">
        <f>IF(B117="","",COUNTIFS(Deviation_CEM_CPMS!$B$24:'Deviation_CEM_CPMS'!$B$500,B117,Deviation_CEM_CPMS!$C$24:'Deviation_CEM_CPMS'!$C$500,C117))</f>
        <v/>
      </c>
    </row>
    <row r="118" spans="2:5" s="105" customFormat="1" ht="14.5" x14ac:dyDescent="0.35">
      <c r="B118" s="272" t="str">
        <f>+Lists!AF96</f>
        <v/>
      </c>
      <c r="C118" s="272" t="str">
        <f>+Lists!AG96</f>
        <v/>
      </c>
      <c r="D118" s="272" t="str">
        <f>IF(B118="","",COUNTIFS(Deviation_Limits!$B$24:$B$500,Number_of_Deviations!$B118,Deviation_Limits!$C$24:$C$500,Number_of_Deviations!$C118))</f>
        <v/>
      </c>
      <c r="E118" s="272" t="str">
        <f>IF(B118="","",COUNTIFS(Deviation_CEM_CPMS!$B$24:'Deviation_CEM_CPMS'!$B$500,B118,Deviation_CEM_CPMS!$C$24:'Deviation_CEM_CPMS'!$C$500,C118))</f>
        <v/>
      </c>
    </row>
    <row r="119" spans="2:5" s="105" customFormat="1" ht="14.5" x14ac:dyDescent="0.35">
      <c r="B119" s="272" t="str">
        <f>+Lists!AF97</f>
        <v/>
      </c>
      <c r="C119" s="272" t="str">
        <f>+Lists!AG97</f>
        <v/>
      </c>
      <c r="D119" s="272" t="str">
        <f>IF(B119="","",COUNTIFS(Deviation_Limits!$B$24:$B$500,Number_of_Deviations!$B119,Deviation_Limits!$C$24:$C$500,Number_of_Deviations!$C119))</f>
        <v/>
      </c>
      <c r="E119" s="272" t="str">
        <f>IF(B119="","",COUNTIFS(Deviation_CEM_CPMS!$B$24:'Deviation_CEM_CPMS'!$B$500,B119,Deviation_CEM_CPMS!$C$24:'Deviation_CEM_CPMS'!$C$500,C119))</f>
        <v/>
      </c>
    </row>
    <row r="120" spans="2:5" s="105" customFormat="1" ht="14.5" x14ac:dyDescent="0.35">
      <c r="B120" s="272" t="str">
        <f>+Lists!AF98</f>
        <v/>
      </c>
      <c r="C120" s="272" t="str">
        <f>+Lists!AG98</f>
        <v/>
      </c>
      <c r="D120" s="272" t="str">
        <f>IF(B120="","",COUNTIFS(Deviation_Limits!$B$24:$B$500,Number_of_Deviations!$B120,Deviation_Limits!$C$24:$C$500,Number_of_Deviations!$C120))</f>
        <v/>
      </c>
      <c r="E120" s="272" t="str">
        <f>IF(B120="","",COUNTIFS(Deviation_CEM_CPMS!$B$24:'Deviation_CEM_CPMS'!$B$500,B120,Deviation_CEM_CPMS!$C$24:'Deviation_CEM_CPMS'!$C$500,C120))</f>
        <v/>
      </c>
    </row>
    <row r="121" spans="2:5" s="105" customFormat="1" ht="14.5" x14ac:dyDescent="0.35">
      <c r="B121" s="272" t="str">
        <f>+Lists!AF99</f>
        <v/>
      </c>
      <c r="C121" s="272" t="str">
        <f>+Lists!AG99</f>
        <v/>
      </c>
      <c r="D121" s="272" t="str">
        <f>IF(B121="","",COUNTIFS(Deviation_Limits!$B$24:$B$500,Number_of_Deviations!$B121,Deviation_Limits!$C$24:$C$500,Number_of_Deviations!$C121))</f>
        <v/>
      </c>
      <c r="E121" s="272" t="str">
        <f>IF(B121="","",COUNTIFS(Deviation_CEM_CPMS!$B$24:'Deviation_CEM_CPMS'!$B$500,B121,Deviation_CEM_CPMS!$C$24:'Deviation_CEM_CPMS'!$C$500,C121))</f>
        <v/>
      </c>
    </row>
    <row r="122" spans="2:5" s="105" customFormat="1" ht="14.5" x14ac:dyDescent="0.35">
      <c r="B122" s="272" t="str">
        <f>+Lists!AF100</f>
        <v/>
      </c>
      <c r="C122" s="272" t="str">
        <f>+Lists!AG100</f>
        <v/>
      </c>
      <c r="D122" s="272" t="str">
        <f>IF(B122="","",COUNTIFS(Deviation_Limits!$B$24:$B$500,Number_of_Deviations!$B122,Deviation_Limits!$C$24:$C$500,Number_of_Deviations!$C122))</f>
        <v/>
      </c>
      <c r="E122" s="272" t="str">
        <f>IF(B122="","",COUNTIFS(Deviation_CEM_CPMS!$B$24:'Deviation_CEM_CPMS'!$B$500,B122,Deviation_CEM_CPMS!$C$24:'Deviation_CEM_CPMS'!$C$500,C122))</f>
        <v/>
      </c>
    </row>
    <row r="123" spans="2:5" s="105" customFormat="1" ht="14.5" x14ac:dyDescent="0.35">
      <c r="B123" s="272" t="str">
        <f>+Lists!AF101</f>
        <v/>
      </c>
      <c r="C123" s="272" t="str">
        <f>+Lists!AG101</f>
        <v/>
      </c>
      <c r="D123" s="272" t="str">
        <f>IF(B123="","",COUNTIFS(Deviation_Limits!$B$24:$B$500,Number_of_Deviations!$B123,Deviation_Limits!$C$24:$C$500,Number_of_Deviations!$C123))</f>
        <v/>
      </c>
      <c r="E123" s="272" t="str">
        <f>IF(B123="","",COUNTIFS(Deviation_CEM_CPMS!$B$24:'Deviation_CEM_CPMS'!$B$500,B123,Deviation_CEM_CPMS!$C$24:'Deviation_CEM_CPMS'!$C$500,C123))</f>
        <v/>
      </c>
    </row>
    <row r="124" spans="2:5" s="105" customFormat="1" ht="14.5" x14ac:dyDescent="0.35">
      <c r="B124" s="272" t="str">
        <f>+Lists!AF102</f>
        <v/>
      </c>
      <c r="C124" s="272" t="str">
        <f>+Lists!AG102</f>
        <v/>
      </c>
      <c r="D124" s="272" t="str">
        <f>IF(B124="","",COUNTIFS(Deviation_Limits!$B$24:$B$500,Number_of_Deviations!$B124,Deviation_Limits!$C$24:$C$500,Number_of_Deviations!$C124))</f>
        <v/>
      </c>
      <c r="E124" s="272" t="str">
        <f>IF(B124="","",COUNTIFS(Deviation_CEM_CPMS!$B$24:'Deviation_CEM_CPMS'!$B$500,B124,Deviation_CEM_CPMS!$C$24:'Deviation_CEM_CPMS'!$C$500,C124))</f>
        <v/>
      </c>
    </row>
    <row r="125" spans="2:5" s="105" customFormat="1" ht="14.5" x14ac:dyDescent="0.35">
      <c r="B125" s="272" t="str">
        <f>+Lists!AF103</f>
        <v/>
      </c>
      <c r="C125" s="272" t="str">
        <f>+Lists!AG103</f>
        <v/>
      </c>
      <c r="D125" s="272" t="str">
        <f>IF(B125="","",COUNTIFS(Deviation_Limits!$B$24:$B$500,Number_of_Deviations!$B125,Deviation_Limits!$C$24:$C$500,Number_of_Deviations!$C125))</f>
        <v/>
      </c>
      <c r="E125" s="272" t="str">
        <f>IF(B125="","",COUNTIFS(Deviation_CEM_CPMS!$B$24:'Deviation_CEM_CPMS'!$B$500,B125,Deviation_CEM_CPMS!$C$24:'Deviation_CEM_CPMS'!$C$500,C125))</f>
        <v/>
      </c>
    </row>
    <row r="126" spans="2:5" s="105" customFormat="1" ht="14.5" x14ac:dyDescent="0.35">
      <c r="B126" s="272" t="str">
        <f>+Lists!AF104</f>
        <v/>
      </c>
      <c r="C126" s="272" t="str">
        <f>+Lists!AG104</f>
        <v/>
      </c>
      <c r="D126" s="272" t="str">
        <f>IF(B126="","",COUNTIFS(Deviation_Limits!$B$24:$B$500,Number_of_Deviations!$B126,Deviation_Limits!$C$24:$C$500,Number_of_Deviations!$C126))</f>
        <v/>
      </c>
      <c r="E126" s="272" t="str">
        <f>IF(B126="","",COUNTIFS(Deviation_CEM_CPMS!$B$24:'Deviation_CEM_CPMS'!$B$500,B126,Deviation_CEM_CPMS!$C$24:'Deviation_CEM_CPMS'!$C$500,C126))</f>
        <v/>
      </c>
    </row>
    <row r="127" spans="2:5" s="105" customFormat="1" ht="14.5" x14ac:dyDescent="0.35">
      <c r="B127" s="272" t="str">
        <f>+Lists!AF105</f>
        <v/>
      </c>
      <c r="C127" s="272" t="str">
        <f>+Lists!AG105</f>
        <v/>
      </c>
      <c r="D127" s="272" t="str">
        <f>IF(B127="","",COUNTIFS(Deviation_Limits!$B$24:$B$500,Number_of_Deviations!$B127,Deviation_Limits!$C$24:$C$500,Number_of_Deviations!$C127))</f>
        <v/>
      </c>
      <c r="E127" s="272" t="str">
        <f>IF(B127="","",COUNTIFS(Deviation_CEM_CPMS!$B$24:'Deviation_CEM_CPMS'!$B$500,B127,Deviation_CEM_CPMS!$C$24:'Deviation_CEM_CPMS'!$C$500,C127))</f>
        <v/>
      </c>
    </row>
    <row r="128" spans="2:5" s="105" customFormat="1" ht="14.5" x14ac:dyDescent="0.35">
      <c r="B128" s="272" t="str">
        <f>+Lists!AF106</f>
        <v/>
      </c>
      <c r="C128" s="272" t="str">
        <f>+Lists!AG106</f>
        <v/>
      </c>
      <c r="D128" s="272" t="str">
        <f>IF(B128="","",COUNTIFS(Deviation_Limits!$B$24:$B$500,Number_of_Deviations!$B128,Deviation_Limits!$C$24:$C$500,Number_of_Deviations!$C128))</f>
        <v/>
      </c>
      <c r="E128" s="272" t="str">
        <f>IF(B128="","",COUNTIFS(Deviation_CEM_CPMS!$B$24:'Deviation_CEM_CPMS'!$B$500,B128,Deviation_CEM_CPMS!$C$24:'Deviation_CEM_CPMS'!$C$500,C128))</f>
        <v/>
      </c>
    </row>
    <row r="129" spans="2:5" s="105" customFormat="1" ht="14.5" x14ac:dyDescent="0.35">
      <c r="B129" s="272" t="str">
        <f>+Lists!AF107</f>
        <v/>
      </c>
      <c r="C129" s="272" t="str">
        <f>+Lists!AG107</f>
        <v/>
      </c>
      <c r="D129" s="272" t="str">
        <f>IF(B129="","",COUNTIFS(Deviation_Limits!$B$24:$B$500,Number_of_Deviations!$B129,Deviation_Limits!$C$24:$C$500,Number_of_Deviations!$C129))</f>
        <v/>
      </c>
      <c r="E129" s="272" t="str">
        <f>IF(B129="","",COUNTIFS(Deviation_CEM_CPMS!$B$24:'Deviation_CEM_CPMS'!$B$500,B129,Deviation_CEM_CPMS!$C$24:'Deviation_CEM_CPMS'!$C$500,C129))</f>
        <v/>
      </c>
    </row>
    <row r="130" spans="2:5" s="105" customFormat="1" ht="14.5" x14ac:dyDescent="0.35">
      <c r="B130" s="272" t="str">
        <f>+Lists!AF108</f>
        <v/>
      </c>
      <c r="C130" s="272" t="str">
        <f>+Lists!AG108</f>
        <v/>
      </c>
      <c r="D130" s="272" t="str">
        <f>IF(B130="","",COUNTIFS(Deviation_Limits!$B$24:$B$500,Number_of_Deviations!$B130,Deviation_Limits!$C$24:$C$500,Number_of_Deviations!$C130))</f>
        <v/>
      </c>
      <c r="E130" s="272" t="str">
        <f>IF(B130="","",COUNTIFS(Deviation_CEM_CPMS!$B$24:'Deviation_CEM_CPMS'!$B$500,B130,Deviation_CEM_CPMS!$C$24:'Deviation_CEM_CPMS'!$C$500,C130))</f>
        <v/>
      </c>
    </row>
    <row r="131" spans="2:5" s="105" customFormat="1" ht="14.5" x14ac:dyDescent="0.35">
      <c r="B131" s="272" t="str">
        <f>+Lists!AF109</f>
        <v/>
      </c>
      <c r="C131" s="272" t="str">
        <f>+Lists!AG109</f>
        <v/>
      </c>
      <c r="D131" s="272" t="str">
        <f>IF(B131="","",COUNTIFS(Deviation_Limits!$B$24:$B$500,Number_of_Deviations!$B131,Deviation_Limits!$C$24:$C$500,Number_of_Deviations!$C131))</f>
        <v/>
      </c>
      <c r="E131" s="272" t="str">
        <f>IF(B131="","",COUNTIFS(Deviation_CEM_CPMS!$B$24:'Deviation_CEM_CPMS'!$B$500,B131,Deviation_CEM_CPMS!$C$24:'Deviation_CEM_CPMS'!$C$500,C131))</f>
        <v/>
      </c>
    </row>
    <row r="132" spans="2:5" s="105" customFormat="1" ht="14.5" x14ac:dyDescent="0.35">
      <c r="B132" s="272" t="str">
        <f>+Lists!AF110</f>
        <v/>
      </c>
      <c r="C132" s="272" t="str">
        <f>+Lists!AG110</f>
        <v/>
      </c>
      <c r="D132" s="272" t="str">
        <f>IF(B132="","",COUNTIFS(Deviation_Limits!$B$24:$B$500,Number_of_Deviations!$B132,Deviation_Limits!$C$24:$C$500,Number_of_Deviations!$C132))</f>
        <v/>
      </c>
      <c r="E132" s="272" t="str">
        <f>IF(B132="","",COUNTIFS(Deviation_CEM_CPMS!$B$24:'Deviation_CEM_CPMS'!$B$500,B132,Deviation_CEM_CPMS!$C$24:'Deviation_CEM_CPMS'!$C$500,C132))</f>
        <v/>
      </c>
    </row>
    <row r="133" spans="2:5" s="105" customFormat="1" ht="14.5" x14ac:dyDescent="0.35">
      <c r="B133" s="272" t="str">
        <f>+Lists!AF111</f>
        <v/>
      </c>
      <c r="C133" s="272" t="str">
        <f>+Lists!AG111</f>
        <v/>
      </c>
      <c r="D133" s="272" t="str">
        <f>IF(B133="","",COUNTIFS(Deviation_Limits!$B$24:$B$500,Number_of_Deviations!$B133,Deviation_Limits!$C$24:$C$500,Number_of_Deviations!$C133))</f>
        <v/>
      </c>
      <c r="E133" s="272" t="str">
        <f>IF(B133="","",COUNTIFS(Deviation_CEM_CPMS!$B$24:'Deviation_CEM_CPMS'!$B$500,B133,Deviation_CEM_CPMS!$C$24:'Deviation_CEM_CPMS'!$C$500,C133))</f>
        <v/>
      </c>
    </row>
    <row r="134" spans="2:5" s="105" customFormat="1" ht="14.5" x14ac:dyDescent="0.35">
      <c r="B134" s="272" t="str">
        <f>+Lists!AF112</f>
        <v/>
      </c>
      <c r="C134" s="272" t="str">
        <f>+Lists!AG112</f>
        <v/>
      </c>
      <c r="D134" s="272" t="str">
        <f>IF(B134="","",COUNTIFS(Deviation_Limits!$B$24:$B$500,Number_of_Deviations!$B134,Deviation_Limits!$C$24:$C$500,Number_of_Deviations!$C134))</f>
        <v/>
      </c>
      <c r="E134" s="272" t="str">
        <f>IF(B134="","",COUNTIFS(Deviation_CEM_CPMS!$B$24:'Deviation_CEM_CPMS'!$B$500,B134,Deviation_CEM_CPMS!$C$24:'Deviation_CEM_CPMS'!$C$500,C134))</f>
        <v/>
      </c>
    </row>
    <row r="135" spans="2:5" s="105" customFormat="1" ht="14.5" x14ac:dyDescent="0.35">
      <c r="B135" s="272" t="str">
        <f>+Lists!AF113</f>
        <v/>
      </c>
      <c r="C135" s="272" t="str">
        <f>+Lists!AG113</f>
        <v/>
      </c>
      <c r="D135" s="272" t="str">
        <f>IF(B135="","",COUNTIFS(Deviation_Limits!$B$24:$B$500,Number_of_Deviations!$B135,Deviation_Limits!$C$24:$C$500,Number_of_Deviations!$C135))</f>
        <v/>
      </c>
      <c r="E135" s="272" t="str">
        <f>IF(B135="","",COUNTIFS(Deviation_CEM_CPMS!$B$24:'Deviation_CEM_CPMS'!$B$500,B135,Deviation_CEM_CPMS!$C$24:'Deviation_CEM_CPMS'!$C$500,C135))</f>
        <v/>
      </c>
    </row>
    <row r="136" spans="2:5" s="105" customFormat="1" ht="14.5" x14ac:dyDescent="0.35">
      <c r="B136" s="272" t="str">
        <f>+Lists!AF114</f>
        <v/>
      </c>
      <c r="C136" s="272" t="str">
        <f>+Lists!AG114</f>
        <v/>
      </c>
      <c r="D136" s="272" t="str">
        <f>IF(B136="","",COUNTIFS(Deviation_Limits!$B$24:$B$500,Number_of_Deviations!$B136,Deviation_Limits!$C$24:$C$500,Number_of_Deviations!$C136))</f>
        <v/>
      </c>
      <c r="E136" s="272" t="str">
        <f>IF(B136="","",COUNTIFS(Deviation_CEM_CPMS!$B$24:'Deviation_CEM_CPMS'!$B$500,B136,Deviation_CEM_CPMS!$C$24:'Deviation_CEM_CPMS'!$C$500,C136))</f>
        <v/>
      </c>
    </row>
    <row r="137" spans="2:5" s="105" customFormat="1" ht="14.5" x14ac:dyDescent="0.35">
      <c r="B137" s="272" t="str">
        <f>+Lists!AF115</f>
        <v/>
      </c>
      <c r="C137" s="272" t="str">
        <f>+Lists!AG115</f>
        <v/>
      </c>
      <c r="D137" s="272" t="str">
        <f>IF(B137="","",COUNTIFS(Deviation_Limits!$B$24:$B$500,Number_of_Deviations!$B137,Deviation_Limits!$C$24:$C$500,Number_of_Deviations!$C137))</f>
        <v/>
      </c>
      <c r="E137" s="272" t="str">
        <f>IF(B137="","",COUNTIFS(Deviation_CEM_CPMS!$B$24:'Deviation_CEM_CPMS'!$B$500,B137,Deviation_CEM_CPMS!$C$24:'Deviation_CEM_CPMS'!$C$500,C137))</f>
        <v/>
      </c>
    </row>
    <row r="138" spans="2:5" s="105" customFormat="1" ht="14.5" x14ac:dyDescent="0.35">
      <c r="B138" s="272" t="str">
        <f>+Lists!AF116</f>
        <v/>
      </c>
      <c r="C138" s="272" t="str">
        <f>+Lists!AG116</f>
        <v/>
      </c>
      <c r="D138" s="272" t="str">
        <f>IF(B138="","",COUNTIFS(Deviation_Limits!$B$24:$B$500,Number_of_Deviations!$B138,Deviation_Limits!$C$24:$C$500,Number_of_Deviations!$C138))</f>
        <v/>
      </c>
      <c r="E138" s="272" t="str">
        <f>IF(B138="","",COUNTIFS(Deviation_CEM_CPMS!$B$24:'Deviation_CEM_CPMS'!$B$500,B138,Deviation_CEM_CPMS!$C$24:'Deviation_CEM_CPMS'!$C$500,C138))</f>
        <v/>
      </c>
    </row>
    <row r="139" spans="2:5" s="105" customFormat="1" ht="14.5" x14ac:dyDescent="0.35">
      <c r="B139" s="272" t="str">
        <f>+Lists!AF117</f>
        <v/>
      </c>
      <c r="C139" s="272" t="str">
        <f>+Lists!AG117</f>
        <v/>
      </c>
      <c r="D139" s="272" t="str">
        <f>IF(B139="","",COUNTIFS(Deviation_Limits!$B$24:$B$500,Number_of_Deviations!$B139,Deviation_Limits!$C$24:$C$500,Number_of_Deviations!$C139))</f>
        <v/>
      </c>
      <c r="E139" s="272" t="str">
        <f>IF(B139="","",COUNTIFS(Deviation_CEM_CPMS!$B$24:'Deviation_CEM_CPMS'!$B$500,B139,Deviation_CEM_CPMS!$C$24:'Deviation_CEM_CPMS'!$C$500,C139))</f>
        <v/>
      </c>
    </row>
    <row r="140" spans="2:5" s="105" customFormat="1" ht="14.5" x14ac:dyDescent="0.35">
      <c r="B140" s="272" t="str">
        <f>+Lists!AF118</f>
        <v/>
      </c>
      <c r="C140" s="272" t="str">
        <f>+Lists!AG118</f>
        <v/>
      </c>
      <c r="D140" s="272" t="str">
        <f>IF(B140="","",COUNTIFS(Deviation_Limits!$B$24:$B$500,Number_of_Deviations!$B140,Deviation_Limits!$C$24:$C$500,Number_of_Deviations!$C140))</f>
        <v/>
      </c>
      <c r="E140" s="272" t="str">
        <f>IF(B140="","",COUNTIFS(Deviation_CEM_CPMS!$B$24:'Deviation_CEM_CPMS'!$B$500,B140,Deviation_CEM_CPMS!$C$24:'Deviation_CEM_CPMS'!$C$500,C140))</f>
        <v/>
      </c>
    </row>
    <row r="141" spans="2:5" s="105" customFormat="1" ht="14.5" x14ac:dyDescent="0.35">
      <c r="B141" s="272" t="str">
        <f>+Lists!AF119</f>
        <v/>
      </c>
      <c r="C141" s="272" t="str">
        <f>+Lists!AG119</f>
        <v/>
      </c>
      <c r="D141" s="272" t="str">
        <f>IF(B141="","",COUNTIFS(Deviation_Limits!$B$24:$B$500,Number_of_Deviations!$B141,Deviation_Limits!$C$24:$C$500,Number_of_Deviations!$C141))</f>
        <v/>
      </c>
      <c r="E141" s="272" t="str">
        <f>IF(B141="","",COUNTIFS(Deviation_CEM_CPMS!$B$24:'Deviation_CEM_CPMS'!$B$500,B141,Deviation_CEM_CPMS!$C$24:'Deviation_CEM_CPMS'!$C$500,C141))</f>
        <v/>
      </c>
    </row>
    <row r="142" spans="2:5" s="105" customFormat="1" ht="14.5" x14ac:dyDescent="0.35">
      <c r="B142" s="272" t="str">
        <f>+Lists!AF120</f>
        <v/>
      </c>
      <c r="C142" s="272" t="str">
        <f>+Lists!AG120</f>
        <v/>
      </c>
      <c r="D142" s="272" t="str">
        <f>IF(B142="","",COUNTIFS(Deviation_Limits!$B$24:$B$500,Number_of_Deviations!$B142,Deviation_Limits!$C$24:$C$500,Number_of_Deviations!$C142))</f>
        <v/>
      </c>
      <c r="E142" s="272" t="str">
        <f>IF(B142="","",COUNTIFS(Deviation_CEM_CPMS!$B$24:'Deviation_CEM_CPMS'!$B$500,B142,Deviation_CEM_CPMS!$C$24:'Deviation_CEM_CPMS'!$C$500,C142))</f>
        <v/>
      </c>
    </row>
    <row r="143" spans="2:5" s="105" customFormat="1" ht="14.5" x14ac:dyDescent="0.35">
      <c r="B143" s="272" t="str">
        <f>+Lists!AF121</f>
        <v/>
      </c>
      <c r="C143" s="272" t="str">
        <f>+Lists!AG121</f>
        <v/>
      </c>
      <c r="D143" s="272" t="str">
        <f>IF(B143="","",COUNTIFS(Deviation_Limits!$B$24:$B$500,Number_of_Deviations!$B143,Deviation_Limits!$C$24:$C$500,Number_of_Deviations!$C143))</f>
        <v/>
      </c>
      <c r="E143" s="272" t="str">
        <f>IF(B143="","",COUNTIFS(Deviation_CEM_CPMS!$B$24:'Deviation_CEM_CPMS'!$B$500,B143,Deviation_CEM_CPMS!$C$24:'Deviation_CEM_CPMS'!$C$500,C143))</f>
        <v/>
      </c>
    </row>
    <row r="144" spans="2:5" s="105" customFormat="1" ht="14.5" x14ac:dyDescent="0.35">
      <c r="B144" s="272" t="str">
        <f>+Lists!AF122</f>
        <v/>
      </c>
      <c r="C144" s="272" t="str">
        <f>+Lists!AG122</f>
        <v/>
      </c>
      <c r="D144" s="272" t="str">
        <f>IF(B144="","",COUNTIFS(Deviation_Limits!$B$24:$B$500,Number_of_Deviations!$B144,Deviation_Limits!$C$24:$C$500,Number_of_Deviations!$C144))</f>
        <v/>
      </c>
      <c r="E144" s="272" t="str">
        <f>IF(B144="","",COUNTIFS(Deviation_CEM_CPMS!$B$24:'Deviation_CEM_CPMS'!$B$500,B144,Deviation_CEM_CPMS!$C$24:'Deviation_CEM_CPMS'!$C$500,C144))</f>
        <v/>
      </c>
    </row>
    <row r="145" spans="2:5" s="105" customFormat="1" ht="14.5" x14ac:dyDescent="0.35">
      <c r="B145" s="272" t="str">
        <f>+Lists!AF123</f>
        <v/>
      </c>
      <c r="C145" s="272" t="str">
        <f>+Lists!AG123</f>
        <v/>
      </c>
      <c r="D145" s="272" t="str">
        <f>IF(B145="","",COUNTIFS(Deviation_Limits!$B$24:$B$500,Number_of_Deviations!$B145,Deviation_Limits!$C$24:$C$500,Number_of_Deviations!$C145))</f>
        <v/>
      </c>
      <c r="E145" s="272" t="str">
        <f>IF(B145="","",COUNTIFS(Deviation_CEM_CPMS!$B$24:'Deviation_CEM_CPMS'!$B$500,B145,Deviation_CEM_CPMS!$C$24:'Deviation_CEM_CPMS'!$C$500,C145))</f>
        <v/>
      </c>
    </row>
    <row r="146" spans="2:5" s="105" customFormat="1" ht="14.5" x14ac:dyDescent="0.35">
      <c r="B146" s="272" t="str">
        <f>+Lists!AF124</f>
        <v/>
      </c>
      <c r="C146" s="272" t="str">
        <f>+Lists!AG124</f>
        <v/>
      </c>
      <c r="D146" s="272" t="str">
        <f>IF(B146="","",COUNTIFS(Deviation_Limits!$B$24:$B$500,Number_of_Deviations!$B146,Deviation_Limits!$C$24:$C$500,Number_of_Deviations!$C146))</f>
        <v/>
      </c>
      <c r="E146" s="272" t="str">
        <f>IF(B146="","",COUNTIFS(Deviation_CEM_CPMS!$B$24:'Deviation_CEM_CPMS'!$B$500,B146,Deviation_CEM_CPMS!$C$24:'Deviation_CEM_CPMS'!$C$500,C146))</f>
        <v/>
      </c>
    </row>
    <row r="147" spans="2:5" s="105" customFormat="1" ht="14.5" x14ac:dyDescent="0.35">
      <c r="B147" s="272" t="str">
        <f>+Lists!AF125</f>
        <v/>
      </c>
      <c r="C147" s="272" t="str">
        <f>+Lists!AG125</f>
        <v/>
      </c>
      <c r="D147" s="272" t="str">
        <f>IF(B147="","",COUNTIFS(Deviation_Limits!$B$24:$B$500,Number_of_Deviations!$B147,Deviation_Limits!$C$24:$C$500,Number_of_Deviations!$C147))</f>
        <v/>
      </c>
      <c r="E147" s="272" t="str">
        <f>IF(B147="","",COUNTIFS(Deviation_CEM_CPMS!$B$24:'Deviation_CEM_CPMS'!$B$500,B147,Deviation_CEM_CPMS!$C$24:'Deviation_CEM_CPMS'!$C$500,C147))</f>
        <v/>
      </c>
    </row>
    <row r="148" spans="2:5" s="105" customFormat="1" ht="14.5" x14ac:dyDescent="0.35">
      <c r="B148" s="272" t="str">
        <f>+Lists!AF126</f>
        <v/>
      </c>
      <c r="C148" s="272" t="str">
        <f>+Lists!AG126</f>
        <v/>
      </c>
      <c r="D148" s="272" t="str">
        <f>IF(B148="","",COUNTIFS(Deviation_Limits!$B$24:$B$500,Number_of_Deviations!$B148,Deviation_Limits!$C$24:$C$500,Number_of_Deviations!$C148))</f>
        <v/>
      </c>
      <c r="E148" s="272" t="str">
        <f>IF(B148="","",COUNTIFS(Deviation_CEM_CPMS!$B$24:'Deviation_CEM_CPMS'!$B$500,B148,Deviation_CEM_CPMS!$C$24:'Deviation_CEM_CPMS'!$C$500,C148))</f>
        <v/>
      </c>
    </row>
    <row r="149" spans="2:5" s="105" customFormat="1" ht="14.5" x14ac:dyDescent="0.35">
      <c r="B149" s="272" t="str">
        <f>+Lists!AF127</f>
        <v/>
      </c>
      <c r="C149" s="272" t="str">
        <f>+Lists!AG127</f>
        <v/>
      </c>
      <c r="D149" s="272" t="str">
        <f>IF(B149="","",COUNTIFS(Deviation_Limits!$B$24:$B$500,Number_of_Deviations!$B149,Deviation_Limits!$C$24:$C$500,Number_of_Deviations!$C149))</f>
        <v/>
      </c>
      <c r="E149" s="272" t="str">
        <f>IF(B149="","",COUNTIFS(Deviation_CEM_CPMS!$B$24:'Deviation_CEM_CPMS'!$B$500,B149,Deviation_CEM_CPMS!$C$24:'Deviation_CEM_CPMS'!$C$500,C149))</f>
        <v/>
      </c>
    </row>
    <row r="150" spans="2:5" s="105" customFormat="1" ht="14.5" x14ac:dyDescent="0.35">
      <c r="B150" s="272" t="str">
        <f>+Lists!AF128</f>
        <v/>
      </c>
      <c r="C150" s="272" t="str">
        <f>+Lists!AG128</f>
        <v/>
      </c>
      <c r="D150" s="272" t="str">
        <f>IF(B150="","",COUNTIFS(Deviation_Limits!$B$24:$B$500,Number_of_Deviations!$B150,Deviation_Limits!$C$24:$C$500,Number_of_Deviations!$C150))</f>
        <v/>
      </c>
      <c r="E150" s="272" t="str">
        <f>IF(B150="","",COUNTIFS(Deviation_CEM_CPMS!$B$24:'Deviation_CEM_CPMS'!$B$500,B150,Deviation_CEM_CPMS!$C$24:'Deviation_CEM_CPMS'!$C$500,C150))</f>
        <v/>
      </c>
    </row>
    <row r="151" spans="2:5" s="105" customFormat="1" ht="14.5" x14ac:dyDescent="0.35">
      <c r="B151" s="272" t="str">
        <f>+Lists!AF129</f>
        <v/>
      </c>
      <c r="C151" s="272" t="str">
        <f>+Lists!AG129</f>
        <v/>
      </c>
      <c r="D151" s="272" t="str">
        <f>IF(B151="","",COUNTIFS(Deviation_Limits!$B$24:$B$500,Number_of_Deviations!$B151,Deviation_Limits!$C$24:$C$500,Number_of_Deviations!$C151))</f>
        <v/>
      </c>
      <c r="E151" s="272" t="str">
        <f>IF(B151="","",COUNTIFS(Deviation_CEM_CPMS!$B$24:'Deviation_CEM_CPMS'!$B$500,B151,Deviation_CEM_CPMS!$C$24:'Deviation_CEM_CPMS'!$C$500,C151))</f>
        <v/>
      </c>
    </row>
    <row r="152" spans="2:5" s="105" customFormat="1" ht="14.5" x14ac:dyDescent="0.35">
      <c r="B152" s="272" t="str">
        <f>+Lists!AF130</f>
        <v/>
      </c>
      <c r="C152" s="272" t="str">
        <f>+Lists!AG130</f>
        <v/>
      </c>
      <c r="D152" s="272" t="str">
        <f>IF(B152="","",COUNTIFS(Deviation_Limits!$B$24:$B$500,Number_of_Deviations!$B152,Deviation_Limits!$C$24:$C$500,Number_of_Deviations!$C152))</f>
        <v/>
      </c>
      <c r="E152" s="272" t="str">
        <f>IF(B152="","",COUNTIFS(Deviation_CEM_CPMS!$B$24:'Deviation_CEM_CPMS'!$B$500,B152,Deviation_CEM_CPMS!$C$24:'Deviation_CEM_CPMS'!$C$500,C152))</f>
        <v/>
      </c>
    </row>
    <row r="153" spans="2:5" s="105" customFormat="1" ht="14.5" x14ac:dyDescent="0.35">
      <c r="B153" s="272" t="str">
        <f>+Lists!AF131</f>
        <v/>
      </c>
      <c r="C153" s="272" t="str">
        <f>+Lists!AG131</f>
        <v/>
      </c>
      <c r="D153" s="272" t="str">
        <f>IF(B153="","",COUNTIFS(Deviation_Limits!$B$24:$B$500,Number_of_Deviations!$B153,Deviation_Limits!$C$24:$C$500,Number_of_Deviations!$C153))</f>
        <v/>
      </c>
      <c r="E153" s="272" t="str">
        <f>IF(B153="","",COUNTIFS(Deviation_CEM_CPMS!$B$24:'Deviation_CEM_CPMS'!$B$500,B153,Deviation_CEM_CPMS!$C$24:'Deviation_CEM_CPMS'!$C$500,C153))</f>
        <v/>
      </c>
    </row>
    <row r="154" spans="2:5" s="105" customFormat="1" ht="14.5" x14ac:dyDescent="0.35">
      <c r="B154" s="272" t="str">
        <f>+Lists!AF132</f>
        <v/>
      </c>
      <c r="C154" s="272" t="str">
        <f>+Lists!AG132</f>
        <v/>
      </c>
      <c r="D154" s="272" t="str">
        <f>IF(B154="","",COUNTIFS(Deviation_Limits!$B$24:$B$500,Number_of_Deviations!$B154,Deviation_Limits!$C$24:$C$500,Number_of_Deviations!$C154))</f>
        <v/>
      </c>
      <c r="E154" s="272" t="str">
        <f>IF(B154="","",COUNTIFS(Deviation_CEM_CPMS!$B$24:'Deviation_CEM_CPMS'!$B$500,B154,Deviation_CEM_CPMS!$C$24:'Deviation_CEM_CPMS'!$C$500,C154))</f>
        <v/>
      </c>
    </row>
    <row r="155" spans="2:5" s="105" customFormat="1" ht="14.5" x14ac:dyDescent="0.35">
      <c r="B155" s="272" t="str">
        <f>+Lists!AF133</f>
        <v/>
      </c>
      <c r="C155" s="272" t="str">
        <f>+Lists!AG133</f>
        <v/>
      </c>
      <c r="D155" s="272" t="str">
        <f>IF(B155="","",COUNTIFS(Deviation_Limits!$B$24:$B$500,Number_of_Deviations!$B155,Deviation_Limits!$C$24:$C$500,Number_of_Deviations!$C155))</f>
        <v/>
      </c>
      <c r="E155" s="272" t="str">
        <f>IF(B155="","",COUNTIFS(Deviation_CEM_CPMS!$B$24:'Deviation_CEM_CPMS'!$B$500,B155,Deviation_CEM_CPMS!$C$24:'Deviation_CEM_CPMS'!$C$500,C155))</f>
        <v/>
      </c>
    </row>
    <row r="156" spans="2:5" s="105" customFormat="1" ht="14.5" x14ac:dyDescent="0.35">
      <c r="B156" s="272" t="str">
        <f>+Lists!AF134</f>
        <v/>
      </c>
      <c r="C156" s="272" t="str">
        <f>+Lists!AG134</f>
        <v/>
      </c>
      <c r="D156" s="272" t="str">
        <f>IF(B156="","",COUNTIFS(Deviation_Limits!$B$24:$B$500,Number_of_Deviations!$B156,Deviation_Limits!$C$24:$C$500,Number_of_Deviations!$C156))</f>
        <v/>
      </c>
      <c r="E156" s="272" t="str">
        <f>IF(B156="","",COUNTIFS(Deviation_CEM_CPMS!$B$24:'Deviation_CEM_CPMS'!$B$500,B156,Deviation_CEM_CPMS!$C$24:'Deviation_CEM_CPMS'!$C$500,C156))</f>
        <v/>
      </c>
    </row>
    <row r="157" spans="2:5" s="105" customFormat="1" ht="14.5" x14ac:dyDescent="0.35">
      <c r="B157" s="272" t="str">
        <f>+Lists!AF135</f>
        <v/>
      </c>
      <c r="C157" s="272" t="str">
        <f>+Lists!AG135</f>
        <v/>
      </c>
      <c r="D157" s="272" t="str">
        <f>IF(B157="","",COUNTIFS(Deviation_Limits!$B$24:$B$500,Number_of_Deviations!$B157,Deviation_Limits!$C$24:$C$500,Number_of_Deviations!$C157))</f>
        <v/>
      </c>
      <c r="E157" s="272" t="str">
        <f>IF(B157="","",COUNTIFS(Deviation_CEM_CPMS!$B$24:'Deviation_CEM_CPMS'!$B$500,B157,Deviation_CEM_CPMS!$C$24:'Deviation_CEM_CPMS'!$C$500,C157))</f>
        <v/>
      </c>
    </row>
    <row r="158" spans="2:5" s="105" customFormat="1" ht="14.5" x14ac:dyDescent="0.35">
      <c r="B158" s="272" t="str">
        <f>+Lists!AF136</f>
        <v/>
      </c>
      <c r="C158" s="272" t="str">
        <f>+Lists!AG136</f>
        <v/>
      </c>
      <c r="D158" s="272" t="str">
        <f>IF(B158="","",COUNTIFS(Deviation_Limits!$B$24:$B$500,Number_of_Deviations!$B158,Deviation_Limits!$C$24:$C$500,Number_of_Deviations!$C158))</f>
        <v/>
      </c>
      <c r="E158" s="272" t="str">
        <f>IF(B158="","",COUNTIFS(Deviation_CEM_CPMS!$B$24:'Deviation_CEM_CPMS'!$B$500,B158,Deviation_CEM_CPMS!$C$24:'Deviation_CEM_CPMS'!$C$500,C158))</f>
        <v/>
      </c>
    </row>
    <row r="159" spans="2:5" s="105" customFormat="1" ht="14.5" x14ac:dyDescent="0.35">
      <c r="B159" s="272" t="str">
        <f>+Lists!AF137</f>
        <v/>
      </c>
      <c r="C159" s="272" t="str">
        <f>+Lists!AG137</f>
        <v/>
      </c>
      <c r="D159" s="272" t="str">
        <f>IF(B159="","",COUNTIFS(Deviation_Limits!$B$24:$B$500,Number_of_Deviations!$B159,Deviation_Limits!$C$24:$C$500,Number_of_Deviations!$C159))</f>
        <v/>
      </c>
      <c r="E159" s="272" t="str">
        <f>IF(B159="","",COUNTIFS(Deviation_CEM_CPMS!$B$24:'Deviation_CEM_CPMS'!$B$500,B159,Deviation_CEM_CPMS!$C$24:'Deviation_CEM_CPMS'!$C$500,C159))</f>
        <v/>
      </c>
    </row>
    <row r="160" spans="2:5" s="105" customFormat="1" ht="14.5" x14ac:dyDescent="0.35">
      <c r="B160" s="272" t="str">
        <f>+Lists!AF138</f>
        <v/>
      </c>
      <c r="C160" s="272" t="str">
        <f>+Lists!AG138</f>
        <v/>
      </c>
      <c r="D160" s="272" t="str">
        <f>IF(B160="","",COUNTIFS(Deviation_Limits!$B$24:$B$500,Number_of_Deviations!$B160,Deviation_Limits!$C$24:$C$500,Number_of_Deviations!$C160))</f>
        <v/>
      </c>
      <c r="E160" s="272" t="str">
        <f>IF(B160="","",COUNTIFS(Deviation_CEM_CPMS!$B$24:'Deviation_CEM_CPMS'!$B$500,B160,Deviation_CEM_CPMS!$C$24:'Deviation_CEM_CPMS'!$C$500,C160))</f>
        <v/>
      </c>
    </row>
    <row r="161" spans="2:5" s="105" customFormat="1" ht="14.5" x14ac:dyDescent="0.35">
      <c r="B161" s="272" t="str">
        <f>+Lists!AF139</f>
        <v/>
      </c>
      <c r="C161" s="272" t="str">
        <f>+Lists!AG139</f>
        <v/>
      </c>
      <c r="D161" s="272" t="str">
        <f>IF(B161="","",COUNTIFS(Deviation_Limits!$B$24:$B$500,Number_of_Deviations!$B161,Deviation_Limits!$C$24:$C$500,Number_of_Deviations!$C161))</f>
        <v/>
      </c>
      <c r="E161" s="272" t="str">
        <f>IF(B161="","",COUNTIFS(Deviation_CEM_CPMS!$B$24:'Deviation_CEM_CPMS'!$B$500,B161,Deviation_CEM_CPMS!$C$24:'Deviation_CEM_CPMS'!$C$500,C161))</f>
        <v/>
      </c>
    </row>
    <row r="162" spans="2:5" s="105" customFormat="1" ht="14.5" x14ac:dyDescent="0.35">
      <c r="B162" s="272" t="str">
        <f>+Lists!AF140</f>
        <v/>
      </c>
      <c r="C162" s="272" t="str">
        <f>+Lists!AG140</f>
        <v/>
      </c>
      <c r="D162" s="272" t="str">
        <f>IF(B162="","",COUNTIFS(Deviation_Limits!$B$24:$B$500,Number_of_Deviations!$B162,Deviation_Limits!$C$24:$C$500,Number_of_Deviations!$C162))</f>
        <v/>
      </c>
      <c r="E162" s="272" t="str">
        <f>IF(B162="","",COUNTIFS(Deviation_CEM_CPMS!$B$24:'Deviation_CEM_CPMS'!$B$500,B162,Deviation_CEM_CPMS!$C$24:'Deviation_CEM_CPMS'!$C$500,C162))</f>
        <v/>
      </c>
    </row>
    <row r="163" spans="2:5" s="105" customFormat="1" ht="14.5" x14ac:dyDescent="0.35">
      <c r="B163" s="272" t="str">
        <f>+Lists!AF141</f>
        <v/>
      </c>
      <c r="C163" s="272" t="str">
        <f>+Lists!AG141</f>
        <v/>
      </c>
      <c r="D163" s="272" t="str">
        <f>IF(B163="","",COUNTIFS(Deviation_Limits!$B$24:$B$500,Number_of_Deviations!$B163,Deviation_Limits!$C$24:$C$500,Number_of_Deviations!$C163))</f>
        <v/>
      </c>
      <c r="E163" s="272" t="str">
        <f>IF(B163="","",COUNTIFS(Deviation_CEM_CPMS!$B$24:'Deviation_CEM_CPMS'!$B$500,B163,Deviation_CEM_CPMS!$C$24:'Deviation_CEM_CPMS'!$C$500,C163))</f>
        <v/>
      </c>
    </row>
    <row r="164" spans="2:5" s="105" customFormat="1" ht="14.5" x14ac:dyDescent="0.35">
      <c r="B164" s="272" t="str">
        <f>+Lists!AF142</f>
        <v/>
      </c>
      <c r="C164" s="272" t="str">
        <f>+Lists!AG142</f>
        <v/>
      </c>
      <c r="D164" s="272" t="str">
        <f>IF(B164="","",COUNTIFS(Deviation_Limits!$B$24:$B$500,Number_of_Deviations!$B164,Deviation_Limits!$C$24:$C$500,Number_of_Deviations!$C164))</f>
        <v/>
      </c>
      <c r="E164" s="272" t="str">
        <f>IF(B164="","",COUNTIFS(Deviation_CEM_CPMS!$B$24:'Deviation_CEM_CPMS'!$B$500,B164,Deviation_CEM_CPMS!$C$24:'Deviation_CEM_CPMS'!$C$500,C164))</f>
        <v/>
      </c>
    </row>
    <row r="165" spans="2:5" s="105" customFormat="1" ht="14.5" x14ac:dyDescent="0.35">
      <c r="B165" s="272" t="str">
        <f>+Lists!AF143</f>
        <v/>
      </c>
      <c r="C165" s="272" t="str">
        <f>+Lists!AG143</f>
        <v/>
      </c>
      <c r="D165" s="272" t="str">
        <f>IF(B165="","",COUNTIFS(Deviation_Limits!$B$24:$B$500,Number_of_Deviations!$B165,Deviation_Limits!$C$24:$C$500,Number_of_Deviations!$C165))</f>
        <v/>
      </c>
      <c r="E165" s="272" t="str">
        <f>IF(B165="","",COUNTIFS(Deviation_CEM_CPMS!$B$24:'Deviation_CEM_CPMS'!$B$500,B165,Deviation_CEM_CPMS!$C$24:'Deviation_CEM_CPMS'!$C$500,C165))</f>
        <v/>
      </c>
    </row>
    <row r="166" spans="2:5" s="105" customFormat="1" ht="14.5" x14ac:dyDescent="0.35">
      <c r="B166" s="272" t="str">
        <f>+Lists!AF144</f>
        <v/>
      </c>
      <c r="C166" s="272" t="str">
        <f>+Lists!AG144</f>
        <v/>
      </c>
      <c r="D166" s="272" t="str">
        <f>IF(B166="","",COUNTIFS(Deviation_Limits!$B$24:$B$500,Number_of_Deviations!$B166,Deviation_Limits!$C$24:$C$500,Number_of_Deviations!$C166))</f>
        <v/>
      </c>
      <c r="E166" s="272" t="str">
        <f>IF(B166="","",COUNTIFS(Deviation_CEM_CPMS!$B$24:'Deviation_CEM_CPMS'!$B$500,B166,Deviation_CEM_CPMS!$C$24:'Deviation_CEM_CPMS'!$C$500,C166))</f>
        <v/>
      </c>
    </row>
    <row r="167" spans="2:5" s="105" customFormat="1" ht="14.5" x14ac:dyDescent="0.35">
      <c r="B167" s="272" t="str">
        <f>+Lists!AF145</f>
        <v/>
      </c>
      <c r="C167" s="272" t="str">
        <f>+Lists!AG145</f>
        <v/>
      </c>
      <c r="D167" s="272" t="str">
        <f>IF(B167="","",COUNTIFS(Deviation_Limits!$B$24:$B$500,Number_of_Deviations!$B167,Deviation_Limits!$C$24:$C$500,Number_of_Deviations!$C167))</f>
        <v/>
      </c>
      <c r="E167" s="272" t="str">
        <f>IF(B167="","",COUNTIFS(Deviation_CEM_CPMS!$B$24:'Deviation_CEM_CPMS'!$B$500,B167,Deviation_CEM_CPMS!$C$24:'Deviation_CEM_CPMS'!$C$500,C167))</f>
        <v/>
      </c>
    </row>
    <row r="168" spans="2:5" s="105" customFormat="1" ht="14.5" x14ac:dyDescent="0.35">
      <c r="B168" s="272" t="str">
        <f>+Lists!AF146</f>
        <v/>
      </c>
      <c r="C168" s="272" t="str">
        <f>+Lists!AG146</f>
        <v/>
      </c>
      <c r="D168" s="272" t="str">
        <f>IF(B168="","",COUNTIFS(Deviation_Limits!$B$24:$B$500,Number_of_Deviations!$B168,Deviation_Limits!$C$24:$C$500,Number_of_Deviations!$C168))</f>
        <v/>
      </c>
      <c r="E168" s="272" t="str">
        <f>IF(B168="","",COUNTIFS(Deviation_CEM_CPMS!$B$24:'Deviation_CEM_CPMS'!$B$500,B168,Deviation_CEM_CPMS!$C$24:'Deviation_CEM_CPMS'!$C$500,C168))</f>
        <v/>
      </c>
    </row>
    <row r="169" spans="2:5" s="105" customFormat="1" ht="14.5" x14ac:dyDescent="0.35">
      <c r="B169" s="272" t="str">
        <f>+Lists!AF147</f>
        <v/>
      </c>
      <c r="C169" s="272" t="str">
        <f>+Lists!AG147</f>
        <v/>
      </c>
      <c r="D169" s="272" t="str">
        <f>IF(B169="","",COUNTIFS(Deviation_Limits!$B$24:$B$500,Number_of_Deviations!$B169,Deviation_Limits!$C$24:$C$500,Number_of_Deviations!$C169))</f>
        <v/>
      </c>
      <c r="E169" s="272" t="str">
        <f>IF(B169="","",COUNTIFS(Deviation_CEM_CPMS!$B$24:'Deviation_CEM_CPMS'!$B$500,B169,Deviation_CEM_CPMS!$C$24:'Deviation_CEM_CPMS'!$C$500,C169))</f>
        <v/>
      </c>
    </row>
    <row r="170" spans="2:5" s="105" customFormat="1" ht="14.5" x14ac:dyDescent="0.35">
      <c r="B170" s="272" t="str">
        <f>+Lists!AF148</f>
        <v/>
      </c>
      <c r="C170" s="272" t="str">
        <f>+Lists!AG148</f>
        <v/>
      </c>
      <c r="D170" s="272" t="str">
        <f>IF(B170="","",COUNTIFS(Deviation_Limits!$B$24:$B$500,Number_of_Deviations!$B170,Deviation_Limits!$C$24:$C$500,Number_of_Deviations!$C170))</f>
        <v/>
      </c>
      <c r="E170" s="272" t="str">
        <f>IF(B170="","",COUNTIFS(Deviation_CEM_CPMS!$B$24:'Deviation_CEM_CPMS'!$B$500,B170,Deviation_CEM_CPMS!$C$24:'Deviation_CEM_CPMS'!$C$500,C170))</f>
        <v/>
      </c>
    </row>
    <row r="171" spans="2:5" s="105" customFormat="1" ht="14.5" x14ac:dyDescent="0.35">
      <c r="B171" s="272" t="str">
        <f>+Lists!AF149</f>
        <v/>
      </c>
      <c r="C171" s="272" t="str">
        <f>+Lists!AG149</f>
        <v/>
      </c>
      <c r="D171" s="272" t="str">
        <f>IF(B171="","",COUNTIFS(Deviation_Limits!$B$24:$B$500,Number_of_Deviations!$B171,Deviation_Limits!$C$24:$C$500,Number_of_Deviations!$C171))</f>
        <v/>
      </c>
      <c r="E171" s="272" t="str">
        <f>IF(B171="","",COUNTIFS(Deviation_CEM_CPMS!$B$24:'Deviation_CEM_CPMS'!$B$500,B171,Deviation_CEM_CPMS!$C$24:'Deviation_CEM_CPMS'!$C$500,C171))</f>
        <v/>
      </c>
    </row>
    <row r="172" spans="2:5" s="105" customFormat="1" ht="14.5" x14ac:dyDescent="0.35">
      <c r="B172" s="272" t="str">
        <f>+Lists!AF150</f>
        <v/>
      </c>
      <c r="C172" s="272" t="str">
        <f>+Lists!AG150</f>
        <v/>
      </c>
      <c r="D172" s="272" t="str">
        <f>IF(B172="","",COUNTIFS(Deviation_Limits!$B$24:$B$500,Number_of_Deviations!$B172,Deviation_Limits!$C$24:$C$500,Number_of_Deviations!$C172))</f>
        <v/>
      </c>
      <c r="E172" s="272" t="str">
        <f>IF(B172="","",COUNTIFS(Deviation_CEM_CPMS!$B$24:'Deviation_CEM_CPMS'!$B$500,B172,Deviation_CEM_CPMS!$C$24:'Deviation_CEM_CPMS'!$C$500,C172))</f>
        <v/>
      </c>
    </row>
    <row r="173" spans="2:5" s="105" customFormat="1" ht="14.5" x14ac:dyDescent="0.35">
      <c r="B173" s="272" t="str">
        <f>+Lists!AF151</f>
        <v/>
      </c>
      <c r="C173" s="272" t="str">
        <f>+Lists!AG151</f>
        <v/>
      </c>
      <c r="D173" s="272" t="str">
        <f>IF(B173="","",COUNTIFS(Deviation_Limits!$B$24:$B$500,Number_of_Deviations!$B173,Deviation_Limits!$C$24:$C$500,Number_of_Deviations!$C173))</f>
        <v/>
      </c>
      <c r="E173" s="272" t="str">
        <f>IF(B173="","",COUNTIFS(Deviation_CEM_CPMS!$B$24:'Deviation_CEM_CPMS'!$B$500,B173,Deviation_CEM_CPMS!$C$24:'Deviation_CEM_CPMS'!$C$500,C173))</f>
        <v/>
      </c>
    </row>
    <row r="174" spans="2:5" s="105" customFormat="1" ht="14.5" x14ac:dyDescent="0.35">
      <c r="B174" s="272" t="str">
        <f>+Lists!AF152</f>
        <v/>
      </c>
      <c r="C174" s="272" t="str">
        <f>+Lists!AG152</f>
        <v/>
      </c>
      <c r="D174" s="272" t="str">
        <f>IF(B174="","",COUNTIFS(Deviation_Limits!$B$24:$B$500,Number_of_Deviations!$B174,Deviation_Limits!$C$24:$C$500,Number_of_Deviations!$C174))</f>
        <v/>
      </c>
      <c r="E174" s="272" t="str">
        <f>IF(B174="","",COUNTIFS(Deviation_CEM_CPMS!$B$24:'Deviation_CEM_CPMS'!$B$500,B174,Deviation_CEM_CPMS!$C$24:'Deviation_CEM_CPMS'!$C$500,C174))</f>
        <v/>
      </c>
    </row>
    <row r="175" spans="2:5" s="105" customFormat="1" ht="14.5" x14ac:dyDescent="0.35">
      <c r="B175" s="272" t="str">
        <f>+Lists!AF153</f>
        <v/>
      </c>
      <c r="C175" s="272" t="str">
        <f>+Lists!AG153</f>
        <v/>
      </c>
      <c r="D175" s="272" t="str">
        <f>IF(B175="","",COUNTIFS(Deviation_Limits!$B$24:$B$500,Number_of_Deviations!$B175,Deviation_Limits!$C$24:$C$500,Number_of_Deviations!$C175))</f>
        <v/>
      </c>
      <c r="E175" s="272" t="str">
        <f>IF(B175="","",COUNTIFS(Deviation_CEM_CPMS!$B$24:'Deviation_CEM_CPMS'!$B$500,B175,Deviation_CEM_CPMS!$C$24:'Deviation_CEM_CPMS'!$C$500,C175))</f>
        <v/>
      </c>
    </row>
    <row r="176" spans="2:5" s="105" customFormat="1" ht="14.5" x14ac:dyDescent="0.35">
      <c r="B176" s="272" t="str">
        <f>+Lists!AF154</f>
        <v/>
      </c>
      <c r="C176" s="272" t="str">
        <f>+Lists!AG154</f>
        <v/>
      </c>
      <c r="D176" s="272" t="str">
        <f>IF(B176="","",COUNTIFS(Deviation_Limits!$B$24:$B$500,Number_of_Deviations!$B176,Deviation_Limits!$C$24:$C$500,Number_of_Deviations!$C176))</f>
        <v/>
      </c>
      <c r="E176" s="272" t="str">
        <f>IF(B176="","",COUNTIFS(Deviation_CEM_CPMS!$B$24:'Deviation_CEM_CPMS'!$B$500,B176,Deviation_CEM_CPMS!$C$24:'Deviation_CEM_CPMS'!$C$500,C176))</f>
        <v/>
      </c>
    </row>
    <row r="177" spans="2:5" s="105" customFormat="1" ht="14.5" x14ac:dyDescent="0.35">
      <c r="B177" s="272" t="str">
        <f>+Lists!AF155</f>
        <v/>
      </c>
      <c r="C177" s="272" t="str">
        <f>+Lists!AG155</f>
        <v/>
      </c>
      <c r="D177" s="272" t="str">
        <f>IF(B177="","",COUNTIFS(Deviation_Limits!$B$24:$B$500,Number_of_Deviations!$B177,Deviation_Limits!$C$24:$C$500,Number_of_Deviations!$C177))</f>
        <v/>
      </c>
      <c r="E177" s="272" t="str">
        <f>IF(B177="","",COUNTIFS(Deviation_CEM_CPMS!$B$24:'Deviation_CEM_CPMS'!$B$500,B177,Deviation_CEM_CPMS!$C$24:'Deviation_CEM_CPMS'!$C$500,C177))</f>
        <v/>
      </c>
    </row>
    <row r="178" spans="2:5" s="105" customFormat="1" ht="14.5" x14ac:dyDescent="0.35">
      <c r="B178" s="272" t="str">
        <f>+Lists!AF156</f>
        <v/>
      </c>
      <c r="C178" s="272" t="str">
        <f>+Lists!AG156</f>
        <v/>
      </c>
      <c r="D178" s="272" t="str">
        <f>IF(B178="","",COUNTIFS(Deviation_Limits!$B$24:$B$500,Number_of_Deviations!$B178,Deviation_Limits!$C$24:$C$500,Number_of_Deviations!$C178))</f>
        <v/>
      </c>
      <c r="E178" s="272" t="str">
        <f>IF(B178="","",COUNTIFS(Deviation_CEM_CPMS!$B$24:'Deviation_CEM_CPMS'!$B$500,B178,Deviation_CEM_CPMS!$C$24:'Deviation_CEM_CPMS'!$C$500,C178))</f>
        <v/>
      </c>
    </row>
    <row r="179" spans="2:5" s="105" customFormat="1" ht="14.5" x14ac:dyDescent="0.35">
      <c r="B179" s="272" t="str">
        <f>+Lists!AF157</f>
        <v/>
      </c>
      <c r="C179" s="272" t="str">
        <f>+Lists!AG157</f>
        <v/>
      </c>
      <c r="D179" s="272" t="str">
        <f>IF(B179="","",COUNTIFS(Deviation_Limits!$B$24:$B$500,Number_of_Deviations!$B179,Deviation_Limits!$C$24:$C$500,Number_of_Deviations!$C179))</f>
        <v/>
      </c>
      <c r="E179" s="272" t="str">
        <f>IF(B179="","",COUNTIFS(Deviation_CEM_CPMS!$B$24:'Deviation_CEM_CPMS'!$B$500,B179,Deviation_CEM_CPMS!$C$24:'Deviation_CEM_CPMS'!$C$500,C179))</f>
        <v/>
      </c>
    </row>
    <row r="180" spans="2:5" s="105" customFormat="1" ht="14.5" x14ac:dyDescent="0.35">
      <c r="B180" s="272" t="str">
        <f>+Lists!AF158</f>
        <v/>
      </c>
      <c r="C180" s="272" t="str">
        <f>+Lists!AG158</f>
        <v/>
      </c>
      <c r="D180" s="272" t="str">
        <f>IF(B180="","",COUNTIFS(Deviation_Limits!$B$24:$B$500,Number_of_Deviations!$B180,Deviation_Limits!$C$24:$C$500,Number_of_Deviations!$C180))</f>
        <v/>
      </c>
      <c r="E180" s="272" t="str">
        <f>IF(B180="","",COUNTIFS(Deviation_CEM_CPMS!$B$24:'Deviation_CEM_CPMS'!$B$500,B180,Deviation_CEM_CPMS!$C$24:'Deviation_CEM_CPMS'!$C$500,C180))</f>
        <v/>
      </c>
    </row>
    <row r="181" spans="2:5" s="105" customFormat="1" ht="14.5" x14ac:dyDescent="0.35">
      <c r="B181" s="272" t="str">
        <f>+Lists!AF159</f>
        <v/>
      </c>
      <c r="C181" s="272" t="str">
        <f>+Lists!AG159</f>
        <v/>
      </c>
      <c r="D181" s="272" t="str">
        <f>IF(B181="","",COUNTIFS(Deviation_Limits!$B$24:$B$500,Number_of_Deviations!$B181,Deviation_Limits!$C$24:$C$500,Number_of_Deviations!$C181))</f>
        <v/>
      </c>
      <c r="E181" s="272" t="str">
        <f>IF(B181="","",COUNTIFS(Deviation_CEM_CPMS!$B$24:'Deviation_CEM_CPMS'!$B$500,B181,Deviation_CEM_CPMS!$C$24:'Deviation_CEM_CPMS'!$C$500,C181))</f>
        <v/>
      </c>
    </row>
    <row r="182" spans="2:5" s="105" customFormat="1" ht="14.5" x14ac:dyDescent="0.35">
      <c r="B182" s="272" t="str">
        <f>+Lists!AF160</f>
        <v/>
      </c>
      <c r="C182" s="272" t="str">
        <f>+Lists!AG160</f>
        <v/>
      </c>
      <c r="D182" s="272" t="str">
        <f>IF(B182="","",COUNTIFS(Deviation_Limits!$B$24:$B$500,Number_of_Deviations!$B182,Deviation_Limits!$C$24:$C$500,Number_of_Deviations!$C182))</f>
        <v/>
      </c>
      <c r="E182" s="272" t="str">
        <f>IF(B182="","",COUNTIFS(Deviation_CEM_CPMS!$B$24:'Deviation_CEM_CPMS'!$B$500,B182,Deviation_CEM_CPMS!$C$24:'Deviation_CEM_CPMS'!$C$500,C182))</f>
        <v/>
      </c>
    </row>
    <row r="183" spans="2:5" s="105" customFormat="1" ht="14.5" x14ac:dyDescent="0.35">
      <c r="B183" s="272" t="str">
        <f>+Lists!AF161</f>
        <v/>
      </c>
      <c r="C183" s="272" t="str">
        <f>+Lists!AG161</f>
        <v/>
      </c>
      <c r="D183" s="272" t="str">
        <f>IF(B183="","",COUNTIFS(Deviation_Limits!$B$24:$B$500,Number_of_Deviations!$B183,Deviation_Limits!$C$24:$C$500,Number_of_Deviations!$C183))</f>
        <v/>
      </c>
      <c r="E183" s="272" t="str">
        <f>IF(B183="","",COUNTIFS(Deviation_CEM_CPMS!$B$24:'Deviation_CEM_CPMS'!$B$500,B183,Deviation_CEM_CPMS!$C$24:'Deviation_CEM_CPMS'!$C$500,C183))</f>
        <v/>
      </c>
    </row>
    <row r="184" spans="2:5" s="105" customFormat="1" ht="14.5" x14ac:dyDescent="0.35">
      <c r="B184" s="272" t="str">
        <f>+Lists!AF162</f>
        <v/>
      </c>
      <c r="C184" s="272" t="str">
        <f>+Lists!AG162</f>
        <v/>
      </c>
      <c r="D184" s="272" t="str">
        <f>IF(B184="","",COUNTIFS(Deviation_Limits!$B$24:$B$500,Number_of_Deviations!$B184,Deviation_Limits!$C$24:$C$500,Number_of_Deviations!$C184))</f>
        <v/>
      </c>
      <c r="E184" s="272" t="str">
        <f>IF(B184="","",COUNTIFS(Deviation_CEM_CPMS!$B$24:'Deviation_CEM_CPMS'!$B$500,B184,Deviation_CEM_CPMS!$C$24:'Deviation_CEM_CPMS'!$C$500,C184))</f>
        <v/>
      </c>
    </row>
    <row r="185" spans="2:5" s="105" customFormat="1" ht="14.5" x14ac:dyDescent="0.35">
      <c r="B185" s="272" t="str">
        <f>+Lists!AF163</f>
        <v/>
      </c>
      <c r="C185" s="272" t="str">
        <f>+Lists!AG163</f>
        <v/>
      </c>
      <c r="D185" s="272" t="str">
        <f>IF(B185="","",COUNTIFS(Deviation_Limits!$B$24:$B$500,Number_of_Deviations!$B185,Deviation_Limits!$C$24:$C$500,Number_of_Deviations!$C185))</f>
        <v/>
      </c>
      <c r="E185" s="272" t="str">
        <f>IF(B185="","",COUNTIFS(Deviation_CEM_CPMS!$B$24:'Deviation_CEM_CPMS'!$B$500,B185,Deviation_CEM_CPMS!$C$24:'Deviation_CEM_CPMS'!$C$500,C185))</f>
        <v/>
      </c>
    </row>
    <row r="186" spans="2:5" s="105" customFormat="1" ht="14.5" x14ac:dyDescent="0.35">
      <c r="B186" s="272" t="str">
        <f>+Lists!AF164</f>
        <v/>
      </c>
      <c r="C186" s="272" t="str">
        <f>+Lists!AG164</f>
        <v/>
      </c>
      <c r="D186" s="272" t="str">
        <f>IF(B186="","",COUNTIFS(Deviation_Limits!$B$24:$B$500,Number_of_Deviations!$B186,Deviation_Limits!$C$24:$C$500,Number_of_Deviations!$C186))</f>
        <v/>
      </c>
      <c r="E186" s="272" t="str">
        <f>IF(B186="","",COUNTIFS(Deviation_CEM_CPMS!$B$24:'Deviation_CEM_CPMS'!$B$500,B186,Deviation_CEM_CPMS!$C$24:'Deviation_CEM_CPMS'!$C$500,C186))</f>
        <v/>
      </c>
    </row>
    <row r="187" spans="2:5" s="105" customFormat="1" ht="14.5" x14ac:dyDescent="0.35">
      <c r="B187" s="272" t="str">
        <f>+Lists!AF165</f>
        <v/>
      </c>
      <c r="C187" s="272" t="str">
        <f>+Lists!AG165</f>
        <v/>
      </c>
      <c r="D187" s="272" t="str">
        <f>IF(B187="","",COUNTIFS(Deviation_Limits!$B$24:$B$500,Number_of_Deviations!$B187,Deviation_Limits!$C$24:$C$500,Number_of_Deviations!$C187))</f>
        <v/>
      </c>
      <c r="E187" s="272" t="str">
        <f>IF(B187="","",COUNTIFS(Deviation_CEM_CPMS!$B$24:'Deviation_CEM_CPMS'!$B$500,B187,Deviation_CEM_CPMS!$C$24:'Deviation_CEM_CPMS'!$C$500,C187))</f>
        <v/>
      </c>
    </row>
    <row r="188" spans="2:5" s="105" customFormat="1" ht="14.5" x14ac:dyDescent="0.35">
      <c r="B188" s="272" t="str">
        <f>+Lists!AF166</f>
        <v/>
      </c>
      <c r="C188" s="272" t="str">
        <f>+Lists!AG166</f>
        <v/>
      </c>
      <c r="D188" s="272" t="str">
        <f>IF(B188="","",COUNTIFS(Deviation_Limits!$B$24:$B$500,Number_of_Deviations!$B188,Deviation_Limits!$C$24:$C$500,Number_of_Deviations!$C188))</f>
        <v/>
      </c>
      <c r="E188" s="272" t="str">
        <f>IF(B188="","",COUNTIFS(Deviation_CEM_CPMS!$B$24:'Deviation_CEM_CPMS'!$B$500,B188,Deviation_CEM_CPMS!$C$24:'Deviation_CEM_CPMS'!$C$500,C188))</f>
        <v/>
      </c>
    </row>
    <row r="189" spans="2:5" s="105" customFormat="1" ht="14.5" x14ac:dyDescent="0.35">
      <c r="B189" s="272" t="str">
        <f>+Lists!AF167</f>
        <v/>
      </c>
      <c r="C189" s="272" t="str">
        <f>+Lists!AG167</f>
        <v/>
      </c>
      <c r="D189" s="272" t="str">
        <f>IF(B189="","",COUNTIFS(Deviation_Limits!$B$24:$B$500,Number_of_Deviations!$B189,Deviation_Limits!$C$24:$C$500,Number_of_Deviations!$C189))</f>
        <v/>
      </c>
      <c r="E189" s="272" t="str">
        <f>IF(B189="","",COUNTIFS(Deviation_CEM_CPMS!$B$24:'Deviation_CEM_CPMS'!$B$500,B189,Deviation_CEM_CPMS!$C$24:'Deviation_CEM_CPMS'!$C$500,C189))</f>
        <v/>
      </c>
    </row>
    <row r="190" spans="2:5" s="105" customFormat="1" ht="14.5" x14ac:dyDescent="0.35">
      <c r="B190" s="272" t="str">
        <f>+Lists!AF168</f>
        <v/>
      </c>
      <c r="C190" s="272" t="str">
        <f>+Lists!AG168</f>
        <v/>
      </c>
      <c r="D190" s="272" t="str">
        <f>IF(B190="","",COUNTIFS(Deviation_Limits!$B$24:$B$500,Number_of_Deviations!$B190,Deviation_Limits!$C$24:$C$500,Number_of_Deviations!$C190))</f>
        <v/>
      </c>
      <c r="E190" s="272" t="str">
        <f>IF(B190="","",COUNTIFS(Deviation_CEM_CPMS!$B$24:'Deviation_CEM_CPMS'!$B$500,B190,Deviation_CEM_CPMS!$C$24:'Deviation_CEM_CPMS'!$C$500,C190))</f>
        <v/>
      </c>
    </row>
    <row r="191" spans="2:5" s="105" customFormat="1" ht="14.5" x14ac:dyDescent="0.35">
      <c r="B191" s="272" t="str">
        <f>+Lists!AF169</f>
        <v/>
      </c>
      <c r="C191" s="272" t="str">
        <f>+Lists!AG169</f>
        <v/>
      </c>
      <c r="D191" s="272" t="str">
        <f>IF(B191="","",COUNTIFS(Deviation_Limits!$B$24:$B$500,Number_of_Deviations!$B191,Deviation_Limits!$C$24:$C$500,Number_of_Deviations!$C191))</f>
        <v/>
      </c>
      <c r="E191" s="272" t="str">
        <f>IF(B191="","",COUNTIFS(Deviation_CEM_CPMS!$B$24:'Deviation_CEM_CPMS'!$B$500,B191,Deviation_CEM_CPMS!$C$24:'Deviation_CEM_CPMS'!$C$500,C191))</f>
        <v/>
      </c>
    </row>
    <row r="192" spans="2:5" s="105" customFormat="1" ht="14.5" x14ac:dyDescent="0.35">
      <c r="B192" s="272" t="str">
        <f>+Lists!AF170</f>
        <v/>
      </c>
      <c r="C192" s="272" t="str">
        <f>+Lists!AG170</f>
        <v/>
      </c>
      <c r="D192" s="272" t="str">
        <f>IF(B192="","",COUNTIFS(Deviation_Limits!$B$24:$B$500,Number_of_Deviations!$B192,Deviation_Limits!$C$24:$C$500,Number_of_Deviations!$C192))</f>
        <v/>
      </c>
      <c r="E192" s="272" t="str">
        <f>IF(B192="","",COUNTIFS(Deviation_CEM_CPMS!$B$24:'Deviation_CEM_CPMS'!$B$500,B192,Deviation_CEM_CPMS!$C$24:'Deviation_CEM_CPMS'!$C$500,C192))</f>
        <v/>
      </c>
    </row>
    <row r="193" spans="2:11" s="105" customFormat="1" ht="14.5" x14ac:dyDescent="0.35">
      <c r="B193" s="272" t="str">
        <f>+Lists!AF171</f>
        <v/>
      </c>
      <c r="C193" s="272" t="str">
        <f>+Lists!AG171</f>
        <v/>
      </c>
      <c r="D193" s="272" t="str">
        <f>IF(B193="","",COUNTIFS(Deviation_Limits!$B$24:$B$500,Number_of_Deviations!$B193,Deviation_Limits!$C$24:$C$500,Number_of_Deviations!$C193))</f>
        <v/>
      </c>
      <c r="E193" s="272" t="str">
        <f>IF(B193="","",COUNTIFS(Deviation_CEM_CPMS!$B$24:'Deviation_CEM_CPMS'!$B$500,B193,Deviation_CEM_CPMS!$C$24:'Deviation_CEM_CPMS'!$C$500,C193))</f>
        <v/>
      </c>
    </row>
    <row r="194" spans="2:11" s="105" customFormat="1" ht="14.5" x14ac:dyDescent="0.35">
      <c r="B194" s="272" t="str">
        <f>+Lists!AF172</f>
        <v/>
      </c>
      <c r="C194" s="272" t="str">
        <f>+Lists!AG172</f>
        <v/>
      </c>
      <c r="D194" s="272" t="str">
        <f>IF(B194="","",COUNTIFS(Deviation_Limits!$B$24:$B$500,Number_of_Deviations!$B194,Deviation_Limits!$C$24:$C$500,Number_of_Deviations!$C194))</f>
        <v/>
      </c>
      <c r="E194" s="272" t="str">
        <f>IF(B194="","",COUNTIFS(Deviation_CEM_CPMS!$B$24:'Deviation_CEM_CPMS'!$B$500,B194,Deviation_CEM_CPMS!$C$24:'Deviation_CEM_CPMS'!$C$500,C194))</f>
        <v/>
      </c>
    </row>
    <row r="195" spans="2:11" s="105" customFormat="1" ht="14.5" x14ac:dyDescent="0.35">
      <c r="B195" s="272" t="str">
        <f>+Lists!AF173</f>
        <v/>
      </c>
      <c r="C195" s="272" t="str">
        <f>+Lists!AG173</f>
        <v/>
      </c>
      <c r="D195" s="272" t="str">
        <f>IF(B195="","",COUNTIFS(Deviation_Limits!$B$24:$B$500,Number_of_Deviations!$B195,Deviation_Limits!$C$24:$C$500,Number_of_Deviations!$C195))</f>
        <v/>
      </c>
      <c r="E195" s="272" t="str">
        <f>IF(B195="","",COUNTIFS(Deviation_CEM_CPMS!$B$24:'Deviation_CEM_CPMS'!$B$500,B195,Deviation_CEM_CPMS!$C$24:'Deviation_CEM_CPMS'!$C$500,C195))</f>
        <v/>
      </c>
    </row>
    <row r="196" spans="2:11" s="105" customFormat="1" ht="14.5" x14ac:dyDescent="0.35">
      <c r="B196" s="272" t="str">
        <f>+Lists!AF174</f>
        <v/>
      </c>
      <c r="C196" s="272" t="str">
        <f>+Lists!AG174</f>
        <v/>
      </c>
      <c r="D196" s="272" t="str">
        <f>IF(B196="","",COUNTIFS(Deviation_Limits!$B$24:$B$500,Number_of_Deviations!$B196,Deviation_Limits!$C$24:$C$500,Number_of_Deviations!$C196))</f>
        <v/>
      </c>
      <c r="E196" s="272" t="str">
        <f>IF(B196="","",COUNTIFS(Deviation_CEM_CPMS!$B$24:'Deviation_CEM_CPMS'!$B$500,B196,Deviation_CEM_CPMS!$C$24:'Deviation_CEM_CPMS'!$C$500,C196))</f>
        <v/>
      </c>
    </row>
    <row r="197" spans="2:11" s="105" customFormat="1" ht="14.5" x14ac:dyDescent="0.35">
      <c r="B197" s="272" t="str">
        <f>+Lists!AF175</f>
        <v/>
      </c>
      <c r="C197" s="272" t="str">
        <f>+Lists!AG175</f>
        <v/>
      </c>
      <c r="D197" s="272" t="str">
        <f>IF(B197="","",COUNTIFS(Deviation_Limits!$B$24:$B$500,Number_of_Deviations!$B197,Deviation_Limits!$C$24:$C$500,Number_of_Deviations!$C197))</f>
        <v/>
      </c>
      <c r="E197" s="272" t="str">
        <f>IF(B197="","",COUNTIFS(Deviation_CEM_CPMS!$B$24:'Deviation_CEM_CPMS'!$B$500,B197,Deviation_CEM_CPMS!$C$24:'Deviation_CEM_CPMS'!$C$500,C197))</f>
        <v/>
      </c>
    </row>
    <row r="198" spans="2:11" s="105" customFormat="1" ht="14.5" x14ac:dyDescent="0.35">
      <c r="B198" s="272" t="str">
        <f>+Lists!AF176</f>
        <v/>
      </c>
      <c r="C198" s="272" t="str">
        <f>+Lists!AG176</f>
        <v/>
      </c>
      <c r="D198" s="272" t="str">
        <f>IF(B198="","",COUNTIFS(Deviation_Limits!$B$24:$B$500,Number_of_Deviations!$B198,Deviation_Limits!$C$24:$C$500,Number_of_Deviations!$C198))</f>
        <v/>
      </c>
      <c r="E198" s="272" t="str">
        <f>IF(B198="","",COUNTIFS(Deviation_CEM_CPMS!$B$24:'Deviation_CEM_CPMS'!$B$500,B198,Deviation_CEM_CPMS!$C$24:'Deviation_CEM_CPMS'!$C$500,C198))</f>
        <v/>
      </c>
    </row>
    <row r="199" spans="2:11" s="105" customFormat="1" ht="14.5" x14ac:dyDescent="0.35">
      <c r="B199" s="272" t="str">
        <f>+Lists!AF177</f>
        <v/>
      </c>
      <c r="C199" s="272" t="str">
        <f>+Lists!AG177</f>
        <v/>
      </c>
      <c r="D199" s="272" t="str">
        <f>IF(B199="","",COUNTIFS(Deviation_Limits!$B$24:$B$500,Number_of_Deviations!$B199,Deviation_Limits!$C$24:$C$500,Number_of_Deviations!$C199))</f>
        <v/>
      </c>
      <c r="E199" s="272" t="str">
        <f>IF(B199="","",COUNTIFS(Deviation_CEM_CPMS!$B$24:'Deviation_CEM_CPMS'!$B$500,B199,Deviation_CEM_CPMS!$C$24:'Deviation_CEM_CPMS'!$C$500,C199))</f>
        <v/>
      </c>
    </row>
    <row r="200" spans="2:11" s="105" customFormat="1" ht="14.5" x14ac:dyDescent="0.35">
      <c r="B200" s="272" t="str">
        <f>+Lists!AF178</f>
        <v/>
      </c>
      <c r="C200" s="272" t="str">
        <f>+Lists!AG178</f>
        <v/>
      </c>
      <c r="D200" s="272" t="str">
        <f>IF(B200="","",COUNTIFS(Deviation_Limits!$B$24:$B$500,Number_of_Deviations!$B200,Deviation_Limits!$C$24:$C$500,Number_of_Deviations!$C200))</f>
        <v/>
      </c>
      <c r="E200" s="272" t="str">
        <f>IF(B200="","",COUNTIFS(Deviation_CEM_CPMS!$B$24:'Deviation_CEM_CPMS'!$B$500,B200,Deviation_CEM_CPMS!$C$24:'Deviation_CEM_CPMS'!$C$500,C200))</f>
        <v/>
      </c>
    </row>
    <row r="201" spans="2:11" ht="14.5" hidden="1" x14ac:dyDescent="0.35">
      <c r="B201" s="111"/>
      <c r="C201" s="111"/>
      <c r="D201" s="112"/>
      <c r="E201" s="113"/>
      <c r="F201" s="113"/>
      <c r="G201" s="113"/>
      <c r="H201" s="113"/>
      <c r="I201" s="114"/>
      <c r="J201" s="115" t="str">
        <f>IF(I201="","",I201/#REF!)</f>
        <v/>
      </c>
      <c r="K201" s="112"/>
    </row>
    <row r="202" spans="2:11" ht="14.5" hidden="1" x14ac:dyDescent="0.35">
      <c r="B202" s="7"/>
      <c r="C202" s="7"/>
      <c r="J202" s="117" t="str">
        <f>IF(I202="","",I202/#REF!)</f>
        <v/>
      </c>
    </row>
    <row r="203" spans="2:11" ht="14.5" hidden="1" x14ac:dyDescent="0.35">
      <c r="B203" s="7"/>
      <c r="C203" s="7"/>
      <c r="J203" s="117" t="str">
        <f>IF(I203="","",I203/#REF!)</f>
        <v/>
      </c>
    </row>
    <row r="204" spans="2:11" ht="14.5" hidden="1" x14ac:dyDescent="0.35">
      <c r="B204" s="7"/>
      <c r="C204" s="7"/>
      <c r="J204" s="117" t="str">
        <f>IF(I204="","",I204/#REF!)</f>
        <v/>
      </c>
    </row>
    <row r="205" spans="2:11" ht="14.5" hidden="1" x14ac:dyDescent="0.35">
      <c r="B205" s="7"/>
      <c r="C205" s="7"/>
      <c r="J205" s="117" t="str">
        <f>IF(I205="","",I205/#REF!)</f>
        <v/>
      </c>
    </row>
    <row r="206" spans="2:11" ht="14.5" hidden="1" x14ac:dyDescent="0.35">
      <c r="B206" s="7"/>
      <c r="C206" s="7"/>
      <c r="J206" s="117" t="str">
        <f>IF(I206="","",I206/#REF!)</f>
        <v/>
      </c>
    </row>
    <row r="207" spans="2:11" ht="14.5" hidden="1" x14ac:dyDescent="0.35">
      <c r="B207" s="7"/>
      <c r="C207" s="7"/>
      <c r="J207" s="117" t="str">
        <f>IF(I207="","",I207/#REF!)</f>
        <v/>
      </c>
    </row>
    <row r="208" spans="2:11" ht="14.5" hidden="1" x14ac:dyDescent="0.35">
      <c r="B208" s="7"/>
      <c r="C208" s="7"/>
      <c r="J208" s="117" t="str">
        <f>IF(I208="","",I208/#REF!)</f>
        <v/>
      </c>
    </row>
    <row r="209" spans="2:10" ht="14.5" hidden="1" x14ac:dyDescent="0.35">
      <c r="B209" s="7"/>
      <c r="C209" s="7"/>
      <c r="J209" s="117" t="str">
        <f>IF(I209="","",I209/#REF!)</f>
        <v/>
      </c>
    </row>
    <row r="210" spans="2:10" ht="14.5" hidden="1" x14ac:dyDescent="0.35">
      <c r="B210" s="7"/>
      <c r="C210" s="7"/>
      <c r="J210" s="117" t="str">
        <f>IF(I210="","",I210/#REF!)</f>
        <v/>
      </c>
    </row>
    <row r="211" spans="2:10" ht="14.5" hidden="1" x14ac:dyDescent="0.35">
      <c r="B211" s="7"/>
      <c r="C211" s="7"/>
      <c r="J211" s="117" t="str">
        <f>IF(I211="","",I211/#REF!)</f>
        <v/>
      </c>
    </row>
    <row r="212" spans="2:10" ht="14.5" hidden="1" x14ac:dyDescent="0.35">
      <c r="B212" s="7"/>
      <c r="C212" s="7"/>
      <c r="J212" s="117" t="str">
        <f>IF(I212="","",I212/#REF!)</f>
        <v/>
      </c>
    </row>
    <row r="213" spans="2:10" ht="14.5" hidden="1" x14ac:dyDescent="0.35">
      <c r="B213" s="7"/>
      <c r="C213" s="7"/>
      <c r="J213" s="117" t="str">
        <f>IF(I213="","",I213/#REF!)</f>
        <v/>
      </c>
    </row>
    <row r="214" spans="2:10" ht="14.5" hidden="1" x14ac:dyDescent="0.35">
      <c r="B214" s="7"/>
      <c r="C214" s="7"/>
      <c r="J214" s="117" t="str">
        <f>IF(I214="","",I214/#REF!)</f>
        <v/>
      </c>
    </row>
    <row r="215" spans="2:10" ht="14.5" hidden="1" x14ac:dyDescent="0.35">
      <c r="B215" s="7"/>
      <c r="C215" s="7"/>
      <c r="J215" s="117" t="str">
        <f>IF(I215="","",I215/#REF!)</f>
        <v/>
      </c>
    </row>
    <row r="216" spans="2:10" ht="14.5" hidden="1" x14ac:dyDescent="0.35">
      <c r="B216" s="7"/>
      <c r="C216" s="7"/>
      <c r="J216" s="117" t="str">
        <f>IF(I216="","",I216/#REF!)</f>
        <v/>
      </c>
    </row>
    <row r="217" spans="2:10" ht="14.5" hidden="1" x14ac:dyDescent="0.35">
      <c r="B217" s="7"/>
      <c r="C217" s="7"/>
      <c r="J217" s="117" t="str">
        <f>IF(I217="","",I217/#REF!)</f>
        <v/>
      </c>
    </row>
    <row r="218" spans="2:10" ht="14.5" hidden="1" x14ac:dyDescent="0.35">
      <c r="B218" s="7"/>
      <c r="C218" s="7"/>
      <c r="J218" s="117" t="str">
        <f>IF(I218="","",I218/#REF!)</f>
        <v/>
      </c>
    </row>
    <row r="219" spans="2:10" ht="14.5" hidden="1" x14ac:dyDescent="0.35">
      <c r="B219" s="7"/>
      <c r="C219" s="7"/>
      <c r="J219" s="117" t="str">
        <f>IF(I219="","",I219/#REF!)</f>
        <v/>
      </c>
    </row>
    <row r="220" spans="2:10" ht="14.5" hidden="1" x14ac:dyDescent="0.35">
      <c r="B220" s="7"/>
      <c r="C220" s="7"/>
      <c r="J220" s="117" t="str">
        <f>IF(I220="","",I220/#REF!)</f>
        <v/>
      </c>
    </row>
    <row r="221" spans="2:10" ht="14.5" hidden="1" x14ac:dyDescent="0.35">
      <c r="B221" s="7"/>
      <c r="C221" s="7"/>
      <c r="J221" s="117" t="str">
        <f>IF(I221="","",I221/#REF!)</f>
        <v/>
      </c>
    </row>
    <row r="222" spans="2:10" ht="14.5" hidden="1" x14ac:dyDescent="0.35">
      <c r="B222" s="7"/>
      <c r="C222" s="7"/>
      <c r="J222" s="117" t="str">
        <f>IF(I222="","",I222/#REF!)</f>
        <v/>
      </c>
    </row>
    <row r="223" spans="2:10" ht="14.5" hidden="1" x14ac:dyDescent="0.35">
      <c r="B223" s="7"/>
      <c r="C223" s="7"/>
      <c r="J223" s="117" t="str">
        <f>IF(I223="","",I223/#REF!)</f>
        <v/>
      </c>
    </row>
    <row r="224" spans="2:10" ht="14.5" hidden="1" x14ac:dyDescent="0.35">
      <c r="B224" s="7"/>
      <c r="C224" s="7"/>
      <c r="J224" s="117" t="str">
        <f>IF(I224="","",I224/#REF!)</f>
        <v/>
      </c>
    </row>
    <row r="225" spans="2:10" ht="14.5" hidden="1" x14ac:dyDescent="0.35">
      <c r="B225" s="7"/>
      <c r="C225" s="7"/>
      <c r="J225" s="117" t="str">
        <f>IF(I225="","",I225/#REF!)</f>
        <v/>
      </c>
    </row>
    <row r="226" spans="2:10" ht="14.5" hidden="1" x14ac:dyDescent="0.35">
      <c r="B226" s="7"/>
      <c r="C226" s="7"/>
      <c r="J226" s="117" t="str">
        <f>IF(I226="","",I226/#REF!)</f>
        <v/>
      </c>
    </row>
    <row r="227" spans="2:10" ht="14.5" hidden="1" x14ac:dyDescent="0.35">
      <c r="B227" s="7"/>
      <c r="C227" s="7"/>
      <c r="J227" s="117" t="str">
        <f>IF(I227="","",I227/#REF!)</f>
        <v/>
      </c>
    </row>
    <row r="228" spans="2:10" ht="14.5" hidden="1" x14ac:dyDescent="0.35">
      <c r="B228" s="7"/>
      <c r="C228" s="7"/>
      <c r="J228" s="117" t="str">
        <f>IF(I228="","",I228/#REF!)</f>
        <v/>
      </c>
    </row>
    <row r="229" spans="2:10" ht="14.5" hidden="1" x14ac:dyDescent="0.35">
      <c r="B229" s="7"/>
      <c r="C229" s="7"/>
      <c r="J229" s="117" t="str">
        <f>IF(I229="","",I229/#REF!)</f>
        <v/>
      </c>
    </row>
    <row r="230" spans="2:10" ht="14.5" hidden="1" x14ac:dyDescent="0.35">
      <c r="B230" s="7"/>
      <c r="C230" s="7"/>
      <c r="J230" s="117" t="str">
        <f>IF(I230="","",I230/#REF!)</f>
        <v/>
      </c>
    </row>
    <row r="231" spans="2:10" ht="14.5" hidden="1" x14ac:dyDescent="0.35">
      <c r="B231" s="7"/>
      <c r="C231" s="7"/>
      <c r="J231" s="117" t="str">
        <f>IF(I231="","",I231/#REF!)</f>
        <v/>
      </c>
    </row>
    <row r="232" spans="2:10" ht="14.5" hidden="1" x14ac:dyDescent="0.35">
      <c r="B232" s="7"/>
      <c r="C232" s="7"/>
      <c r="J232" s="117" t="str">
        <f>IF(I232="","",I232/#REF!)</f>
        <v/>
      </c>
    </row>
    <row r="233" spans="2:10" ht="14.5" hidden="1" x14ac:dyDescent="0.35">
      <c r="B233" s="7"/>
      <c r="C233" s="7"/>
      <c r="J233" s="117" t="str">
        <f>IF(I233="","",I233/#REF!)</f>
        <v/>
      </c>
    </row>
    <row r="234" spans="2:10" ht="14.5" hidden="1" x14ac:dyDescent="0.35">
      <c r="B234" s="7"/>
      <c r="C234" s="7"/>
      <c r="J234" s="117" t="str">
        <f>IF(I234="","",I234/#REF!)</f>
        <v/>
      </c>
    </row>
    <row r="235" spans="2:10" ht="14.5" hidden="1" x14ac:dyDescent="0.35">
      <c r="B235" s="7"/>
      <c r="C235" s="7"/>
      <c r="J235" s="117" t="str">
        <f>IF(I235="","",I235/#REF!)</f>
        <v/>
      </c>
    </row>
    <row r="236" spans="2:10" ht="14.5" hidden="1" x14ac:dyDescent="0.35">
      <c r="B236" s="7"/>
      <c r="C236" s="7"/>
      <c r="J236" s="117" t="str">
        <f>IF(I236="","",I236/#REF!)</f>
        <v/>
      </c>
    </row>
    <row r="237" spans="2:10" ht="14.5" hidden="1" x14ac:dyDescent="0.35">
      <c r="B237" s="7"/>
      <c r="C237" s="7"/>
      <c r="J237" s="117" t="str">
        <f>IF(I237="","",I237/#REF!)</f>
        <v/>
      </c>
    </row>
    <row r="238" spans="2:10" ht="14.5" hidden="1" x14ac:dyDescent="0.35">
      <c r="B238" s="7"/>
      <c r="C238" s="7"/>
      <c r="J238" s="117" t="str">
        <f>IF(I238="","",I238/#REF!)</f>
        <v/>
      </c>
    </row>
    <row r="239" spans="2:10" ht="14.5" hidden="1" x14ac:dyDescent="0.35">
      <c r="B239" s="7"/>
      <c r="C239" s="7"/>
      <c r="J239" s="117" t="str">
        <f>IF(I239="","",I239/#REF!)</f>
        <v/>
      </c>
    </row>
    <row r="240" spans="2:10" ht="14.5" hidden="1" x14ac:dyDescent="0.35">
      <c r="B240" s="7"/>
      <c r="C240" s="7"/>
      <c r="J240" s="117" t="str">
        <f>IF(I240="","",I240/#REF!)</f>
        <v/>
      </c>
    </row>
    <row r="241" spans="2:10" ht="14.5" hidden="1" x14ac:dyDescent="0.35">
      <c r="B241" s="7"/>
      <c r="C241" s="7"/>
      <c r="J241" s="117" t="str">
        <f>IF(I241="","",I241/#REF!)</f>
        <v/>
      </c>
    </row>
    <row r="242" spans="2:10" ht="14.5" hidden="1" x14ac:dyDescent="0.35">
      <c r="B242" s="7"/>
      <c r="C242" s="7"/>
      <c r="J242" s="117" t="str">
        <f>IF(I242="","",I242/#REF!)</f>
        <v/>
      </c>
    </row>
    <row r="243" spans="2:10" ht="14.5" hidden="1" x14ac:dyDescent="0.35">
      <c r="B243" s="7"/>
      <c r="C243" s="7"/>
      <c r="J243" s="117" t="str">
        <f>IF(I243="","",I243/#REF!)</f>
        <v/>
      </c>
    </row>
    <row r="244" spans="2:10" ht="14.5" hidden="1" x14ac:dyDescent="0.35">
      <c r="B244" s="7"/>
      <c r="C244" s="7"/>
      <c r="J244" s="117" t="str">
        <f>IF(I244="","",I244/#REF!)</f>
        <v/>
      </c>
    </row>
    <row r="245" spans="2:10" ht="14.5" hidden="1" x14ac:dyDescent="0.35">
      <c r="B245" s="7"/>
      <c r="C245" s="7"/>
      <c r="J245" s="117" t="str">
        <f>IF(I245="","",I245/#REF!)</f>
        <v/>
      </c>
    </row>
    <row r="246" spans="2:10" ht="14.5" hidden="1" x14ac:dyDescent="0.35">
      <c r="B246" s="7"/>
      <c r="C246" s="7"/>
      <c r="J246" s="117" t="str">
        <f>IF(I246="","",I246/#REF!)</f>
        <v/>
      </c>
    </row>
    <row r="247" spans="2:10" ht="14.5" hidden="1" x14ac:dyDescent="0.35">
      <c r="B247" s="7"/>
      <c r="C247" s="7"/>
      <c r="J247" s="117" t="str">
        <f>IF(I247="","",I247/#REF!)</f>
        <v/>
      </c>
    </row>
    <row r="248" spans="2:10" ht="14.5" hidden="1" x14ac:dyDescent="0.35">
      <c r="B248" s="7"/>
      <c r="C248" s="7"/>
      <c r="J248" s="117" t="str">
        <f>IF(I248="","",I248/#REF!)</f>
        <v/>
      </c>
    </row>
    <row r="249" spans="2:10" ht="14.5" hidden="1" x14ac:dyDescent="0.35">
      <c r="B249" s="7"/>
      <c r="C249" s="7"/>
      <c r="J249" s="117" t="str">
        <f>IF(I249="","",I249/#REF!)</f>
        <v/>
      </c>
    </row>
    <row r="250" spans="2:10" ht="14.5" hidden="1" x14ac:dyDescent="0.35">
      <c r="B250" s="7"/>
      <c r="C250" s="7"/>
      <c r="J250" s="117" t="str">
        <f>IF(I250="","",I250/#REF!)</f>
        <v/>
      </c>
    </row>
    <row r="251" spans="2:10" ht="14.5" hidden="1" x14ac:dyDescent="0.35">
      <c r="B251" s="7"/>
      <c r="C251" s="7"/>
      <c r="J251" s="117" t="str">
        <f>IF(I251="","",I251/#REF!)</f>
        <v/>
      </c>
    </row>
    <row r="252" spans="2:10" ht="14.5" hidden="1" x14ac:dyDescent="0.35">
      <c r="B252" s="7"/>
      <c r="C252" s="7"/>
      <c r="J252" s="117" t="str">
        <f>IF(I252="","",I252/#REF!)</f>
        <v/>
      </c>
    </row>
    <row r="253" spans="2:10" ht="14.5" hidden="1" x14ac:dyDescent="0.35">
      <c r="B253" s="7"/>
      <c r="C253" s="7"/>
      <c r="J253" s="117" t="str">
        <f>IF(I253="","",I253/#REF!)</f>
        <v/>
      </c>
    </row>
    <row r="254" spans="2:10" ht="14.5" hidden="1" x14ac:dyDescent="0.35">
      <c r="B254" s="7"/>
      <c r="C254" s="7"/>
      <c r="J254" s="117" t="str">
        <f>IF(I254="","",I254/#REF!)</f>
        <v/>
      </c>
    </row>
    <row r="255" spans="2:10" ht="14.5" hidden="1" x14ac:dyDescent="0.35">
      <c r="B255" s="7"/>
      <c r="C255" s="7"/>
      <c r="J255" s="117" t="str">
        <f>IF(I255="","",I255/#REF!)</f>
        <v/>
      </c>
    </row>
    <row r="256" spans="2:10" ht="14.5" hidden="1" x14ac:dyDescent="0.35">
      <c r="B256" s="7"/>
      <c r="C256" s="7"/>
      <c r="J256" s="117" t="str">
        <f>IF(I256="","",I256/#REF!)</f>
        <v/>
      </c>
    </row>
    <row r="257" spans="2:10" ht="14.5" hidden="1" x14ac:dyDescent="0.35">
      <c r="B257" s="7"/>
      <c r="C257" s="7"/>
      <c r="J257" s="117" t="str">
        <f>IF(I257="","",I257/#REF!)</f>
        <v/>
      </c>
    </row>
    <row r="258" spans="2:10" ht="14.5" hidden="1" x14ac:dyDescent="0.35">
      <c r="B258" s="7"/>
      <c r="C258" s="7"/>
      <c r="J258" s="117" t="str">
        <f>IF(I258="","",I258/#REF!)</f>
        <v/>
      </c>
    </row>
    <row r="259" spans="2:10" ht="14.5" hidden="1" x14ac:dyDescent="0.35">
      <c r="B259" s="7"/>
      <c r="C259" s="7"/>
      <c r="J259" s="117" t="str">
        <f>IF(I259="","",I259/#REF!)</f>
        <v/>
      </c>
    </row>
    <row r="260" spans="2:10" ht="14.5" hidden="1" x14ac:dyDescent="0.35">
      <c r="B260" s="7"/>
      <c r="C260" s="7"/>
      <c r="J260" s="117" t="str">
        <f>IF(I260="","",I260/#REF!)</f>
        <v/>
      </c>
    </row>
    <row r="261" spans="2:10" ht="14.5" hidden="1" x14ac:dyDescent="0.35">
      <c r="B261" s="7"/>
      <c r="C261" s="7"/>
      <c r="J261" s="117" t="str">
        <f>IF(I261="","",I261/#REF!)</f>
        <v/>
      </c>
    </row>
    <row r="262" spans="2:10" ht="14.5" hidden="1" x14ac:dyDescent="0.35">
      <c r="B262" s="7"/>
      <c r="C262" s="7"/>
      <c r="J262" s="117" t="str">
        <f>IF(I262="","",I262/#REF!)</f>
        <v/>
      </c>
    </row>
    <row r="263" spans="2:10" ht="14.5" hidden="1" x14ac:dyDescent="0.35">
      <c r="B263" s="7"/>
      <c r="C263" s="7"/>
      <c r="J263" s="117" t="str">
        <f>IF(I263="","",I263/#REF!)</f>
        <v/>
      </c>
    </row>
    <row r="264" spans="2:10" ht="14.5" hidden="1" x14ac:dyDescent="0.35">
      <c r="B264" s="7"/>
      <c r="C264" s="7"/>
      <c r="J264" s="117" t="str">
        <f>IF(I264="","",I264/#REF!)</f>
        <v/>
      </c>
    </row>
    <row r="265" spans="2:10" ht="14.5" hidden="1" x14ac:dyDescent="0.35">
      <c r="B265" s="7"/>
      <c r="C265" s="7"/>
      <c r="J265" s="117" t="str">
        <f>IF(I265="","",I265/#REF!)</f>
        <v/>
      </c>
    </row>
    <row r="266" spans="2:10" ht="14.5" hidden="1" x14ac:dyDescent="0.35">
      <c r="B266" s="7"/>
      <c r="C266" s="7"/>
      <c r="J266" s="117" t="str">
        <f>IF(I266="","",I266/#REF!)</f>
        <v/>
      </c>
    </row>
    <row r="267" spans="2:10" ht="14.5" hidden="1" x14ac:dyDescent="0.35">
      <c r="B267" s="7"/>
      <c r="C267" s="7"/>
      <c r="J267" s="117" t="str">
        <f>IF(I267="","",I267/#REF!)</f>
        <v/>
      </c>
    </row>
    <row r="268" spans="2:10" ht="14.5" hidden="1" x14ac:dyDescent="0.35">
      <c r="B268" s="7"/>
      <c r="C268" s="7"/>
      <c r="J268" s="117" t="str">
        <f>IF(I268="","",I268/#REF!)</f>
        <v/>
      </c>
    </row>
    <row r="269" spans="2:10" ht="14.5" hidden="1" x14ac:dyDescent="0.35">
      <c r="B269" s="7"/>
      <c r="C269" s="7"/>
      <c r="J269" s="117" t="str">
        <f>IF(I269="","",I269/#REF!)</f>
        <v/>
      </c>
    </row>
    <row r="270" spans="2:10" ht="14.5" hidden="1" x14ac:dyDescent="0.35">
      <c r="B270" s="7"/>
      <c r="C270" s="7"/>
      <c r="J270" s="117" t="str">
        <f>IF(I270="","",I270/#REF!)</f>
        <v/>
      </c>
    </row>
    <row r="271" spans="2:10" ht="14.5" hidden="1" x14ac:dyDescent="0.35">
      <c r="B271" s="7"/>
      <c r="C271" s="7"/>
      <c r="J271" s="117" t="str">
        <f>IF(I271="","",I271/#REF!)</f>
        <v/>
      </c>
    </row>
    <row r="272" spans="2:10" ht="14.5" hidden="1" x14ac:dyDescent="0.35">
      <c r="B272" s="7"/>
      <c r="C272" s="7"/>
      <c r="J272" s="117" t="str">
        <f>IF(I272="","",I272/#REF!)</f>
        <v/>
      </c>
    </row>
    <row r="273" spans="2:10" ht="14.5" hidden="1" x14ac:dyDescent="0.35">
      <c r="B273" s="7"/>
      <c r="C273" s="7"/>
      <c r="J273" s="117" t="str">
        <f>IF(I273="","",I273/#REF!)</f>
        <v/>
      </c>
    </row>
    <row r="274" spans="2:10" ht="14.5" hidden="1" x14ac:dyDescent="0.35">
      <c r="B274" s="7"/>
      <c r="C274" s="7"/>
      <c r="J274" s="117" t="str">
        <f>IF(I274="","",I274/#REF!)</f>
        <v/>
      </c>
    </row>
    <row r="275" spans="2:10" ht="14.5" hidden="1" x14ac:dyDescent="0.35">
      <c r="B275" s="7"/>
      <c r="C275" s="7"/>
      <c r="J275" s="117" t="str">
        <f>IF(I275="","",I275/#REF!)</f>
        <v/>
      </c>
    </row>
    <row r="276" spans="2:10" ht="14.5" hidden="1" x14ac:dyDescent="0.35">
      <c r="B276" s="7"/>
      <c r="C276" s="7"/>
      <c r="J276" s="117" t="str">
        <f>IF(I276="","",I276/#REF!)</f>
        <v/>
      </c>
    </row>
    <row r="277" spans="2:10" ht="14.5" hidden="1" x14ac:dyDescent="0.35">
      <c r="B277" s="7"/>
      <c r="C277" s="7"/>
      <c r="J277" s="117" t="str">
        <f>IF(I277="","",I277/#REF!)</f>
        <v/>
      </c>
    </row>
    <row r="278" spans="2:10" ht="14.5" hidden="1" x14ac:dyDescent="0.35">
      <c r="B278" s="7"/>
      <c r="C278" s="7"/>
      <c r="J278" s="117" t="str">
        <f>IF(I278="","",I278/#REF!)</f>
        <v/>
      </c>
    </row>
    <row r="279" spans="2:10" ht="14.5" hidden="1" x14ac:dyDescent="0.35">
      <c r="B279" s="7"/>
      <c r="C279" s="7"/>
      <c r="J279" s="117" t="str">
        <f>IF(I279="","",I279/#REF!)</f>
        <v/>
      </c>
    </row>
    <row r="280" spans="2:10" ht="14.5" hidden="1" x14ac:dyDescent="0.35">
      <c r="B280" s="7"/>
      <c r="C280" s="7"/>
      <c r="J280" s="117" t="str">
        <f>IF(I280="","",I280/#REF!)</f>
        <v/>
      </c>
    </row>
    <row r="281" spans="2:10" ht="14.5" hidden="1" x14ac:dyDescent="0.35">
      <c r="B281" s="7"/>
      <c r="C281" s="7"/>
      <c r="J281" s="117" t="str">
        <f>IF(I281="","",I281/#REF!)</f>
        <v/>
      </c>
    </row>
    <row r="282" spans="2:10" ht="14.5" hidden="1" x14ac:dyDescent="0.35">
      <c r="B282" s="7"/>
      <c r="C282" s="7"/>
      <c r="J282" s="117" t="str">
        <f>IF(I282="","",I282/#REF!)</f>
        <v/>
      </c>
    </row>
    <row r="283" spans="2:10" ht="14.5" hidden="1" x14ac:dyDescent="0.35">
      <c r="B283" s="7"/>
      <c r="C283" s="7"/>
      <c r="J283" s="117" t="str">
        <f>IF(I283="","",I283/#REF!)</f>
        <v/>
      </c>
    </row>
    <row r="284" spans="2:10" ht="14.5" hidden="1" x14ac:dyDescent="0.35">
      <c r="B284" s="7"/>
      <c r="C284" s="7"/>
      <c r="J284" s="117" t="str">
        <f>IF(I284="","",I284/#REF!)</f>
        <v/>
      </c>
    </row>
    <row r="285" spans="2:10" ht="14.5" hidden="1" x14ac:dyDescent="0.35">
      <c r="B285" s="7"/>
      <c r="C285" s="7"/>
      <c r="J285" s="117" t="str">
        <f>IF(I285="","",I285/#REF!)</f>
        <v/>
      </c>
    </row>
    <row r="286" spans="2:10" ht="14.5" hidden="1" x14ac:dyDescent="0.35">
      <c r="B286" s="7"/>
      <c r="C286" s="7"/>
      <c r="J286" s="117" t="str">
        <f>IF(I286="","",I286/#REF!)</f>
        <v/>
      </c>
    </row>
    <row r="287" spans="2:10" ht="14.5" hidden="1" x14ac:dyDescent="0.35">
      <c r="B287" s="7"/>
      <c r="C287" s="7"/>
      <c r="J287" s="117" t="str">
        <f>IF(I287="","",I287/#REF!)</f>
        <v/>
      </c>
    </row>
    <row r="288" spans="2:10" ht="14.5" hidden="1" x14ac:dyDescent="0.35">
      <c r="B288" s="7"/>
      <c r="C288" s="7"/>
      <c r="J288" s="117" t="str">
        <f>IF(I288="","",I288/#REF!)</f>
        <v/>
      </c>
    </row>
    <row r="289" spans="2:10" ht="14.5" hidden="1" x14ac:dyDescent="0.35">
      <c r="B289" s="7"/>
      <c r="C289" s="7"/>
      <c r="J289" s="117" t="str">
        <f>IF(I289="","",I289/#REF!)</f>
        <v/>
      </c>
    </row>
    <row r="290" spans="2:10" ht="14.5" hidden="1" x14ac:dyDescent="0.35">
      <c r="B290" s="7"/>
      <c r="C290" s="7"/>
      <c r="J290" s="117" t="str">
        <f>IF(I290="","",I290/#REF!)</f>
        <v/>
      </c>
    </row>
    <row r="291" spans="2:10" ht="14.5" hidden="1" x14ac:dyDescent="0.35">
      <c r="B291" s="7"/>
      <c r="C291" s="7"/>
      <c r="J291" s="117" t="str">
        <f>IF(I291="","",I291/#REF!)</f>
        <v/>
      </c>
    </row>
    <row r="292" spans="2:10" ht="14.5" hidden="1" x14ac:dyDescent="0.35">
      <c r="B292" s="7"/>
      <c r="C292" s="7"/>
      <c r="J292" s="117" t="str">
        <f>IF(I292="","",I292/#REF!)</f>
        <v/>
      </c>
    </row>
    <row r="293" spans="2:10" ht="14.5" hidden="1" x14ac:dyDescent="0.35">
      <c r="B293" s="7"/>
      <c r="C293" s="7"/>
      <c r="J293" s="117" t="str">
        <f>IF(I293="","",I293/#REF!)</f>
        <v/>
      </c>
    </row>
    <row r="294" spans="2:10" ht="14.5" hidden="1" x14ac:dyDescent="0.35">
      <c r="B294" s="7"/>
      <c r="C294" s="7"/>
      <c r="J294" s="117" t="str">
        <f>IF(I294="","",I294/#REF!)</f>
        <v/>
      </c>
    </row>
    <row r="295" spans="2:10" ht="14.5" hidden="1" x14ac:dyDescent="0.35">
      <c r="B295" s="7"/>
      <c r="C295" s="7"/>
      <c r="J295" s="117" t="str">
        <f>IF(I295="","",I295/#REF!)</f>
        <v/>
      </c>
    </row>
    <row r="296" spans="2:10" ht="14.5" hidden="1" x14ac:dyDescent="0.35">
      <c r="B296" s="7"/>
      <c r="C296" s="7"/>
      <c r="J296" s="117" t="str">
        <f>IF(I296="","",I296/#REF!)</f>
        <v/>
      </c>
    </row>
    <row r="297" spans="2:10" ht="14.5" hidden="1" x14ac:dyDescent="0.35">
      <c r="B297" s="7"/>
      <c r="C297" s="7"/>
      <c r="J297" s="117" t="str">
        <f>IF(I297="","",I297/#REF!)</f>
        <v/>
      </c>
    </row>
    <row r="298" spans="2:10" ht="14.5" hidden="1" x14ac:dyDescent="0.35">
      <c r="B298" s="7"/>
      <c r="C298" s="7"/>
      <c r="J298" s="117" t="str">
        <f>IF(I298="","",I298/#REF!)</f>
        <v/>
      </c>
    </row>
    <row r="299" spans="2:10" ht="14.5" hidden="1" x14ac:dyDescent="0.35">
      <c r="B299" s="7"/>
      <c r="C299" s="7"/>
      <c r="J299" s="117" t="str">
        <f>IF(I299="","",I299/#REF!)</f>
        <v/>
      </c>
    </row>
    <row r="300" spans="2:10" ht="14.5" hidden="1" x14ac:dyDescent="0.35">
      <c r="B300" s="7"/>
      <c r="C300" s="7"/>
      <c r="J300" s="117" t="str">
        <f>IF(I300="","",I300/#REF!)</f>
        <v/>
      </c>
    </row>
    <row r="301" spans="2:10" ht="14.5" hidden="1" x14ac:dyDescent="0.35">
      <c r="B301" s="7"/>
      <c r="C301" s="7"/>
      <c r="J301" s="117" t="str">
        <f>IF(I301="","",I301/#REF!)</f>
        <v/>
      </c>
    </row>
    <row r="302" spans="2:10" ht="14.5" hidden="1" x14ac:dyDescent="0.35">
      <c r="B302" s="7"/>
      <c r="C302" s="7"/>
      <c r="J302" s="117" t="str">
        <f>IF(I302="","",I302/#REF!)</f>
        <v/>
      </c>
    </row>
    <row r="303" spans="2:10" ht="14.5" hidden="1" x14ac:dyDescent="0.35">
      <c r="B303" s="7"/>
      <c r="C303" s="7"/>
      <c r="J303" s="117" t="str">
        <f>IF(I303="","",I303/#REF!)</f>
        <v/>
      </c>
    </row>
    <row r="304" spans="2:10" ht="14.5" hidden="1" x14ac:dyDescent="0.35">
      <c r="B304" s="7"/>
      <c r="C304" s="7"/>
      <c r="J304" s="117" t="str">
        <f>IF(I304="","",I304/#REF!)</f>
        <v/>
      </c>
    </row>
    <row r="305" spans="2:10" ht="14.5" hidden="1" x14ac:dyDescent="0.35">
      <c r="B305" s="7"/>
      <c r="C305" s="7"/>
      <c r="J305" s="117" t="str">
        <f>IF(I305="","",I305/#REF!)</f>
        <v/>
      </c>
    </row>
    <row r="306" spans="2:10" ht="14.5" hidden="1" x14ac:dyDescent="0.35">
      <c r="B306" s="7"/>
      <c r="C306" s="7"/>
      <c r="J306" s="117" t="str">
        <f>IF(I306="","",I306/#REF!)</f>
        <v/>
      </c>
    </row>
    <row r="307" spans="2:10" ht="14.5" hidden="1" x14ac:dyDescent="0.35">
      <c r="B307" s="7"/>
      <c r="C307" s="7"/>
      <c r="J307" s="117" t="str">
        <f>IF(I307="","",I307/#REF!)</f>
        <v/>
      </c>
    </row>
    <row r="308" spans="2:10" ht="14.5" hidden="1" x14ac:dyDescent="0.35">
      <c r="B308" s="7"/>
      <c r="C308" s="7"/>
      <c r="J308" s="117" t="str">
        <f>IF(I308="","",I308/#REF!)</f>
        <v/>
      </c>
    </row>
    <row r="309" spans="2:10" ht="14.5" hidden="1" x14ac:dyDescent="0.35">
      <c r="B309" s="7"/>
      <c r="C309" s="7"/>
      <c r="J309" s="117" t="str">
        <f>IF(I309="","",I309/#REF!)</f>
        <v/>
      </c>
    </row>
    <row r="310" spans="2:10" ht="14.5" hidden="1" x14ac:dyDescent="0.35">
      <c r="B310" s="7"/>
      <c r="C310" s="7"/>
      <c r="J310" s="117" t="str">
        <f>IF(I310="","",I310/#REF!)</f>
        <v/>
      </c>
    </row>
    <row r="311" spans="2:10" ht="14.5" hidden="1" x14ac:dyDescent="0.35">
      <c r="B311" s="7"/>
      <c r="C311" s="7"/>
      <c r="J311" s="117" t="str">
        <f>IF(I311="","",I311/#REF!)</f>
        <v/>
      </c>
    </row>
    <row r="312" spans="2:10" ht="14.5" hidden="1" x14ac:dyDescent="0.35">
      <c r="B312" s="7"/>
      <c r="C312" s="7"/>
      <c r="J312" s="117" t="str">
        <f>IF(I312="","",I312/#REF!)</f>
        <v/>
      </c>
    </row>
    <row r="313" spans="2:10" ht="14.5" hidden="1" x14ac:dyDescent="0.35">
      <c r="B313" s="7"/>
      <c r="C313" s="7"/>
      <c r="J313" s="117" t="str">
        <f>IF(I313="","",I313/#REF!)</f>
        <v/>
      </c>
    </row>
    <row r="314" spans="2:10" ht="14.5" hidden="1" x14ac:dyDescent="0.35">
      <c r="B314" s="7"/>
      <c r="C314" s="7"/>
      <c r="J314" s="117" t="str">
        <f>IF(I314="","",I314/#REF!)</f>
        <v/>
      </c>
    </row>
    <row r="315" spans="2:10" ht="14.5" hidden="1" x14ac:dyDescent="0.35">
      <c r="B315" s="7"/>
      <c r="C315" s="7"/>
      <c r="J315" s="117" t="str">
        <f>IF(I315="","",I315/#REF!)</f>
        <v/>
      </c>
    </row>
    <row r="316" spans="2:10" ht="14.5" hidden="1" x14ac:dyDescent="0.35">
      <c r="B316" s="7"/>
      <c r="C316" s="7"/>
      <c r="J316" s="117" t="str">
        <f>IF(I316="","",I316/#REF!)</f>
        <v/>
      </c>
    </row>
    <row r="317" spans="2:10" ht="14.5" hidden="1" x14ac:dyDescent="0.35">
      <c r="B317" s="7"/>
      <c r="C317" s="7"/>
      <c r="J317" s="117" t="str">
        <f>IF(I317="","",I317/#REF!)</f>
        <v/>
      </c>
    </row>
    <row r="318" spans="2:10" ht="14.5" hidden="1" x14ac:dyDescent="0.35">
      <c r="B318" s="7"/>
      <c r="C318" s="7"/>
      <c r="J318" s="117" t="str">
        <f>IF(I318="","",I318/#REF!)</f>
        <v/>
      </c>
    </row>
    <row r="319" spans="2:10" ht="14.5" hidden="1" x14ac:dyDescent="0.35">
      <c r="B319" s="7"/>
      <c r="C319" s="7"/>
      <c r="J319" s="117" t="str">
        <f>IF(I319="","",I319/#REF!)</f>
        <v/>
      </c>
    </row>
    <row r="320" spans="2:10" ht="14.5" hidden="1" x14ac:dyDescent="0.35">
      <c r="B320" s="7"/>
      <c r="C320" s="7"/>
      <c r="J320" s="117" t="str">
        <f>IF(I320="","",I320/#REF!)</f>
        <v/>
      </c>
    </row>
    <row r="321" spans="2:10" ht="14.5" hidden="1" x14ac:dyDescent="0.35">
      <c r="B321" s="7"/>
      <c r="C321" s="7"/>
      <c r="J321" s="117" t="str">
        <f>IF(I321="","",I321/#REF!)</f>
        <v/>
      </c>
    </row>
    <row r="322" spans="2:10" ht="14.5" hidden="1" x14ac:dyDescent="0.35">
      <c r="B322" s="7"/>
      <c r="C322" s="7"/>
      <c r="J322" s="117" t="str">
        <f>IF(I322="","",I322/#REF!)</f>
        <v/>
      </c>
    </row>
    <row r="323" spans="2:10" ht="14.5" hidden="1" x14ac:dyDescent="0.35">
      <c r="B323" s="7"/>
      <c r="C323" s="7"/>
      <c r="J323" s="117" t="str">
        <f>IF(I323="","",I323/#REF!)</f>
        <v/>
      </c>
    </row>
    <row r="324" spans="2:10" ht="14.5" hidden="1" x14ac:dyDescent="0.35">
      <c r="B324" s="7"/>
      <c r="C324" s="7"/>
      <c r="J324" s="117" t="str">
        <f>IF(I324="","",I324/#REF!)</f>
        <v/>
      </c>
    </row>
    <row r="325" spans="2:10" ht="14.5" hidden="1" x14ac:dyDescent="0.35">
      <c r="B325" s="7"/>
      <c r="C325" s="7"/>
      <c r="J325" s="117" t="str">
        <f>IF(I325="","",I325/#REF!)</f>
        <v/>
      </c>
    </row>
    <row r="326" spans="2:10" ht="14.5" hidden="1" x14ac:dyDescent="0.35">
      <c r="B326" s="7"/>
      <c r="C326" s="7"/>
      <c r="J326" s="117" t="str">
        <f>IF(I326="","",I326/#REF!)</f>
        <v/>
      </c>
    </row>
    <row r="327" spans="2:10" ht="14.5" hidden="1" x14ac:dyDescent="0.35">
      <c r="B327" s="7"/>
      <c r="C327" s="7"/>
      <c r="J327" s="117" t="str">
        <f>IF(I327="","",I327/#REF!)</f>
        <v/>
      </c>
    </row>
    <row r="328" spans="2:10" ht="14.5" hidden="1" x14ac:dyDescent="0.35">
      <c r="B328" s="7"/>
      <c r="C328" s="7"/>
      <c r="J328" s="117" t="str">
        <f>IF(I328="","",I328/#REF!)</f>
        <v/>
      </c>
    </row>
    <row r="329" spans="2:10" ht="14.5" hidden="1" x14ac:dyDescent="0.35">
      <c r="B329" s="7"/>
      <c r="C329" s="7"/>
      <c r="J329" s="117" t="str">
        <f>IF(I329="","",I329/#REF!)</f>
        <v/>
      </c>
    </row>
    <row r="330" spans="2:10" ht="14.5" hidden="1" x14ac:dyDescent="0.35">
      <c r="B330" s="7"/>
      <c r="C330" s="7"/>
      <c r="J330" s="117" t="str">
        <f>IF(I330="","",I330/#REF!)</f>
        <v/>
      </c>
    </row>
    <row r="331" spans="2:10" ht="14.5" hidden="1" x14ac:dyDescent="0.35">
      <c r="B331" s="7"/>
      <c r="C331" s="7"/>
      <c r="J331" s="117" t="str">
        <f>IF(I331="","",I331/#REF!)</f>
        <v/>
      </c>
    </row>
    <row r="332" spans="2:10" ht="14.5" hidden="1" x14ac:dyDescent="0.35">
      <c r="B332" s="7"/>
      <c r="C332" s="7"/>
      <c r="J332" s="117" t="str">
        <f>IF(I332="","",I332/#REF!)</f>
        <v/>
      </c>
    </row>
    <row r="333" spans="2:10" ht="14.5" hidden="1" x14ac:dyDescent="0.35">
      <c r="B333" s="7"/>
      <c r="C333" s="7"/>
      <c r="J333" s="117" t="str">
        <f>IF(I333="","",I333/#REF!)</f>
        <v/>
      </c>
    </row>
    <row r="334" spans="2:10" ht="14.5" hidden="1" x14ac:dyDescent="0.35">
      <c r="B334" s="7"/>
      <c r="C334" s="7"/>
      <c r="J334" s="117" t="str">
        <f>IF(I334="","",I334/#REF!)</f>
        <v/>
      </c>
    </row>
    <row r="335" spans="2:10" ht="14.5" hidden="1" x14ac:dyDescent="0.35">
      <c r="B335" s="7"/>
      <c r="C335" s="7"/>
      <c r="J335" s="117" t="str">
        <f>IF(I335="","",I335/#REF!)</f>
        <v/>
      </c>
    </row>
    <row r="336" spans="2:10" ht="14.5" hidden="1" x14ac:dyDescent="0.35">
      <c r="B336" s="7"/>
      <c r="C336" s="7"/>
      <c r="J336" s="117" t="str">
        <f>IF(I336="","",I336/#REF!)</f>
        <v/>
      </c>
    </row>
    <row r="337" spans="2:10" ht="14.5" hidden="1" x14ac:dyDescent="0.35">
      <c r="B337" s="7"/>
      <c r="C337" s="7"/>
      <c r="J337" s="117" t="str">
        <f>IF(I337="","",I337/#REF!)</f>
        <v/>
      </c>
    </row>
    <row r="338" spans="2:10" ht="14.5" hidden="1" x14ac:dyDescent="0.35">
      <c r="B338" s="7"/>
      <c r="C338" s="7"/>
      <c r="J338" s="117" t="str">
        <f>IF(I338="","",I338/#REF!)</f>
        <v/>
      </c>
    </row>
    <row r="339" spans="2:10" ht="14.5" hidden="1" x14ac:dyDescent="0.35">
      <c r="B339" s="7"/>
      <c r="C339" s="7"/>
      <c r="J339" s="117" t="str">
        <f>IF(I339="","",I339/#REF!)</f>
        <v/>
      </c>
    </row>
    <row r="340" spans="2:10" ht="14.5" hidden="1" x14ac:dyDescent="0.35">
      <c r="B340" s="7"/>
      <c r="C340" s="7"/>
      <c r="J340" s="117" t="str">
        <f>IF(I340="","",I340/#REF!)</f>
        <v/>
      </c>
    </row>
    <row r="341" spans="2:10" ht="14.5" hidden="1" x14ac:dyDescent="0.35">
      <c r="B341" s="7"/>
      <c r="C341" s="7"/>
      <c r="J341" s="117" t="str">
        <f>IF(I341="","",I341/#REF!)</f>
        <v/>
      </c>
    </row>
    <row r="342" spans="2:10" ht="14.5" hidden="1" x14ac:dyDescent="0.35">
      <c r="B342" s="7"/>
      <c r="C342" s="7"/>
      <c r="J342" s="117" t="str">
        <f>IF(I342="","",I342/#REF!)</f>
        <v/>
      </c>
    </row>
    <row r="343" spans="2:10" ht="14.5" hidden="1" x14ac:dyDescent="0.35">
      <c r="B343" s="7"/>
      <c r="C343" s="7"/>
      <c r="J343" s="117" t="str">
        <f>IF(I343="","",I343/#REF!)</f>
        <v/>
      </c>
    </row>
    <row r="344" spans="2:10" ht="14.5" hidden="1" x14ac:dyDescent="0.35">
      <c r="B344" s="7"/>
      <c r="C344" s="7"/>
      <c r="J344" s="117" t="str">
        <f>IF(I344="","",I344/#REF!)</f>
        <v/>
      </c>
    </row>
    <row r="345" spans="2:10" ht="14.5" hidden="1" x14ac:dyDescent="0.35">
      <c r="B345" s="7"/>
      <c r="C345" s="7"/>
      <c r="J345" s="117" t="str">
        <f>IF(I345="","",I345/#REF!)</f>
        <v/>
      </c>
    </row>
    <row r="346" spans="2:10" ht="14.5" hidden="1" x14ac:dyDescent="0.35">
      <c r="B346" s="7"/>
      <c r="C346" s="7"/>
      <c r="J346" s="117" t="str">
        <f>IF(I346="","",I346/#REF!)</f>
        <v/>
      </c>
    </row>
    <row r="347" spans="2:10" ht="14.5" hidden="1" x14ac:dyDescent="0.35">
      <c r="B347" s="7"/>
      <c r="C347" s="7"/>
      <c r="J347" s="117" t="str">
        <f>IF(I347="","",I347/#REF!)</f>
        <v/>
      </c>
    </row>
    <row r="348" spans="2:10" ht="14.5" hidden="1" x14ac:dyDescent="0.35">
      <c r="B348" s="7"/>
      <c r="C348" s="7"/>
      <c r="J348" s="117" t="str">
        <f>IF(I348="","",I348/#REF!)</f>
        <v/>
      </c>
    </row>
    <row r="349" spans="2:10" ht="14.5" hidden="1" x14ac:dyDescent="0.35">
      <c r="B349" s="7"/>
      <c r="C349" s="7"/>
      <c r="J349" s="117" t="str">
        <f>IF(I349="","",I349/#REF!)</f>
        <v/>
      </c>
    </row>
    <row r="350" spans="2:10" ht="14.5" hidden="1" x14ac:dyDescent="0.35">
      <c r="B350" s="7"/>
      <c r="C350" s="7"/>
      <c r="J350" s="117" t="str">
        <f>IF(I350="","",I350/#REF!)</f>
        <v/>
      </c>
    </row>
    <row r="351" spans="2:10" ht="14.5" hidden="1" x14ac:dyDescent="0.35">
      <c r="B351" s="7"/>
      <c r="C351" s="7"/>
      <c r="J351" s="117" t="str">
        <f>IF(I351="","",I351/#REF!)</f>
        <v/>
      </c>
    </row>
    <row r="352" spans="2:10" ht="14.5" hidden="1" x14ac:dyDescent="0.35">
      <c r="B352" s="7"/>
      <c r="C352" s="7"/>
      <c r="J352" s="117" t="str">
        <f>IF(I352="","",I352/#REF!)</f>
        <v/>
      </c>
    </row>
    <row r="353" spans="2:10" ht="14.5" hidden="1" x14ac:dyDescent="0.35">
      <c r="B353" s="7"/>
      <c r="C353" s="7"/>
      <c r="J353" s="117" t="str">
        <f>IF(I353="","",I353/#REF!)</f>
        <v/>
      </c>
    </row>
    <row r="354" spans="2:10" ht="14.5" hidden="1" x14ac:dyDescent="0.35">
      <c r="B354" s="7"/>
      <c r="C354" s="7"/>
      <c r="J354" s="117" t="str">
        <f>IF(I354="","",I354/#REF!)</f>
        <v/>
      </c>
    </row>
    <row r="355" spans="2:10" ht="14.5" hidden="1" x14ac:dyDescent="0.35">
      <c r="B355" s="7"/>
      <c r="C355" s="7"/>
      <c r="J355" s="117" t="str">
        <f>IF(I355="","",I355/#REF!)</f>
        <v/>
      </c>
    </row>
    <row r="356" spans="2:10" ht="14.5" hidden="1" x14ac:dyDescent="0.35">
      <c r="B356" s="7"/>
      <c r="C356" s="7"/>
      <c r="J356" s="117" t="str">
        <f>IF(I356="","",I356/#REF!)</f>
        <v/>
      </c>
    </row>
    <row r="357" spans="2:10" ht="14.5" hidden="1" x14ac:dyDescent="0.35">
      <c r="B357" s="7"/>
      <c r="C357" s="7"/>
      <c r="J357" s="117" t="str">
        <f>IF(I357="","",I357/#REF!)</f>
        <v/>
      </c>
    </row>
    <row r="358" spans="2:10" ht="14.5" hidden="1" x14ac:dyDescent="0.35">
      <c r="B358" s="7"/>
      <c r="C358" s="7"/>
      <c r="J358" s="117" t="str">
        <f>IF(I358="","",I358/#REF!)</f>
        <v/>
      </c>
    </row>
    <row r="359" spans="2:10" ht="14.5" hidden="1" x14ac:dyDescent="0.35">
      <c r="B359" s="7"/>
      <c r="C359" s="7"/>
      <c r="J359" s="117" t="str">
        <f>IF(I359="","",I359/#REF!)</f>
        <v/>
      </c>
    </row>
    <row r="360" spans="2:10" ht="14.5" hidden="1" x14ac:dyDescent="0.35">
      <c r="B360" s="7"/>
      <c r="C360" s="7"/>
      <c r="J360" s="117" t="str">
        <f>IF(I360="","",I360/#REF!)</f>
        <v/>
      </c>
    </row>
    <row r="361" spans="2:10" ht="14.5" hidden="1" x14ac:dyDescent="0.35">
      <c r="B361" s="7"/>
      <c r="C361" s="7"/>
      <c r="J361" s="117" t="str">
        <f>IF(I361="","",I361/#REF!)</f>
        <v/>
      </c>
    </row>
    <row r="362" spans="2:10" ht="14.5" hidden="1" x14ac:dyDescent="0.35">
      <c r="B362" s="7"/>
      <c r="C362" s="7"/>
      <c r="J362" s="117" t="str">
        <f>IF(I362="","",I362/#REF!)</f>
        <v/>
      </c>
    </row>
    <row r="363" spans="2:10" ht="14.5" hidden="1" x14ac:dyDescent="0.35">
      <c r="B363" s="7"/>
      <c r="C363" s="7"/>
      <c r="J363" s="117" t="str">
        <f>IF(I363="","",I363/#REF!)</f>
        <v/>
      </c>
    </row>
    <row r="364" spans="2:10" ht="14.5" hidden="1" x14ac:dyDescent="0.35">
      <c r="B364" s="7"/>
      <c r="C364" s="7"/>
      <c r="J364" s="117" t="str">
        <f>IF(I364="","",I364/#REF!)</f>
        <v/>
      </c>
    </row>
    <row r="365" spans="2:10" ht="14.5" hidden="1" x14ac:dyDescent="0.35">
      <c r="B365" s="7"/>
      <c r="C365" s="7"/>
      <c r="J365" s="117" t="str">
        <f>IF(I365="","",I365/#REF!)</f>
        <v/>
      </c>
    </row>
    <row r="366" spans="2:10" ht="14.5" hidden="1" x14ac:dyDescent="0.35">
      <c r="B366" s="7"/>
      <c r="C366" s="7"/>
      <c r="J366" s="117" t="str">
        <f>IF(I366="","",I366/#REF!)</f>
        <v/>
      </c>
    </row>
    <row r="367" spans="2:10" ht="14.5" hidden="1" x14ac:dyDescent="0.35">
      <c r="B367" s="7"/>
      <c r="C367" s="7"/>
      <c r="J367" s="117" t="str">
        <f>IF(I367="","",I367/#REF!)</f>
        <v/>
      </c>
    </row>
    <row r="368" spans="2:10" ht="14.5" hidden="1" x14ac:dyDescent="0.35">
      <c r="B368" s="7"/>
      <c r="C368" s="7"/>
      <c r="J368" s="117" t="str">
        <f>IF(I368="","",I368/#REF!)</f>
        <v/>
      </c>
    </row>
    <row r="369" spans="2:10" ht="14.5" hidden="1" x14ac:dyDescent="0.35">
      <c r="B369" s="7"/>
      <c r="C369" s="7"/>
      <c r="J369" s="117" t="str">
        <f>IF(I369="","",I369/#REF!)</f>
        <v/>
      </c>
    </row>
    <row r="370" spans="2:10" ht="14.5" hidden="1" x14ac:dyDescent="0.35">
      <c r="B370" s="7"/>
      <c r="C370" s="7"/>
      <c r="J370" s="117" t="str">
        <f>IF(I370="","",I370/#REF!)</f>
        <v/>
      </c>
    </row>
    <row r="371" spans="2:10" ht="14.5" hidden="1" x14ac:dyDescent="0.35">
      <c r="B371" s="7"/>
      <c r="C371" s="7"/>
      <c r="J371" s="117" t="str">
        <f>IF(I371="","",I371/#REF!)</f>
        <v/>
      </c>
    </row>
    <row r="372" spans="2:10" ht="14.5" hidden="1" x14ac:dyDescent="0.35">
      <c r="B372" s="7"/>
      <c r="C372" s="7"/>
      <c r="J372" s="117" t="str">
        <f>IF(I372="","",I372/#REF!)</f>
        <v/>
      </c>
    </row>
    <row r="373" spans="2:10" ht="14.5" hidden="1" x14ac:dyDescent="0.35">
      <c r="B373" s="7"/>
      <c r="C373" s="7"/>
      <c r="J373" s="117" t="str">
        <f>IF(I373="","",I373/#REF!)</f>
        <v/>
      </c>
    </row>
    <row r="374" spans="2:10" ht="14.5" hidden="1" x14ac:dyDescent="0.35">
      <c r="B374" s="7"/>
      <c r="C374" s="7"/>
      <c r="J374" s="117" t="str">
        <f>IF(I374="","",I374/#REF!)</f>
        <v/>
      </c>
    </row>
    <row r="375" spans="2:10" ht="14.5" hidden="1" x14ac:dyDescent="0.35">
      <c r="B375" s="7"/>
      <c r="C375" s="7"/>
      <c r="J375" s="117" t="str">
        <f>IF(I375="","",I375/#REF!)</f>
        <v/>
      </c>
    </row>
    <row r="376" spans="2:10" ht="14.5" hidden="1" x14ac:dyDescent="0.35">
      <c r="B376" s="7"/>
      <c r="C376" s="7"/>
      <c r="J376" s="117" t="str">
        <f>IF(I376="","",I376/#REF!)</f>
        <v/>
      </c>
    </row>
    <row r="377" spans="2:10" ht="14.5" hidden="1" x14ac:dyDescent="0.35">
      <c r="B377" s="7"/>
      <c r="C377" s="7"/>
      <c r="J377" s="117" t="str">
        <f>IF(I377="","",I377/#REF!)</f>
        <v/>
      </c>
    </row>
    <row r="378" spans="2:10" ht="14.5" hidden="1" x14ac:dyDescent="0.35">
      <c r="B378" s="7"/>
      <c r="C378" s="7"/>
      <c r="J378" s="117" t="str">
        <f>IF(I378="","",I378/#REF!)</f>
        <v/>
      </c>
    </row>
    <row r="379" spans="2:10" ht="14.5" hidden="1" x14ac:dyDescent="0.35">
      <c r="B379" s="7"/>
      <c r="C379" s="7"/>
      <c r="J379" s="117" t="str">
        <f>IF(I379="","",I379/#REF!)</f>
        <v/>
      </c>
    </row>
    <row r="380" spans="2:10" ht="14.5" hidden="1" x14ac:dyDescent="0.35">
      <c r="B380" s="7"/>
      <c r="C380" s="7"/>
      <c r="J380" s="117" t="str">
        <f>IF(I380="","",I380/#REF!)</f>
        <v/>
      </c>
    </row>
    <row r="381" spans="2:10" ht="14.5" hidden="1" x14ac:dyDescent="0.35">
      <c r="B381" s="7"/>
      <c r="C381" s="7"/>
      <c r="J381" s="117" t="str">
        <f>IF(I381="","",I381/#REF!)</f>
        <v/>
      </c>
    </row>
    <row r="382" spans="2:10" ht="14.5" hidden="1" x14ac:dyDescent="0.35">
      <c r="B382" s="7"/>
      <c r="C382" s="7"/>
      <c r="J382" s="117" t="str">
        <f>IF(I382="","",I382/#REF!)</f>
        <v/>
      </c>
    </row>
    <row r="383" spans="2:10" ht="14.5" hidden="1" x14ac:dyDescent="0.35">
      <c r="B383" s="7"/>
      <c r="C383" s="7"/>
      <c r="J383" s="117" t="str">
        <f>IF(I383="","",I383/#REF!)</f>
        <v/>
      </c>
    </row>
    <row r="384" spans="2:10" ht="14.5" hidden="1" x14ac:dyDescent="0.35">
      <c r="B384" s="7"/>
      <c r="C384" s="7"/>
      <c r="J384" s="117" t="str">
        <f>IF(I384="","",I384/#REF!)</f>
        <v/>
      </c>
    </row>
    <row r="385" spans="2:10" ht="14.5" hidden="1" x14ac:dyDescent="0.35">
      <c r="B385" s="7"/>
      <c r="C385" s="7"/>
      <c r="J385" s="117" t="str">
        <f>IF(I385="","",I385/#REF!)</f>
        <v/>
      </c>
    </row>
    <row r="386" spans="2:10" ht="14.5" hidden="1" x14ac:dyDescent="0.35">
      <c r="B386" s="7"/>
      <c r="C386" s="7"/>
      <c r="J386" s="117" t="str">
        <f>IF(I386="","",I386/#REF!)</f>
        <v/>
      </c>
    </row>
    <row r="387" spans="2:10" ht="14.5" hidden="1" x14ac:dyDescent="0.35">
      <c r="B387" s="7"/>
      <c r="C387" s="7"/>
      <c r="J387" s="117" t="str">
        <f>IF(I387="","",I387/#REF!)</f>
        <v/>
      </c>
    </row>
    <row r="388" spans="2:10" ht="14.5" hidden="1" x14ac:dyDescent="0.35">
      <c r="B388" s="7"/>
      <c r="C388" s="7"/>
      <c r="J388" s="117" t="str">
        <f>IF(I388="","",I388/#REF!)</f>
        <v/>
      </c>
    </row>
    <row r="389" spans="2:10" ht="14.5" hidden="1" x14ac:dyDescent="0.35">
      <c r="B389" s="7"/>
      <c r="C389" s="7"/>
      <c r="J389" s="117" t="str">
        <f>IF(I389="","",I389/#REF!)</f>
        <v/>
      </c>
    </row>
    <row r="390" spans="2:10" ht="14.5" hidden="1" x14ac:dyDescent="0.35">
      <c r="B390" s="7"/>
      <c r="C390" s="7"/>
      <c r="J390" s="117" t="str">
        <f>IF(I390="","",I390/#REF!)</f>
        <v/>
      </c>
    </row>
    <row r="391" spans="2:10" ht="14.5" hidden="1" x14ac:dyDescent="0.35">
      <c r="B391" s="7"/>
      <c r="C391" s="7"/>
      <c r="J391" s="117" t="str">
        <f>IF(I391="","",I391/#REF!)</f>
        <v/>
      </c>
    </row>
    <row r="392" spans="2:10" ht="14.5" hidden="1" x14ac:dyDescent="0.35">
      <c r="B392" s="7"/>
      <c r="C392" s="7"/>
      <c r="J392" s="117" t="str">
        <f>IF(I392="","",I392/#REF!)</f>
        <v/>
      </c>
    </row>
    <row r="393" spans="2:10" ht="14.5" hidden="1" x14ac:dyDescent="0.35">
      <c r="B393" s="7"/>
      <c r="C393" s="7"/>
      <c r="J393" s="117" t="str">
        <f>IF(I393="","",I393/#REF!)</f>
        <v/>
      </c>
    </row>
    <row r="394" spans="2:10" ht="14.5" hidden="1" x14ac:dyDescent="0.35">
      <c r="B394" s="7"/>
      <c r="C394" s="7"/>
      <c r="J394" s="117" t="str">
        <f>IF(I394="","",I394/#REF!)</f>
        <v/>
      </c>
    </row>
    <row r="395" spans="2:10" ht="14.5" hidden="1" x14ac:dyDescent="0.35">
      <c r="B395" s="7"/>
      <c r="C395" s="7"/>
      <c r="J395" s="117" t="str">
        <f>IF(I395="","",I395/#REF!)</f>
        <v/>
      </c>
    </row>
    <row r="396" spans="2:10" ht="14.5" hidden="1" x14ac:dyDescent="0.35">
      <c r="B396" s="7"/>
      <c r="C396" s="7"/>
      <c r="J396" s="117" t="str">
        <f>IF(I396="","",I396/#REF!)</f>
        <v/>
      </c>
    </row>
    <row r="397" spans="2:10" ht="14.5" hidden="1" x14ac:dyDescent="0.35">
      <c r="B397" s="7"/>
      <c r="C397" s="7"/>
      <c r="J397" s="117" t="str">
        <f>IF(I397="","",I397/#REF!)</f>
        <v/>
      </c>
    </row>
    <row r="398" spans="2:10" ht="14.5" hidden="1" x14ac:dyDescent="0.35">
      <c r="B398" s="7"/>
      <c r="C398" s="7"/>
      <c r="J398" s="117" t="str">
        <f>IF(I398="","",I398/#REF!)</f>
        <v/>
      </c>
    </row>
    <row r="399" spans="2:10" ht="14.5" hidden="1" x14ac:dyDescent="0.35">
      <c r="B399" s="7"/>
      <c r="C399" s="7"/>
      <c r="J399" s="117" t="str">
        <f>IF(I399="","",I399/#REF!)</f>
        <v/>
      </c>
    </row>
    <row r="400" spans="2:10" ht="14.5" hidden="1" x14ac:dyDescent="0.35">
      <c r="B400" s="7"/>
      <c r="C400" s="7"/>
      <c r="J400" s="117" t="str">
        <f>IF(I400="","",I400/#REF!)</f>
        <v/>
      </c>
    </row>
    <row r="401" spans="2:10" ht="14.5" hidden="1" x14ac:dyDescent="0.35">
      <c r="B401" s="7"/>
      <c r="C401" s="7"/>
      <c r="J401" s="117" t="str">
        <f>IF(I401="","",I401/#REF!)</f>
        <v/>
      </c>
    </row>
    <row r="402" spans="2:10" ht="14.5" hidden="1" x14ac:dyDescent="0.35">
      <c r="B402" s="7"/>
      <c r="C402" s="7"/>
      <c r="J402" s="117" t="str">
        <f>IF(I402="","",I402/#REF!)</f>
        <v/>
      </c>
    </row>
    <row r="403" spans="2:10" ht="14.5" hidden="1" x14ac:dyDescent="0.35">
      <c r="B403" s="7"/>
      <c r="C403" s="7"/>
      <c r="J403" s="117" t="str">
        <f>IF(I403="","",I403/#REF!)</f>
        <v/>
      </c>
    </row>
    <row r="404" spans="2:10" ht="14.5" hidden="1" x14ac:dyDescent="0.35">
      <c r="B404" s="7"/>
      <c r="C404" s="7"/>
      <c r="J404" s="117" t="str">
        <f>IF(I404="","",I404/#REF!)</f>
        <v/>
      </c>
    </row>
    <row r="405" spans="2:10" ht="14.5" hidden="1" x14ac:dyDescent="0.35">
      <c r="B405" s="7"/>
      <c r="C405" s="7"/>
      <c r="J405" s="117" t="str">
        <f>IF(I405="","",I405/#REF!)</f>
        <v/>
      </c>
    </row>
    <row r="406" spans="2:10" ht="14.5" hidden="1" x14ac:dyDescent="0.35">
      <c r="B406" s="7"/>
      <c r="C406" s="7"/>
      <c r="J406" s="117" t="str">
        <f>IF(I406="","",I406/#REF!)</f>
        <v/>
      </c>
    </row>
    <row r="407" spans="2:10" ht="14.5" hidden="1" x14ac:dyDescent="0.35">
      <c r="B407" s="7"/>
      <c r="C407" s="7"/>
      <c r="J407" s="117" t="str">
        <f>IF(I407="","",I407/#REF!)</f>
        <v/>
      </c>
    </row>
    <row r="408" spans="2:10" ht="14.5" hidden="1" x14ac:dyDescent="0.35">
      <c r="B408" s="7"/>
      <c r="C408" s="7"/>
      <c r="J408" s="117" t="str">
        <f>IF(I408="","",I408/#REF!)</f>
        <v/>
      </c>
    </row>
    <row r="409" spans="2:10" ht="14.5" hidden="1" x14ac:dyDescent="0.35">
      <c r="B409" s="7"/>
      <c r="C409" s="7"/>
      <c r="J409" s="117" t="str">
        <f>IF(I409="","",I409/#REF!)</f>
        <v/>
      </c>
    </row>
    <row r="410" spans="2:10" ht="14.5" hidden="1" x14ac:dyDescent="0.35">
      <c r="B410" s="7"/>
      <c r="C410" s="7"/>
      <c r="J410" s="117" t="str">
        <f>IF(I410="","",I410/#REF!)</f>
        <v/>
      </c>
    </row>
    <row r="411" spans="2:10" ht="14.5" hidden="1" x14ac:dyDescent="0.35">
      <c r="B411" s="7"/>
      <c r="C411" s="7"/>
      <c r="J411" s="117" t="str">
        <f>IF(I411="","",I411/#REF!)</f>
        <v/>
      </c>
    </row>
    <row r="412" spans="2:10" ht="14.5" hidden="1" x14ac:dyDescent="0.35">
      <c r="B412" s="7"/>
      <c r="C412" s="7"/>
      <c r="J412" s="117" t="str">
        <f>IF(I412="","",I412/#REF!)</f>
        <v/>
      </c>
    </row>
    <row r="413" spans="2:10" ht="14.5" hidden="1" x14ac:dyDescent="0.35">
      <c r="B413" s="7"/>
      <c r="C413" s="7"/>
      <c r="J413" s="117" t="str">
        <f>IF(I413="","",I413/#REF!)</f>
        <v/>
      </c>
    </row>
    <row r="414" spans="2:10" ht="14.5" hidden="1" x14ac:dyDescent="0.35">
      <c r="B414" s="7"/>
      <c r="C414" s="7"/>
      <c r="J414" s="117" t="str">
        <f>IF(I414="","",I414/#REF!)</f>
        <v/>
      </c>
    </row>
    <row r="415" spans="2:10" ht="14.5" hidden="1" x14ac:dyDescent="0.35">
      <c r="B415" s="7"/>
      <c r="C415" s="7"/>
      <c r="J415" s="117" t="str">
        <f>IF(I415="","",I415/#REF!)</f>
        <v/>
      </c>
    </row>
    <row r="416" spans="2:10" ht="14.5" hidden="1" x14ac:dyDescent="0.35">
      <c r="B416" s="7"/>
      <c r="C416" s="7"/>
      <c r="J416" s="117" t="str">
        <f>IF(I416="","",I416/#REF!)</f>
        <v/>
      </c>
    </row>
    <row r="417" spans="2:10" ht="14.5" hidden="1" x14ac:dyDescent="0.35">
      <c r="B417" s="7"/>
      <c r="C417" s="7"/>
      <c r="J417" s="117" t="str">
        <f>IF(I417="","",I417/#REF!)</f>
        <v/>
      </c>
    </row>
    <row r="418" spans="2:10" ht="14.5" hidden="1" x14ac:dyDescent="0.35">
      <c r="B418" s="7"/>
      <c r="C418" s="7"/>
      <c r="J418" s="117" t="str">
        <f>IF(I418="","",I418/#REF!)</f>
        <v/>
      </c>
    </row>
    <row r="419" spans="2:10" ht="14.5" hidden="1" x14ac:dyDescent="0.35">
      <c r="B419" s="7"/>
      <c r="C419" s="7"/>
      <c r="J419" s="117" t="str">
        <f>IF(I419="","",I419/#REF!)</f>
        <v/>
      </c>
    </row>
    <row r="420" spans="2:10" ht="14.5" hidden="1" x14ac:dyDescent="0.35">
      <c r="B420" s="7"/>
      <c r="C420" s="7"/>
      <c r="J420" s="117" t="str">
        <f>IF(I420="","",I420/#REF!)</f>
        <v/>
      </c>
    </row>
    <row r="421" spans="2:10" ht="14.5" hidden="1" x14ac:dyDescent="0.35">
      <c r="B421" s="7"/>
      <c r="C421" s="7"/>
      <c r="J421" s="117" t="str">
        <f>IF(I421="","",I421/#REF!)</f>
        <v/>
      </c>
    </row>
    <row r="422" spans="2:10" ht="14.5" hidden="1" x14ac:dyDescent="0.35">
      <c r="B422" s="7"/>
      <c r="C422" s="7"/>
      <c r="J422" s="117" t="str">
        <f>IF(I422="","",I422/#REF!)</f>
        <v/>
      </c>
    </row>
    <row r="423" spans="2:10" ht="14.5" hidden="1" x14ac:dyDescent="0.35">
      <c r="B423" s="7"/>
      <c r="C423" s="7"/>
      <c r="J423" s="117" t="str">
        <f>IF(I423="","",I423/#REF!)</f>
        <v/>
      </c>
    </row>
    <row r="424" spans="2:10" ht="14.5" hidden="1" x14ac:dyDescent="0.35">
      <c r="B424" s="7"/>
      <c r="C424" s="7"/>
      <c r="J424" s="117" t="str">
        <f>IF(I424="","",I424/#REF!)</f>
        <v/>
      </c>
    </row>
    <row r="425" spans="2:10" ht="14.5" hidden="1" x14ac:dyDescent="0.35">
      <c r="B425" s="7"/>
      <c r="C425" s="7"/>
      <c r="J425" s="117" t="str">
        <f>IF(I425="","",I425/#REF!)</f>
        <v/>
      </c>
    </row>
    <row r="426" spans="2:10" ht="14.5" hidden="1" x14ac:dyDescent="0.35">
      <c r="B426" s="7"/>
      <c r="C426" s="7"/>
      <c r="J426" s="117" t="str">
        <f>IF(I426="","",I426/#REF!)</f>
        <v/>
      </c>
    </row>
    <row r="427" spans="2:10" ht="14.5" hidden="1" x14ac:dyDescent="0.35">
      <c r="B427" s="7"/>
      <c r="C427" s="7"/>
      <c r="J427" s="117" t="str">
        <f>IF(I427="","",I427/#REF!)</f>
        <v/>
      </c>
    </row>
    <row r="428" spans="2:10" ht="14.5" hidden="1" x14ac:dyDescent="0.35">
      <c r="B428" s="7"/>
      <c r="C428" s="7"/>
      <c r="J428" s="117" t="str">
        <f>IF(I428="","",I428/#REF!)</f>
        <v/>
      </c>
    </row>
    <row r="429" spans="2:10" ht="14.5" hidden="1" x14ac:dyDescent="0.35">
      <c r="B429" s="7"/>
      <c r="C429" s="7"/>
      <c r="J429" s="117" t="str">
        <f>IF(I429="","",I429/#REF!)</f>
        <v/>
      </c>
    </row>
    <row r="430" spans="2:10" ht="14.5" hidden="1" x14ac:dyDescent="0.35">
      <c r="B430" s="7"/>
      <c r="C430" s="7"/>
      <c r="J430" s="117" t="str">
        <f>IF(I430="","",I430/#REF!)</f>
        <v/>
      </c>
    </row>
    <row r="431" spans="2:10" ht="14.5" hidden="1" x14ac:dyDescent="0.35">
      <c r="B431" s="7"/>
      <c r="C431" s="7"/>
      <c r="J431" s="117" t="str">
        <f>IF(I431="","",I431/#REF!)</f>
        <v/>
      </c>
    </row>
    <row r="432" spans="2:10" ht="14.5" hidden="1" x14ac:dyDescent="0.35">
      <c r="B432" s="7"/>
      <c r="C432" s="7"/>
      <c r="J432" s="117" t="str">
        <f>IF(I432="","",I432/#REF!)</f>
        <v/>
      </c>
    </row>
    <row r="433" spans="2:10" ht="14.5" hidden="1" x14ac:dyDescent="0.35">
      <c r="B433" s="7"/>
      <c r="C433" s="7"/>
      <c r="J433" s="117" t="str">
        <f>IF(I433="","",I433/#REF!)</f>
        <v/>
      </c>
    </row>
    <row r="434" spans="2:10" ht="14.5" hidden="1" x14ac:dyDescent="0.35">
      <c r="B434" s="7"/>
      <c r="C434" s="7"/>
      <c r="J434" s="117" t="str">
        <f>IF(I434="","",I434/#REF!)</f>
        <v/>
      </c>
    </row>
    <row r="435" spans="2:10" ht="14.5" hidden="1" x14ac:dyDescent="0.35">
      <c r="B435" s="7"/>
      <c r="C435" s="7"/>
      <c r="J435" s="117" t="str">
        <f>IF(I435="","",I435/#REF!)</f>
        <v/>
      </c>
    </row>
    <row r="436" spans="2:10" ht="14.5" hidden="1" x14ac:dyDescent="0.35">
      <c r="B436" s="7"/>
      <c r="C436" s="7"/>
      <c r="J436" s="117" t="str">
        <f>IF(I436="","",I436/#REF!)</f>
        <v/>
      </c>
    </row>
    <row r="437" spans="2:10" ht="14.5" hidden="1" x14ac:dyDescent="0.35">
      <c r="B437" s="7"/>
      <c r="C437" s="7"/>
      <c r="J437" s="117" t="str">
        <f>IF(I437="","",I437/#REF!)</f>
        <v/>
      </c>
    </row>
    <row r="438" spans="2:10" ht="14.5" hidden="1" x14ac:dyDescent="0.35">
      <c r="B438" s="7"/>
      <c r="C438" s="7"/>
      <c r="J438" s="117" t="str">
        <f>IF(I438="","",I438/#REF!)</f>
        <v/>
      </c>
    </row>
    <row r="439" spans="2:10" ht="14.5" hidden="1" x14ac:dyDescent="0.35">
      <c r="B439" s="7"/>
      <c r="C439" s="7"/>
      <c r="J439" s="117" t="str">
        <f>IF(I439="","",I439/#REF!)</f>
        <v/>
      </c>
    </row>
    <row r="440" spans="2:10" ht="14.5" hidden="1" x14ac:dyDescent="0.35">
      <c r="B440" s="7"/>
      <c r="C440" s="7"/>
      <c r="J440" s="117" t="str">
        <f>IF(I440="","",I440/#REF!)</f>
        <v/>
      </c>
    </row>
    <row r="441" spans="2:10" ht="14.5" hidden="1" x14ac:dyDescent="0.35">
      <c r="B441" s="7"/>
      <c r="C441" s="7"/>
      <c r="J441" s="117" t="str">
        <f>IF(I441="","",I441/#REF!)</f>
        <v/>
      </c>
    </row>
    <row r="442" spans="2:10" ht="14.5" hidden="1" x14ac:dyDescent="0.35">
      <c r="B442" s="7"/>
      <c r="C442" s="7"/>
      <c r="J442" s="117" t="str">
        <f>IF(I442="","",I442/#REF!)</f>
        <v/>
      </c>
    </row>
    <row r="443" spans="2:10" ht="14.5" hidden="1" x14ac:dyDescent="0.35">
      <c r="B443" s="7"/>
      <c r="C443" s="7"/>
      <c r="J443" s="117" t="str">
        <f>IF(I443="","",I443/#REF!)</f>
        <v/>
      </c>
    </row>
    <row r="444" spans="2:10" ht="14.5" hidden="1" x14ac:dyDescent="0.35">
      <c r="B444" s="7"/>
      <c r="C444" s="7"/>
      <c r="J444" s="117" t="str">
        <f>IF(I444="","",I444/#REF!)</f>
        <v/>
      </c>
    </row>
    <row r="445" spans="2:10" ht="14.5" hidden="1" x14ac:dyDescent="0.35">
      <c r="B445" s="7"/>
      <c r="C445" s="7"/>
      <c r="J445" s="117" t="str">
        <f>IF(I445="","",I445/#REF!)</f>
        <v/>
      </c>
    </row>
    <row r="446" spans="2:10" ht="14.5" hidden="1" x14ac:dyDescent="0.35">
      <c r="B446" s="7"/>
      <c r="C446" s="7"/>
      <c r="J446" s="117" t="str">
        <f>IF(I446="","",I446/#REF!)</f>
        <v/>
      </c>
    </row>
    <row r="447" spans="2:10" ht="14.5" hidden="1" x14ac:dyDescent="0.35">
      <c r="B447" s="7"/>
      <c r="C447" s="7"/>
      <c r="J447" s="117" t="str">
        <f>IF(I447="","",I447/#REF!)</f>
        <v/>
      </c>
    </row>
    <row r="448" spans="2:10" ht="14.5" hidden="1" x14ac:dyDescent="0.35">
      <c r="B448" s="7"/>
      <c r="C448" s="7"/>
      <c r="J448" s="117" t="str">
        <f>IF(I448="","",I448/#REF!)</f>
        <v/>
      </c>
    </row>
    <row r="449" spans="2:10" ht="14.5" hidden="1" x14ac:dyDescent="0.35">
      <c r="B449" s="7"/>
      <c r="C449" s="7"/>
      <c r="J449" s="117" t="str">
        <f>IF(I449="","",I449/#REF!)</f>
        <v/>
      </c>
    </row>
    <row r="450" spans="2:10" ht="14.5" hidden="1" x14ac:dyDescent="0.35">
      <c r="B450" s="7"/>
      <c r="C450" s="7"/>
      <c r="J450" s="117" t="str">
        <f>IF(I450="","",I450/#REF!)</f>
        <v/>
      </c>
    </row>
    <row r="451" spans="2:10" ht="14.5" hidden="1" x14ac:dyDescent="0.35">
      <c r="B451" s="7"/>
      <c r="C451" s="7"/>
      <c r="J451" s="117" t="str">
        <f>IF(I451="","",I451/#REF!)</f>
        <v/>
      </c>
    </row>
    <row r="452" spans="2:10" ht="14.5" hidden="1" x14ac:dyDescent="0.35">
      <c r="B452" s="7"/>
      <c r="C452" s="7"/>
      <c r="J452" s="117" t="str">
        <f>IF(I452="","",I452/#REF!)</f>
        <v/>
      </c>
    </row>
    <row r="453" spans="2:10" ht="14.5" hidden="1" x14ac:dyDescent="0.35">
      <c r="B453" s="7"/>
      <c r="C453" s="7"/>
      <c r="J453" s="117" t="str">
        <f>IF(I453="","",I453/#REF!)</f>
        <v/>
      </c>
    </row>
    <row r="454" spans="2:10" ht="14.5" hidden="1" x14ac:dyDescent="0.35">
      <c r="B454" s="7"/>
      <c r="C454" s="7"/>
      <c r="J454" s="117" t="str">
        <f>IF(I454="","",I454/#REF!)</f>
        <v/>
      </c>
    </row>
    <row r="455" spans="2:10" ht="14.5" hidden="1" x14ac:dyDescent="0.35">
      <c r="B455" s="7"/>
      <c r="C455" s="7"/>
      <c r="J455" s="117" t="str">
        <f>IF(I455="","",I455/#REF!)</f>
        <v/>
      </c>
    </row>
    <row r="456" spans="2:10" ht="14.5" hidden="1" x14ac:dyDescent="0.35">
      <c r="B456" s="7"/>
      <c r="C456" s="7"/>
      <c r="J456" s="117" t="str">
        <f>IF(I456="","",I456/#REF!)</f>
        <v/>
      </c>
    </row>
    <row r="457" spans="2:10" ht="14.5" hidden="1" x14ac:dyDescent="0.35">
      <c r="B457" s="7"/>
      <c r="C457" s="7"/>
      <c r="J457" s="117" t="str">
        <f>IF(I457="","",I457/#REF!)</f>
        <v/>
      </c>
    </row>
    <row r="458" spans="2:10" ht="14.5" hidden="1" x14ac:dyDescent="0.35">
      <c r="B458" s="7"/>
      <c r="C458" s="7"/>
      <c r="J458" s="117" t="str">
        <f>IF(I458="","",I458/#REF!)</f>
        <v/>
      </c>
    </row>
    <row r="459" spans="2:10" ht="14.5" hidden="1" x14ac:dyDescent="0.35">
      <c r="B459" s="7"/>
      <c r="C459" s="7"/>
      <c r="J459" s="117" t="str">
        <f>IF(I459="","",I459/#REF!)</f>
        <v/>
      </c>
    </row>
    <row r="460" spans="2:10" ht="14.5" hidden="1" x14ac:dyDescent="0.35">
      <c r="B460" s="7"/>
      <c r="C460" s="7"/>
      <c r="J460" s="117" t="str">
        <f>IF(I460="","",I460/#REF!)</f>
        <v/>
      </c>
    </row>
    <row r="461" spans="2:10" ht="14.5" hidden="1" x14ac:dyDescent="0.35">
      <c r="B461" s="7"/>
      <c r="C461" s="7"/>
      <c r="J461" s="117" t="str">
        <f>IF(I461="","",I461/#REF!)</f>
        <v/>
      </c>
    </row>
    <row r="462" spans="2:10" ht="14.5" hidden="1" x14ac:dyDescent="0.35">
      <c r="B462" s="7"/>
      <c r="C462" s="7"/>
      <c r="J462" s="117" t="str">
        <f>IF(I462="","",I462/#REF!)</f>
        <v/>
      </c>
    </row>
    <row r="463" spans="2:10" ht="14.5" hidden="1" x14ac:dyDescent="0.35">
      <c r="B463" s="7"/>
      <c r="C463" s="7"/>
      <c r="J463" s="117" t="str">
        <f>IF(I463="","",I463/#REF!)</f>
        <v/>
      </c>
    </row>
    <row r="464" spans="2:10" ht="14.5" hidden="1" x14ac:dyDescent="0.35">
      <c r="B464" s="7"/>
      <c r="C464" s="7"/>
      <c r="J464" s="117" t="str">
        <f>IF(I464="","",I464/#REF!)</f>
        <v/>
      </c>
    </row>
    <row r="465" spans="2:10" ht="14.5" hidden="1" x14ac:dyDescent="0.35">
      <c r="B465" s="7"/>
      <c r="C465" s="7"/>
      <c r="J465" s="117" t="str">
        <f>IF(I465="","",I465/#REF!)</f>
        <v/>
      </c>
    </row>
    <row r="466" spans="2:10" ht="14.5" hidden="1" x14ac:dyDescent="0.35">
      <c r="B466" s="7"/>
      <c r="C466" s="7"/>
      <c r="J466" s="117" t="str">
        <f>IF(I466="","",I466/#REF!)</f>
        <v/>
      </c>
    </row>
    <row r="467" spans="2:10" ht="14.5" hidden="1" x14ac:dyDescent="0.35">
      <c r="B467" s="7"/>
      <c r="C467" s="7"/>
      <c r="J467" s="117" t="str">
        <f>IF(I467="","",I467/#REF!)</f>
        <v/>
      </c>
    </row>
    <row r="468" spans="2:10" ht="14.5" hidden="1" x14ac:dyDescent="0.35">
      <c r="B468" s="7"/>
      <c r="C468" s="7"/>
      <c r="J468" s="117" t="str">
        <f>IF(I468="","",I468/#REF!)</f>
        <v/>
      </c>
    </row>
    <row r="469" spans="2:10" ht="14.5" hidden="1" x14ac:dyDescent="0.35">
      <c r="B469" s="7"/>
      <c r="C469" s="7"/>
      <c r="J469" s="117" t="str">
        <f>IF(I469="","",I469/#REF!)</f>
        <v/>
      </c>
    </row>
    <row r="470" spans="2:10" ht="14.5" hidden="1" x14ac:dyDescent="0.35">
      <c r="B470" s="7"/>
      <c r="C470" s="7"/>
      <c r="J470" s="117" t="str">
        <f>IF(I470="","",I470/#REF!)</f>
        <v/>
      </c>
    </row>
    <row r="471" spans="2:10" ht="14.5" hidden="1" x14ac:dyDescent="0.35">
      <c r="B471" s="7"/>
      <c r="C471" s="7"/>
      <c r="J471" s="117" t="str">
        <f>IF(I471="","",I471/#REF!)</f>
        <v/>
      </c>
    </row>
    <row r="472" spans="2:10" ht="14.5" hidden="1" x14ac:dyDescent="0.35">
      <c r="B472" s="7"/>
      <c r="C472" s="7"/>
      <c r="J472" s="117" t="str">
        <f>IF(I472="","",I472/#REF!)</f>
        <v/>
      </c>
    </row>
    <row r="473" spans="2:10" ht="14.5" hidden="1" x14ac:dyDescent="0.35">
      <c r="B473" s="7"/>
      <c r="C473" s="7"/>
      <c r="J473" s="117" t="str">
        <f>IF(I473="","",I473/#REF!)</f>
        <v/>
      </c>
    </row>
    <row r="474" spans="2:10" ht="14.5" hidden="1" x14ac:dyDescent="0.35">
      <c r="B474" s="7"/>
      <c r="C474" s="7"/>
      <c r="J474" s="117" t="str">
        <f>IF(I474="","",I474/#REF!)</f>
        <v/>
      </c>
    </row>
    <row r="475" spans="2:10" ht="14.5" hidden="1" x14ac:dyDescent="0.35">
      <c r="B475" s="7"/>
      <c r="C475" s="7"/>
      <c r="J475" s="117" t="str">
        <f>IF(I475="","",I475/#REF!)</f>
        <v/>
      </c>
    </row>
    <row r="476" spans="2:10" ht="14.5" hidden="1" x14ac:dyDescent="0.35">
      <c r="B476" s="7"/>
      <c r="C476" s="7"/>
      <c r="J476" s="117" t="str">
        <f>IF(I476="","",I476/#REF!)</f>
        <v/>
      </c>
    </row>
    <row r="477" spans="2:10" ht="14.5" hidden="1" x14ac:dyDescent="0.35">
      <c r="B477" s="7"/>
      <c r="C477" s="7"/>
      <c r="J477" s="117" t="str">
        <f>IF(I477="","",I477/#REF!)</f>
        <v/>
      </c>
    </row>
    <row r="478" spans="2:10" ht="14.5" hidden="1" x14ac:dyDescent="0.35">
      <c r="B478" s="7"/>
      <c r="C478" s="7"/>
      <c r="J478" s="117" t="str">
        <f>IF(I478="","",I478/#REF!)</f>
        <v/>
      </c>
    </row>
    <row r="479" spans="2:10" ht="14.5" hidden="1" x14ac:dyDescent="0.35">
      <c r="B479" s="7"/>
      <c r="C479" s="7"/>
      <c r="J479" s="117" t="str">
        <f>IF(I479="","",I479/#REF!)</f>
        <v/>
      </c>
    </row>
    <row r="480" spans="2:10" ht="14.5" hidden="1" x14ac:dyDescent="0.35">
      <c r="B480" s="7"/>
      <c r="C480" s="7"/>
      <c r="J480" s="117" t="str">
        <f>IF(I480="","",I480/#REF!)</f>
        <v/>
      </c>
    </row>
    <row r="481" spans="2:10" ht="14.5" hidden="1" x14ac:dyDescent="0.35">
      <c r="B481" s="7"/>
      <c r="C481" s="7"/>
      <c r="J481" s="117" t="str">
        <f>IF(I481="","",I481/#REF!)</f>
        <v/>
      </c>
    </row>
    <row r="482" spans="2:10" ht="14.5" hidden="1" x14ac:dyDescent="0.35">
      <c r="B482" s="7"/>
      <c r="C482" s="7"/>
      <c r="J482" s="117" t="str">
        <f>IF(I482="","",I482/#REF!)</f>
        <v/>
      </c>
    </row>
    <row r="483" spans="2:10" ht="14.5" hidden="1" x14ac:dyDescent="0.35">
      <c r="B483" s="7"/>
      <c r="C483" s="7"/>
      <c r="J483" s="117" t="str">
        <f>IF(I483="","",I483/#REF!)</f>
        <v/>
      </c>
    </row>
    <row r="484" spans="2:10" ht="14.5" hidden="1" x14ac:dyDescent="0.35">
      <c r="B484" s="7"/>
      <c r="C484" s="7"/>
      <c r="J484" s="117" t="str">
        <f>IF(I484="","",I484/#REF!)</f>
        <v/>
      </c>
    </row>
    <row r="485" spans="2:10" ht="14.5" hidden="1" x14ac:dyDescent="0.35">
      <c r="B485" s="7"/>
      <c r="C485" s="7"/>
      <c r="J485" s="117" t="str">
        <f>IF(I485="","",I485/#REF!)</f>
        <v/>
      </c>
    </row>
    <row r="486" spans="2:10" ht="14.5" hidden="1" x14ac:dyDescent="0.35">
      <c r="B486" s="7"/>
      <c r="C486" s="7"/>
      <c r="J486" s="117" t="str">
        <f>IF(I486="","",I486/#REF!)</f>
        <v/>
      </c>
    </row>
    <row r="487" spans="2:10" ht="14.5" hidden="1" x14ac:dyDescent="0.35">
      <c r="B487" s="7"/>
      <c r="C487" s="7"/>
      <c r="J487" s="117" t="str">
        <f>IF(I487="","",I487/#REF!)</f>
        <v/>
      </c>
    </row>
    <row r="488" spans="2:10" ht="14.5" hidden="1" x14ac:dyDescent="0.35">
      <c r="B488" s="7"/>
      <c r="C488" s="7"/>
      <c r="J488" s="117" t="str">
        <f>IF(I488="","",I488/#REF!)</f>
        <v/>
      </c>
    </row>
    <row r="489" spans="2:10" ht="14.5" hidden="1" x14ac:dyDescent="0.35">
      <c r="B489" s="7"/>
      <c r="C489" s="7"/>
      <c r="J489" s="117" t="str">
        <f>IF(I489="","",I489/#REF!)</f>
        <v/>
      </c>
    </row>
    <row r="490" spans="2:10" ht="14.5" hidden="1" x14ac:dyDescent="0.35">
      <c r="B490" s="7"/>
      <c r="C490" s="7"/>
      <c r="J490" s="117" t="str">
        <f>IF(I490="","",I490/#REF!)</f>
        <v/>
      </c>
    </row>
    <row r="491" spans="2:10" ht="14.5" hidden="1" x14ac:dyDescent="0.35">
      <c r="B491" s="7"/>
      <c r="C491" s="7"/>
      <c r="J491" s="117" t="str">
        <f>IF(I491="","",I491/#REF!)</f>
        <v/>
      </c>
    </row>
    <row r="492" spans="2:10" ht="14.5" hidden="1" x14ac:dyDescent="0.35">
      <c r="B492" s="7"/>
      <c r="C492" s="7"/>
      <c r="J492" s="117" t="str">
        <f>IF(I492="","",I492/#REF!)</f>
        <v/>
      </c>
    </row>
    <row r="493" spans="2:10" ht="14.5" hidden="1" x14ac:dyDescent="0.35">
      <c r="B493" s="7"/>
      <c r="C493" s="7"/>
      <c r="J493" s="117" t="str">
        <f>IF(I493="","",I493/#REF!)</f>
        <v/>
      </c>
    </row>
    <row r="494" spans="2:10" ht="14.5" hidden="1" x14ac:dyDescent="0.35">
      <c r="B494" s="7"/>
      <c r="C494" s="7"/>
      <c r="J494" s="117" t="str">
        <f>IF(I494="","",I494/#REF!)</f>
        <v/>
      </c>
    </row>
    <row r="495" spans="2:10" ht="14.5" hidden="1" x14ac:dyDescent="0.35">
      <c r="B495" s="7"/>
      <c r="C495" s="7"/>
      <c r="J495" s="117" t="str">
        <f>IF(I495="","",I495/#REF!)</f>
        <v/>
      </c>
    </row>
    <row r="496" spans="2:10" ht="14.5" hidden="1" x14ac:dyDescent="0.35">
      <c r="B496" s="7"/>
      <c r="C496" s="7"/>
      <c r="J496" s="117" t="str">
        <f>IF(I496="","",I496/#REF!)</f>
        <v/>
      </c>
    </row>
    <row r="497" spans="2:10" ht="14.5" hidden="1" x14ac:dyDescent="0.35">
      <c r="B497" s="7"/>
      <c r="C497" s="7"/>
      <c r="J497" s="117" t="str">
        <f>IF(I497="","",I497/#REF!)</f>
        <v/>
      </c>
    </row>
    <row r="498" spans="2:10" ht="14.5" hidden="1" x14ac:dyDescent="0.35">
      <c r="B498" s="7"/>
      <c r="C498" s="7"/>
      <c r="J498" s="117" t="str">
        <f>IF(I498="","",I498/#REF!)</f>
        <v/>
      </c>
    </row>
    <row r="499" spans="2:10" ht="14.5" hidden="1" x14ac:dyDescent="0.35">
      <c r="B499" s="7"/>
      <c r="C499" s="7"/>
      <c r="J499" s="117" t="str">
        <f>IF(I499="","",I499/#REF!)</f>
        <v/>
      </c>
    </row>
    <row r="500" spans="2:10" ht="14.5" hidden="1" x14ac:dyDescent="0.35">
      <c r="B500" s="7"/>
      <c r="C500" s="7"/>
      <c r="J500" s="117" t="str">
        <f>IF(I500="","",I500/#REF!)</f>
        <v/>
      </c>
    </row>
    <row r="501" spans="2:10" ht="14.5" hidden="1" x14ac:dyDescent="0.35">
      <c r="B501" s="7"/>
      <c r="C501" s="7"/>
      <c r="J501" s="117" t="str">
        <f>IF(I501="","",I501/#REF!)</f>
        <v/>
      </c>
    </row>
    <row r="502" spans="2:10" ht="14.5" hidden="1" x14ac:dyDescent="0.35">
      <c r="B502" s="7"/>
      <c r="C502" s="7"/>
      <c r="J502" s="117" t="str">
        <f>IF(I502="","",I502/#REF!)</f>
        <v/>
      </c>
    </row>
    <row r="503" spans="2:10" ht="14.5" hidden="1" x14ac:dyDescent="0.35">
      <c r="B503" s="7"/>
      <c r="C503" s="7"/>
      <c r="J503" s="117" t="str">
        <f>IF(I503="","",I503/#REF!)</f>
        <v/>
      </c>
    </row>
    <row r="504" spans="2:10" ht="14.5" hidden="1" x14ac:dyDescent="0.35">
      <c r="B504" s="7"/>
      <c r="C504" s="7"/>
      <c r="J504" s="117" t="str">
        <f>IF(I504="","",I504/#REF!)</f>
        <v/>
      </c>
    </row>
    <row r="505" spans="2:10" ht="14.5" hidden="1" x14ac:dyDescent="0.35">
      <c r="B505" s="7"/>
      <c r="C505" s="7"/>
      <c r="J505" s="117" t="str">
        <f>IF(I505="","",I505/#REF!)</f>
        <v/>
      </c>
    </row>
    <row r="506" spans="2:10" ht="14.5" hidden="1" x14ac:dyDescent="0.35">
      <c r="B506" s="7"/>
      <c r="C506" s="7"/>
      <c r="J506" s="117" t="str">
        <f>IF(I506="","",I506/#REF!)</f>
        <v/>
      </c>
    </row>
    <row r="507" spans="2:10" ht="14.5" hidden="1" x14ac:dyDescent="0.35">
      <c r="B507" s="7"/>
      <c r="C507" s="7"/>
      <c r="J507" s="117" t="str">
        <f>IF(I507="","",I507/#REF!)</f>
        <v/>
      </c>
    </row>
    <row r="508" spans="2:10" ht="14.5" hidden="1" x14ac:dyDescent="0.35">
      <c r="B508" s="7"/>
      <c r="C508" s="7"/>
      <c r="J508" s="117" t="str">
        <f>IF(I508="","",I508/#REF!)</f>
        <v/>
      </c>
    </row>
    <row r="509" spans="2:10" ht="14.5" hidden="1" x14ac:dyDescent="0.35">
      <c r="B509" s="7"/>
      <c r="C509" s="7"/>
      <c r="J509" s="117" t="str">
        <f>IF(I509="","",I509/#REF!)</f>
        <v/>
      </c>
    </row>
    <row r="510" spans="2:10" ht="14.5" hidden="1" x14ac:dyDescent="0.35">
      <c r="B510" s="7"/>
      <c r="C510" s="7"/>
      <c r="J510" s="117" t="str">
        <f>IF(I510="","",I510/#REF!)</f>
        <v/>
      </c>
    </row>
    <row r="511" spans="2:10" ht="14.5" hidden="1" x14ac:dyDescent="0.35">
      <c r="B511" s="7"/>
      <c r="C511" s="7"/>
      <c r="J511" s="117" t="str">
        <f>IF(I511="","",I511/#REF!)</f>
        <v/>
      </c>
    </row>
    <row r="512" spans="2:10" ht="14.5" hidden="1" x14ac:dyDescent="0.35">
      <c r="B512" s="7"/>
      <c r="C512" s="7"/>
      <c r="J512" s="117" t="str">
        <f>IF(I512="","",I512/#REF!)</f>
        <v/>
      </c>
    </row>
    <row r="513" spans="2:10" ht="14.5" hidden="1" x14ac:dyDescent="0.35">
      <c r="B513" s="7"/>
      <c r="C513" s="7"/>
      <c r="J513" s="117" t="str">
        <f>IF(I513="","",I513/#REF!)</f>
        <v/>
      </c>
    </row>
    <row r="514" spans="2:10" ht="14.5" hidden="1" x14ac:dyDescent="0.35">
      <c r="B514" s="7"/>
      <c r="C514" s="7"/>
      <c r="J514" s="117" t="str">
        <f>IF(I514="","",I514/#REF!)</f>
        <v/>
      </c>
    </row>
    <row r="515" spans="2:10" ht="14.5" hidden="1" x14ac:dyDescent="0.35">
      <c r="B515" s="7"/>
      <c r="C515" s="7"/>
      <c r="J515" s="117" t="str">
        <f>IF(I515="","",I515/#REF!)</f>
        <v/>
      </c>
    </row>
    <row r="516" spans="2:10" ht="14.5" hidden="1" x14ac:dyDescent="0.35">
      <c r="B516" s="7"/>
      <c r="C516" s="7"/>
      <c r="J516" s="117" t="str">
        <f>IF(I516="","",I516/#REF!)</f>
        <v/>
      </c>
    </row>
    <row r="517" spans="2:10" ht="14.5" hidden="1" x14ac:dyDescent="0.35">
      <c r="B517" s="7"/>
      <c r="C517" s="7"/>
      <c r="J517" s="117" t="str">
        <f>IF(I517="","",I517/#REF!)</f>
        <v/>
      </c>
    </row>
    <row r="518" spans="2:10" ht="14.5" hidden="1" x14ac:dyDescent="0.35">
      <c r="B518" s="7"/>
      <c r="C518" s="7"/>
      <c r="J518" s="117" t="str">
        <f>IF(I518="","",I518/#REF!)</f>
        <v/>
      </c>
    </row>
    <row r="519" spans="2:10" ht="14.5" hidden="1" x14ac:dyDescent="0.35">
      <c r="B519" s="7"/>
      <c r="C519" s="7"/>
      <c r="J519" s="117" t="str">
        <f>IF(I519="","",I519/#REF!)</f>
        <v/>
      </c>
    </row>
    <row r="520" spans="2:10" ht="14.5" hidden="1" x14ac:dyDescent="0.35">
      <c r="B520" s="7"/>
      <c r="C520" s="7"/>
      <c r="J520" s="117" t="str">
        <f>IF(I520="","",I520/#REF!)</f>
        <v/>
      </c>
    </row>
    <row r="521" spans="2:10" ht="14.5" hidden="1" x14ac:dyDescent="0.35">
      <c r="B521" s="7"/>
      <c r="C521" s="7"/>
      <c r="J521" s="117" t="str">
        <f>IF(I521="","",I521/#REF!)</f>
        <v/>
      </c>
    </row>
    <row r="522" spans="2:10" ht="14.5" hidden="1" x14ac:dyDescent="0.35">
      <c r="B522" s="7"/>
      <c r="C522" s="7"/>
      <c r="J522" s="117" t="str">
        <f>IF(I522="","",I522/#REF!)</f>
        <v/>
      </c>
    </row>
    <row r="523" spans="2:10" ht="14.5" hidden="1" x14ac:dyDescent="0.35">
      <c r="B523" s="7"/>
      <c r="C523" s="7"/>
      <c r="J523" s="117" t="str">
        <f>IF(I523="","",I523/#REF!)</f>
        <v/>
      </c>
    </row>
    <row r="524" spans="2:10" ht="14.5" hidden="1" x14ac:dyDescent="0.35">
      <c r="B524" s="7"/>
      <c r="C524" s="7"/>
      <c r="J524" s="117" t="str">
        <f>IF(I524="","",I524/#REF!)</f>
        <v/>
      </c>
    </row>
    <row r="525" spans="2:10" ht="14.5" hidden="1" x14ac:dyDescent="0.35">
      <c r="B525" s="7"/>
      <c r="C525" s="7"/>
      <c r="J525" s="117" t="str">
        <f>IF(I525="","",I525/#REF!)</f>
        <v/>
      </c>
    </row>
    <row r="526" spans="2:10" ht="14.5" hidden="1" x14ac:dyDescent="0.35">
      <c r="B526" s="7"/>
      <c r="C526" s="7"/>
      <c r="J526" s="117" t="str">
        <f>IF(I526="","",I526/#REF!)</f>
        <v/>
      </c>
    </row>
    <row r="527" spans="2:10" ht="14.5" hidden="1" x14ac:dyDescent="0.35">
      <c r="B527" s="7"/>
      <c r="C527" s="7"/>
      <c r="J527" s="117" t="str">
        <f>IF(I527="","",I527/#REF!)</f>
        <v/>
      </c>
    </row>
    <row r="528" spans="2:10" ht="14.5" hidden="1" x14ac:dyDescent="0.35">
      <c r="B528" s="7"/>
      <c r="C528" s="7"/>
      <c r="J528" s="117" t="str">
        <f>IF(I528="","",I528/#REF!)</f>
        <v/>
      </c>
    </row>
    <row r="529" spans="2:10" ht="14.5" hidden="1" x14ac:dyDescent="0.35">
      <c r="B529" s="7"/>
      <c r="C529" s="7"/>
      <c r="J529" s="117" t="str">
        <f>IF(I529="","",I529/#REF!)</f>
        <v/>
      </c>
    </row>
    <row r="530" spans="2:10" ht="14.5" hidden="1" x14ac:dyDescent="0.35">
      <c r="B530" s="7"/>
      <c r="C530" s="7"/>
      <c r="J530" s="117" t="str">
        <f>IF(I530="","",I530/#REF!)</f>
        <v/>
      </c>
    </row>
    <row r="531" spans="2:10" ht="14.5" hidden="1" x14ac:dyDescent="0.35">
      <c r="B531" s="7"/>
      <c r="C531" s="7"/>
      <c r="J531" s="117" t="str">
        <f>IF(I531="","",I531/#REF!)</f>
        <v/>
      </c>
    </row>
    <row r="532" spans="2:10" ht="14.5" hidden="1" x14ac:dyDescent="0.35">
      <c r="B532" s="7"/>
      <c r="C532" s="7"/>
      <c r="J532" s="117" t="str">
        <f>IF(I532="","",I532/#REF!)</f>
        <v/>
      </c>
    </row>
    <row r="533" spans="2:10" ht="14.5" hidden="1" x14ac:dyDescent="0.35">
      <c r="B533" s="7"/>
      <c r="C533" s="7"/>
      <c r="J533" s="117" t="str">
        <f>IF(I533="","",I533/#REF!)</f>
        <v/>
      </c>
    </row>
    <row r="534" spans="2:10" ht="14.5" hidden="1" x14ac:dyDescent="0.35">
      <c r="B534" s="7"/>
      <c r="C534" s="7"/>
      <c r="J534" s="117" t="str">
        <f>IF(I534="","",I534/#REF!)</f>
        <v/>
      </c>
    </row>
    <row r="535" spans="2:10" ht="14.5" hidden="1" x14ac:dyDescent="0.35">
      <c r="B535" s="7"/>
      <c r="C535" s="7"/>
      <c r="J535" s="117" t="str">
        <f>IF(I535="","",I535/#REF!)</f>
        <v/>
      </c>
    </row>
    <row r="536" spans="2:10" ht="14.5" hidden="1" x14ac:dyDescent="0.35">
      <c r="B536" s="7"/>
      <c r="C536" s="7"/>
      <c r="J536" s="117" t="str">
        <f>IF(I536="","",I536/#REF!)</f>
        <v/>
      </c>
    </row>
    <row r="537" spans="2:10" ht="14.5" hidden="1" x14ac:dyDescent="0.35">
      <c r="B537" s="7"/>
      <c r="C537" s="7"/>
      <c r="J537" s="117" t="str">
        <f>IF(I537="","",I537/#REF!)</f>
        <v/>
      </c>
    </row>
    <row r="538" spans="2:10" ht="14.5" hidden="1" x14ac:dyDescent="0.35">
      <c r="B538" s="7"/>
      <c r="C538" s="7"/>
      <c r="J538" s="117" t="str">
        <f>IF(I538="","",I538/#REF!)</f>
        <v/>
      </c>
    </row>
    <row r="539" spans="2:10" ht="14.5" hidden="1" x14ac:dyDescent="0.35">
      <c r="B539" s="7"/>
      <c r="C539" s="7"/>
      <c r="J539" s="117" t="str">
        <f>IF(I539="","",I539/#REF!)</f>
        <v/>
      </c>
    </row>
    <row r="540" spans="2:10" ht="14.5" hidden="1" x14ac:dyDescent="0.35">
      <c r="B540" s="7"/>
      <c r="C540" s="7"/>
      <c r="J540" s="117" t="str">
        <f>IF(I540="","",I540/#REF!)</f>
        <v/>
      </c>
    </row>
    <row r="541" spans="2:10" ht="14.5" hidden="1" x14ac:dyDescent="0.35">
      <c r="B541" s="7"/>
      <c r="C541" s="7"/>
      <c r="J541" s="117" t="str">
        <f>IF(I541="","",I541/#REF!)</f>
        <v/>
      </c>
    </row>
    <row r="542" spans="2:10" ht="14.5" hidden="1" x14ac:dyDescent="0.35">
      <c r="B542" s="7"/>
      <c r="C542" s="7"/>
      <c r="J542" s="117" t="str">
        <f>IF(I542="","",I542/#REF!)</f>
        <v/>
      </c>
    </row>
    <row r="543" spans="2:10" ht="14.5" hidden="1" x14ac:dyDescent="0.35">
      <c r="B543" s="7"/>
      <c r="C543" s="7"/>
      <c r="J543" s="117" t="str">
        <f>IF(I543="","",I543/#REF!)</f>
        <v/>
      </c>
    </row>
    <row r="544" spans="2:10" ht="14.5" hidden="1" x14ac:dyDescent="0.35">
      <c r="B544" s="7"/>
      <c r="C544" s="7"/>
      <c r="J544" s="117" t="str">
        <f>IF(I544="","",I544/#REF!)</f>
        <v/>
      </c>
    </row>
    <row r="545" spans="2:10" ht="14.5" hidden="1" x14ac:dyDescent="0.35">
      <c r="B545" s="7"/>
      <c r="C545" s="7"/>
      <c r="J545" s="117" t="str">
        <f>IF(I545="","",I545/#REF!)</f>
        <v/>
      </c>
    </row>
    <row r="546" spans="2:10" ht="14.5" hidden="1" x14ac:dyDescent="0.35">
      <c r="B546" s="7"/>
      <c r="C546" s="7"/>
      <c r="J546" s="117" t="str">
        <f>IF(I546="","",I546/#REF!)</f>
        <v/>
      </c>
    </row>
    <row r="547" spans="2:10" ht="14.5" hidden="1" x14ac:dyDescent="0.35">
      <c r="B547" s="7"/>
      <c r="C547" s="7"/>
      <c r="J547" s="117" t="str">
        <f>IF(I547="","",I547/#REF!)</f>
        <v/>
      </c>
    </row>
    <row r="548" spans="2:10" ht="14.5" hidden="1" x14ac:dyDescent="0.35">
      <c r="B548" s="7"/>
      <c r="C548" s="7"/>
      <c r="J548" s="117" t="str">
        <f>IF(I548="","",I548/#REF!)</f>
        <v/>
      </c>
    </row>
    <row r="549" spans="2:10" ht="14.5" hidden="1" x14ac:dyDescent="0.35">
      <c r="B549" s="7"/>
      <c r="C549" s="7"/>
      <c r="J549" s="117" t="str">
        <f>IF(I549="","",I549/#REF!)</f>
        <v/>
      </c>
    </row>
    <row r="550" spans="2:10" ht="14.5" hidden="1" x14ac:dyDescent="0.35">
      <c r="B550" s="7"/>
      <c r="C550" s="7"/>
      <c r="J550" s="117" t="str">
        <f>IF(I550="","",I550/#REF!)</f>
        <v/>
      </c>
    </row>
    <row r="551" spans="2:10" ht="14.5" hidden="1" x14ac:dyDescent="0.35">
      <c r="B551" s="7"/>
      <c r="C551" s="7"/>
      <c r="J551" s="117" t="str">
        <f>IF(I551="","",I551/#REF!)</f>
        <v/>
      </c>
    </row>
    <row r="552" spans="2:10" ht="14.5" hidden="1" x14ac:dyDescent="0.35">
      <c r="B552" s="7"/>
      <c r="C552" s="7"/>
      <c r="J552" s="117" t="str">
        <f>IF(I552="","",I552/#REF!)</f>
        <v/>
      </c>
    </row>
    <row r="553" spans="2:10" ht="14.5" hidden="1" x14ac:dyDescent="0.35">
      <c r="B553" s="7"/>
      <c r="C553" s="7"/>
      <c r="J553" s="117" t="str">
        <f>IF(I553="","",I553/#REF!)</f>
        <v/>
      </c>
    </row>
    <row r="554" spans="2:10" ht="14.5" hidden="1" x14ac:dyDescent="0.35">
      <c r="B554" s="7"/>
      <c r="C554" s="7"/>
      <c r="J554" s="117" t="str">
        <f>IF(I554="","",I554/#REF!)</f>
        <v/>
      </c>
    </row>
    <row r="555" spans="2:10" ht="14.5" hidden="1" x14ac:dyDescent="0.35">
      <c r="B555" s="7"/>
      <c r="C555" s="7"/>
      <c r="J555" s="117" t="str">
        <f>IF(I555="","",I555/#REF!)</f>
        <v/>
      </c>
    </row>
    <row r="556" spans="2:10" ht="14.5" hidden="1" x14ac:dyDescent="0.35">
      <c r="B556" s="7"/>
      <c r="C556" s="7"/>
      <c r="J556" s="117" t="str">
        <f>IF(I556="","",I556/#REF!)</f>
        <v/>
      </c>
    </row>
    <row r="557" spans="2:10" ht="14.5" hidden="1" x14ac:dyDescent="0.35">
      <c r="B557" s="7"/>
      <c r="C557" s="7"/>
      <c r="J557" s="117" t="str">
        <f>IF(I557="","",I557/#REF!)</f>
        <v/>
      </c>
    </row>
    <row r="558" spans="2:10" ht="14.5" hidden="1" x14ac:dyDescent="0.35">
      <c r="B558" s="7"/>
      <c r="C558" s="7"/>
      <c r="J558" s="117" t="str">
        <f>IF(I558="","",I558/#REF!)</f>
        <v/>
      </c>
    </row>
    <row r="559" spans="2:10" ht="14.5" hidden="1" x14ac:dyDescent="0.35">
      <c r="B559" s="7"/>
      <c r="C559" s="7"/>
      <c r="J559" s="117" t="str">
        <f>IF(I559="","",I559/#REF!)</f>
        <v/>
      </c>
    </row>
    <row r="560" spans="2:10" ht="14.5" hidden="1" x14ac:dyDescent="0.35">
      <c r="B560" s="7"/>
      <c r="C560" s="7"/>
      <c r="J560" s="117" t="str">
        <f>IF(I560="","",I560/#REF!)</f>
        <v/>
      </c>
    </row>
    <row r="561" spans="2:10" ht="14.5" hidden="1" x14ac:dyDescent="0.35">
      <c r="B561" s="7"/>
      <c r="C561" s="7"/>
      <c r="J561" s="117" t="str">
        <f>IF(I561="","",I561/#REF!)</f>
        <v/>
      </c>
    </row>
    <row r="562" spans="2:10" ht="14.5" hidden="1" x14ac:dyDescent="0.35">
      <c r="B562" s="7"/>
      <c r="C562" s="7"/>
      <c r="J562" s="117" t="str">
        <f>IF(I562="","",I562/#REF!)</f>
        <v/>
      </c>
    </row>
    <row r="563" spans="2:10" ht="14.5" hidden="1" x14ac:dyDescent="0.35">
      <c r="B563" s="7"/>
      <c r="C563" s="7"/>
      <c r="J563" s="117" t="str">
        <f>IF(I563="","",I563/#REF!)</f>
        <v/>
      </c>
    </row>
    <row r="564" spans="2:10" ht="14.5" hidden="1" x14ac:dyDescent="0.35">
      <c r="B564" s="7"/>
      <c r="C564" s="7"/>
      <c r="J564" s="117" t="str">
        <f>IF(I564="","",I564/#REF!)</f>
        <v/>
      </c>
    </row>
    <row r="565" spans="2:10" ht="14.5" hidden="1" x14ac:dyDescent="0.35">
      <c r="B565" s="7"/>
      <c r="C565" s="7"/>
      <c r="J565" s="117" t="str">
        <f>IF(I565="","",I565/#REF!)</f>
        <v/>
      </c>
    </row>
    <row r="566" spans="2:10" ht="14.5" hidden="1" x14ac:dyDescent="0.35">
      <c r="B566" s="7"/>
      <c r="C566" s="7"/>
      <c r="J566" s="117" t="str">
        <f>IF(I566="","",I566/#REF!)</f>
        <v/>
      </c>
    </row>
    <row r="567" spans="2:10" ht="14.5" hidden="1" x14ac:dyDescent="0.35">
      <c r="B567" s="7"/>
      <c r="C567" s="7"/>
      <c r="J567" s="117" t="str">
        <f>IF(I567="","",I567/#REF!)</f>
        <v/>
      </c>
    </row>
    <row r="568" spans="2:10" ht="14.5" hidden="1" x14ac:dyDescent="0.35">
      <c r="B568" s="7"/>
      <c r="C568" s="7"/>
      <c r="J568" s="117" t="str">
        <f>IF(I568="","",I568/#REF!)</f>
        <v/>
      </c>
    </row>
    <row r="569" spans="2:10" ht="14.5" hidden="1" x14ac:dyDescent="0.35">
      <c r="B569" s="7"/>
      <c r="C569" s="7"/>
      <c r="J569" s="117" t="str">
        <f>IF(I569="","",I569/#REF!)</f>
        <v/>
      </c>
    </row>
    <row r="570" spans="2:10" ht="14.5" hidden="1" x14ac:dyDescent="0.35">
      <c r="B570" s="7"/>
      <c r="C570" s="7"/>
      <c r="J570" s="117" t="str">
        <f>IF(I570="","",I570/#REF!)</f>
        <v/>
      </c>
    </row>
    <row r="571" spans="2:10" ht="14.5" hidden="1" x14ac:dyDescent="0.35">
      <c r="B571" s="7"/>
      <c r="C571" s="7"/>
      <c r="J571" s="117" t="str">
        <f>IF(I571="","",I571/#REF!)</f>
        <v/>
      </c>
    </row>
    <row r="572" spans="2:10" ht="14.5" hidden="1" x14ac:dyDescent="0.35">
      <c r="B572" s="7"/>
      <c r="C572" s="7"/>
      <c r="J572" s="117" t="str">
        <f>IF(I572="","",I572/#REF!)</f>
        <v/>
      </c>
    </row>
    <row r="573" spans="2:10" ht="14.5" hidden="1" x14ac:dyDescent="0.35">
      <c r="B573" s="7"/>
      <c r="C573" s="7"/>
      <c r="J573" s="117" t="str">
        <f>IF(I573="","",I573/#REF!)</f>
        <v/>
      </c>
    </row>
    <row r="574" spans="2:10" ht="14.5" hidden="1" x14ac:dyDescent="0.35">
      <c r="B574" s="7"/>
      <c r="C574" s="7"/>
      <c r="J574" s="117" t="str">
        <f>IF(I574="","",I574/#REF!)</f>
        <v/>
      </c>
    </row>
    <row r="575" spans="2:10" ht="14.5" hidden="1" x14ac:dyDescent="0.35">
      <c r="B575" s="7"/>
      <c r="C575" s="7"/>
      <c r="J575" s="117" t="str">
        <f>IF(I575="","",I575/#REF!)</f>
        <v/>
      </c>
    </row>
    <row r="576" spans="2:10" ht="14.5" hidden="1" x14ac:dyDescent="0.35">
      <c r="B576" s="7"/>
      <c r="C576" s="7"/>
      <c r="J576" s="117" t="str">
        <f>IF(I576="","",I576/#REF!)</f>
        <v/>
      </c>
    </row>
    <row r="577" spans="2:10" ht="14.5" hidden="1" x14ac:dyDescent="0.35">
      <c r="B577" s="7"/>
      <c r="C577" s="7"/>
      <c r="J577" s="117" t="str">
        <f>IF(I577="","",I577/#REF!)</f>
        <v/>
      </c>
    </row>
    <row r="578" spans="2:10" ht="14.5" hidden="1" x14ac:dyDescent="0.35">
      <c r="B578" s="7"/>
      <c r="C578" s="7"/>
      <c r="J578" s="117" t="str">
        <f>IF(I578="","",I578/#REF!)</f>
        <v/>
      </c>
    </row>
    <row r="579" spans="2:10" ht="14.5" hidden="1" x14ac:dyDescent="0.35">
      <c r="B579" s="7"/>
      <c r="C579" s="7"/>
      <c r="J579" s="117" t="str">
        <f>IF(I579="","",I579/#REF!)</f>
        <v/>
      </c>
    </row>
    <row r="580" spans="2:10" ht="14.5" hidden="1" x14ac:dyDescent="0.35">
      <c r="B580" s="7"/>
      <c r="C580" s="7"/>
      <c r="J580" s="117" t="str">
        <f>IF(I580="","",I580/#REF!)</f>
        <v/>
      </c>
    </row>
    <row r="581" spans="2:10" ht="14.5" hidden="1" x14ac:dyDescent="0.35">
      <c r="B581" s="7"/>
      <c r="C581" s="7"/>
      <c r="J581" s="117" t="str">
        <f>IF(I581="","",I581/#REF!)</f>
        <v/>
      </c>
    </row>
    <row r="582" spans="2:10" ht="14.5" hidden="1" x14ac:dyDescent="0.35">
      <c r="B582" s="7"/>
      <c r="C582" s="7"/>
      <c r="J582" s="117" t="str">
        <f>IF(I582="","",I582/#REF!)</f>
        <v/>
      </c>
    </row>
    <row r="583" spans="2:10" ht="14.5" hidden="1" x14ac:dyDescent="0.35">
      <c r="B583" s="7"/>
      <c r="C583" s="7"/>
      <c r="J583" s="117" t="str">
        <f>IF(I583="","",I583/#REF!)</f>
        <v/>
      </c>
    </row>
    <row r="584" spans="2:10" ht="14.5" hidden="1" x14ac:dyDescent="0.35">
      <c r="B584" s="7"/>
      <c r="C584" s="7"/>
      <c r="J584" s="117" t="str">
        <f>IF(I584="","",I584/#REF!)</f>
        <v/>
      </c>
    </row>
    <row r="585" spans="2:10" ht="14.5" hidden="1" x14ac:dyDescent="0.35">
      <c r="B585" s="7"/>
      <c r="C585" s="7"/>
      <c r="J585" s="117" t="str">
        <f>IF(I585="","",I585/#REF!)</f>
        <v/>
      </c>
    </row>
    <row r="586" spans="2:10" ht="14.5" hidden="1" x14ac:dyDescent="0.35">
      <c r="B586" s="7"/>
      <c r="C586" s="7"/>
      <c r="J586" s="117" t="str">
        <f>IF(I586="","",I586/#REF!)</f>
        <v/>
      </c>
    </row>
    <row r="587" spans="2:10" ht="14.5" hidden="1" x14ac:dyDescent="0.35">
      <c r="B587" s="7"/>
      <c r="C587" s="7"/>
      <c r="J587" s="117" t="str">
        <f>IF(I587="","",I587/#REF!)</f>
        <v/>
      </c>
    </row>
    <row r="588" spans="2:10" ht="14.5" hidden="1" x14ac:dyDescent="0.35">
      <c r="B588" s="7"/>
      <c r="C588" s="7"/>
      <c r="J588" s="117" t="str">
        <f>IF(I588="","",I588/#REF!)</f>
        <v/>
      </c>
    </row>
    <row r="589" spans="2:10" ht="14.5" hidden="1" x14ac:dyDescent="0.35">
      <c r="B589" s="7"/>
      <c r="C589" s="7"/>
      <c r="J589" s="117" t="str">
        <f>IF(I589="","",I589/#REF!)</f>
        <v/>
      </c>
    </row>
    <row r="590" spans="2:10" ht="14.5" hidden="1" x14ac:dyDescent="0.35">
      <c r="B590" s="7"/>
      <c r="C590" s="7"/>
      <c r="J590" s="117" t="str">
        <f>IF(I590="","",I590/#REF!)</f>
        <v/>
      </c>
    </row>
    <row r="591" spans="2:10" ht="14.5" hidden="1" x14ac:dyDescent="0.35">
      <c r="B591" s="7"/>
      <c r="C591" s="7"/>
      <c r="J591" s="117" t="str">
        <f>IF(I591="","",I591/#REF!)</f>
        <v/>
      </c>
    </row>
    <row r="592" spans="2:10" ht="14.5" hidden="1" x14ac:dyDescent="0.35">
      <c r="B592" s="7"/>
      <c r="C592" s="7"/>
      <c r="J592" s="117" t="str">
        <f>IF(I592="","",I592/#REF!)</f>
        <v/>
      </c>
    </row>
    <row r="593" spans="2:10" ht="14.5" hidden="1" x14ac:dyDescent="0.35">
      <c r="B593" s="7"/>
      <c r="C593" s="7"/>
      <c r="J593" s="117" t="str">
        <f>IF(I593="","",I593/#REF!)</f>
        <v/>
      </c>
    </row>
    <row r="594" spans="2:10" ht="14.5" hidden="1" x14ac:dyDescent="0.35">
      <c r="B594" s="7"/>
      <c r="C594" s="7"/>
      <c r="J594" s="117" t="str">
        <f>IF(I594="","",I594/#REF!)</f>
        <v/>
      </c>
    </row>
    <row r="595" spans="2:10" ht="14.5" hidden="1" x14ac:dyDescent="0.35">
      <c r="B595" s="7"/>
      <c r="C595" s="7"/>
      <c r="J595" s="117" t="str">
        <f>IF(I595="","",I595/#REF!)</f>
        <v/>
      </c>
    </row>
    <row r="596" spans="2:10" ht="14.5" hidden="1" x14ac:dyDescent="0.35">
      <c r="B596" s="7"/>
      <c r="C596" s="7"/>
      <c r="J596" s="117" t="str">
        <f>IF(I596="","",I596/#REF!)</f>
        <v/>
      </c>
    </row>
    <row r="597" spans="2:10" ht="14.5" hidden="1" x14ac:dyDescent="0.35">
      <c r="B597" s="7"/>
      <c r="C597" s="7"/>
      <c r="J597" s="117" t="str">
        <f>IF(I597="","",I597/#REF!)</f>
        <v/>
      </c>
    </row>
    <row r="598" spans="2:10" ht="14.5" hidden="1" x14ac:dyDescent="0.35">
      <c r="B598" s="7"/>
      <c r="C598" s="7"/>
      <c r="J598" s="117" t="str">
        <f>IF(I598="","",I598/#REF!)</f>
        <v/>
      </c>
    </row>
    <row r="599" spans="2:10" ht="14.5" hidden="1" x14ac:dyDescent="0.35">
      <c r="B599" s="7"/>
      <c r="C599" s="7"/>
      <c r="J599" s="117" t="str">
        <f>IF(I599="","",I599/#REF!)</f>
        <v/>
      </c>
    </row>
    <row r="600" spans="2:10" ht="14.5" hidden="1" x14ac:dyDescent="0.35">
      <c r="B600" s="7"/>
      <c r="C600" s="7"/>
      <c r="J600" s="117" t="str">
        <f>IF(I600="","",I600/#REF!)</f>
        <v/>
      </c>
    </row>
    <row r="601" spans="2:10" ht="14.5" hidden="1" x14ac:dyDescent="0.35">
      <c r="J601" s="117"/>
    </row>
    <row r="602" spans="2:10" ht="14.5" hidden="1" x14ac:dyDescent="0.35">
      <c r="J602" s="117"/>
    </row>
    <row r="603" spans="2:10" ht="14.5" hidden="1" x14ac:dyDescent="0.35">
      <c r="J603" s="117"/>
    </row>
    <row r="604" spans="2:10" ht="14.5" hidden="1" x14ac:dyDescent="0.35">
      <c r="J604" s="117"/>
    </row>
    <row r="605" spans="2:10" ht="14.5" hidden="1" x14ac:dyDescent="0.35">
      <c r="J605" s="117"/>
    </row>
    <row r="606" spans="2:10" ht="14.5" hidden="1" x14ac:dyDescent="0.35">
      <c r="J606" s="117"/>
    </row>
    <row r="607" spans="2:10" ht="14.5" hidden="1" x14ac:dyDescent="0.35">
      <c r="J607" s="117"/>
    </row>
    <row r="608" spans="2:10" ht="14.5" hidden="1" x14ac:dyDescent="0.35">
      <c r="J608" s="117"/>
    </row>
    <row r="609" spans="10:10" ht="14.5" hidden="1" x14ac:dyDescent="0.35">
      <c r="J609" s="117"/>
    </row>
    <row r="610" spans="10:10" ht="14.5" hidden="1" x14ac:dyDescent="0.35">
      <c r="J610" s="117"/>
    </row>
    <row r="611" spans="10:10" ht="14.5" hidden="1" x14ac:dyDescent="0.35">
      <c r="J611" s="117"/>
    </row>
    <row r="612" spans="10:10" ht="14.5" hidden="1" x14ac:dyDescent="0.35">
      <c r="J612" s="117"/>
    </row>
    <row r="613" spans="10:10" ht="14.5" hidden="1" x14ac:dyDescent="0.35">
      <c r="J613" s="117"/>
    </row>
    <row r="614" spans="10:10" ht="14.5" hidden="1" x14ac:dyDescent="0.35">
      <c r="J614" s="117"/>
    </row>
    <row r="615" spans="10:10" ht="14.5" hidden="1" x14ac:dyDescent="0.35">
      <c r="J615" s="117"/>
    </row>
    <row r="616" spans="10:10" ht="14.5" hidden="1" x14ac:dyDescent="0.35">
      <c r="J616" s="117"/>
    </row>
    <row r="617" spans="10:10" ht="14.5" hidden="1" x14ac:dyDescent="0.35">
      <c r="J617" s="117"/>
    </row>
    <row r="618" spans="10:10" ht="14.5" hidden="1" x14ac:dyDescent="0.35">
      <c r="J618" s="117"/>
    </row>
    <row r="619" spans="10:10" ht="14.5" hidden="1" x14ac:dyDescent="0.35">
      <c r="J619" s="117"/>
    </row>
    <row r="620" spans="10:10" ht="14.5" hidden="1" x14ac:dyDescent="0.35">
      <c r="J620" s="117"/>
    </row>
    <row r="621" spans="10:10" ht="14.5" hidden="1" x14ac:dyDescent="0.35">
      <c r="J621" s="117"/>
    </row>
    <row r="622" spans="10:10" ht="14.5" hidden="1" x14ac:dyDescent="0.35">
      <c r="J622" s="117"/>
    </row>
    <row r="623" spans="10:10" ht="14.5" hidden="1" x14ac:dyDescent="0.35">
      <c r="J623" s="117"/>
    </row>
    <row r="624" spans="10:10" ht="14.5" hidden="1" x14ac:dyDescent="0.35">
      <c r="J624" s="117"/>
    </row>
    <row r="625" spans="10:10" ht="14.5" hidden="1" x14ac:dyDescent="0.35">
      <c r="J625" s="117"/>
    </row>
    <row r="626" spans="10:10" ht="14.5" hidden="1" x14ac:dyDescent="0.35">
      <c r="J626" s="117"/>
    </row>
    <row r="627" spans="10:10" ht="14.5" hidden="1" x14ac:dyDescent="0.35">
      <c r="J627" s="117"/>
    </row>
    <row r="628" spans="10:10" ht="14.5" hidden="1" x14ac:dyDescent="0.35">
      <c r="J628" s="117"/>
    </row>
    <row r="629" spans="10:10" ht="14.5" hidden="1" x14ac:dyDescent="0.35">
      <c r="J629" s="117"/>
    </row>
    <row r="630" spans="10:10" ht="14.5" hidden="1" x14ac:dyDescent="0.35">
      <c r="J630" s="117"/>
    </row>
    <row r="631" spans="10:10" ht="14.5" hidden="1" x14ac:dyDescent="0.35">
      <c r="J631" s="117"/>
    </row>
    <row r="632" spans="10:10" ht="14.5" hidden="1" x14ac:dyDescent="0.35">
      <c r="J632" s="117"/>
    </row>
    <row r="633" spans="10:10" ht="14.5" hidden="1" x14ac:dyDescent="0.35">
      <c r="J633" s="117"/>
    </row>
    <row r="634" spans="10:10" ht="14.5" hidden="1" x14ac:dyDescent="0.35">
      <c r="J634" s="117"/>
    </row>
    <row r="635" spans="10:10" ht="14.5" hidden="1" x14ac:dyDescent="0.35">
      <c r="J635" s="117"/>
    </row>
    <row r="636" spans="10:10" ht="14.5" hidden="1" x14ac:dyDescent="0.35">
      <c r="J636" s="117"/>
    </row>
    <row r="637" spans="10:10" ht="14.5" hidden="1" x14ac:dyDescent="0.35">
      <c r="J637" s="117"/>
    </row>
    <row r="638" spans="10:10" ht="14.5" hidden="1" x14ac:dyDescent="0.35">
      <c r="J638" s="117"/>
    </row>
    <row r="639" spans="10:10" ht="14.5" hidden="1" x14ac:dyDescent="0.35">
      <c r="J639" s="117"/>
    </row>
    <row r="640" spans="10:10" ht="14.5" hidden="1" x14ac:dyDescent="0.35">
      <c r="J640" s="117"/>
    </row>
    <row r="641" spans="10:10" ht="14.5" hidden="1" x14ac:dyDescent="0.35">
      <c r="J641" s="117"/>
    </row>
    <row r="642" spans="10:10" ht="14.5" hidden="1" x14ac:dyDescent="0.35">
      <c r="J642" s="117"/>
    </row>
    <row r="643" spans="10:10" ht="14.5" hidden="1" x14ac:dyDescent="0.35">
      <c r="J643" s="117"/>
    </row>
    <row r="644" spans="10:10" ht="14.5" hidden="1" x14ac:dyDescent="0.35">
      <c r="J644" s="117"/>
    </row>
    <row r="645" spans="10:10" ht="14.5" hidden="1" x14ac:dyDescent="0.35">
      <c r="J645" s="117"/>
    </row>
    <row r="646" spans="10:10" ht="14.5" hidden="1" x14ac:dyDescent="0.35">
      <c r="J646" s="117"/>
    </row>
    <row r="647" spans="10:10" ht="14.5" hidden="1" x14ac:dyDescent="0.35">
      <c r="J647" s="117"/>
    </row>
    <row r="648" spans="10:10" ht="14.5" hidden="1" x14ac:dyDescent="0.35">
      <c r="J648" s="117"/>
    </row>
    <row r="649" spans="10:10" ht="14.5" hidden="1" x14ac:dyDescent="0.35">
      <c r="J649" s="117"/>
    </row>
    <row r="650" spans="10:10" ht="14.5" hidden="1" x14ac:dyDescent="0.35">
      <c r="J650" s="117"/>
    </row>
    <row r="651" spans="10:10" ht="14.5" hidden="1" x14ac:dyDescent="0.35">
      <c r="J651" s="117"/>
    </row>
    <row r="652" spans="10:10" ht="14.5" hidden="1" x14ac:dyDescent="0.35">
      <c r="J652" s="117"/>
    </row>
    <row r="653" spans="10:10" ht="14.5" hidden="1" x14ac:dyDescent="0.35">
      <c r="J653" s="117"/>
    </row>
    <row r="654" spans="10:10" ht="14.5" hidden="1" x14ac:dyDescent="0.35">
      <c r="J654" s="117"/>
    </row>
    <row r="655" spans="10:10" ht="14.5" hidden="1" x14ac:dyDescent="0.35">
      <c r="J655" s="117"/>
    </row>
    <row r="656" spans="10:10" ht="14.5" hidden="1" x14ac:dyDescent="0.35">
      <c r="J656" s="117"/>
    </row>
    <row r="657" spans="10:10" ht="14.5" hidden="1" x14ac:dyDescent="0.35">
      <c r="J657" s="117"/>
    </row>
    <row r="658" spans="10:10" ht="14.5" hidden="1" x14ac:dyDescent="0.35">
      <c r="J658" s="117"/>
    </row>
    <row r="659" spans="10:10" ht="14.5" hidden="1" x14ac:dyDescent="0.35">
      <c r="J659" s="117"/>
    </row>
    <row r="660" spans="10:10" ht="14.5" hidden="1" x14ac:dyDescent="0.35">
      <c r="J660" s="117"/>
    </row>
    <row r="661" spans="10:10" ht="14.5" hidden="1" x14ac:dyDescent="0.35">
      <c r="J661" s="117"/>
    </row>
    <row r="662" spans="10:10" ht="14.5" hidden="1" x14ac:dyDescent="0.35">
      <c r="J662" s="117"/>
    </row>
    <row r="663" spans="10:10" ht="14.5" hidden="1" x14ac:dyDescent="0.35">
      <c r="J663" s="117"/>
    </row>
    <row r="664" spans="10:10" ht="14.5" hidden="1" x14ac:dyDescent="0.35">
      <c r="J664" s="117"/>
    </row>
    <row r="665" spans="10:10" ht="14.5" hidden="1" x14ac:dyDescent="0.35">
      <c r="J665" s="117"/>
    </row>
    <row r="666" spans="10:10" ht="14.5" hidden="1" x14ac:dyDescent="0.35">
      <c r="J666" s="117"/>
    </row>
    <row r="667" spans="10:10" ht="14.5" hidden="1" x14ac:dyDescent="0.35">
      <c r="J667" s="117"/>
    </row>
    <row r="668" spans="10:10" ht="14.5" hidden="1" x14ac:dyDescent="0.35">
      <c r="J668" s="117"/>
    </row>
    <row r="669" spans="10:10" ht="14.5" hidden="1" x14ac:dyDescent="0.35">
      <c r="J669" s="117"/>
    </row>
    <row r="670" spans="10:10" ht="14.5" hidden="1" x14ac:dyDescent="0.35">
      <c r="J670" s="117"/>
    </row>
    <row r="671" spans="10:10" ht="14.5" hidden="1" x14ac:dyDescent="0.35">
      <c r="J671" s="117"/>
    </row>
    <row r="672" spans="10:10" ht="14.5" hidden="1" x14ac:dyDescent="0.35">
      <c r="J672" s="117"/>
    </row>
    <row r="673" spans="10:10" ht="14.5" hidden="1" x14ac:dyDescent="0.35">
      <c r="J673" s="117"/>
    </row>
    <row r="674" spans="10:10" ht="14.5" hidden="1" x14ac:dyDescent="0.35">
      <c r="J674" s="117"/>
    </row>
    <row r="675" spans="10:10" ht="14.5" hidden="1" x14ac:dyDescent="0.35">
      <c r="J675" s="117"/>
    </row>
    <row r="676" spans="10:10" ht="14.5" hidden="1" x14ac:dyDescent="0.35">
      <c r="J676" s="117"/>
    </row>
    <row r="677" spans="10:10" ht="14.5" hidden="1" x14ac:dyDescent="0.35">
      <c r="J677" s="117"/>
    </row>
    <row r="678" spans="10:10" ht="14.5" hidden="1" x14ac:dyDescent="0.35">
      <c r="J678" s="117"/>
    </row>
    <row r="679" spans="10:10" ht="14.5" hidden="1" x14ac:dyDescent="0.35">
      <c r="J679" s="117"/>
    </row>
    <row r="680" spans="10:10" ht="14.5" hidden="1" x14ac:dyDescent="0.35">
      <c r="J680" s="117"/>
    </row>
    <row r="681" spans="10:10" ht="14.5" hidden="1" x14ac:dyDescent="0.35">
      <c r="J681" s="117"/>
    </row>
    <row r="682" spans="10:10" ht="14.5" hidden="1" x14ac:dyDescent="0.35">
      <c r="J682" s="117"/>
    </row>
    <row r="683" spans="10:10" ht="14.5" hidden="1" x14ac:dyDescent="0.35">
      <c r="J683" s="117"/>
    </row>
    <row r="684" spans="10:10" ht="14.5" hidden="1" x14ac:dyDescent="0.35">
      <c r="J684" s="117"/>
    </row>
    <row r="685" spans="10:10" ht="14.5" hidden="1" x14ac:dyDescent="0.35">
      <c r="J685" s="117"/>
    </row>
    <row r="686" spans="10:10" ht="14.5" hidden="1" x14ac:dyDescent="0.35">
      <c r="J686" s="117"/>
    </row>
    <row r="687" spans="10:10" ht="14.5" hidden="1" x14ac:dyDescent="0.35">
      <c r="J687" s="117"/>
    </row>
    <row r="688" spans="10:10" ht="14.5" hidden="1" x14ac:dyDescent="0.35">
      <c r="J688" s="117"/>
    </row>
    <row r="689" spans="10:10" ht="14.5" hidden="1" x14ac:dyDescent="0.35">
      <c r="J689" s="117"/>
    </row>
    <row r="690" spans="10:10" ht="14.5" hidden="1" x14ac:dyDescent="0.35">
      <c r="J690" s="117"/>
    </row>
    <row r="691" spans="10:10" ht="14.5" hidden="1" x14ac:dyDescent="0.35">
      <c r="J691" s="117"/>
    </row>
    <row r="692" spans="10:10" ht="14.5" hidden="1" x14ac:dyDescent="0.35">
      <c r="J692" s="117"/>
    </row>
    <row r="693" spans="10:10" ht="14.5" hidden="1" x14ac:dyDescent="0.35">
      <c r="J693" s="117"/>
    </row>
    <row r="694" spans="10:10" ht="14.5" hidden="1" x14ac:dyDescent="0.35">
      <c r="J694" s="117"/>
    </row>
    <row r="695" spans="10:10" ht="14.5" hidden="1" x14ac:dyDescent="0.35">
      <c r="J695" s="117"/>
    </row>
    <row r="696" spans="10:10" ht="14.5" hidden="1" x14ac:dyDescent="0.35">
      <c r="J696" s="117"/>
    </row>
    <row r="697" spans="10:10" ht="14.5" hidden="1" x14ac:dyDescent="0.35">
      <c r="J697" s="117"/>
    </row>
    <row r="698" spans="10:10" ht="14.5" hidden="1" x14ac:dyDescent="0.35">
      <c r="J698" s="117"/>
    </row>
    <row r="699" spans="10:10" ht="14.5" hidden="1" x14ac:dyDescent="0.35">
      <c r="J699" s="117"/>
    </row>
    <row r="700" spans="10:10" ht="14.5" hidden="1" x14ac:dyDescent="0.35">
      <c r="J700" s="117"/>
    </row>
    <row r="701" spans="10:10" ht="14.5" hidden="1" x14ac:dyDescent="0.35">
      <c r="J701" s="117"/>
    </row>
    <row r="702" spans="10:10" ht="14.5" hidden="1" x14ac:dyDescent="0.35">
      <c r="J702" s="117"/>
    </row>
    <row r="703" spans="10:10" ht="14.5" hidden="1" x14ac:dyDescent="0.35">
      <c r="J703" s="117"/>
    </row>
    <row r="704" spans="10:10" ht="14.5" hidden="1" x14ac:dyDescent="0.35">
      <c r="J704" s="117"/>
    </row>
    <row r="705" spans="10:10" ht="14.5" hidden="1" x14ac:dyDescent="0.35">
      <c r="J705" s="117"/>
    </row>
    <row r="706" spans="10:10" ht="14.5" hidden="1" x14ac:dyDescent="0.35">
      <c r="J706" s="117"/>
    </row>
    <row r="707" spans="10:10" ht="14.5" hidden="1" x14ac:dyDescent="0.35">
      <c r="J707" s="117"/>
    </row>
    <row r="708" spans="10:10" ht="14.5" hidden="1" x14ac:dyDescent="0.35">
      <c r="J708" s="117"/>
    </row>
    <row r="709" spans="10:10" ht="14.5" hidden="1" x14ac:dyDescent="0.35">
      <c r="J709" s="117"/>
    </row>
    <row r="710" spans="10:10" ht="14.5" hidden="1" x14ac:dyDescent="0.35">
      <c r="J710" s="117"/>
    </row>
    <row r="711" spans="10:10" ht="14.5" hidden="1" x14ac:dyDescent="0.35">
      <c r="J711" s="117"/>
    </row>
    <row r="712" spans="10:10" ht="14.5" hidden="1" x14ac:dyDescent="0.35">
      <c r="J712" s="117"/>
    </row>
    <row r="713" spans="10:10" ht="14.5" hidden="1" x14ac:dyDescent="0.35">
      <c r="J713" s="117"/>
    </row>
    <row r="714" spans="10:10" ht="14.5" hidden="1" x14ac:dyDescent="0.35">
      <c r="J714" s="117"/>
    </row>
    <row r="715" spans="10:10" ht="14.5" hidden="1" x14ac:dyDescent="0.35">
      <c r="J715" s="117"/>
    </row>
    <row r="716" spans="10:10" ht="14.5" hidden="1" x14ac:dyDescent="0.35">
      <c r="J716" s="117"/>
    </row>
    <row r="717" spans="10:10" ht="14.5" hidden="1" x14ac:dyDescent="0.35">
      <c r="J717" s="117"/>
    </row>
    <row r="718" spans="10:10" ht="14.5" hidden="1" x14ac:dyDescent="0.35">
      <c r="J718" s="117"/>
    </row>
    <row r="719" spans="10:10" ht="14.5" hidden="1" x14ac:dyDescent="0.35">
      <c r="J719" s="117"/>
    </row>
    <row r="720" spans="10:10" ht="14.5" hidden="1" x14ac:dyDescent="0.35">
      <c r="J720" s="117"/>
    </row>
    <row r="721" spans="10:10" ht="14.5" hidden="1" x14ac:dyDescent="0.35">
      <c r="J721" s="117"/>
    </row>
    <row r="722" spans="10:10" ht="14.5" hidden="1" x14ac:dyDescent="0.35">
      <c r="J722" s="117"/>
    </row>
    <row r="723" spans="10:10" ht="14.5" hidden="1" x14ac:dyDescent="0.35">
      <c r="J723" s="117"/>
    </row>
    <row r="724" spans="10:10" ht="14.5" hidden="1" x14ac:dyDescent="0.35">
      <c r="J724" s="117"/>
    </row>
    <row r="725" spans="10:10" ht="14.5" hidden="1" x14ac:dyDescent="0.35">
      <c r="J725" s="117"/>
    </row>
    <row r="726" spans="10:10" ht="14.5" hidden="1" x14ac:dyDescent="0.35">
      <c r="J726" s="117"/>
    </row>
    <row r="727" spans="10:10" ht="14.5" hidden="1" x14ac:dyDescent="0.35">
      <c r="J727" s="117"/>
    </row>
    <row r="728" spans="10:10" ht="14.5" hidden="1" x14ac:dyDescent="0.35">
      <c r="J728" s="117"/>
    </row>
    <row r="729" spans="10:10" ht="14.5" hidden="1" x14ac:dyDescent="0.35">
      <c r="J729" s="117"/>
    </row>
    <row r="730" spans="10:10" ht="14.5" hidden="1" x14ac:dyDescent="0.35">
      <c r="J730" s="117"/>
    </row>
    <row r="731" spans="10:10" ht="14.5" hidden="1" x14ac:dyDescent="0.35">
      <c r="J731" s="117"/>
    </row>
    <row r="732" spans="10:10" ht="14.5" hidden="1" x14ac:dyDescent="0.35">
      <c r="J732" s="117"/>
    </row>
    <row r="733" spans="10:10" ht="14.5" hidden="1" x14ac:dyDescent="0.35">
      <c r="J733" s="117"/>
    </row>
    <row r="734" spans="10:10" ht="14.5" hidden="1" x14ac:dyDescent="0.35">
      <c r="J734" s="117"/>
    </row>
    <row r="735" spans="10:10" ht="14.5" hidden="1" x14ac:dyDescent="0.35">
      <c r="J735" s="117"/>
    </row>
    <row r="736" spans="10:10" ht="14.5" hidden="1" x14ac:dyDescent="0.35">
      <c r="J736" s="117"/>
    </row>
    <row r="737" spans="10:10" ht="14.5" hidden="1" x14ac:dyDescent="0.35">
      <c r="J737" s="117"/>
    </row>
    <row r="738" spans="10:10" ht="14.5" hidden="1" x14ac:dyDescent="0.35">
      <c r="J738" s="117"/>
    </row>
    <row r="739" spans="10:10" ht="14.5" hidden="1" x14ac:dyDescent="0.35">
      <c r="J739" s="117"/>
    </row>
    <row r="740" spans="10:10" ht="14.5" hidden="1" x14ac:dyDescent="0.35">
      <c r="J740" s="117"/>
    </row>
    <row r="741" spans="10:10" ht="14.5" hidden="1" x14ac:dyDescent="0.35">
      <c r="J741" s="117"/>
    </row>
    <row r="742" spans="10:10" ht="14.5" hidden="1" x14ac:dyDescent="0.35">
      <c r="J742" s="117"/>
    </row>
    <row r="743" spans="10:10" ht="14.5" hidden="1" x14ac:dyDescent="0.35">
      <c r="J743" s="117"/>
    </row>
    <row r="744" spans="10:10" ht="14.5" hidden="1" x14ac:dyDescent="0.35">
      <c r="J744" s="117"/>
    </row>
    <row r="745" spans="10:10" ht="14.5" hidden="1" x14ac:dyDescent="0.35">
      <c r="J745" s="117"/>
    </row>
    <row r="746" spans="10:10" ht="14.5" hidden="1" x14ac:dyDescent="0.35">
      <c r="J746" s="117"/>
    </row>
    <row r="747" spans="10:10" ht="14.5" hidden="1" x14ac:dyDescent="0.35">
      <c r="J747" s="117"/>
    </row>
    <row r="748" spans="10:10" ht="14.5" hidden="1" x14ac:dyDescent="0.35">
      <c r="J748" s="117"/>
    </row>
    <row r="749" spans="10:10" ht="14.5" hidden="1" x14ac:dyDescent="0.35">
      <c r="J749" s="117"/>
    </row>
    <row r="750" spans="10:10" ht="14.5" hidden="1" x14ac:dyDescent="0.35">
      <c r="J750" s="117"/>
    </row>
    <row r="751" spans="10:10" ht="14.5" hidden="1" x14ac:dyDescent="0.35">
      <c r="J751" s="117"/>
    </row>
    <row r="752" spans="10:10" ht="14.5" hidden="1" x14ac:dyDescent="0.35">
      <c r="J752" s="117"/>
    </row>
    <row r="753" spans="10:10" ht="14.5" hidden="1" x14ac:dyDescent="0.35">
      <c r="J753" s="117"/>
    </row>
    <row r="754" spans="10:10" ht="14.5" hidden="1" x14ac:dyDescent="0.35">
      <c r="J754" s="117"/>
    </row>
    <row r="755" spans="10:10" ht="14.5" hidden="1" x14ac:dyDescent="0.35">
      <c r="J755" s="117"/>
    </row>
    <row r="756" spans="10:10" ht="14.5" hidden="1" x14ac:dyDescent="0.35">
      <c r="J756" s="117"/>
    </row>
    <row r="757" spans="10:10" ht="14.5" hidden="1" x14ac:dyDescent="0.35">
      <c r="J757" s="117"/>
    </row>
    <row r="758" spans="10:10" ht="14.5" hidden="1" x14ac:dyDescent="0.35">
      <c r="J758" s="117"/>
    </row>
    <row r="759" spans="10:10" ht="14.5" hidden="1" x14ac:dyDescent="0.35">
      <c r="J759" s="117"/>
    </row>
    <row r="760" spans="10:10" ht="14.5" hidden="1" x14ac:dyDescent="0.35">
      <c r="J760" s="117"/>
    </row>
    <row r="761" spans="10:10" ht="14.5" hidden="1" x14ac:dyDescent="0.35">
      <c r="J761" s="117"/>
    </row>
    <row r="762" spans="10:10" ht="14.5" hidden="1" x14ac:dyDescent="0.35">
      <c r="J762" s="117"/>
    </row>
    <row r="763" spans="10:10" ht="14.5" hidden="1" x14ac:dyDescent="0.35">
      <c r="J763" s="117"/>
    </row>
    <row r="764" spans="10:10" ht="14.5" hidden="1" x14ac:dyDescent="0.35">
      <c r="J764" s="117"/>
    </row>
    <row r="765" spans="10:10" ht="14.5" hidden="1" x14ac:dyDescent="0.35">
      <c r="J765" s="117"/>
    </row>
    <row r="766" spans="10:10" ht="14.5" hidden="1" x14ac:dyDescent="0.35">
      <c r="J766" s="117"/>
    </row>
    <row r="767" spans="10:10" ht="14.5" hidden="1" x14ac:dyDescent="0.35">
      <c r="J767" s="117"/>
    </row>
    <row r="768" spans="10:10" ht="14.5" hidden="1" x14ac:dyDescent="0.35">
      <c r="J768" s="117"/>
    </row>
    <row r="769" spans="10:10" ht="14.5" hidden="1" x14ac:dyDescent="0.35">
      <c r="J769" s="117"/>
    </row>
    <row r="770" spans="10:10" ht="14.5" hidden="1" x14ac:dyDescent="0.35">
      <c r="J770" s="117"/>
    </row>
    <row r="771" spans="10:10" ht="14.5" hidden="1" x14ac:dyDescent="0.35">
      <c r="J771" s="117"/>
    </row>
    <row r="772" spans="10:10" ht="14.5" hidden="1" x14ac:dyDescent="0.35">
      <c r="J772" s="117"/>
    </row>
    <row r="773" spans="10:10" ht="14.5" hidden="1" x14ac:dyDescent="0.35">
      <c r="J773" s="117"/>
    </row>
    <row r="774" spans="10:10" ht="14.5" hidden="1" x14ac:dyDescent="0.35">
      <c r="J774" s="117"/>
    </row>
    <row r="775" spans="10:10" ht="14.5" hidden="1" x14ac:dyDescent="0.35">
      <c r="J775" s="117"/>
    </row>
    <row r="776" spans="10:10" ht="14.5" hidden="1" x14ac:dyDescent="0.35">
      <c r="J776" s="117"/>
    </row>
    <row r="777" spans="10:10" ht="14.5" hidden="1" x14ac:dyDescent="0.35">
      <c r="J777" s="117"/>
    </row>
    <row r="778" spans="10:10" ht="14.5" hidden="1" x14ac:dyDescent="0.35">
      <c r="J778" s="117"/>
    </row>
    <row r="779" spans="10:10" ht="14.5" hidden="1" x14ac:dyDescent="0.35">
      <c r="J779" s="117"/>
    </row>
    <row r="780" spans="10:10" ht="14.5" hidden="1" x14ac:dyDescent="0.35">
      <c r="J780" s="117"/>
    </row>
    <row r="781" spans="10:10" ht="14.5" hidden="1" x14ac:dyDescent="0.35">
      <c r="J781" s="117"/>
    </row>
    <row r="782" spans="10:10" ht="14.5" hidden="1" x14ac:dyDescent="0.35">
      <c r="J782" s="117"/>
    </row>
    <row r="783" spans="10:10" ht="14.5" hidden="1" x14ac:dyDescent="0.35">
      <c r="J783" s="117"/>
    </row>
    <row r="784" spans="10:10" ht="14.5" hidden="1" x14ac:dyDescent="0.35">
      <c r="J784" s="117"/>
    </row>
    <row r="785" spans="10:10" ht="14.5" hidden="1" x14ac:dyDescent="0.35">
      <c r="J785" s="117"/>
    </row>
    <row r="786" spans="10:10" ht="14.5" hidden="1" x14ac:dyDescent="0.35">
      <c r="J786" s="117"/>
    </row>
    <row r="787" spans="10:10" ht="14.5" hidden="1" x14ac:dyDescent="0.35">
      <c r="J787" s="117"/>
    </row>
    <row r="788" spans="10:10" ht="14.5" hidden="1" x14ac:dyDescent="0.35">
      <c r="J788" s="117"/>
    </row>
    <row r="789" spans="10:10" ht="14.5" hidden="1" x14ac:dyDescent="0.35">
      <c r="J789" s="117"/>
    </row>
    <row r="790" spans="10:10" ht="14.5" hidden="1" x14ac:dyDescent="0.35">
      <c r="J790" s="117"/>
    </row>
    <row r="791" spans="10:10" ht="14.5" hidden="1" x14ac:dyDescent="0.35">
      <c r="J791" s="117"/>
    </row>
    <row r="792" spans="10:10" ht="14.5" hidden="1" x14ac:dyDescent="0.35">
      <c r="J792" s="117"/>
    </row>
    <row r="793" spans="10:10" ht="14.5" hidden="1" x14ac:dyDescent="0.35">
      <c r="J793" s="117"/>
    </row>
    <row r="794" spans="10:10" ht="14.5" hidden="1" x14ac:dyDescent="0.35">
      <c r="J794" s="117"/>
    </row>
    <row r="795" spans="10:10" ht="14.5" hidden="1" x14ac:dyDescent="0.35">
      <c r="J795" s="117"/>
    </row>
    <row r="796" spans="10:10" ht="14.5" hidden="1" x14ac:dyDescent="0.35">
      <c r="J796" s="117"/>
    </row>
    <row r="797" spans="10:10" ht="14.5" hidden="1" x14ac:dyDescent="0.35">
      <c r="J797" s="117"/>
    </row>
    <row r="798" spans="10:10" ht="14.5" hidden="1" x14ac:dyDescent="0.35">
      <c r="J798" s="117"/>
    </row>
    <row r="799" spans="10:10" ht="14.5" hidden="1" x14ac:dyDescent="0.35">
      <c r="J799" s="117"/>
    </row>
    <row r="800" spans="10:10" ht="14.5" hidden="1" x14ac:dyDescent="0.35">
      <c r="J800" s="117"/>
    </row>
    <row r="801" spans="10:10" ht="14.5" hidden="1" x14ac:dyDescent="0.35">
      <c r="J801" s="117"/>
    </row>
    <row r="802" spans="10:10" ht="14.5" hidden="1" x14ac:dyDescent="0.35">
      <c r="J802" s="117"/>
    </row>
    <row r="803" spans="10:10" ht="14.5" hidden="1" x14ac:dyDescent="0.35">
      <c r="J803" s="117"/>
    </row>
    <row r="804" spans="10:10" ht="14.5" hidden="1" x14ac:dyDescent="0.35">
      <c r="J804" s="117"/>
    </row>
    <row r="805" spans="10:10" ht="14.5" hidden="1" x14ac:dyDescent="0.35">
      <c r="J805" s="117"/>
    </row>
    <row r="806" spans="10:10" ht="14.5" hidden="1" x14ac:dyDescent="0.35">
      <c r="J806" s="117"/>
    </row>
    <row r="807" spans="10:10" ht="14.5" hidden="1" x14ac:dyDescent="0.35">
      <c r="J807" s="117"/>
    </row>
    <row r="808" spans="10:10" ht="14.5" hidden="1" x14ac:dyDescent="0.35">
      <c r="J808" s="117"/>
    </row>
    <row r="809" spans="10:10" ht="14.5" hidden="1" x14ac:dyDescent="0.35">
      <c r="J809" s="117"/>
    </row>
    <row r="810" spans="10:10" ht="14.5" hidden="1" x14ac:dyDescent="0.35">
      <c r="J810" s="117"/>
    </row>
    <row r="811" spans="10:10" ht="14.5" hidden="1" x14ac:dyDescent="0.35">
      <c r="J811" s="117"/>
    </row>
    <row r="812" spans="10:10" ht="14.5" hidden="1" x14ac:dyDescent="0.35">
      <c r="J812" s="117"/>
    </row>
    <row r="813" spans="10:10" ht="14.5" hidden="1" x14ac:dyDescent="0.35">
      <c r="J813" s="117"/>
    </row>
    <row r="814" spans="10:10" ht="14.5" hidden="1" x14ac:dyDescent="0.35">
      <c r="J814" s="117"/>
    </row>
    <row r="815" spans="10:10" ht="14.5" hidden="1" x14ac:dyDescent="0.35">
      <c r="J815" s="117"/>
    </row>
    <row r="816" spans="10:10" ht="14.5" hidden="1" x14ac:dyDescent="0.35">
      <c r="J816" s="117"/>
    </row>
    <row r="817" spans="10:10" ht="14.5" hidden="1" x14ac:dyDescent="0.35">
      <c r="J817" s="117"/>
    </row>
    <row r="818" spans="10:10" ht="14.5" hidden="1" x14ac:dyDescent="0.35">
      <c r="J818" s="117"/>
    </row>
    <row r="819" spans="10:10" ht="14.5" hidden="1" x14ac:dyDescent="0.35">
      <c r="J819" s="117"/>
    </row>
    <row r="820" spans="10:10" ht="14.5" hidden="1" x14ac:dyDescent="0.35">
      <c r="J820" s="117"/>
    </row>
    <row r="821" spans="10:10" ht="14.5" hidden="1" x14ac:dyDescent="0.35">
      <c r="J821" s="117"/>
    </row>
    <row r="822" spans="10:10" ht="14.5" hidden="1" x14ac:dyDescent="0.35">
      <c r="J822" s="117"/>
    </row>
    <row r="823" spans="10:10" ht="14.5" hidden="1" x14ac:dyDescent="0.35">
      <c r="J823" s="117"/>
    </row>
    <row r="824" spans="10:10" ht="14.5" hidden="1" x14ac:dyDescent="0.35">
      <c r="J824" s="117"/>
    </row>
    <row r="825" spans="10:10" ht="14.5" hidden="1" x14ac:dyDescent="0.35">
      <c r="J825" s="117"/>
    </row>
    <row r="826" spans="10:10" ht="14.5" hidden="1" x14ac:dyDescent="0.35">
      <c r="J826" s="117"/>
    </row>
    <row r="827" spans="10:10" ht="14.5" hidden="1" x14ac:dyDescent="0.35">
      <c r="J827" s="117"/>
    </row>
    <row r="828" spans="10:10" ht="14.5" hidden="1" x14ac:dyDescent="0.35">
      <c r="J828" s="117"/>
    </row>
    <row r="829" spans="10:10" ht="14.5" hidden="1" x14ac:dyDescent="0.35">
      <c r="J829" s="117"/>
    </row>
    <row r="830" spans="10:10" ht="14.5" hidden="1" x14ac:dyDescent="0.35">
      <c r="J830" s="117"/>
    </row>
    <row r="831" spans="10:10" ht="14.5" hidden="1" x14ac:dyDescent="0.35">
      <c r="J831" s="117"/>
    </row>
    <row r="832" spans="10:10" ht="14.5" hidden="1" x14ac:dyDescent="0.35">
      <c r="J832" s="117"/>
    </row>
    <row r="833" spans="10:10" ht="14.5" hidden="1" x14ac:dyDescent="0.35">
      <c r="J833" s="117"/>
    </row>
    <row r="834" spans="10:10" ht="14.5" hidden="1" x14ac:dyDescent="0.35">
      <c r="J834" s="117"/>
    </row>
    <row r="835" spans="10:10" ht="14.5" hidden="1" x14ac:dyDescent="0.35">
      <c r="J835" s="117"/>
    </row>
    <row r="836" spans="10:10" ht="14.5" hidden="1" x14ac:dyDescent="0.35">
      <c r="J836" s="117"/>
    </row>
    <row r="837" spans="10:10" ht="14.5" hidden="1" x14ac:dyDescent="0.35">
      <c r="J837" s="117"/>
    </row>
    <row r="838" spans="10:10" ht="14.5" hidden="1" x14ac:dyDescent="0.35">
      <c r="J838" s="117"/>
    </row>
    <row r="839" spans="10:10" ht="14.5" hidden="1" x14ac:dyDescent="0.35">
      <c r="J839" s="117"/>
    </row>
    <row r="840" spans="10:10" ht="14.5" hidden="1" x14ac:dyDescent="0.35">
      <c r="J840" s="117"/>
    </row>
    <row r="841" spans="10:10" ht="14.5" hidden="1" x14ac:dyDescent="0.35">
      <c r="J841" s="117"/>
    </row>
    <row r="842" spans="10:10" ht="14.5" hidden="1" x14ac:dyDescent="0.35">
      <c r="J842" s="117"/>
    </row>
    <row r="843" spans="10:10" ht="14.5" hidden="1" x14ac:dyDescent="0.35">
      <c r="J843" s="117"/>
    </row>
    <row r="844" spans="10:10" ht="14.5" hidden="1" x14ac:dyDescent="0.35">
      <c r="J844" s="117"/>
    </row>
    <row r="845" spans="10:10" ht="14.5" hidden="1" x14ac:dyDescent="0.35">
      <c r="J845" s="117"/>
    </row>
    <row r="846" spans="10:10" ht="14.5" hidden="1" x14ac:dyDescent="0.35">
      <c r="J846" s="117"/>
    </row>
    <row r="847" spans="10:10" ht="14.5" hidden="1" x14ac:dyDescent="0.35">
      <c r="J847" s="117"/>
    </row>
    <row r="848" spans="10:10" ht="14.5" hidden="1" x14ac:dyDescent="0.35">
      <c r="J848" s="117"/>
    </row>
    <row r="849" spans="10:10" ht="14.5" hidden="1" x14ac:dyDescent="0.35">
      <c r="J849" s="117"/>
    </row>
    <row r="850" spans="10:10" ht="14.5" hidden="1" x14ac:dyDescent="0.35">
      <c r="J850" s="117"/>
    </row>
    <row r="851" spans="10:10" ht="14.5" hidden="1" x14ac:dyDescent="0.35">
      <c r="J851" s="117"/>
    </row>
    <row r="852" spans="10:10" ht="14.5" hidden="1" x14ac:dyDescent="0.35">
      <c r="J852" s="117"/>
    </row>
    <row r="853" spans="10:10" ht="14.5" hidden="1" x14ac:dyDescent="0.35">
      <c r="J853" s="117"/>
    </row>
    <row r="854" spans="10:10" ht="14.5" hidden="1" x14ac:dyDescent="0.35">
      <c r="J854" s="117"/>
    </row>
    <row r="855" spans="10:10" ht="14.5" hidden="1" x14ac:dyDescent="0.35">
      <c r="J855" s="117"/>
    </row>
    <row r="856" spans="10:10" ht="14.5" hidden="1" x14ac:dyDescent="0.35">
      <c r="J856" s="117"/>
    </row>
    <row r="857" spans="10:10" ht="14.5" hidden="1" x14ac:dyDescent="0.35">
      <c r="J857" s="117"/>
    </row>
    <row r="858" spans="10:10" ht="14.5" hidden="1" x14ac:dyDescent="0.35">
      <c r="J858" s="117"/>
    </row>
    <row r="859" spans="10:10" ht="14.5" hidden="1" x14ac:dyDescent="0.35">
      <c r="J859" s="117"/>
    </row>
    <row r="860" spans="10:10" ht="14.5" hidden="1" x14ac:dyDescent="0.35">
      <c r="J860" s="117"/>
    </row>
    <row r="861" spans="10:10" ht="14.5" hidden="1" x14ac:dyDescent="0.35">
      <c r="J861" s="117"/>
    </row>
    <row r="862" spans="10:10" ht="14.5" hidden="1" x14ac:dyDescent="0.35">
      <c r="J862" s="117"/>
    </row>
    <row r="863" spans="10:10" ht="14.5" hidden="1" x14ac:dyDescent="0.35">
      <c r="J863" s="117"/>
    </row>
    <row r="864" spans="10:10" ht="14.5" hidden="1" x14ac:dyDescent="0.35">
      <c r="J864" s="117"/>
    </row>
    <row r="865" spans="10:10" ht="14.5" hidden="1" x14ac:dyDescent="0.35">
      <c r="J865" s="117"/>
    </row>
    <row r="866" spans="10:10" ht="14.5" hidden="1" x14ac:dyDescent="0.35">
      <c r="J866" s="117"/>
    </row>
    <row r="867" spans="10:10" ht="14.5" hidden="1" x14ac:dyDescent="0.35">
      <c r="J867" s="117"/>
    </row>
    <row r="868" spans="10:10" ht="14.5" hidden="1" x14ac:dyDescent="0.35">
      <c r="J868" s="117"/>
    </row>
    <row r="869" spans="10:10" ht="14.5" hidden="1" x14ac:dyDescent="0.35">
      <c r="J869" s="117"/>
    </row>
    <row r="870" spans="10:10" ht="14.5" hidden="1" x14ac:dyDescent="0.35">
      <c r="J870" s="117"/>
    </row>
    <row r="871" spans="10:10" ht="14.5" hidden="1" x14ac:dyDescent="0.35">
      <c r="J871" s="117"/>
    </row>
    <row r="872" spans="10:10" ht="14.5" hidden="1" x14ac:dyDescent="0.35">
      <c r="J872" s="117"/>
    </row>
    <row r="873" spans="10:10" ht="14.5" hidden="1" x14ac:dyDescent="0.35">
      <c r="J873" s="117"/>
    </row>
    <row r="874" spans="10:10" ht="14.5" hidden="1" x14ac:dyDescent="0.35">
      <c r="J874" s="117"/>
    </row>
    <row r="875" spans="10:10" ht="14.5" hidden="1" x14ac:dyDescent="0.35">
      <c r="J875" s="117"/>
    </row>
    <row r="876" spans="10:10" ht="14.5" hidden="1" x14ac:dyDescent="0.35">
      <c r="J876" s="117"/>
    </row>
    <row r="877" spans="10:10" ht="14.5" hidden="1" x14ac:dyDescent="0.35">
      <c r="J877" s="117"/>
    </row>
    <row r="878" spans="10:10" ht="14.5" hidden="1" x14ac:dyDescent="0.35">
      <c r="J878" s="117"/>
    </row>
    <row r="879" spans="10:10" ht="14.5" hidden="1" x14ac:dyDescent="0.35">
      <c r="J879" s="117"/>
    </row>
    <row r="880" spans="10:10" ht="14.5" hidden="1" x14ac:dyDescent="0.35">
      <c r="J880" s="117"/>
    </row>
    <row r="881" spans="10:10" ht="14.5" hidden="1" x14ac:dyDescent="0.35">
      <c r="J881" s="117"/>
    </row>
    <row r="882" spans="10:10" ht="14.5" hidden="1" x14ac:dyDescent="0.35">
      <c r="J882" s="117"/>
    </row>
    <row r="883" spans="10:10" ht="14.5" hidden="1" x14ac:dyDescent="0.35">
      <c r="J883" s="117"/>
    </row>
    <row r="884" spans="10:10" ht="14.5" hidden="1" x14ac:dyDescent="0.35">
      <c r="J884" s="117"/>
    </row>
    <row r="885" spans="10:10" ht="14.5" hidden="1" x14ac:dyDescent="0.35">
      <c r="J885" s="117"/>
    </row>
    <row r="886" spans="10:10" ht="14.5" hidden="1" x14ac:dyDescent="0.35">
      <c r="J886" s="117"/>
    </row>
    <row r="887" spans="10:10" ht="14.5" hidden="1" x14ac:dyDescent="0.35">
      <c r="J887" s="117"/>
    </row>
    <row r="888" spans="10:10" ht="14.5" hidden="1" x14ac:dyDescent="0.35">
      <c r="J888" s="117"/>
    </row>
    <row r="889" spans="10:10" ht="14.5" hidden="1" x14ac:dyDescent="0.35">
      <c r="J889" s="117"/>
    </row>
    <row r="890" spans="10:10" ht="14.5" hidden="1" x14ac:dyDescent="0.35">
      <c r="J890" s="117"/>
    </row>
    <row r="891" spans="10:10" ht="14.5" hidden="1" x14ac:dyDescent="0.35">
      <c r="J891" s="117"/>
    </row>
    <row r="892" spans="10:10" ht="14.5" hidden="1" x14ac:dyDescent="0.35">
      <c r="J892" s="117"/>
    </row>
    <row r="893" spans="10:10" ht="14.5" hidden="1" x14ac:dyDescent="0.35">
      <c r="J893" s="117"/>
    </row>
    <row r="894" spans="10:10" ht="14.5" hidden="1" x14ac:dyDescent="0.35">
      <c r="J894" s="117"/>
    </row>
    <row r="895" spans="10:10" ht="14.5" hidden="1" x14ac:dyDescent="0.35">
      <c r="J895" s="117"/>
    </row>
    <row r="896" spans="10:10" ht="14.5" hidden="1" x14ac:dyDescent="0.35">
      <c r="J896" s="117"/>
    </row>
    <row r="897" spans="10:10" ht="14.5" hidden="1" x14ac:dyDescent="0.35">
      <c r="J897" s="117"/>
    </row>
    <row r="898" spans="10:10" ht="14.5" hidden="1" x14ac:dyDescent="0.35">
      <c r="J898" s="117"/>
    </row>
    <row r="899" spans="10:10" ht="14.5" hidden="1" x14ac:dyDescent="0.35">
      <c r="J899" s="117"/>
    </row>
    <row r="900" spans="10:10" ht="14.5" hidden="1" x14ac:dyDescent="0.35">
      <c r="J900" s="117"/>
    </row>
    <row r="901" spans="10:10" ht="14.5" hidden="1" x14ac:dyDescent="0.35">
      <c r="J901" s="117"/>
    </row>
    <row r="902" spans="10:10" ht="14.5" hidden="1" x14ac:dyDescent="0.35">
      <c r="J902" s="117"/>
    </row>
    <row r="903" spans="10:10" ht="14.5" hidden="1" x14ac:dyDescent="0.35">
      <c r="J903" s="117"/>
    </row>
    <row r="904" spans="10:10" ht="14.5" hidden="1" x14ac:dyDescent="0.35">
      <c r="J904" s="117"/>
    </row>
    <row r="905" spans="10:10" ht="14.5" hidden="1" x14ac:dyDescent="0.35">
      <c r="J905" s="117"/>
    </row>
    <row r="906" spans="10:10" ht="14.5" hidden="1" x14ac:dyDescent="0.35">
      <c r="J906" s="117"/>
    </row>
    <row r="907" spans="10:10" ht="14.5" hidden="1" x14ac:dyDescent="0.35">
      <c r="J907" s="117"/>
    </row>
    <row r="908" spans="10:10" ht="14.5" hidden="1" x14ac:dyDescent="0.35">
      <c r="J908" s="117"/>
    </row>
    <row r="909" spans="10:10" ht="14.5" hidden="1" x14ac:dyDescent="0.35">
      <c r="J909" s="117"/>
    </row>
    <row r="910" spans="10:10" ht="14.5" hidden="1" x14ac:dyDescent="0.35">
      <c r="J910" s="117"/>
    </row>
    <row r="911" spans="10:10" ht="14.5" hidden="1" x14ac:dyDescent="0.35">
      <c r="J911" s="117"/>
    </row>
    <row r="912" spans="10:10" ht="14.5" hidden="1" x14ac:dyDescent="0.35">
      <c r="J912" s="117"/>
    </row>
    <row r="913" spans="10:10" ht="14.5" hidden="1" x14ac:dyDescent="0.35">
      <c r="J913" s="117"/>
    </row>
    <row r="914" spans="10:10" ht="14.5" hidden="1" x14ac:dyDescent="0.35">
      <c r="J914" s="117"/>
    </row>
    <row r="915" spans="10:10" ht="14.5" hidden="1" x14ac:dyDescent="0.35">
      <c r="J915" s="117"/>
    </row>
    <row r="916" spans="10:10" ht="14.5" hidden="1" x14ac:dyDescent="0.35">
      <c r="J916" s="117"/>
    </row>
    <row r="917" spans="10:10" ht="14.5" hidden="1" x14ac:dyDescent="0.35">
      <c r="J917" s="117"/>
    </row>
    <row r="918" spans="10:10" ht="14.5" hidden="1" x14ac:dyDescent="0.35">
      <c r="J918" s="117"/>
    </row>
    <row r="919" spans="10:10" ht="14.5" hidden="1" x14ac:dyDescent="0.35">
      <c r="J919" s="117"/>
    </row>
    <row r="920" spans="10:10" ht="14.5" hidden="1" x14ac:dyDescent="0.35">
      <c r="J920" s="117"/>
    </row>
    <row r="921" spans="10:10" ht="14.5" hidden="1" x14ac:dyDescent="0.35">
      <c r="J921" s="117"/>
    </row>
    <row r="922" spans="10:10" ht="14.5" hidden="1" x14ac:dyDescent="0.35">
      <c r="J922" s="117"/>
    </row>
    <row r="923" spans="10:10" ht="14.5" hidden="1" x14ac:dyDescent="0.35">
      <c r="J923" s="117"/>
    </row>
    <row r="924" spans="10:10" ht="14.5" hidden="1" x14ac:dyDescent="0.35">
      <c r="J924" s="117"/>
    </row>
    <row r="925" spans="10:10" ht="14.5" hidden="1" x14ac:dyDescent="0.35">
      <c r="J925" s="117"/>
    </row>
    <row r="926" spans="10:10" ht="14.5" hidden="1" x14ac:dyDescent="0.35">
      <c r="J926" s="117"/>
    </row>
    <row r="927" spans="10:10" ht="14.5" hidden="1" x14ac:dyDescent="0.35">
      <c r="J927" s="117"/>
    </row>
    <row r="928" spans="10:10" ht="14.5" hidden="1" x14ac:dyDescent="0.35">
      <c r="J928" s="117"/>
    </row>
    <row r="929" spans="10:10" ht="14.5" hidden="1" x14ac:dyDescent="0.35">
      <c r="J929" s="117"/>
    </row>
    <row r="930" spans="10:10" ht="14.5" hidden="1" x14ac:dyDescent="0.35">
      <c r="J930" s="117"/>
    </row>
    <row r="931" spans="10:10" ht="14.5" hidden="1" x14ac:dyDescent="0.35">
      <c r="J931" s="117"/>
    </row>
    <row r="932" spans="10:10" ht="14.5" hidden="1" x14ac:dyDescent="0.35">
      <c r="J932" s="117"/>
    </row>
    <row r="933" spans="10:10" ht="14.5" hidden="1" x14ac:dyDescent="0.35">
      <c r="J933" s="117"/>
    </row>
    <row r="934" spans="10:10" ht="14.5" hidden="1" x14ac:dyDescent="0.35">
      <c r="J934" s="117"/>
    </row>
    <row r="935" spans="10:10" ht="14.5" hidden="1" x14ac:dyDescent="0.35">
      <c r="J935" s="117"/>
    </row>
    <row r="936" spans="10:10" ht="14.5" hidden="1" x14ac:dyDescent="0.35">
      <c r="J936" s="117"/>
    </row>
    <row r="937" spans="10:10" ht="14.5" hidden="1" x14ac:dyDescent="0.35">
      <c r="J937" s="117"/>
    </row>
    <row r="938" spans="10:10" ht="14.5" hidden="1" x14ac:dyDescent="0.35">
      <c r="J938" s="117"/>
    </row>
    <row r="939" spans="10:10" ht="14.5" hidden="1" x14ac:dyDescent="0.35">
      <c r="J939" s="117"/>
    </row>
    <row r="940" spans="10:10" ht="14.5" hidden="1" x14ac:dyDescent="0.35">
      <c r="J940" s="117"/>
    </row>
    <row r="941" spans="10:10" ht="14.5" hidden="1" x14ac:dyDescent="0.35">
      <c r="J941" s="117"/>
    </row>
    <row r="942" spans="10:10" ht="14.5" hidden="1" x14ac:dyDescent="0.35">
      <c r="J942" s="117"/>
    </row>
    <row r="943" spans="10:10" ht="14.5" hidden="1" x14ac:dyDescent="0.35">
      <c r="J943" s="117"/>
    </row>
    <row r="944" spans="10:10" ht="14.5" hidden="1" x14ac:dyDescent="0.35">
      <c r="J944" s="117"/>
    </row>
    <row r="945" spans="10:10" ht="14.5" hidden="1" x14ac:dyDescent="0.35">
      <c r="J945" s="117"/>
    </row>
    <row r="946" spans="10:10" ht="14.5" hidden="1" x14ac:dyDescent="0.35">
      <c r="J946" s="117"/>
    </row>
    <row r="947" spans="10:10" ht="14.5" hidden="1" x14ac:dyDescent="0.35">
      <c r="J947" s="117"/>
    </row>
    <row r="948" spans="10:10" ht="14.5" hidden="1" x14ac:dyDescent="0.35">
      <c r="J948" s="117"/>
    </row>
    <row r="949" spans="10:10" ht="14.5" hidden="1" x14ac:dyDescent="0.35">
      <c r="J949" s="117"/>
    </row>
    <row r="950" spans="10:10" ht="14.5" hidden="1" x14ac:dyDescent="0.35">
      <c r="J950" s="117"/>
    </row>
    <row r="951" spans="10:10" ht="14.5" hidden="1" x14ac:dyDescent="0.35">
      <c r="J951" s="117"/>
    </row>
    <row r="952" spans="10:10" ht="14.5" hidden="1" x14ac:dyDescent="0.35">
      <c r="J952" s="117"/>
    </row>
    <row r="953" spans="10:10" ht="14.5" hidden="1" x14ac:dyDescent="0.35">
      <c r="J953" s="117"/>
    </row>
    <row r="954" spans="10:10" ht="14.5" hidden="1" x14ac:dyDescent="0.35">
      <c r="J954" s="117"/>
    </row>
    <row r="955" spans="10:10" ht="14.5" hidden="1" x14ac:dyDescent="0.35">
      <c r="J955" s="117"/>
    </row>
    <row r="956" spans="10:10" ht="14.5" hidden="1" x14ac:dyDescent="0.35">
      <c r="J956" s="117"/>
    </row>
    <row r="957" spans="10:10" ht="14.5" hidden="1" x14ac:dyDescent="0.35">
      <c r="J957" s="117"/>
    </row>
    <row r="958" spans="10:10" ht="14.5" hidden="1" x14ac:dyDescent="0.35">
      <c r="J958" s="117"/>
    </row>
    <row r="959" spans="10:10" ht="14.5" hidden="1" x14ac:dyDescent="0.35">
      <c r="J959" s="117"/>
    </row>
    <row r="960" spans="10:10" ht="14.5" hidden="1" x14ac:dyDescent="0.35">
      <c r="J960" s="117"/>
    </row>
    <row r="961" spans="10:10" ht="14.5" hidden="1" x14ac:dyDescent="0.35">
      <c r="J961" s="117"/>
    </row>
    <row r="962" spans="10:10" ht="14.5" hidden="1" x14ac:dyDescent="0.35">
      <c r="J962" s="117"/>
    </row>
    <row r="963" spans="10:10" ht="14.5" hidden="1" x14ac:dyDescent="0.35">
      <c r="J963" s="117"/>
    </row>
    <row r="964" spans="10:10" ht="14.5" hidden="1" x14ac:dyDescent="0.35">
      <c r="J964" s="117"/>
    </row>
    <row r="965" spans="10:10" ht="14.5" hidden="1" x14ac:dyDescent="0.35">
      <c r="J965" s="117"/>
    </row>
    <row r="966" spans="10:10" ht="14.5" hidden="1" x14ac:dyDescent="0.35">
      <c r="J966" s="117"/>
    </row>
    <row r="967" spans="10:10" ht="14.5" hidden="1" x14ac:dyDescent="0.35">
      <c r="J967" s="117"/>
    </row>
    <row r="968" spans="10:10" ht="14.5" hidden="1" x14ac:dyDescent="0.35">
      <c r="J968" s="117"/>
    </row>
    <row r="969" spans="10:10" ht="14.5" hidden="1" x14ac:dyDescent="0.35">
      <c r="J969" s="117"/>
    </row>
    <row r="970" spans="10:10" ht="14.5" hidden="1" x14ac:dyDescent="0.35">
      <c r="J970" s="117"/>
    </row>
    <row r="971" spans="10:10" ht="14.5" hidden="1" x14ac:dyDescent="0.35">
      <c r="J971" s="117"/>
    </row>
    <row r="972" spans="10:10" ht="14.5" hidden="1" x14ac:dyDescent="0.35">
      <c r="J972" s="117"/>
    </row>
    <row r="973" spans="10:10" ht="14.5" hidden="1" x14ac:dyDescent="0.35">
      <c r="J973" s="117"/>
    </row>
    <row r="974" spans="10:10" ht="14.5" hidden="1" x14ac:dyDescent="0.35">
      <c r="J974" s="117"/>
    </row>
    <row r="975" spans="10:10" ht="14.5" hidden="1" x14ac:dyDescent="0.35">
      <c r="J975" s="117"/>
    </row>
    <row r="976" spans="10:10" ht="14.5" hidden="1" x14ac:dyDescent="0.35">
      <c r="J976" s="117"/>
    </row>
    <row r="977" spans="10:10" ht="14.5" hidden="1" x14ac:dyDescent="0.35">
      <c r="J977" s="117"/>
    </row>
    <row r="978" spans="10:10" ht="14.5" hidden="1" x14ac:dyDescent="0.35">
      <c r="J978" s="117"/>
    </row>
    <row r="979" spans="10:10" ht="14.5" hidden="1" x14ac:dyDescent="0.35">
      <c r="J979" s="117"/>
    </row>
    <row r="980" spans="10:10" ht="14.5" hidden="1" x14ac:dyDescent="0.35">
      <c r="J980" s="117"/>
    </row>
    <row r="981" spans="10:10" ht="14.5" hidden="1" x14ac:dyDescent="0.35">
      <c r="J981" s="117"/>
    </row>
    <row r="982" spans="10:10" ht="14.5" hidden="1" x14ac:dyDescent="0.35">
      <c r="J982" s="117"/>
    </row>
    <row r="983" spans="10:10" ht="14.5" hidden="1" x14ac:dyDescent="0.35">
      <c r="J983" s="117"/>
    </row>
    <row r="984" spans="10:10" ht="14.5" hidden="1" x14ac:dyDescent="0.35">
      <c r="J984" s="117"/>
    </row>
    <row r="985" spans="10:10" ht="14.5" hidden="1" x14ac:dyDescent="0.35">
      <c r="J985" s="117"/>
    </row>
    <row r="986" spans="10:10" ht="14.5" hidden="1" x14ac:dyDescent="0.35">
      <c r="J986" s="117"/>
    </row>
    <row r="987" spans="10:10" ht="14.5" hidden="1" x14ac:dyDescent="0.35">
      <c r="J987" s="117"/>
    </row>
    <row r="988" spans="10:10" ht="14.5" hidden="1" x14ac:dyDescent="0.35">
      <c r="J988" s="117"/>
    </row>
    <row r="989" spans="10:10" ht="14.5" hidden="1" x14ac:dyDescent="0.35">
      <c r="J989" s="117"/>
    </row>
    <row r="990" spans="10:10" ht="14.5" hidden="1" x14ac:dyDescent="0.35">
      <c r="J990" s="117"/>
    </row>
    <row r="991" spans="10:10" ht="14.5" hidden="1" x14ac:dyDescent="0.35">
      <c r="J991" s="117"/>
    </row>
    <row r="992" spans="10:10" ht="14.5" hidden="1" x14ac:dyDescent="0.35">
      <c r="J992" s="117"/>
    </row>
    <row r="993" spans="10:10" ht="14.5" hidden="1" x14ac:dyDescent="0.35">
      <c r="J993" s="117"/>
    </row>
    <row r="994" spans="10:10" ht="14.5" hidden="1" x14ac:dyDescent="0.35">
      <c r="J994" s="117"/>
    </row>
    <row r="995" spans="10:10" ht="14.5" hidden="1" x14ac:dyDescent="0.35">
      <c r="J995" s="117"/>
    </row>
    <row r="996" spans="10:10" ht="14.5" hidden="1" x14ac:dyDescent="0.35">
      <c r="J996" s="117"/>
    </row>
    <row r="997" spans="10:10" ht="14.5" hidden="1" x14ac:dyDescent="0.35">
      <c r="J997" s="117"/>
    </row>
    <row r="998" spans="10:10" ht="14.5" hidden="1" x14ac:dyDescent="0.35">
      <c r="J998" s="117"/>
    </row>
    <row r="999" spans="10:10" ht="14.5" hidden="1" x14ac:dyDescent="0.35">
      <c r="J999" s="117"/>
    </row>
    <row r="1000" spans="10:10" ht="14.5" hidden="1" x14ac:dyDescent="0.35">
      <c r="J1000" s="117"/>
    </row>
    <row r="1001" spans="10:10" ht="14.5" hidden="1" x14ac:dyDescent="0.35">
      <c r="J1001" s="117"/>
    </row>
    <row r="1002" spans="10:10" ht="14.5" hidden="1" x14ac:dyDescent="0.35">
      <c r="J1002" s="117"/>
    </row>
    <row r="1003" spans="10:10" ht="14.5" hidden="1" x14ac:dyDescent="0.35">
      <c r="J1003" s="117"/>
    </row>
    <row r="1004" spans="10:10" ht="14.5" hidden="1" x14ac:dyDescent="0.35">
      <c r="J1004" s="117"/>
    </row>
    <row r="1005" spans="10:10" ht="14.5" hidden="1" x14ac:dyDescent="0.35">
      <c r="J1005" s="117"/>
    </row>
    <row r="1006" spans="10:10" ht="14.5" hidden="1" x14ac:dyDescent="0.35">
      <c r="J1006" s="117"/>
    </row>
    <row r="1007" spans="10:10" ht="14.5" hidden="1" x14ac:dyDescent="0.35">
      <c r="J1007" s="117"/>
    </row>
    <row r="1008" spans="10:10" ht="14.5" hidden="1" x14ac:dyDescent="0.35">
      <c r="J1008" s="117"/>
    </row>
    <row r="1009" spans="10:10" ht="14.5" hidden="1" x14ac:dyDescent="0.35">
      <c r="J1009" s="117"/>
    </row>
    <row r="1010" spans="10:10" ht="14.5" hidden="1" x14ac:dyDescent="0.35">
      <c r="J1010" s="117"/>
    </row>
    <row r="1011" spans="10:10" ht="14.5" hidden="1" x14ac:dyDescent="0.35">
      <c r="J1011" s="117"/>
    </row>
    <row r="1012" spans="10:10" ht="14.5" hidden="1" x14ac:dyDescent="0.35">
      <c r="J1012" s="117"/>
    </row>
    <row r="1013" spans="10:10" ht="14.5" hidden="1" x14ac:dyDescent="0.35">
      <c r="J1013" s="117"/>
    </row>
    <row r="1014" spans="10:10" ht="14.5" hidden="1" x14ac:dyDescent="0.35">
      <c r="J1014" s="117"/>
    </row>
    <row r="1015" spans="10:10" ht="14.5" hidden="1" x14ac:dyDescent="0.35">
      <c r="J1015" s="117"/>
    </row>
    <row r="1016" spans="10:10" ht="14.5" hidden="1" x14ac:dyDescent="0.35">
      <c r="J1016" s="117"/>
    </row>
    <row r="1017" spans="10:10" ht="14.5" hidden="1" x14ac:dyDescent="0.35">
      <c r="J1017" s="117"/>
    </row>
    <row r="1018" spans="10:10" ht="14.5" hidden="1" x14ac:dyDescent="0.35">
      <c r="J1018" s="117"/>
    </row>
    <row r="1019" spans="10:10" ht="14.5" hidden="1" x14ac:dyDescent="0.35">
      <c r="J1019" s="117"/>
    </row>
    <row r="1020" spans="10:10" ht="14.5" hidden="1" x14ac:dyDescent="0.35">
      <c r="J1020" s="117"/>
    </row>
    <row r="1021" spans="10:10" ht="14.5" hidden="1" x14ac:dyDescent="0.35">
      <c r="J1021" s="117"/>
    </row>
    <row r="1022" spans="10:10" ht="14.5" hidden="1" x14ac:dyDescent="0.35">
      <c r="J1022" s="117"/>
    </row>
    <row r="1023" spans="10:10" ht="14.5" hidden="1" x14ac:dyDescent="0.35">
      <c r="J1023" s="117"/>
    </row>
    <row r="1024" spans="10:10" ht="14.5" hidden="1" x14ac:dyDescent="0.35">
      <c r="J1024" s="117"/>
    </row>
    <row r="1025" spans="10:10" ht="14.5" hidden="1" x14ac:dyDescent="0.35">
      <c r="J1025" s="117"/>
    </row>
    <row r="1026" spans="10:10" ht="14.5" hidden="1" x14ac:dyDescent="0.35">
      <c r="J1026" s="117"/>
    </row>
    <row r="1027" spans="10:10" ht="14.5" hidden="1" x14ac:dyDescent="0.35">
      <c r="J1027" s="117"/>
    </row>
    <row r="1028" spans="10:10" ht="14.5" hidden="1" x14ac:dyDescent="0.35">
      <c r="J1028" s="117"/>
    </row>
    <row r="1029" spans="10:10" ht="14.5" hidden="1" x14ac:dyDescent="0.35">
      <c r="J1029" s="117"/>
    </row>
    <row r="1030" spans="10:10" ht="14.5" hidden="1" x14ac:dyDescent="0.35">
      <c r="J1030" s="117"/>
    </row>
    <row r="1031" spans="10:10" ht="14.5" hidden="1" x14ac:dyDescent="0.35">
      <c r="J1031" s="117"/>
    </row>
    <row r="1032" spans="10:10" ht="14.5" hidden="1" x14ac:dyDescent="0.35">
      <c r="J1032" s="117"/>
    </row>
    <row r="1033" spans="10:10" ht="14.5" hidden="1" x14ac:dyDescent="0.35">
      <c r="J1033" s="117"/>
    </row>
    <row r="1034" spans="10:10" ht="14.5" hidden="1" x14ac:dyDescent="0.35">
      <c r="J1034" s="117"/>
    </row>
    <row r="1035" spans="10:10" ht="14.5" hidden="1" x14ac:dyDescent="0.35">
      <c r="J1035" s="117"/>
    </row>
    <row r="1036" spans="10:10" ht="14.5" hidden="1" x14ac:dyDescent="0.35">
      <c r="J1036" s="117"/>
    </row>
    <row r="1037" spans="10:10" ht="14.5" hidden="1" x14ac:dyDescent="0.35">
      <c r="J1037" s="117"/>
    </row>
    <row r="1038" spans="10:10" ht="14.5" hidden="1" x14ac:dyDescent="0.35">
      <c r="J1038" s="117"/>
    </row>
    <row r="1039" spans="10:10" ht="14.5" hidden="1" x14ac:dyDescent="0.35">
      <c r="J1039" s="117"/>
    </row>
    <row r="1040" spans="10:10" ht="14.5" hidden="1" x14ac:dyDescent="0.35">
      <c r="J1040" s="117"/>
    </row>
    <row r="1041" spans="10:10" ht="14.5" hidden="1" x14ac:dyDescent="0.35">
      <c r="J1041" s="117"/>
    </row>
    <row r="1042" spans="10:10" ht="14.5" hidden="1" x14ac:dyDescent="0.35">
      <c r="J1042" s="117"/>
    </row>
    <row r="1043" spans="10:10" ht="14.5" hidden="1" x14ac:dyDescent="0.35">
      <c r="J1043" s="117"/>
    </row>
    <row r="1044" spans="10:10" ht="14.5" hidden="1" x14ac:dyDescent="0.35">
      <c r="J1044" s="117"/>
    </row>
    <row r="1045" spans="10:10" ht="14.5" hidden="1" x14ac:dyDescent="0.35">
      <c r="J1045" s="117"/>
    </row>
    <row r="1046" spans="10:10" ht="14.5" hidden="1" x14ac:dyDescent="0.35">
      <c r="J1046" s="117"/>
    </row>
    <row r="1047" spans="10:10" ht="14.5" hidden="1" x14ac:dyDescent="0.35">
      <c r="J1047" s="117"/>
    </row>
    <row r="1048" spans="10:10" ht="14.5" hidden="1" x14ac:dyDescent="0.35">
      <c r="J1048" s="117"/>
    </row>
    <row r="1049" spans="10:10" ht="14.5" hidden="1" x14ac:dyDescent="0.35">
      <c r="J1049" s="117"/>
    </row>
    <row r="1050" spans="10:10" ht="14.5" hidden="1" x14ac:dyDescent="0.35">
      <c r="J1050" s="117"/>
    </row>
    <row r="1051" spans="10:10" ht="14.5" hidden="1" x14ac:dyDescent="0.35">
      <c r="J1051" s="117"/>
    </row>
    <row r="1052" spans="10:10" ht="14.5" hidden="1" x14ac:dyDescent="0.35">
      <c r="J1052" s="117"/>
    </row>
    <row r="1053" spans="10:10" ht="14.5" hidden="1" x14ac:dyDescent="0.35">
      <c r="J1053" s="117"/>
    </row>
    <row r="1054" spans="10:10" ht="14.5" hidden="1" x14ac:dyDescent="0.35">
      <c r="J1054" s="117"/>
    </row>
    <row r="1055" spans="10:10" ht="14.5" hidden="1" x14ac:dyDescent="0.35">
      <c r="J1055" s="117"/>
    </row>
    <row r="1056" spans="10:10" ht="14.5" hidden="1" x14ac:dyDescent="0.35">
      <c r="J1056" s="117"/>
    </row>
    <row r="1057" spans="10:10" ht="14.5" hidden="1" x14ac:dyDescent="0.35">
      <c r="J1057" s="117"/>
    </row>
    <row r="1058" spans="10:10" ht="14.5" hidden="1" x14ac:dyDescent="0.35">
      <c r="J1058" s="117"/>
    </row>
    <row r="1059" spans="10:10" ht="14.5" hidden="1" x14ac:dyDescent="0.35">
      <c r="J1059" s="117"/>
    </row>
    <row r="1060" spans="10:10" ht="14.5" hidden="1" x14ac:dyDescent="0.35">
      <c r="J1060" s="117"/>
    </row>
    <row r="1061" spans="10:10" ht="14.5" hidden="1" x14ac:dyDescent="0.35">
      <c r="J1061" s="117"/>
    </row>
    <row r="1062" spans="10:10" ht="14.5" hidden="1" x14ac:dyDescent="0.35">
      <c r="J1062" s="117"/>
    </row>
    <row r="1063" spans="10:10" ht="14.5" hidden="1" x14ac:dyDescent="0.35">
      <c r="J1063" s="117"/>
    </row>
    <row r="1064" spans="10:10" ht="14.5" hidden="1" x14ac:dyDescent="0.35">
      <c r="J1064" s="117"/>
    </row>
    <row r="1065" spans="10:10" ht="14.5" hidden="1" x14ac:dyDescent="0.35">
      <c r="J1065" s="117"/>
    </row>
    <row r="1066" spans="10:10" ht="14.5" hidden="1" x14ac:dyDescent="0.35">
      <c r="J1066" s="117"/>
    </row>
    <row r="1067" spans="10:10" ht="14.5" hidden="1" x14ac:dyDescent="0.35">
      <c r="J1067" s="117"/>
    </row>
    <row r="1068" spans="10:10" ht="14.5" hidden="1" x14ac:dyDescent="0.35">
      <c r="J1068" s="117"/>
    </row>
    <row r="1069" spans="10:10" ht="14.5" hidden="1" x14ac:dyDescent="0.35">
      <c r="J1069" s="117"/>
    </row>
    <row r="1070" spans="10:10" ht="14.5" hidden="1" x14ac:dyDescent="0.35">
      <c r="J1070" s="117"/>
    </row>
    <row r="1071" spans="10:10" ht="14.5" hidden="1" x14ac:dyDescent="0.35">
      <c r="J1071" s="117"/>
    </row>
    <row r="1072" spans="10:10" ht="14.5" hidden="1" x14ac:dyDescent="0.35">
      <c r="J1072" s="117"/>
    </row>
    <row r="1073" spans="10:10" ht="14.5" hidden="1" x14ac:dyDescent="0.35">
      <c r="J1073" s="117"/>
    </row>
    <row r="1074" spans="10:10" ht="14.5" hidden="1" x14ac:dyDescent="0.35">
      <c r="J1074" s="117"/>
    </row>
    <row r="1075" spans="10:10" ht="14.5" hidden="1" x14ac:dyDescent="0.35">
      <c r="J1075" s="117"/>
    </row>
    <row r="1076" spans="10:10" ht="14.5" hidden="1" x14ac:dyDescent="0.35">
      <c r="J1076" s="117"/>
    </row>
    <row r="1077" spans="10:10" ht="14.5" hidden="1" x14ac:dyDescent="0.35">
      <c r="J1077" s="117"/>
    </row>
    <row r="1078" spans="10:10" ht="14.5" hidden="1" x14ac:dyDescent="0.35">
      <c r="J1078" s="117"/>
    </row>
    <row r="1079" spans="10:10" ht="14.5" hidden="1" x14ac:dyDescent="0.35">
      <c r="J1079" s="117"/>
    </row>
    <row r="1080" spans="10:10" ht="14.5" hidden="1" x14ac:dyDescent="0.35">
      <c r="J1080" s="117"/>
    </row>
    <row r="1081" spans="10:10" ht="14.5" hidden="1" x14ac:dyDescent="0.35">
      <c r="J1081" s="117"/>
    </row>
    <row r="1082" spans="10:10" ht="14.5" hidden="1" x14ac:dyDescent="0.35">
      <c r="J1082" s="117"/>
    </row>
    <row r="1083" spans="10:10" ht="14.5" hidden="1" x14ac:dyDescent="0.35">
      <c r="J1083" s="117"/>
    </row>
    <row r="1084" spans="10:10" ht="14.5" hidden="1" x14ac:dyDescent="0.35">
      <c r="J1084" s="117"/>
    </row>
    <row r="1085" spans="10:10" ht="14.5" hidden="1" x14ac:dyDescent="0.35">
      <c r="J1085" s="117"/>
    </row>
    <row r="1086" spans="10:10" ht="14.5" hidden="1" x14ac:dyDescent="0.35">
      <c r="J1086" s="117"/>
    </row>
    <row r="1087" spans="10:10" ht="14.5" hidden="1" x14ac:dyDescent="0.35">
      <c r="J1087" s="117"/>
    </row>
    <row r="1088" spans="10:10" ht="14.5" hidden="1" x14ac:dyDescent="0.35">
      <c r="J1088" s="117"/>
    </row>
    <row r="1089" spans="10:10" ht="14.5" hidden="1" x14ac:dyDescent="0.35">
      <c r="J1089" s="117"/>
    </row>
    <row r="1090" spans="10:10" ht="14.5" hidden="1" x14ac:dyDescent="0.35">
      <c r="J1090" s="117"/>
    </row>
    <row r="1091" spans="10:10" ht="14.5" hidden="1" x14ac:dyDescent="0.35">
      <c r="J1091" s="117"/>
    </row>
    <row r="1092" spans="10:10" ht="14.5" hidden="1" x14ac:dyDescent="0.35">
      <c r="J1092" s="117"/>
    </row>
    <row r="1093" spans="10:10" ht="14.5" hidden="1" x14ac:dyDescent="0.35">
      <c r="J1093" s="117"/>
    </row>
    <row r="1094" spans="10:10" ht="14.5" hidden="1" x14ac:dyDescent="0.35">
      <c r="J1094" s="117"/>
    </row>
    <row r="1095" spans="10:10" ht="14.5" hidden="1" x14ac:dyDescent="0.35">
      <c r="J1095" s="117"/>
    </row>
    <row r="1096" spans="10:10" ht="14.5" hidden="1" x14ac:dyDescent="0.35">
      <c r="J1096" s="117"/>
    </row>
    <row r="1097" spans="10:10" ht="14.5" hidden="1" x14ac:dyDescent="0.35">
      <c r="J1097" s="117"/>
    </row>
    <row r="1098" spans="10:10" ht="14.5" hidden="1" x14ac:dyDescent="0.35">
      <c r="J1098" s="117"/>
    </row>
    <row r="1099" spans="10:10" ht="14.5" hidden="1" x14ac:dyDescent="0.35">
      <c r="J1099" s="117"/>
    </row>
    <row r="1100" spans="10:10" ht="14.5" hidden="1" x14ac:dyDescent="0.35">
      <c r="J1100" s="117"/>
    </row>
    <row r="1101" spans="10:10" ht="14.5" hidden="1" x14ac:dyDescent="0.35">
      <c r="J1101" s="117"/>
    </row>
    <row r="1102" spans="10:10" ht="14.5" hidden="1" x14ac:dyDescent="0.35">
      <c r="J1102" s="117"/>
    </row>
    <row r="1103" spans="10:10" ht="14.5" hidden="1" x14ac:dyDescent="0.35">
      <c r="J1103" s="117"/>
    </row>
    <row r="1104" spans="10:10" ht="14.5" hidden="1" x14ac:dyDescent="0.35">
      <c r="J1104" s="117"/>
    </row>
    <row r="1105" spans="10:10" ht="14.5" hidden="1" x14ac:dyDescent="0.35">
      <c r="J1105" s="117"/>
    </row>
    <row r="1106" spans="10:10" ht="14.5" hidden="1" x14ac:dyDescent="0.35">
      <c r="J1106" s="117"/>
    </row>
    <row r="1107" spans="10:10" ht="14.5" hidden="1" x14ac:dyDescent="0.35">
      <c r="J1107" s="117"/>
    </row>
    <row r="1108" spans="10:10" ht="14.5" hidden="1" x14ac:dyDescent="0.35">
      <c r="J1108" s="117"/>
    </row>
    <row r="1109" spans="10:10" ht="14.5" hidden="1" x14ac:dyDescent="0.35">
      <c r="J1109" s="117"/>
    </row>
    <row r="1110" spans="10:10" ht="14.5" hidden="1" x14ac:dyDescent="0.35">
      <c r="J1110" s="117"/>
    </row>
    <row r="1111" spans="10:10" ht="14.5" hidden="1" x14ac:dyDescent="0.35">
      <c r="J1111" s="117"/>
    </row>
    <row r="1112" spans="10:10" ht="14.5" hidden="1" x14ac:dyDescent="0.35">
      <c r="J1112" s="117"/>
    </row>
    <row r="1113" spans="10:10" ht="14.5" hidden="1" x14ac:dyDescent="0.35">
      <c r="J1113" s="117"/>
    </row>
    <row r="1114" spans="10:10" ht="14.5" hidden="1" x14ac:dyDescent="0.35">
      <c r="J1114" s="117"/>
    </row>
    <row r="1115" spans="10:10" ht="14.5" hidden="1" x14ac:dyDescent="0.35">
      <c r="J1115" s="117"/>
    </row>
    <row r="1116" spans="10:10" ht="14.5" hidden="1" x14ac:dyDescent="0.35">
      <c r="J1116" s="117"/>
    </row>
    <row r="1117" spans="10:10" ht="14.5" hidden="1" x14ac:dyDescent="0.35">
      <c r="J1117" s="117"/>
    </row>
    <row r="1118" spans="10:10" ht="14.5" hidden="1" x14ac:dyDescent="0.35">
      <c r="J1118" s="117"/>
    </row>
    <row r="1119" spans="10:10" ht="14.5" hidden="1" x14ac:dyDescent="0.35">
      <c r="J1119" s="117"/>
    </row>
    <row r="1120" spans="10:10" ht="14.5" hidden="1" x14ac:dyDescent="0.35">
      <c r="J1120" s="117"/>
    </row>
    <row r="1121" spans="10:10" ht="14.5" hidden="1" x14ac:dyDescent="0.35">
      <c r="J1121" s="117"/>
    </row>
    <row r="1122" spans="10:10" ht="14.5" hidden="1" x14ac:dyDescent="0.35">
      <c r="J1122" s="117"/>
    </row>
    <row r="1123" spans="10:10" ht="14.5" hidden="1" x14ac:dyDescent="0.35">
      <c r="J1123" s="117"/>
    </row>
    <row r="1124" spans="10:10" ht="14.5" hidden="1" x14ac:dyDescent="0.35">
      <c r="J1124" s="117"/>
    </row>
    <row r="1125" spans="10:10" ht="14.5" hidden="1" x14ac:dyDescent="0.35">
      <c r="J1125" s="117"/>
    </row>
    <row r="1126" spans="10:10" ht="14.5" hidden="1" x14ac:dyDescent="0.35">
      <c r="J1126" s="117"/>
    </row>
    <row r="1127" spans="10:10" ht="14.5" hidden="1" x14ac:dyDescent="0.35">
      <c r="J1127" s="117"/>
    </row>
    <row r="1128" spans="10:10" ht="14.5" hidden="1" x14ac:dyDescent="0.35">
      <c r="J1128" s="117"/>
    </row>
    <row r="1129" spans="10:10" ht="14.5" hidden="1" x14ac:dyDescent="0.35">
      <c r="J1129" s="117"/>
    </row>
    <row r="1130" spans="10:10" ht="14.5" hidden="1" x14ac:dyDescent="0.35">
      <c r="J1130" s="117"/>
    </row>
    <row r="1131" spans="10:10" ht="14.5" hidden="1" x14ac:dyDescent="0.35">
      <c r="J1131" s="117"/>
    </row>
    <row r="1132" spans="10:10" ht="14.5" hidden="1" x14ac:dyDescent="0.35">
      <c r="J1132" s="117"/>
    </row>
    <row r="1133" spans="10:10" ht="14.5" hidden="1" x14ac:dyDescent="0.35">
      <c r="J1133" s="117"/>
    </row>
    <row r="1134" spans="10:10" ht="14.5" hidden="1" x14ac:dyDescent="0.35">
      <c r="J1134" s="117"/>
    </row>
    <row r="1135" spans="10:10" ht="14.5" hidden="1" x14ac:dyDescent="0.35">
      <c r="J1135" s="117"/>
    </row>
    <row r="1136" spans="10:10" ht="14.5" hidden="1" x14ac:dyDescent="0.35">
      <c r="J1136" s="117"/>
    </row>
    <row r="1137" spans="10:10" ht="14.5" hidden="1" x14ac:dyDescent="0.35">
      <c r="J1137" s="117"/>
    </row>
    <row r="1138" spans="10:10" ht="14.5" hidden="1" x14ac:dyDescent="0.35">
      <c r="J1138" s="117"/>
    </row>
    <row r="1139" spans="10:10" ht="14.5" hidden="1" x14ac:dyDescent="0.35">
      <c r="J1139" s="117"/>
    </row>
    <row r="1140" spans="10:10" ht="14.5" hidden="1" x14ac:dyDescent="0.35">
      <c r="J1140" s="117"/>
    </row>
    <row r="1141" spans="10:10" ht="14.5" hidden="1" x14ac:dyDescent="0.35">
      <c r="J1141" s="117"/>
    </row>
    <row r="1142" spans="10:10" ht="14.5" hidden="1" x14ac:dyDescent="0.35">
      <c r="J1142" s="117"/>
    </row>
    <row r="1143" spans="10:10" ht="14.5" hidden="1" x14ac:dyDescent="0.35">
      <c r="J1143" s="117"/>
    </row>
    <row r="1144" spans="10:10" ht="14.5" hidden="1" x14ac:dyDescent="0.35">
      <c r="J1144" s="117"/>
    </row>
    <row r="1145" spans="10:10" ht="14.5" hidden="1" x14ac:dyDescent="0.35">
      <c r="J1145" s="117"/>
    </row>
    <row r="1146" spans="10:10" ht="14.5" hidden="1" x14ac:dyDescent="0.35">
      <c r="J1146" s="117"/>
    </row>
    <row r="1147" spans="10:10" ht="14.5" hidden="1" x14ac:dyDescent="0.35">
      <c r="J1147" s="117"/>
    </row>
    <row r="1148" spans="10:10" ht="14.5" hidden="1" x14ac:dyDescent="0.35">
      <c r="J1148" s="117"/>
    </row>
    <row r="1149" spans="10:10" ht="14.5" hidden="1" x14ac:dyDescent="0.35">
      <c r="J1149" s="117"/>
    </row>
    <row r="1150" spans="10:10" ht="14.5" hidden="1" x14ac:dyDescent="0.35">
      <c r="J1150" s="117"/>
    </row>
    <row r="1151" spans="10:10" ht="14.5" hidden="1" x14ac:dyDescent="0.35">
      <c r="J1151" s="117"/>
    </row>
    <row r="1152" spans="10:10" ht="14.5" hidden="1" x14ac:dyDescent="0.35">
      <c r="J1152" s="117"/>
    </row>
    <row r="1153" spans="10:10" ht="14.5" hidden="1" x14ac:dyDescent="0.35">
      <c r="J1153" s="117"/>
    </row>
    <row r="1154" spans="10:10" ht="14.5" hidden="1" x14ac:dyDescent="0.35">
      <c r="J1154" s="117"/>
    </row>
    <row r="1155" spans="10:10" ht="14.5" hidden="1" x14ac:dyDescent="0.35">
      <c r="J1155" s="117"/>
    </row>
    <row r="1156" spans="10:10" ht="14.5" hidden="1" x14ac:dyDescent="0.35">
      <c r="J1156" s="117"/>
    </row>
    <row r="1157" spans="10:10" ht="14.5" hidden="1" x14ac:dyDescent="0.35">
      <c r="J1157" s="117"/>
    </row>
    <row r="1158" spans="10:10" ht="14.5" hidden="1" x14ac:dyDescent="0.35">
      <c r="J1158" s="117"/>
    </row>
    <row r="1159" spans="10:10" ht="14.5" hidden="1" x14ac:dyDescent="0.35">
      <c r="J1159" s="117"/>
    </row>
    <row r="1160" spans="10:10" ht="14.5" hidden="1" x14ac:dyDescent="0.35">
      <c r="J1160" s="117"/>
    </row>
    <row r="1161" spans="10:10" ht="14.5" hidden="1" x14ac:dyDescent="0.35">
      <c r="J1161" s="117"/>
    </row>
    <row r="1162" spans="10:10" ht="14.5" hidden="1" x14ac:dyDescent="0.35">
      <c r="J1162" s="117"/>
    </row>
    <row r="1163" spans="10:10" ht="14.5" hidden="1" x14ac:dyDescent="0.35">
      <c r="J1163" s="117"/>
    </row>
    <row r="1164" spans="10:10" ht="14.5" hidden="1" x14ac:dyDescent="0.35">
      <c r="J1164" s="117"/>
    </row>
    <row r="1165" spans="10:10" ht="14.5" hidden="1" x14ac:dyDescent="0.35">
      <c r="J1165" s="117"/>
    </row>
    <row r="1166" spans="10:10" ht="14.5" hidden="1" x14ac:dyDescent="0.35">
      <c r="J1166" s="117"/>
    </row>
    <row r="1167" spans="10:10" ht="14.5" hidden="1" x14ac:dyDescent="0.35">
      <c r="J1167" s="117"/>
    </row>
    <row r="1168" spans="10:10" ht="14.5" hidden="1" x14ac:dyDescent="0.35">
      <c r="J1168" s="117"/>
    </row>
    <row r="1169" spans="10:10" ht="14.5" hidden="1" x14ac:dyDescent="0.35">
      <c r="J1169" s="117"/>
    </row>
    <row r="1170" spans="10:10" ht="14.5" hidden="1" x14ac:dyDescent="0.35">
      <c r="J1170" s="117"/>
    </row>
    <row r="1171" spans="10:10" ht="14.5" hidden="1" x14ac:dyDescent="0.35">
      <c r="J1171" s="117"/>
    </row>
    <row r="1172" spans="10:10" ht="14.5" hidden="1" x14ac:dyDescent="0.35">
      <c r="J1172" s="117"/>
    </row>
    <row r="1173" spans="10:10" ht="14.5" hidden="1" x14ac:dyDescent="0.35">
      <c r="J1173" s="117"/>
    </row>
    <row r="1174" spans="10:10" ht="14.5" hidden="1" x14ac:dyDescent="0.35">
      <c r="J1174" s="117"/>
    </row>
    <row r="1175" spans="10:10" ht="14.5" hidden="1" x14ac:dyDescent="0.35">
      <c r="J1175" s="117"/>
    </row>
    <row r="1176" spans="10:10" ht="14.5" hidden="1" x14ac:dyDescent="0.35">
      <c r="J1176" s="117"/>
    </row>
    <row r="1177" spans="10:10" ht="14.5" hidden="1" x14ac:dyDescent="0.35">
      <c r="J1177" s="117"/>
    </row>
    <row r="1178" spans="10:10" ht="14.5" hidden="1" x14ac:dyDescent="0.35">
      <c r="J1178" s="117"/>
    </row>
    <row r="1179" spans="10:10" ht="14.5" hidden="1" x14ac:dyDescent="0.35">
      <c r="J1179" s="117"/>
    </row>
    <row r="1180" spans="10:10" ht="14.5" hidden="1" x14ac:dyDescent="0.35">
      <c r="J1180" s="117"/>
    </row>
    <row r="1181" spans="10:10" ht="14.5" hidden="1" x14ac:dyDescent="0.35">
      <c r="J1181" s="117"/>
    </row>
    <row r="1182" spans="10:10" ht="14.5" hidden="1" x14ac:dyDescent="0.35">
      <c r="J1182" s="117"/>
    </row>
    <row r="1183" spans="10:10" ht="14.5" hidden="1" x14ac:dyDescent="0.35">
      <c r="J1183" s="117"/>
    </row>
    <row r="1184" spans="10:10" ht="14.5" hidden="1" x14ac:dyDescent="0.35">
      <c r="J1184" s="117"/>
    </row>
    <row r="1185" spans="10:10" ht="14.5" hidden="1" x14ac:dyDescent="0.35">
      <c r="J1185" s="117"/>
    </row>
    <row r="1186" spans="10:10" ht="14.5" hidden="1" x14ac:dyDescent="0.35">
      <c r="J1186" s="117"/>
    </row>
    <row r="1187" spans="10:10" ht="14.5" hidden="1" x14ac:dyDescent="0.35">
      <c r="J1187" s="117"/>
    </row>
    <row r="1188" spans="10:10" ht="14.5" hidden="1" x14ac:dyDescent="0.35">
      <c r="J1188" s="117"/>
    </row>
    <row r="1189" spans="10:10" ht="14.5" hidden="1" x14ac:dyDescent="0.35">
      <c r="J1189" s="117"/>
    </row>
    <row r="1190" spans="10:10" ht="14.5" hidden="1" x14ac:dyDescent="0.35">
      <c r="J1190" s="117"/>
    </row>
    <row r="1191" spans="10:10" ht="14.5" hidden="1" x14ac:dyDescent="0.35">
      <c r="J1191" s="117"/>
    </row>
    <row r="1192" spans="10:10" ht="14.5" hidden="1" x14ac:dyDescent="0.35">
      <c r="J1192" s="117"/>
    </row>
    <row r="1193" spans="10:10" ht="14.5" hidden="1" x14ac:dyDescent="0.35">
      <c r="J1193" s="117"/>
    </row>
    <row r="1194" spans="10:10" ht="14.5" hidden="1" x14ac:dyDescent="0.35">
      <c r="J1194" s="117"/>
    </row>
    <row r="1195" spans="10:10" ht="14.5" hidden="1" x14ac:dyDescent="0.35">
      <c r="J1195" s="117"/>
    </row>
    <row r="1196" spans="10:10" ht="14.5" hidden="1" x14ac:dyDescent="0.35">
      <c r="J1196" s="117"/>
    </row>
    <row r="1197" spans="10:10" ht="14.5" hidden="1" x14ac:dyDescent="0.35">
      <c r="J1197" s="117"/>
    </row>
    <row r="1198" spans="10:10" ht="14.5" hidden="1" x14ac:dyDescent="0.35">
      <c r="J1198" s="117"/>
    </row>
    <row r="1199" spans="10:10" ht="14.5" hidden="1" x14ac:dyDescent="0.35">
      <c r="J1199" s="117"/>
    </row>
    <row r="1200" spans="10:10" ht="14.5" hidden="1" x14ac:dyDescent="0.35">
      <c r="J1200" s="117"/>
    </row>
    <row r="1201" spans="10:10" ht="14.5" hidden="1" x14ac:dyDescent="0.35">
      <c r="J1201" s="117"/>
    </row>
    <row r="1202" spans="10:10" ht="14.5" hidden="1" x14ac:dyDescent="0.35">
      <c r="J1202" s="117"/>
    </row>
    <row r="1203" spans="10:10" ht="14.5" hidden="1" x14ac:dyDescent="0.35">
      <c r="J1203" s="117"/>
    </row>
    <row r="1204" spans="10:10" ht="14.5" hidden="1" x14ac:dyDescent="0.35">
      <c r="J1204" s="117"/>
    </row>
    <row r="1205" spans="10:10" ht="14.5" hidden="1" x14ac:dyDescent="0.35">
      <c r="J1205" s="117"/>
    </row>
    <row r="1206" spans="10:10" ht="14.5" hidden="1" x14ac:dyDescent="0.35">
      <c r="J1206" s="117"/>
    </row>
    <row r="1207" spans="10:10" ht="14.5" hidden="1" x14ac:dyDescent="0.35">
      <c r="J1207" s="117"/>
    </row>
    <row r="1208" spans="10:10" ht="14.5" hidden="1" x14ac:dyDescent="0.35">
      <c r="J1208" s="117"/>
    </row>
  </sheetData>
  <sheetProtection algorithmName="SHA-512" hashValue="k+yHI/1MWBNXsklVLyhTq2v/NjCBpbvkjwD27fbNh8tdQZctj/xqicK2Z57eI9Spr2rGaz/DBlTsclUWixSNpQ==" saltValue="vpk91wiWOzWITkDP/uix6Q==" spinCount="100000" sheet="1" objects="1" scenarios="1" sort="0" autoFilter="0"/>
  <pageMargins left="0.7" right="0.7" top="0.75" bottom="0.75" header="0.3" footer="0.3"/>
  <pageSetup pageOrder="overThenDown"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theme="4" tint="0.59999389629810485"/>
  </sheetPr>
  <dimension ref="B1:I100"/>
  <sheetViews>
    <sheetView showGridLines="0" topLeftCell="B7" zoomScaleNormal="100" workbookViewId="0">
      <selection activeCell="C26" sqref="C26"/>
    </sheetView>
  </sheetViews>
  <sheetFormatPr defaultColWidth="0" defaultRowHeight="14.5" zeroHeight="1" x14ac:dyDescent="0.35"/>
  <cols>
    <col min="1" max="1" width="6.54296875" hidden="1" customWidth="1"/>
    <col min="2" max="2" width="16.54296875" customWidth="1"/>
    <col min="3" max="3" width="35.453125" customWidth="1"/>
    <col min="4" max="4" width="26.26953125" customWidth="1"/>
    <col min="5" max="16384" width="6.54296875" hidden="1"/>
  </cols>
  <sheetData>
    <row r="1" spans="2:9" s="1" customFormat="1" ht="24.75" hidden="1" customHeight="1" x14ac:dyDescent="0.3">
      <c r="B1" s="13" t="s">
        <v>41</v>
      </c>
      <c r="C1" s="13"/>
      <c r="D1" s="13"/>
    </row>
    <row r="2" spans="2:9" s="1" customFormat="1" ht="13" hidden="1" x14ac:dyDescent="0.3">
      <c r="B2" s="2" t="s">
        <v>0</v>
      </c>
      <c r="C2" s="25" t="str">
        <f>+Welcome!B2</f>
        <v>63.6150(a), (c) and (e) Semiannual and Annual Compliance Reports (Spreadsheet Template)</v>
      </c>
      <c r="D2" s="25"/>
    </row>
    <row r="3" spans="2:9" s="1" customFormat="1" ht="13" hidden="1" x14ac:dyDescent="0.3">
      <c r="B3" s="3" t="s">
        <v>1</v>
      </c>
      <c r="C3" s="26" t="str">
        <f>+Welcome!B3</f>
        <v>63.6150(a), (c), and (e)</v>
      </c>
      <c r="D3" s="26"/>
    </row>
    <row r="4" spans="2:9" s="1" customFormat="1" ht="13" hidden="1" x14ac:dyDescent="0.3">
      <c r="B4" s="3" t="s">
        <v>2</v>
      </c>
      <c r="C4" s="27" t="str">
        <f>+Welcome!B4</f>
        <v>ICR Draft</v>
      </c>
      <c r="D4" s="27"/>
    </row>
    <row r="5" spans="2:9" s="1" customFormat="1" ht="13" hidden="1" x14ac:dyDescent="0.3">
      <c r="B5" s="3" t="s">
        <v>3</v>
      </c>
      <c r="C5" s="28">
        <f>+Welcome!B5</f>
        <v>44805</v>
      </c>
      <c r="D5" s="28"/>
    </row>
    <row r="6" spans="2:9" hidden="1" x14ac:dyDescent="0.35">
      <c r="B6" s="154" t="str">
        <f>Welcome!B6</f>
        <v>OMB No.: 2060-0540 Form 5900-600 For further Paperwork Reduction Act information see: 
https://www.epa.gov/electronic-reporting-air-emissions/paperwork-reduction-act-pra-cedri-and-ert</v>
      </c>
    </row>
    <row r="7" spans="2:9" x14ac:dyDescent="0.35">
      <c r="B7" s="102" t="s">
        <v>59</v>
      </c>
      <c r="C7" s="123"/>
      <c r="D7" s="44"/>
      <c r="E7" s="19"/>
      <c r="F7" s="19"/>
      <c r="G7" s="19"/>
      <c r="H7" s="19"/>
      <c r="I7" s="19"/>
    </row>
    <row r="8" spans="2:9" x14ac:dyDescent="0.35">
      <c r="B8" s="147" t="s">
        <v>60</v>
      </c>
      <c r="C8" s="18"/>
      <c r="D8" s="18"/>
      <c r="E8" s="5"/>
      <c r="F8" s="5"/>
      <c r="G8" s="5"/>
      <c r="H8" s="5"/>
      <c r="I8" s="5"/>
    </row>
    <row r="9" spans="2:9" x14ac:dyDescent="0.35">
      <c r="B9" s="104" t="s">
        <v>116</v>
      </c>
      <c r="C9" s="20"/>
      <c r="D9" s="20"/>
      <c r="E9" s="5"/>
      <c r="F9" s="5"/>
      <c r="G9" s="5"/>
      <c r="H9" s="5"/>
      <c r="I9" s="5"/>
    </row>
    <row r="10" spans="2:9" hidden="1" x14ac:dyDescent="0.35">
      <c r="E10" s="6"/>
      <c r="F10" s="6"/>
      <c r="G10" s="6"/>
      <c r="H10" s="6"/>
      <c r="I10" s="6"/>
    </row>
    <row r="11" spans="2:9" hidden="1" x14ac:dyDescent="0.35">
      <c r="B11" s="6"/>
      <c r="C11" s="10"/>
      <c r="D11" s="10"/>
    </row>
    <row r="12" spans="2:9" s="7" customFormat="1" ht="58.5" thickBot="1" x14ac:dyDescent="0.4">
      <c r="B12" s="257" t="s">
        <v>354</v>
      </c>
      <c r="C12" s="257" t="s">
        <v>130</v>
      </c>
      <c r="D12" s="257" t="s">
        <v>412</v>
      </c>
    </row>
    <row r="13" spans="2:9" x14ac:dyDescent="0.35">
      <c r="B13" s="75" t="s">
        <v>301</v>
      </c>
      <c r="C13" s="75" t="s">
        <v>278</v>
      </c>
      <c r="D13" s="8" t="s">
        <v>269</v>
      </c>
    </row>
    <row r="14" spans="2:9" x14ac:dyDescent="0.35">
      <c r="B14" s="76" t="s">
        <v>38</v>
      </c>
      <c r="C14" s="76" t="s">
        <v>64</v>
      </c>
      <c r="D14" s="9" t="s">
        <v>53</v>
      </c>
    </row>
    <row r="15" spans="2:9" hidden="1" x14ac:dyDescent="0.35">
      <c r="B15" s="76" t="s">
        <v>350</v>
      </c>
      <c r="C15" s="76" t="s">
        <v>350</v>
      </c>
      <c r="D15" s="9" t="s">
        <v>350</v>
      </c>
    </row>
    <row r="16" spans="2:9" hidden="1" x14ac:dyDescent="0.35">
      <c r="B16" s="76" t="s">
        <v>350</v>
      </c>
      <c r="C16" s="76" t="s">
        <v>350</v>
      </c>
      <c r="D16" s="9" t="s">
        <v>350</v>
      </c>
    </row>
    <row r="17" spans="2:4" hidden="1" x14ac:dyDescent="0.35">
      <c r="B17" s="76" t="s">
        <v>350</v>
      </c>
      <c r="C17" s="76" t="s">
        <v>350</v>
      </c>
      <c r="D17" s="9" t="s">
        <v>350</v>
      </c>
    </row>
    <row r="18" spans="2:4" hidden="1" x14ac:dyDescent="0.35">
      <c r="B18" s="76" t="s">
        <v>350</v>
      </c>
      <c r="C18" s="76" t="s">
        <v>350</v>
      </c>
      <c r="D18" s="9" t="s">
        <v>350</v>
      </c>
    </row>
    <row r="19" spans="2:4" hidden="1" x14ac:dyDescent="0.35">
      <c r="B19" s="76" t="s">
        <v>350</v>
      </c>
      <c r="C19" s="76" t="s">
        <v>350</v>
      </c>
      <c r="D19" s="9" t="s">
        <v>350</v>
      </c>
    </row>
    <row r="20" spans="2:4" hidden="1" x14ac:dyDescent="0.35">
      <c r="B20" s="76" t="s">
        <v>350</v>
      </c>
      <c r="C20" s="76" t="s">
        <v>350</v>
      </c>
      <c r="D20" s="9" t="s">
        <v>350</v>
      </c>
    </row>
    <row r="21" spans="2:4" hidden="1" x14ac:dyDescent="0.35">
      <c r="B21" s="76" t="s">
        <v>350</v>
      </c>
      <c r="C21" s="76" t="s">
        <v>350</v>
      </c>
      <c r="D21" s="9" t="s">
        <v>350</v>
      </c>
    </row>
    <row r="22" spans="2:4" hidden="1" x14ac:dyDescent="0.35">
      <c r="B22" s="76" t="s">
        <v>350</v>
      </c>
      <c r="C22" s="76" t="s">
        <v>350</v>
      </c>
      <c r="D22" s="9" t="s">
        <v>350</v>
      </c>
    </row>
    <row r="23" spans="2:4" hidden="1" x14ac:dyDescent="0.35">
      <c r="B23" s="76" t="s">
        <v>350</v>
      </c>
      <c r="C23" s="76" t="s">
        <v>350</v>
      </c>
      <c r="D23" s="9" t="s">
        <v>350</v>
      </c>
    </row>
    <row r="24" spans="2:4" x14ac:dyDescent="0.35">
      <c r="B24" s="292"/>
      <c r="C24" s="292"/>
      <c r="D24" s="308"/>
    </row>
    <row r="25" spans="2:4" x14ac:dyDescent="0.35">
      <c r="B25" s="292"/>
      <c r="C25" s="292"/>
      <c r="D25" s="308"/>
    </row>
    <row r="26" spans="2:4" x14ac:dyDescent="0.35">
      <c r="B26" s="292"/>
      <c r="C26" s="292"/>
      <c r="D26" s="308"/>
    </row>
    <row r="27" spans="2:4" x14ac:dyDescent="0.35">
      <c r="B27" s="247"/>
      <c r="C27" s="247"/>
      <c r="D27" s="309"/>
    </row>
    <row r="28" spans="2:4" x14ac:dyDescent="0.35">
      <c r="B28" s="247"/>
      <c r="C28" s="247"/>
      <c r="D28" s="309"/>
    </row>
    <row r="29" spans="2:4" x14ac:dyDescent="0.35">
      <c r="B29" s="247"/>
      <c r="C29" s="247"/>
      <c r="D29" s="309"/>
    </row>
    <row r="30" spans="2:4" x14ac:dyDescent="0.35">
      <c r="B30" s="247"/>
      <c r="C30" s="247"/>
      <c r="D30" s="309"/>
    </row>
    <row r="31" spans="2:4" x14ac:dyDescent="0.35">
      <c r="B31" s="247"/>
      <c r="C31" s="247"/>
      <c r="D31" s="309"/>
    </row>
    <row r="32" spans="2:4" x14ac:dyDescent="0.35">
      <c r="B32" s="247"/>
      <c r="C32" s="247"/>
      <c r="D32" s="309"/>
    </row>
    <row r="33" spans="2:4" x14ac:dyDescent="0.35">
      <c r="B33" s="247"/>
      <c r="C33" s="247"/>
      <c r="D33" s="309"/>
    </row>
    <row r="34" spans="2:4" x14ac:dyDescent="0.35">
      <c r="B34" s="247"/>
      <c r="C34" s="247"/>
      <c r="D34" s="309"/>
    </row>
    <row r="35" spans="2:4" x14ac:dyDescent="0.35">
      <c r="B35" s="247"/>
      <c r="C35" s="247"/>
      <c r="D35" s="309"/>
    </row>
    <row r="36" spans="2:4" x14ac:dyDescent="0.35">
      <c r="B36" s="247"/>
      <c r="C36" s="247"/>
      <c r="D36" s="309"/>
    </row>
    <row r="37" spans="2:4" x14ac:dyDescent="0.35">
      <c r="B37" s="247"/>
      <c r="C37" s="247"/>
      <c r="D37" s="309"/>
    </row>
    <row r="38" spans="2:4" x14ac:dyDescent="0.35">
      <c r="B38" s="247"/>
      <c r="C38" s="247"/>
      <c r="D38" s="309"/>
    </row>
    <row r="39" spans="2:4" x14ac:dyDescent="0.35">
      <c r="B39" s="247"/>
      <c r="C39" s="247"/>
      <c r="D39" s="309"/>
    </row>
    <row r="40" spans="2:4" x14ac:dyDescent="0.35">
      <c r="B40" s="247"/>
      <c r="C40" s="247"/>
      <c r="D40" s="309"/>
    </row>
    <row r="41" spans="2:4" x14ac:dyDescent="0.35">
      <c r="B41" s="247"/>
      <c r="C41" s="247"/>
      <c r="D41" s="309"/>
    </row>
    <row r="42" spans="2:4" x14ac:dyDescent="0.35">
      <c r="B42" s="247"/>
      <c r="C42" s="247"/>
      <c r="D42" s="309"/>
    </row>
    <row r="43" spans="2:4" x14ac:dyDescent="0.35">
      <c r="B43" s="247"/>
      <c r="C43" s="247"/>
      <c r="D43" s="309"/>
    </row>
    <row r="44" spans="2:4" x14ac:dyDescent="0.35">
      <c r="B44" s="247"/>
      <c r="C44" s="247"/>
      <c r="D44" s="309"/>
    </row>
    <row r="45" spans="2:4" x14ac:dyDescent="0.35">
      <c r="B45" s="247"/>
      <c r="C45" s="247"/>
      <c r="D45" s="309"/>
    </row>
    <row r="46" spans="2:4" x14ac:dyDescent="0.35">
      <c r="B46" s="247"/>
      <c r="C46" s="247"/>
      <c r="D46" s="309"/>
    </row>
    <row r="47" spans="2:4" x14ac:dyDescent="0.35">
      <c r="B47" s="247"/>
      <c r="C47" s="247"/>
      <c r="D47" s="309"/>
    </row>
    <row r="48" spans="2:4" x14ac:dyDescent="0.35">
      <c r="B48" s="247"/>
      <c r="C48" s="247"/>
      <c r="D48" s="309"/>
    </row>
    <row r="49" spans="2:4" x14ac:dyDescent="0.35">
      <c r="B49" s="247"/>
      <c r="C49" s="247"/>
      <c r="D49" s="309"/>
    </row>
    <row r="50" spans="2:4" x14ac:dyDescent="0.35">
      <c r="B50" s="247"/>
      <c r="C50" s="247"/>
      <c r="D50" s="309"/>
    </row>
    <row r="51" spans="2:4" x14ac:dyDescent="0.35">
      <c r="B51" s="247"/>
      <c r="C51" s="247"/>
      <c r="D51" s="309"/>
    </row>
    <row r="52" spans="2:4" x14ac:dyDescent="0.35">
      <c r="B52" s="247"/>
      <c r="C52" s="247"/>
      <c r="D52" s="309"/>
    </row>
    <row r="53" spans="2:4" x14ac:dyDescent="0.35">
      <c r="B53" s="247"/>
      <c r="C53" s="247"/>
      <c r="D53" s="309"/>
    </row>
    <row r="54" spans="2:4" x14ac:dyDescent="0.35">
      <c r="B54" s="247"/>
      <c r="C54" s="247"/>
      <c r="D54" s="309"/>
    </row>
    <row r="55" spans="2:4" x14ac:dyDescent="0.35">
      <c r="B55" s="247"/>
      <c r="C55" s="247"/>
      <c r="D55" s="309"/>
    </row>
    <row r="56" spans="2:4" x14ac:dyDescent="0.35">
      <c r="B56" s="247"/>
      <c r="C56" s="247"/>
      <c r="D56" s="309"/>
    </row>
    <row r="57" spans="2:4" x14ac:dyDescent="0.35">
      <c r="B57" s="247"/>
      <c r="C57" s="247"/>
      <c r="D57" s="309"/>
    </row>
    <row r="58" spans="2:4" x14ac:dyDescent="0.35">
      <c r="B58" s="247"/>
      <c r="C58" s="247"/>
      <c r="D58" s="309"/>
    </row>
    <row r="59" spans="2:4" x14ac:dyDescent="0.35">
      <c r="B59" s="247"/>
      <c r="C59" s="247"/>
      <c r="D59" s="309"/>
    </row>
    <row r="60" spans="2:4" x14ac:dyDescent="0.35">
      <c r="B60" s="247"/>
      <c r="C60" s="247"/>
      <c r="D60" s="309"/>
    </row>
    <row r="61" spans="2:4" x14ac:dyDescent="0.35">
      <c r="B61" s="247"/>
      <c r="C61" s="247"/>
      <c r="D61" s="309"/>
    </row>
    <row r="62" spans="2:4" x14ac:dyDescent="0.35">
      <c r="B62" s="247"/>
      <c r="C62" s="247"/>
      <c r="D62" s="309"/>
    </row>
    <row r="63" spans="2:4" x14ac:dyDescent="0.35">
      <c r="B63" s="247"/>
      <c r="C63" s="247"/>
      <c r="D63" s="309"/>
    </row>
    <row r="64" spans="2:4" x14ac:dyDescent="0.35">
      <c r="B64" s="247"/>
      <c r="C64" s="247"/>
      <c r="D64" s="309"/>
    </row>
    <row r="65" spans="2:4" x14ac:dyDescent="0.35">
      <c r="B65" s="247"/>
      <c r="C65" s="247"/>
      <c r="D65" s="309"/>
    </row>
    <row r="66" spans="2:4" x14ac:dyDescent="0.35">
      <c r="B66" s="247"/>
      <c r="C66" s="247"/>
      <c r="D66" s="309"/>
    </row>
    <row r="67" spans="2:4" x14ac:dyDescent="0.35">
      <c r="B67" s="247"/>
      <c r="C67" s="247"/>
      <c r="D67" s="309"/>
    </row>
    <row r="68" spans="2:4" x14ac:dyDescent="0.35">
      <c r="B68" s="247"/>
      <c r="C68" s="247"/>
      <c r="D68" s="309"/>
    </row>
    <row r="69" spans="2:4" x14ac:dyDescent="0.35">
      <c r="B69" s="247"/>
      <c r="C69" s="247"/>
      <c r="D69" s="309"/>
    </row>
    <row r="70" spans="2:4" x14ac:dyDescent="0.35">
      <c r="B70" s="247"/>
      <c r="C70" s="247"/>
      <c r="D70" s="309"/>
    </row>
    <row r="71" spans="2:4" x14ac:dyDescent="0.35">
      <c r="B71" s="247"/>
      <c r="C71" s="247"/>
      <c r="D71" s="309"/>
    </row>
    <row r="72" spans="2:4" x14ac:dyDescent="0.35">
      <c r="B72" s="247"/>
      <c r="C72" s="247"/>
      <c r="D72" s="309"/>
    </row>
    <row r="73" spans="2:4" x14ac:dyDescent="0.35">
      <c r="B73" s="247"/>
      <c r="C73" s="247"/>
      <c r="D73" s="309"/>
    </row>
    <row r="74" spans="2:4" x14ac:dyDescent="0.35">
      <c r="B74" s="247"/>
      <c r="C74" s="247"/>
      <c r="D74" s="309"/>
    </row>
    <row r="75" spans="2:4" x14ac:dyDescent="0.35">
      <c r="B75" s="247"/>
      <c r="C75" s="247"/>
      <c r="D75" s="309"/>
    </row>
    <row r="76" spans="2:4" x14ac:dyDescent="0.35">
      <c r="B76" s="247"/>
      <c r="C76" s="247"/>
      <c r="D76" s="309"/>
    </row>
    <row r="77" spans="2:4" x14ac:dyDescent="0.35">
      <c r="B77" s="247"/>
      <c r="C77" s="247"/>
      <c r="D77" s="309"/>
    </row>
    <row r="78" spans="2:4" x14ac:dyDescent="0.35">
      <c r="B78" s="247"/>
      <c r="C78" s="247"/>
      <c r="D78" s="309"/>
    </row>
    <row r="79" spans="2:4" x14ac:dyDescent="0.35">
      <c r="B79" s="247"/>
      <c r="C79" s="247"/>
      <c r="D79" s="309"/>
    </row>
    <row r="80" spans="2:4" x14ac:dyDescent="0.35">
      <c r="B80" s="247"/>
      <c r="C80" s="247"/>
      <c r="D80" s="309"/>
    </row>
    <row r="81" spans="2:4" x14ac:dyDescent="0.35">
      <c r="B81" s="247"/>
      <c r="C81" s="247"/>
      <c r="D81" s="309"/>
    </row>
    <row r="82" spans="2:4" x14ac:dyDescent="0.35">
      <c r="B82" s="247"/>
      <c r="C82" s="247"/>
      <c r="D82" s="309"/>
    </row>
    <row r="83" spans="2:4" x14ac:dyDescent="0.35">
      <c r="B83" s="247"/>
      <c r="C83" s="247"/>
      <c r="D83" s="309"/>
    </row>
    <row r="84" spans="2:4" x14ac:dyDescent="0.35">
      <c r="B84" s="247"/>
      <c r="C84" s="247"/>
      <c r="D84" s="309"/>
    </row>
    <row r="85" spans="2:4" x14ac:dyDescent="0.35">
      <c r="B85" s="247"/>
      <c r="C85" s="247"/>
      <c r="D85" s="309"/>
    </row>
    <row r="86" spans="2:4" x14ac:dyDescent="0.35">
      <c r="B86" s="247"/>
      <c r="C86" s="247"/>
      <c r="D86" s="309"/>
    </row>
    <row r="87" spans="2:4" x14ac:dyDescent="0.35">
      <c r="B87" s="247"/>
      <c r="C87" s="247"/>
      <c r="D87" s="309"/>
    </row>
    <row r="88" spans="2:4" x14ac:dyDescent="0.35">
      <c r="B88" s="247"/>
      <c r="C88" s="247"/>
      <c r="D88" s="309"/>
    </row>
    <row r="89" spans="2:4" x14ac:dyDescent="0.35">
      <c r="B89" s="247"/>
      <c r="C89" s="247"/>
      <c r="D89" s="309"/>
    </row>
    <row r="90" spans="2:4" x14ac:dyDescent="0.35">
      <c r="B90" s="247"/>
      <c r="C90" s="247"/>
      <c r="D90" s="309"/>
    </row>
    <row r="91" spans="2:4" x14ac:dyDescent="0.35">
      <c r="B91" s="247"/>
      <c r="C91" s="247"/>
      <c r="D91" s="309"/>
    </row>
    <row r="92" spans="2:4" x14ac:dyDescent="0.35">
      <c r="B92" s="247"/>
      <c r="C92" s="247"/>
      <c r="D92" s="309"/>
    </row>
    <row r="93" spans="2:4" x14ac:dyDescent="0.35">
      <c r="B93" s="247"/>
      <c r="C93" s="247"/>
      <c r="D93" s="309"/>
    </row>
    <row r="94" spans="2:4" x14ac:dyDescent="0.35">
      <c r="B94" s="247"/>
      <c r="C94" s="247"/>
      <c r="D94" s="309"/>
    </row>
    <row r="95" spans="2:4" x14ac:dyDescent="0.35">
      <c r="B95" s="247"/>
      <c r="C95" s="247"/>
      <c r="D95" s="309"/>
    </row>
    <row r="96" spans="2:4" x14ac:dyDescent="0.35">
      <c r="B96" s="247"/>
      <c r="C96" s="247"/>
      <c r="D96" s="309"/>
    </row>
    <row r="97" spans="2:4" x14ac:dyDescent="0.35">
      <c r="B97" s="247"/>
      <c r="C97" s="247"/>
      <c r="D97" s="309"/>
    </row>
    <row r="98" spans="2:4" x14ac:dyDescent="0.35">
      <c r="B98" s="247"/>
      <c r="C98" s="247"/>
      <c r="D98" s="309"/>
    </row>
    <row r="99" spans="2:4" x14ac:dyDescent="0.35">
      <c r="B99" s="247"/>
      <c r="C99" s="247"/>
      <c r="D99" s="309"/>
    </row>
    <row r="100" spans="2:4" x14ac:dyDescent="0.35">
      <c r="B100" s="250"/>
      <c r="C100" s="250"/>
      <c r="D100" s="310"/>
    </row>
  </sheetData>
  <sheetProtection algorithmName="SHA-512" hashValue="c5TBODFszp5Dn5qKNjdqduUgFBznfAI6xAguRf18HdjCrpu9VRvNzzMWWilmIZv53Pob0ZSdMmA15+YX+A2SZQ==" saltValue="QPaeAaP1n26PS8Fqhm7VPQ==" spinCount="100000" sheet="1" objects="1" scenarios="1" sort="0" autoFilter="0"/>
  <dataValidations count="2">
    <dataValidation type="list" allowBlank="1" showInputMessage="1" showErrorMessage="1" sqref="B24:B100" xr:uid="{00000000-0002-0000-0A00-000000000000}">
      <formula1>CompanyRecord</formula1>
    </dataValidation>
    <dataValidation type="decimal" allowBlank="1" showInputMessage="1" showErrorMessage="1" sqref="D24:D100" xr:uid="{00000000-0002-0000-0A00-000001000000}">
      <formula1>0</formula1>
      <formula2>1</formula2>
    </dataValidation>
  </dataValidations>
  <pageMargins left="0.7" right="0.7" top="0.75" bottom="0.75" header="0.3" footer="0.3"/>
  <pageSetup pageOrder="overThenDown"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tabColor theme="4" tint="0.59999389629810485"/>
  </sheetPr>
  <dimension ref="B1:R100"/>
  <sheetViews>
    <sheetView showGridLines="0" topLeftCell="B7" zoomScaleNormal="100" workbookViewId="0">
      <selection activeCell="B24" sqref="B24"/>
    </sheetView>
  </sheetViews>
  <sheetFormatPr defaultColWidth="0" defaultRowHeight="14.5" zeroHeight="1" x14ac:dyDescent="0.35"/>
  <cols>
    <col min="1" max="1" width="9.1796875" hidden="1" customWidth="1"/>
    <col min="2" max="2" width="15.7265625" customWidth="1"/>
    <col min="3" max="3" width="19.7265625" bestFit="1" customWidth="1"/>
    <col min="4" max="4" width="34.1796875" customWidth="1"/>
    <col min="5" max="5" width="17" customWidth="1"/>
    <col min="6" max="6" width="21" style="116" customWidth="1"/>
    <col min="7" max="7" width="19.453125" customWidth="1"/>
    <col min="8" max="8" width="20.1796875" customWidth="1"/>
    <col min="9" max="13" width="23.453125" hidden="1" customWidth="1"/>
    <col min="14" max="15" width="15.54296875" hidden="1" customWidth="1"/>
    <col min="16" max="16" width="29.26953125" hidden="1" customWidth="1"/>
    <col min="17" max="17" width="15.54296875" hidden="1" customWidth="1"/>
    <col min="18" max="18" width="33.7265625" hidden="1" customWidth="1"/>
    <col min="19" max="16384" width="9.1796875" hidden="1"/>
  </cols>
  <sheetData>
    <row r="1" spans="2:11" s="1" customFormat="1" ht="24.75" hidden="1" customHeight="1" x14ac:dyDescent="0.3">
      <c r="B1" s="13" t="s">
        <v>41</v>
      </c>
      <c r="C1" s="13"/>
      <c r="D1" s="13"/>
      <c r="E1" s="13"/>
      <c r="F1" s="13"/>
    </row>
    <row r="2" spans="2:11" s="1" customFormat="1" ht="13" hidden="1" x14ac:dyDescent="0.3">
      <c r="B2" s="2" t="s">
        <v>0</v>
      </c>
      <c r="C2" s="25" t="str">
        <f>+Welcome!B2</f>
        <v>63.6150(a), (c) and (e) Semiannual and Annual Compliance Reports (Spreadsheet Template)</v>
      </c>
      <c r="D2" s="25"/>
      <c r="E2" s="25"/>
      <c r="F2" s="15"/>
    </row>
    <row r="3" spans="2:11" s="1" customFormat="1" ht="13" hidden="1" x14ac:dyDescent="0.3">
      <c r="B3" s="3" t="s">
        <v>1</v>
      </c>
      <c r="C3" s="26" t="str">
        <f>+Welcome!B3</f>
        <v>63.6150(a), (c), and (e)</v>
      </c>
      <c r="D3" s="26"/>
      <c r="E3" s="26"/>
      <c r="F3" s="16"/>
    </row>
    <row r="4" spans="2:11" s="1" customFormat="1" ht="13" hidden="1" x14ac:dyDescent="0.3">
      <c r="B4" s="3" t="s">
        <v>2</v>
      </c>
      <c r="C4" s="27" t="str">
        <f>+Welcome!B4</f>
        <v>ICR Draft</v>
      </c>
      <c r="D4" s="27"/>
      <c r="E4" s="27"/>
      <c r="F4" s="17"/>
    </row>
    <row r="5" spans="2:11" s="1" customFormat="1" ht="13" hidden="1" x14ac:dyDescent="0.3">
      <c r="B5" s="3" t="s">
        <v>3</v>
      </c>
      <c r="C5" s="28">
        <f>+Welcome!B5</f>
        <v>44805</v>
      </c>
      <c r="D5" s="28"/>
      <c r="E5" s="28"/>
      <c r="F5" s="29"/>
    </row>
    <row r="6" spans="2:11" hidden="1" x14ac:dyDescent="0.35">
      <c r="B6" s="154" t="str">
        <f>Welcome!B6</f>
        <v>OMB No.: 2060-0540 Form 5900-600 For further Paperwork Reduction Act information see: 
https://www.epa.gov/electronic-reporting-air-emissions/paperwork-reduction-act-pra-cedri-and-ert</v>
      </c>
      <c r="F6"/>
    </row>
    <row r="7" spans="2:11" x14ac:dyDescent="0.35">
      <c r="B7" s="102" t="s">
        <v>58</v>
      </c>
      <c r="C7" s="123"/>
      <c r="D7" s="44"/>
      <c r="E7" s="44"/>
      <c r="F7" s="44"/>
      <c r="G7" s="19"/>
      <c r="H7" s="19"/>
      <c r="I7" s="19"/>
      <c r="J7" s="19"/>
      <c r="K7" s="19"/>
    </row>
    <row r="8" spans="2:11" x14ac:dyDescent="0.35">
      <c r="B8" s="104" t="s">
        <v>116</v>
      </c>
      <c r="C8" s="18"/>
      <c r="D8" s="18"/>
      <c r="E8" s="18"/>
      <c r="F8" s="18"/>
      <c r="G8" s="5"/>
      <c r="H8" s="5"/>
      <c r="I8" s="5"/>
      <c r="J8" s="5"/>
      <c r="K8" s="5"/>
    </row>
    <row r="9" spans="2:11" ht="17.25" hidden="1" customHeight="1" x14ac:dyDescent="0.35">
      <c r="B9" s="20"/>
      <c r="C9" s="20"/>
      <c r="D9" s="20"/>
      <c r="E9" s="20"/>
      <c r="F9" s="20"/>
      <c r="G9" s="5"/>
      <c r="H9" s="5"/>
      <c r="I9" s="5"/>
      <c r="J9" s="5"/>
      <c r="K9" s="5"/>
    </row>
    <row r="10" spans="2:11" hidden="1" x14ac:dyDescent="0.35">
      <c r="F10" s="36"/>
      <c r="G10" s="6"/>
      <c r="H10" s="6"/>
      <c r="I10" s="6"/>
      <c r="J10" s="6"/>
      <c r="K10" s="6"/>
    </row>
    <row r="11" spans="2:11" hidden="1" x14ac:dyDescent="0.35">
      <c r="B11" s="6"/>
      <c r="C11" s="10"/>
      <c r="D11" s="10"/>
      <c r="E11" s="10"/>
      <c r="F11" s="37"/>
    </row>
    <row r="12" spans="2:11" s="7" customFormat="1" ht="73" thickBot="1" x14ac:dyDescent="0.4">
      <c r="B12" s="257" t="s">
        <v>413</v>
      </c>
      <c r="C12" s="257" t="s">
        <v>131</v>
      </c>
      <c r="D12" s="257" t="s">
        <v>414</v>
      </c>
      <c r="E12" s="257" t="s">
        <v>415</v>
      </c>
      <c r="F12" s="257" t="s">
        <v>416</v>
      </c>
      <c r="G12" s="259" t="s">
        <v>417</v>
      </c>
      <c r="H12" s="259" t="s">
        <v>418</v>
      </c>
    </row>
    <row r="13" spans="2:11" x14ac:dyDescent="0.35">
      <c r="B13" s="75" t="s">
        <v>301</v>
      </c>
      <c r="C13" s="75" t="s">
        <v>278</v>
      </c>
      <c r="D13" s="8" t="s">
        <v>270</v>
      </c>
      <c r="E13" s="8" t="s">
        <v>271</v>
      </c>
      <c r="F13" s="85" t="s">
        <v>272</v>
      </c>
      <c r="G13" s="77" t="s">
        <v>273</v>
      </c>
      <c r="H13" s="124" t="s">
        <v>274</v>
      </c>
    </row>
    <row r="14" spans="2:11" x14ac:dyDescent="0.35">
      <c r="B14" s="76" t="s">
        <v>38</v>
      </c>
      <c r="C14" s="76" t="s">
        <v>64</v>
      </c>
      <c r="D14" s="9" t="s">
        <v>72</v>
      </c>
      <c r="E14" s="9" t="s">
        <v>73</v>
      </c>
      <c r="F14" s="39" t="s">
        <v>85</v>
      </c>
      <c r="G14" s="78" t="s">
        <v>75</v>
      </c>
      <c r="H14" s="125" t="s">
        <v>74</v>
      </c>
    </row>
    <row r="15" spans="2:11" hidden="1" x14ac:dyDescent="0.35">
      <c r="B15" s="76" t="s">
        <v>350</v>
      </c>
      <c r="C15" s="76" t="s">
        <v>350</v>
      </c>
      <c r="D15" s="9" t="s">
        <v>350</v>
      </c>
      <c r="E15" s="9" t="s">
        <v>350</v>
      </c>
      <c r="F15" s="39" t="s">
        <v>350</v>
      </c>
      <c r="G15" s="78" t="s">
        <v>350</v>
      </c>
      <c r="H15" s="125" t="s">
        <v>350</v>
      </c>
    </row>
    <row r="16" spans="2:11" hidden="1" x14ac:dyDescent="0.35">
      <c r="B16" s="76" t="s">
        <v>350</v>
      </c>
      <c r="C16" s="76" t="s">
        <v>350</v>
      </c>
      <c r="D16" s="9" t="s">
        <v>350</v>
      </c>
      <c r="E16" s="9" t="s">
        <v>350</v>
      </c>
      <c r="F16" s="39" t="s">
        <v>350</v>
      </c>
      <c r="G16" s="78" t="s">
        <v>350</v>
      </c>
      <c r="H16" s="125" t="s">
        <v>350</v>
      </c>
    </row>
    <row r="17" spans="2:8" hidden="1" x14ac:dyDescent="0.35">
      <c r="B17" s="76" t="s">
        <v>350</v>
      </c>
      <c r="C17" s="76" t="s">
        <v>350</v>
      </c>
      <c r="D17" s="9" t="s">
        <v>350</v>
      </c>
      <c r="E17" s="9" t="s">
        <v>350</v>
      </c>
      <c r="F17" s="39" t="s">
        <v>350</v>
      </c>
      <c r="G17" s="78" t="s">
        <v>350</v>
      </c>
      <c r="H17" s="125" t="s">
        <v>350</v>
      </c>
    </row>
    <row r="18" spans="2:8" hidden="1" x14ac:dyDescent="0.35">
      <c r="B18" s="76" t="s">
        <v>350</v>
      </c>
      <c r="C18" s="76" t="s">
        <v>350</v>
      </c>
      <c r="D18" s="9" t="s">
        <v>350</v>
      </c>
      <c r="E18" s="9" t="s">
        <v>350</v>
      </c>
      <c r="F18" s="39" t="s">
        <v>350</v>
      </c>
      <c r="G18" s="78" t="s">
        <v>350</v>
      </c>
      <c r="H18" s="125" t="s">
        <v>350</v>
      </c>
    </row>
    <row r="19" spans="2:8" hidden="1" x14ac:dyDescent="0.35">
      <c r="B19" s="76" t="s">
        <v>350</v>
      </c>
      <c r="C19" s="76" t="s">
        <v>350</v>
      </c>
      <c r="D19" s="9" t="s">
        <v>350</v>
      </c>
      <c r="E19" s="9" t="s">
        <v>350</v>
      </c>
      <c r="F19" s="39" t="s">
        <v>350</v>
      </c>
      <c r="G19" s="78" t="s">
        <v>350</v>
      </c>
      <c r="H19" s="125" t="s">
        <v>350</v>
      </c>
    </row>
    <row r="20" spans="2:8" hidden="1" x14ac:dyDescent="0.35">
      <c r="B20" s="76" t="s">
        <v>350</v>
      </c>
      <c r="C20" s="76" t="s">
        <v>350</v>
      </c>
      <c r="D20" s="9" t="s">
        <v>350</v>
      </c>
      <c r="E20" s="9" t="s">
        <v>350</v>
      </c>
      <c r="F20" s="39" t="s">
        <v>350</v>
      </c>
      <c r="G20" s="78" t="s">
        <v>350</v>
      </c>
      <c r="H20" s="125" t="s">
        <v>350</v>
      </c>
    </row>
    <row r="21" spans="2:8" hidden="1" x14ac:dyDescent="0.35">
      <c r="B21" s="76" t="s">
        <v>350</v>
      </c>
      <c r="C21" s="76" t="s">
        <v>350</v>
      </c>
      <c r="D21" s="9" t="s">
        <v>350</v>
      </c>
      <c r="E21" s="9" t="s">
        <v>350</v>
      </c>
      <c r="F21" s="39" t="s">
        <v>350</v>
      </c>
      <c r="G21" s="78" t="s">
        <v>350</v>
      </c>
      <c r="H21" s="125" t="s">
        <v>350</v>
      </c>
    </row>
    <row r="22" spans="2:8" hidden="1" x14ac:dyDescent="0.35">
      <c r="B22" s="76" t="s">
        <v>350</v>
      </c>
      <c r="C22" s="76" t="s">
        <v>350</v>
      </c>
      <c r="D22" s="9" t="s">
        <v>350</v>
      </c>
      <c r="E22" s="9" t="s">
        <v>350</v>
      </c>
      <c r="F22" s="39" t="s">
        <v>350</v>
      </c>
      <c r="G22" s="78" t="s">
        <v>350</v>
      </c>
      <c r="H22" s="125" t="s">
        <v>350</v>
      </c>
    </row>
    <row r="23" spans="2:8" hidden="1" x14ac:dyDescent="0.35">
      <c r="B23" s="76" t="s">
        <v>350</v>
      </c>
      <c r="C23" s="76" t="s">
        <v>350</v>
      </c>
      <c r="D23" s="9" t="s">
        <v>350</v>
      </c>
      <c r="E23" s="9" t="s">
        <v>350</v>
      </c>
      <c r="F23" s="39" t="s">
        <v>350</v>
      </c>
      <c r="G23" s="78" t="s">
        <v>350</v>
      </c>
      <c r="H23" s="125" t="s">
        <v>350</v>
      </c>
    </row>
    <row r="24" spans="2:8" s="105" customFormat="1" x14ac:dyDescent="0.35">
      <c r="B24" s="292"/>
      <c r="C24" s="292"/>
      <c r="D24" s="292"/>
      <c r="E24" s="292"/>
      <c r="F24" s="311"/>
      <c r="G24" s="248"/>
      <c r="H24" s="248"/>
    </row>
    <row r="25" spans="2:8" s="105" customFormat="1" x14ac:dyDescent="0.35">
      <c r="B25" s="292"/>
      <c r="C25" s="292"/>
      <c r="D25" s="292"/>
      <c r="E25" s="292"/>
      <c r="F25" s="311"/>
      <c r="G25" s="248"/>
      <c r="H25" s="248"/>
    </row>
    <row r="26" spans="2:8" s="105" customFormat="1" x14ac:dyDescent="0.35">
      <c r="B26" s="292"/>
      <c r="C26" s="292"/>
      <c r="D26" s="292"/>
      <c r="E26" s="292"/>
      <c r="F26" s="311"/>
      <c r="G26" s="248"/>
      <c r="H26" s="248"/>
    </row>
    <row r="27" spans="2:8" s="105" customFormat="1" x14ac:dyDescent="0.35">
      <c r="B27" s="247"/>
      <c r="C27" s="247"/>
      <c r="D27" s="247"/>
      <c r="E27" s="247"/>
      <c r="F27" s="248"/>
      <c r="G27" s="248"/>
      <c r="H27" s="248"/>
    </row>
    <row r="28" spans="2:8" s="105" customFormat="1" x14ac:dyDescent="0.35">
      <c r="B28" s="247"/>
      <c r="C28" s="247"/>
      <c r="D28" s="247"/>
      <c r="E28" s="247"/>
      <c r="F28" s="248"/>
      <c r="G28" s="248"/>
      <c r="H28" s="248"/>
    </row>
    <row r="29" spans="2:8" s="105" customFormat="1" x14ac:dyDescent="0.35">
      <c r="B29" s="247"/>
      <c r="C29" s="247"/>
      <c r="D29" s="247"/>
      <c r="E29" s="247"/>
      <c r="F29" s="248"/>
      <c r="G29" s="248"/>
      <c r="H29" s="248"/>
    </row>
    <row r="30" spans="2:8" s="105" customFormat="1" x14ac:dyDescent="0.35">
      <c r="B30" s="247"/>
      <c r="C30" s="247"/>
      <c r="D30" s="247"/>
      <c r="E30" s="247"/>
      <c r="F30" s="248"/>
      <c r="G30" s="248"/>
      <c r="H30" s="248"/>
    </row>
    <row r="31" spans="2:8" s="105" customFormat="1" x14ac:dyDescent="0.35">
      <c r="B31" s="247"/>
      <c r="C31" s="247"/>
      <c r="D31" s="247"/>
      <c r="E31" s="247"/>
      <c r="F31" s="248"/>
      <c r="G31" s="248"/>
      <c r="H31" s="248"/>
    </row>
    <row r="32" spans="2:8" s="105" customFormat="1" x14ac:dyDescent="0.35">
      <c r="B32" s="247"/>
      <c r="C32" s="247"/>
      <c r="D32" s="247"/>
      <c r="E32" s="247"/>
      <c r="F32" s="248"/>
      <c r="G32" s="248"/>
      <c r="H32" s="248"/>
    </row>
    <row r="33" spans="2:8" s="105" customFormat="1" x14ac:dyDescent="0.35">
      <c r="B33" s="247"/>
      <c r="C33" s="247"/>
      <c r="D33" s="247"/>
      <c r="E33" s="247"/>
      <c r="F33" s="248"/>
      <c r="G33" s="248"/>
      <c r="H33" s="248"/>
    </row>
    <row r="34" spans="2:8" s="105" customFormat="1" x14ac:dyDescent="0.35">
      <c r="B34" s="247"/>
      <c r="C34" s="247"/>
      <c r="D34" s="247"/>
      <c r="E34" s="247"/>
      <c r="F34" s="248"/>
      <c r="G34" s="248"/>
      <c r="H34" s="248"/>
    </row>
    <row r="35" spans="2:8" s="105" customFormat="1" x14ac:dyDescent="0.35">
      <c r="B35" s="247"/>
      <c r="C35" s="247"/>
      <c r="D35" s="247"/>
      <c r="E35" s="247"/>
      <c r="F35" s="248"/>
      <c r="G35" s="248"/>
      <c r="H35" s="248"/>
    </row>
    <row r="36" spans="2:8" s="105" customFormat="1" x14ac:dyDescent="0.35">
      <c r="B36" s="247"/>
      <c r="C36" s="247"/>
      <c r="D36" s="247"/>
      <c r="E36" s="247"/>
      <c r="F36" s="248"/>
      <c r="G36" s="248"/>
      <c r="H36" s="248"/>
    </row>
    <row r="37" spans="2:8" s="105" customFormat="1" x14ac:dyDescent="0.35">
      <c r="B37" s="247"/>
      <c r="C37" s="247"/>
      <c r="D37" s="247"/>
      <c r="E37" s="247"/>
      <c r="F37" s="248"/>
      <c r="G37" s="248"/>
      <c r="H37" s="248"/>
    </row>
    <row r="38" spans="2:8" s="105" customFormat="1" x14ac:dyDescent="0.35">
      <c r="B38" s="247"/>
      <c r="C38" s="247"/>
      <c r="D38" s="247"/>
      <c r="E38" s="247"/>
      <c r="F38" s="248"/>
      <c r="G38" s="248"/>
      <c r="H38" s="248"/>
    </row>
    <row r="39" spans="2:8" s="105" customFormat="1" x14ac:dyDescent="0.35">
      <c r="B39" s="247"/>
      <c r="C39" s="247"/>
      <c r="D39" s="247"/>
      <c r="E39" s="247"/>
      <c r="F39" s="248"/>
      <c r="G39" s="248"/>
      <c r="H39" s="248"/>
    </row>
    <row r="40" spans="2:8" s="105" customFormat="1" x14ac:dyDescent="0.35">
      <c r="B40" s="247"/>
      <c r="C40" s="247"/>
      <c r="D40" s="247"/>
      <c r="E40" s="247"/>
      <c r="F40" s="248"/>
      <c r="G40" s="248"/>
      <c r="H40" s="248"/>
    </row>
    <row r="41" spans="2:8" s="105" customFormat="1" x14ac:dyDescent="0.35">
      <c r="B41" s="247"/>
      <c r="C41" s="247"/>
      <c r="D41" s="247"/>
      <c r="E41" s="247"/>
      <c r="F41" s="248"/>
      <c r="G41" s="248"/>
      <c r="H41" s="248"/>
    </row>
    <row r="42" spans="2:8" s="105" customFormat="1" x14ac:dyDescent="0.35">
      <c r="B42" s="247"/>
      <c r="C42" s="247"/>
      <c r="D42" s="247"/>
      <c r="E42" s="247"/>
      <c r="F42" s="248"/>
      <c r="G42" s="248"/>
      <c r="H42" s="248"/>
    </row>
    <row r="43" spans="2:8" s="105" customFormat="1" x14ac:dyDescent="0.35">
      <c r="B43" s="247"/>
      <c r="C43" s="247"/>
      <c r="D43" s="247"/>
      <c r="E43" s="247"/>
      <c r="F43" s="248"/>
      <c r="G43" s="248"/>
      <c r="H43" s="248"/>
    </row>
    <row r="44" spans="2:8" s="105" customFormat="1" x14ac:dyDescent="0.35">
      <c r="B44" s="247"/>
      <c r="C44" s="247"/>
      <c r="D44" s="247"/>
      <c r="E44" s="247"/>
      <c r="F44" s="248"/>
      <c r="G44" s="248"/>
      <c r="H44" s="248"/>
    </row>
    <row r="45" spans="2:8" s="105" customFormat="1" x14ac:dyDescent="0.35">
      <c r="B45" s="247"/>
      <c r="C45" s="247"/>
      <c r="D45" s="247"/>
      <c r="E45" s="247"/>
      <c r="F45" s="248"/>
      <c r="G45" s="248"/>
      <c r="H45" s="248"/>
    </row>
    <row r="46" spans="2:8" s="105" customFormat="1" x14ac:dyDescent="0.35">
      <c r="B46" s="247"/>
      <c r="C46" s="247"/>
      <c r="D46" s="247"/>
      <c r="E46" s="247"/>
      <c r="F46" s="248"/>
      <c r="G46" s="248"/>
      <c r="H46" s="248"/>
    </row>
    <row r="47" spans="2:8" s="105" customFormat="1" x14ac:dyDescent="0.35">
      <c r="B47" s="247"/>
      <c r="C47" s="247"/>
      <c r="D47" s="247"/>
      <c r="E47" s="247"/>
      <c r="F47" s="248"/>
      <c r="G47" s="248"/>
      <c r="H47" s="248"/>
    </row>
    <row r="48" spans="2:8" s="105" customFormat="1" x14ac:dyDescent="0.35">
      <c r="B48" s="247"/>
      <c r="C48" s="247"/>
      <c r="D48" s="247"/>
      <c r="E48" s="247"/>
      <c r="F48" s="248"/>
      <c r="G48" s="248"/>
      <c r="H48" s="248"/>
    </row>
    <row r="49" spans="2:8" s="105" customFormat="1" x14ac:dyDescent="0.35">
      <c r="B49" s="247"/>
      <c r="C49" s="247"/>
      <c r="D49" s="247"/>
      <c r="E49" s="247"/>
      <c r="F49" s="248"/>
      <c r="G49" s="248"/>
      <c r="H49" s="248"/>
    </row>
    <row r="50" spans="2:8" s="105" customFormat="1" x14ac:dyDescent="0.35">
      <c r="B50" s="247"/>
      <c r="C50" s="247"/>
      <c r="D50" s="247"/>
      <c r="E50" s="247"/>
      <c r="F50" s="248"/>
      <c r="G50" s="248"/>
      <c r="H50" s="248"/>
    </row>
    <row r="51" spans="2:8" s="105" customFormat="1" x14ac:dyDescent="0.35">
      <c r="B51" s="247"/>
      <c r="C51" s="247"/>
      <c r="D51" s="247"/>
      <c r="E51" s="247"/>
      <c r="F51" s="248"/>
      <c r="G51" s="248"/>
      <c r="H51" s="248"/>
    </row>
    <row r="52" spans="2:8" s="105" customFormat="1" x14ac:dyDescent="0.35">
      <c r="B52" s="247"/>
      <c r="C52" s="247"/>
      <c r="D52" s="247"/>
      <c r="E52" s="247"/>
      <c r="F52" s="248"/>
      <c r="G52" s="248"/>
      <c r="H52" s="248"/>
    </row>
    <row r="53" spans="2:8" s="105" customFormat="1" x14ac:dyDescent="0.35">
      <c r="B53" s="247"/>
      <c r="C53" s="247"/>
      <c r="D53" s="247"/>
      <c r="E53" s="247"/>
      <c r="F53" s="248"/>
      <c r="G53" s="248"/>
      <c r="H53" s="248"/>
    </row>
    <row r="54" spans="2:8" s="105" customFormat="1" x14ac:dyDescent="0.35">
      <c r="B54" s="247"/>
      <c r="C54" s="247"/>
      <c r="D54" s="247"/>
      <c r="E54" s="247"/>
      <c r="F54" s="248"/>
      <c r="G54" s="248"/>
      <c r="H54" s="248"/>
    </row>
    <row r="55" spans="2:8" s="105" customFormat="1" x14ac:dyDescent="0.35">
      <c r="B55" s="247"/>
      <c r="C55" s="247"/>
      <c r="D55" s="247"/>
      <c r="E55" s="247"/>
      <c r="F55" s="248"/>
      <c r="G55" s="248"/>
      <c r="H55" s="248"/>
    </row>
    <row r="56" spans="2:8" s="105" customFormat="1" x14ac:dyDescent="0.35">
      <c r="B56" s="247"/>
      <c r="C56" s="247"/>
      <c r="D56" s="247"/>
      <c r="E56" s="247"/>
      <c r="F56" s="248"/>
      <c r="G56" s="248"/>
      <c r="H56" s="248"/>
    </row>
    <row r="57" spans="2:8" s="105" customFormat="1" x14ac:dyDescent="0.35">
      <c r="B57" s="247"/>
      <c r="C57" s="247"/>
      <c r="D57" s="247"/>
      <c r="E57" s="247"/>
      <c r="F57" s="248"/>
      <c r="G57" s="248"/>
      <c r="H57" s="248"/>
    </row>
    <row r="58" spans="2:8" s="105" customFormat="1" x14ac:dyDescent="0.35">
      <c r="B58" s="247"/>
      <c r="C58" s="247"/>
      <c r="D58" s="247"/>
      <c r="E58" s="247"/>
      <c r="F58" s="248"/>
      <c r="G58" s="248"/>
      <c r="H58" s="248"/>
    </row>
    <row r="59" spans="2:8" s="105" customFormat="1" x14ac:dyDescent="0.35">
      <c r="B59" s="247"/>
      <c r="C59" s="247"/>
      <c r="D59" s="247"/>
      <c r="E59" s="247"/>
      <c r="F59" s="248"/>
      <c r="G59" s="248"/>
      <c r="H59" s="248"/>
    </row>
    <row r="60" spans="2:8" s="105" customFormat="1" x14ac:dyDescent="0.35">
      <c r="B60" s="247"/>
      <c r="C60" s="247"/>
      <c r="D60" s="247"/>
      <c r="E60" s="247"/>
      <c r="F60" s="248"/>
      <c r="G60" s="248"/>
      <c r="H60" s="248"/>
    </row>
    <row r="61" spans="2:8" s="105" customFormat="1" x14ac:dyDescent="0.35">
      <c r="B61" s="247"/>
      <c r="C61" s="247"/>
      <c r="D61" s="247"/>
      <c r="E61" s="247"/>
      <c r="F61" s="248"/>
      <c r="G61" s="248"/>
      <c r="H61" s="248"/>
    </row>
    <row r="62" spans="2:8" s="105" customFormat="1" x14ac:dyDescent="0.35">
      <c r="B62" s="247"/>
      <c r="C62" s="247"/>
      <c r="D62" s="247"/>
      <c r="E62" s="247"/>
      <c r="F62" s="248"/>
      <c r="G62" s="248"/>
      <c r="H62" s="248"/>
    </row>
    <row r="63" spans="2:8" s="105" customFormat="1" x14ac:dyDescent="0.35">
      <c r="B63" s="247"/>
      <c r="C63" s="247"/>
      <c r="D63" s="247"/>
      <c r="E63" s="247"/>
      <c r="F63" s="248"/>
      <c r="G63" s="248"/>
      <c r="H63" s="248"/>
    </row>
    <row r="64" spans="2:8" s="105" customFormat="1" x14ac:dyDescent="0.35">
      <c r="B64" s="247"/>
      <c r="C64" s="247"/>
      <c r="D64" s="247"/>
      <c r="E64" s="247"/>
      <c r="F64" s="248"/>
      <c r="G64" s="248"/>
      <c r="H64" s="248"/>
    </row>
    <row r="65" spans="2:8" s="105" customFormat="1" x14ac:dyDescent="0.35">
      <c r="B65" s="247"/>
      <c r="C65" s="247"/>
      <c r="D65" s="247"/>
      <c r="E65" s="247"/>
      <c r="F65" s="248"/>
      <c r="G65" s="248"/>
      <c r="H65" s="248"/>
    </row>
    <row r="66" spans="2:8" s="105" customFormat="1" x14ac:dyDescent="0.35">
      <c r="B66" s="247"/>
      <c r="C66" s="247"/>
      <c r="D66" s="247"/>
      <c r="E66" s="247"/>
      <c r="F66" s="248"/>
      <c r="G66" s="248"/>
      <c r="H66" s="248"/>
    </row>
    <row r="67" spans="2:8" s="105" customFormat="1" x14ac:dyDescent="0.35">
      <c r="B67" s="247"/>
      <c r="C67" s="247"/>
      <c r="D67" s="247"/>
      <c r="E67" s="247"/>
      <c r="F67" s="248"/>
      <c r="G67" s="248"/>
      <c r="H67" s="248"/>
    </row>
    <row r="68" spans="2:8" s="105" customFormat="1" x14ac:dyDescent="0.35">
      <c r="B68" s="247"/>
      <c r="C68" s="247"/>
      <c r="D68" s="247"/>
      <c r="E68" s="247"/>
      <c r="F68" s="248"/>
      <c r="G68" s="248"/>
      <c r="H68" s="248"/>
    </row>
    <row r="69" spans="2:8" s="105" customFormat="1" x14ac:dyDescent="0.35">
      <c r="B69" s="247"/>
      <c r="C69" s="247"/>
      <c r="D69" s="247"/>
      <c r="E69" s="247"/>
      <c r="F69" s="248"/>
      <c r="G69" s="248"/>
      <c r="H69" s="248"/>
    </row>
    <row r="70" spans="2:8" s="105" customFormat="1" x14ac:dyDescent="0.35">
      <c r="B70" s="247"/>
      <c r="C70" s="247"/>
      <c r="D70" s="247"/>
      <c r="E70" s="247"/>
      <c r="F70" s="248"/>
      <c r="G70" s="248"/>
      <c r="H70" s="248"/>
    </row>
    <row r="71" spans="2:8" s="105" customFormat="1" x14ac:dyDescent="0.35">
      <c r="B71" s="247"/>
      <c r="C71" s="247"/>
      <c r="D71" s="247"/>
      <c r="E71" s="247"/>
      <c r="F71" s="248"/>
      <c r="G71" s="248"/>
      <c r="H71" s="248"/>
    </row>
    <row r="72" spans="2:8" s="105" customFormat="1" x14ac:dyDescent="0.35">
      <c r="B72" s="247"/>
      <c r="C72" s="247"/>
      <c r="D72" s="247"/>
      <c r="E72" s="247"/>
      <c r="F72" s="248"/>
      <c r="G72" s="248"/>
      <c r="H72" s="248"/>
    </row>
    <row r="73" spans="2:8" s="105" customFormat="1" x14ac:dyDescent="0.35">
      <c r="B73" s="247"/>
      <c r="C73" s="247"/>
      <c r="D73" s="247"/>
      <c r="E73" s="247"/>
      <c r="F73" s="248"/>
      <c r="G73" s="248"/>
      <c r="H73" s="248"/>
    </row>
    <row r="74" spans="2:8" s="105" customFormat="1" x14ac:dyDescent="0.35">
      <c r="B74" s="247"/>
      <c r="C74" s="247"/>
      <c r="D74" s="247"/>
      <c r="E74" s="247"/>
      <c r="F74" s="248"/>
      <c r="G74" s="248"/>
      <c r="H74" s="248"/>
    </row>
    <row r="75" spans="2:8" s="105" customFormat="1" x14ac:dyDescent="0.35">
      <c r="B75" s="247"/>
      <c r="C75" s="247"/>
      <c r="D75" s="247"/>
      <c r="E75" s="247"/>
      <c r="F75" s="248"/>
      <c r="G75" s="248"/>
      <c r="H75" s="248"/>
    </row>
    <row r="76" spans="2:8" s="105" customFormat="1" x14ac:dyDescent="0.35">
      <c r="B76" s="247"/>
      <c r="C76" s="247"/>
      <c r="D76" s="247"/>
      <c r="E76" s="247"/>
      <c r="F76" s="248"/>
      <c r="G76" s="248"/>
      <c r="H76" s="248"/>
    </row>
    <row r="77" spans="2:8" s="105" customFormat="1" x14ac:dyDescent="0.35">
      <c r="B77" s="247"/>
      <c r="C77" s="247"/>
      <c r="D77" s="247"/>
      <c r="E77" s="247"/>
      <c r="F77" s="248"/>
      <c r="G77" s="248"/>
      <c r="H77" s="248"/>
    </row>
    <row r="78" spans="2:8" s="105" customFormat="1" x14ac:dyDescent="0.35">
      <c r="B78" s="247"/>
      <c r="C78" s="247"/>
      <c r="D78" s="247"/>
      <c r="E78" s="247"/>
      <c r="F78" s="248"/>
      <c r="G78" s="248"/>
      <c r="H78" s="248"/>
    </row>
    <row r="79" spans="2:8" s="105" customFormat="1" x14ac:dyDescent="0.35">
      <c r="B79" s="247"/>
      <c r="C79" s="247"/>
      <c r="D79" s="247"/>
      <c r="E79" s="247"/>
      <c r="F79" s="248"/>
      <c r="G79" s="248"/>
      <c r="H79" s="248"/>
    </row>
    <row r="80" spans="2:8" s="105" customFormat="1" x14ac:dyDescent="0.35">
      <c r="B80" s="247"/>
      <c r="C80" s="247"/>
      <c r="D80" s="247"/>
      <c r="E80" s="247"/>
      <c r="F80" s="248"/>
      <c r="G80" s="248"/>
      <c r="H80" s="248"/>
    </row>
    <row r="81" spans="2:8" s="105" customFormat="1" x14ac:dyDescent="0.35">
      <c r="B81" s="247"/>
      <c r="C81" s="247"/>
      <c r="D81" s="247"/>
      <c r="E81" s="247"/>
      <c r="F81" s="248"/>
      <c r="G81" s="248"/>
      <c r="H81" s="248"/>
    </row>
    <row r="82" spans="2:8" s="105" customFormat="1" x14ac:dyDescent="0.35">
      <c r="B82" s="247"/>
      <c r="C82" s="247"/>
      <c r="D82" s="247"/>
      <c r="E82" s="247"/>
      <c r="F82" s="248"/>
      <c r="G82" s="248"/>
      <c r="H82" s="248"/>
    </row>
    <row r="83" spans="2:8" s="105" customFormat="1" x14ac:dyDescent="0.35">
      <c r="B83" s="247"/>
      <c r="C83" s="247"/>
      <c r="D83" s="247"/>
      <c r="E83" s="247"/>
      <c r="F83" s="248"/>
      <c r="G83" s="248"/>
      <c r="H83" s="248"/>
    </row>
    <row r="84" spans="2:8" s="105" customFormat="1" x14ac:dyDescent="0.35">
      <c r="B84" s="247"/>
      <c r="C84" s="247"/>
      <c r="D84" s="247"/>
      <c r="E84" s="247"/>
      <c r="F84" s="248"/>
      <c r="G84" s="248"/>
      <c r="H84" s="248"/>
    </row>
    <row r="85" spans="2:8" s="105" customFormat="1" x14ac:dyDescent="0.35">
      <c r="B85" s="247"/>
      <c r="C85" s="247"/>
      <c r="D85" s="247"/>
      <c r="E85" s="247"/>
      <c r="F85" s="248"/>
      <c r="G85" s="248"/>
      <c r="H85" s="248"/>
    </row>
    <row r="86" spans="2:8" s="105" customFormat="1" x14ac:dyDescent="0.35">
      <c r="B86" s="247"/>
      <c r="C86" s="247"/>
      <c r="D86" s="247"/>
      <c r="E86" s="247"/>
      <c r="F86" s="248"/>
      <c r="G86" s="248"/>
      <c r="H86" s="248"/>
    </row>
    <row r="87" spans="2:8" s="105" customFormat="1" x14ac:dyDescent="0.35">
      <c r="B87" s="247"/>
      <c r="C87" s="247"/>
      <c r="D87" s="247"/>
      <c r="E87" s="247"/>
      <c r="F87" s="248"/>
      <c r="G87" s="248"/>
      <c r="H87" s="248"/>
    </row>
    <row r="88" spans="2:8" s="105" customFormat="1" x14ac:dyDescent="0.35">
      <c r="B88" s="247"/>
      <c r="C88" s="247"/>
      <c r="D88" s="247"/>
      <c r="E88" s="247"/>
      <c r="F88" s="248"/>
      <c r="G88" s="248"/>
      <c r="H88" s="248"/>
    </row>
    <row r="89" spans="2:8" s="105" customFormat="1" x14ac:dyDescent="0.35">
      <c r="B89" s="247"/>
      <c r="C89" s="247"/>
      <c r="D89" s="247"/>
      <c r="E89" s="247"/>
      <c r="F89" s="248"/>
      <c r="G89" s="248"/>
      <c r="H89" s="248"/>
    </row>
    <row r="90" spans="2:8" s="105" customFormat="1" x14ac:dyDescent="0.35">
      <c r="B90" s="247"/>
      <c r="C90" s="247"/>
      <c r="D90" s="247"/>
      <c r="E90" s="247"/>
      <c r="F90" s="248"/>
      <c r="G90" s="248"/>
      <c r="H90" s="248"/>
    </row>
    <row r="91" spans="2:8" s="105" customFormat="1" x14ac:dyDescent="0.35">
      <c r="B91" s="247"/>
      <c r="C91" s="247"/>
      <c r="D91" s="247"/>
      <c r="E91" s="247"/>
      <c r="F91" s="248"/>
      <c r="G91" s="248"/>
      <c r="H91" s="248"/>
    </row>
    <row r="92" spans="2:8" s="105" customFormat="1" x14ac:dyDescent="0.35">
      <c r="B92" s="247"/>
      <c r="C92" s="247"/>
      <c r="D92" s="247"/>
      <c r="E92" s="247"/>
      <c r="F92" s="248"/>
      <c r="G92" s="248"/>
      <c r="H92" s="248"/>
    </row>
    <row r="93" spans="2:8" s="105" customFormat="1" x14ac:dyDescent="0.35">
      <c r="B93" s="247"/>
      <c r="C93" s="247"/>
      <c r="D93" s="247"/>
      <c r="E93" s="247"/>
      <c r="F93" s="248"/>
      <c r="G93" s="248"/>
      <c r="H93" s="248"/>
    </row>
    <row r="94" spans="2:8" s="105" customFormat="1" x14ac:dyDescent="0.35">
      <c r="B94" s="247"/>
      <c r="C94" s="247"/>
      <c r="D94" s="247"/>
      <c r="E94" s="247"/>
      <c r="F94" s="248"/>
      <c r="G94" s="248"/>
      <c r="H94" s="248"/>
    </row>
    <row r="95" spans="2:8" s="105" customFormat="1" x14ac:dyDescent="0.35">
      <c r="B95" s="247"/>
      <c r="C95" s="247"/>
      <c r="D95" s="247"/>
      <c r="E95" s="247"/>
      <c r="F95" s="248"/>
      <c r="G95" s="248"/>
      <c r="H95" s="248"/>
    </row>
    <row r="96" spans="2:8" s="105" customFormat="1" x14ac:dyDescent="0.35">
      <c r="B96" s="247"/>
      <c r="C96" s="247"/>
      <c r="D96" s="247"/>
      <c r="E96" s="247"/>
      <c r="F96" s="248"/>
      <c r="G96" s="248"/>
      <c r="H96" s="248"/>
    </row>
    <row r="97" spans="2:8" s="105" customFormat="1" x14ac:dyDescent="0.35">
      <c r="B97" s="247"/>
      <c r="C97" s="247"/>
      <c r="D97" s="247"/>
      <c r="E97" s="247"/>
      <c r="F97" s="248"/>
      <c r="G97" s="248"/>
      <c r="H97" s="248"/>
    </row>
    <row r="98" spans="2:8" s="105" customFormat="1" x14ac:dyDescent="0.35">
      <c r="B98" s="247"/>
      <c r="C98" s="247"/>
      <c r="D98" s="247"/>
      <c r="E98" s="247"/>
      <c r="F98" s="248"/>
      <c r="G98" s="248"/>
      <c r="H98" s="248"/>
    </row>
    <row r="99" spans="2:8" s="105" customFormat="1" x14ac:dyDescent="0.35">
      <c r="B99" s="247"/>
      <c r="C99" s="247"/>
      <c r="D99" s="247"/>
      <c r="E99" s="247"/>
      <c r="F99" s="248"/>
      <c r="G99" s="248"/>
      <c r="H99" s="248"/>
    </row>
    <row r="100" spans="2:8" s="105" customFormat="1" x14ac:dyDescent="0.35">
      <c r="B100" s="250"/>
      <c r="C100" s="250"/>
      <c r="D100" s="250"/>
      <c r="E100" s="250"/>
      <c r="F100" s="251"/>
      <c r="G100" s="251"/>
      <c r="H100" s="251"/>
    </row>
  </sheetData>
  <sheetProtection algorithmName="SHA-512" hashValue="98NWcQK/GgVc8zCt4Ko5pFve6mz7KutIzAqupMTJtFM3F7J62mJkWI3f3A7rsbpJChMahY4XNZgrbyEDEz/X3w==" saltValue="nI14k8C5h4N9AUAigQ1fqg==" spinCount="100000" sheet="1" objects="1" scenarios="1" sort="0" autoFilter="0"/>
  <dataValidations count="4">
    <dataValidation type="list" allowBlank="1" showInputMessage="1" showErrorMessage="1" sqref="B24:B100" xr:uid="{00000000-0002-0000-0B00-000000000000}">
      <formula1>CompanyRecord</formula1>
    </dataValidation>
    <dataValidation type="list" allowBlank="1" showInputMessage="1" showErrorMessage="1" sqref="C24:C100" xr:uid="{00000000-0002-0000-0B00-000001000000}">
      <formula1>landfilllist</formula1>
    </dataValidation>
    <dataValidation type="list" allowBlank="1" showInputMessage="1" showErrorMessage="1" sqref="H24:H100" xr:uid="{00000000-0002-0000-0B00-000002000000}">
      <formula1>"BTU/cubic foot,BTU/lb,J/cubic meter,J/kg"</formula1>
    </dataValidation>
    <dataValidation type="decimal" operator="greaterThanOrEqual" allowBlank="1" showInputMessage="1" showErrorMessage="1" sqref="E24:E100 G24:G100" xr:uid="{00000000-0002-0000-0B00-000003000000}">
      <formula1>0</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Lists!$M$2:$M$9</xm:f>
          </x14:formula1>
          <xm:sqref>F24:F100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tabColor theme="4" tint="0.59999389629810485"/>
  </sheetPr>
  <dimension ref="B1:Q100"/>
  <sheetViews>
    <sheetView showGridLines="0" topLeftCell="B7" zoomScaleNormal="100" workbookViewId="0">
      <selection activeCell="B24" sqref="B24"/>
    </sheetView>
  </sheetViews>
  <sheetFormatPr defaultColWidth="0" defaultRowHeight="14.5" zeroHeight="1" x14ac:dyDescent="0.35"/>
  <cols>
    <col min="1" max="1" width="9.1796875" hidden="1" customWidth="1"/>
    <col min="2" max="2" width="15.7265625" customWidth="1"/>
    <col min="3" max="3" width="19.7265625" bestFit="1" customWidth="1"/>
    <col min="4" max="4" width="55.54296875" customWidth="1"/>
    <col min="5" max="5" width="37.7265625" customWidth="1"/>
    <col min="6" max="12" width="23.453125" hidden="1" customWidth="1"/>
    <col min="13" max="14" width="15.54296875" hidden="1" customWidth="1"/>
    <col min="15" max="15" width="29.26953125" hidden="1" customWidth="1"/>
    <col min="16" max="16" width="15.54296875" hidden="1" customWidth="1"/>
    <col min="17" max="17" width="33.7265625" hidden="1" customWidth="1"/>
    <col min="18" max="16384" width="9.1796875" hidden="1"/>
  </cols>
  <sheetData>
    <row r="1" spans="2:10" s="1" customFormat="1" ht="24.75" hidden="1" customHeight="1" x14ac:dyDescent="0.3">
      <c r="B1" s="13" t="s">
        <v>41</v>
      </c>
      <c r="C1" s="13"/>
      <c r="D1" s="13"/>
      <c r="E1" s="13"/>
    </row>
    <row r="2" spans="2:10" s="1" customFormat="1" ht="13" hidden="1" x14ac:dyDescent="0.3">
      <c r="B2" s="2" t="s">
        <v>0</v>
      </c>
      <c r="C2" s="25" t="str">
        <f>+Welcome!B2</f>
        <v>63.6150(a), (c) and (e) Semiannual and Annual Compliance Reports (Spreadsheet Template)</v>
      </c>
      <c r="D2" s="25"/>
      <c r="E2" s="25"/>
    </row>
    <row r="3" spans="2:10" s="1" customFormat="1" ht="13" hidden="1" x14ac:dyDescent="0.3">
      <c r="B3" s="3" t="s">
        <v>1</v>
      </c>
      <c r="C3" s="26" t="str">
        <f>+Welcome!B3</f>
        <v>63.6150(a), (c), and (e)</v>
      </c>
      <c r="D3" s="26"/>
      <c r="E3" s="26"/>
    </row>
    <row r="4" spans="2:10" s="1" customFormat="1" ht="13" hidden="1" x14ac:dyDescent="0.3">
      <c r="B4" s="3" t="s">
        <v>2</v>
      </c>
      <c r="C4" s="27" t="str">
        <f>+Welcome!B4</f>
        <v>ICR Draft</v>
      </c>
      <c r="D4" s="27"/>
      <c r="E4" s="27"/>
    </row>
    <row r="5" spans="2:10" s="1" customFormat="1" ht="13" hidden="1" x14ac:dyDescent="0.3">
      <c r="B5" s="3" t="s">
        <v>3</v>
      </c>
      <c r="C5" s="28">
        <f>+Welcome!B5</f>
        <v>44805</v>
      </c>
      <c r="D5" s="28"/>
      <c r="E5" s="28"/>
    </row>
    <row r="6" spans="2:10" hidden="1" x14ac:dyDescent="0.35">
      <c r="B6" s="154" t="str">
        <f>Welcome!B6</f>
        <v>OMB No.: 2060-0540 Form 5900-600 For further Paperwork Reduction Act information see: 
https://www.epa.gov/electronic-reporting-air-emissions/paperwork-reduction-act-pra-cedri-and-ert</v>
      </c>
    </row>
    <row r="7" spans="2:10" x14ac:dyDescent="0.35">
      <c r="B7" s="102" t="s">
        <v>58</v>
      </c>
      <c r="C7" s="123"/>
      <c r="D7" s="44"/>
      <c r="E7" s="44"/>
      <c r="F7" s="19"/>
      <c r="G7" s="19"/>
      <c r="H7" s="19"/>
      <c r="I7" s="19"/>
      <c r="J7" s="19"/>
    </row>
    <row r="8" spans="2:10" x14ac:dyDescent="0.35">
      <c r="B8" s="104" t="s">
        <v>116</v>
      </c>
      <c r="C8" s="18"/>
      <c r="D8" s="18"/>
      <c r="E8" s="18"/>
      <c r="F8" s="5"/>
      <c r="G8" s="5"/>
      <c r="H8" s="5"/>
      <c r="I8" s="5"/>
      <c r="J8" s="5"/>
    </row>
    <row r="9" spans="2:10" hidden="1" x14ac:dyDescent="0.35">
      <c r="B9" s="20"/>
      <c r="C9" s="20"/>
      <c r="D9" s="20"/>
      <c r="E9" s="20"/>
      <c r="F9" s="5"/>
      <c r="G9" s="5"/>
      <c r="H9" s="5"/>
      <c r="I9" s="5"/>
      <c r="J9" s="5"/>
    </row>
    <row r="10" spans="2:10" hidden="1" x14ac:dyDescent="0.35">
      <c r="F10" s="6"/>
      <c r="G10" s="6"/>
      <c r="H10" s="6"/>
      <c r="I10" s="6"/>
      <c r="J10" s="6"/>
    </row>
    <row r="11" spans="2:10" hidden="1" x14ac:dyDescent="0.35">
      <c r="B11" s="6"/>
      <c r="C11" s="10"/>
      <c r="D11" s="10"/>
      <c r="E11" s="10"/>
    </row>
    <row r="12" spans="2:10" s="7" customFormat="1" ht="73" thickBot="1" x14ac:dyDescent="0.4">
      <c r="B12" s="257" t="s">
        <v>413</v>
      </c>
      <c r="C12" s="257" t="s">
        <v>131</v>
      </c>
      <c r="D12" s="257" t="s">
        <v>419</v>
      </c>
      <c r="E12" s="257" t="s">
        <v>420</v>
      </c>
    </row>
    <row r="13" spans="2:10" x14ac:dyDescent="0.35">
      <c r="B13" s="75" t="s">
        <v>301</v>
      </c>
      <c r="C13" s="75" t="s">
        <v>278</v>
      </c>
      <c r="D13" s="8" t="s">
        <v>275</v>
      </c>
      <c r="E13" s="8" t="s">
        <v>276</v>
      </c>
    </row>
    <row r="14" spans="2:10" x14ac:dyDescent="0.35">
      <c r="B14" s="76" t="s">
        <v>38</v>
      </c>
      <c r="C14" s="76" t="s">
        <v>64</v>
      </c>
      <c r="D14" s="9" t="s">
        <v>86</v>
      </c>
      <c r="E14" s="9" t="s">
        <v>87</v>
      </c>
    </row>
    <row r="15" spans="2:10" hidden="1" x14ac:dyDescent="0.35">
      <c r="B15" s="76" t="s">
        <v>350</v>
      </c>
      <c r="C15" s="76" t="s">
        <v>350</v>
      </c>
      <c r="D15" s="9" t="s">
        <v>350</v>
      </c>
      <c r="E15" s="9" t="s">
        <v>350</v>
      </c>
    </row>
    <row r="16" spans="2:10" hidden="1" x14ac:dyDescent="0.35">
      <c r="B16" s="76" t="s">
        <v>350</v>
      </c>
      <c r="C16" s="76" t="s">
        <v>350</v>
      </c>
      <c r="D16" s="9" t="s">
        <v>350</v>
      </c>
      <c r="E16" s="9" t="s">
        <v>350</v>
      </c>
    </row>
    <row r="17" spans="2:5" hidden="1" x14ac:dyDescent="0.35">
      <c r="B17" s="76" t="s">
        <v>350</v>
      </c>
      <c r="C17" s="76" t="s">
        <v>350</v>
      </c>
      <c r="D17" s="9" t="s">
        <v>350</v>
      </c>
      <c r="E17" s="9" t="s">
        <v>350</v>
      </c>
    </row>
    <row r="18" spans="2:5" hidden="1" x14ac:dyDescent="0.35">
      <c r="B18" s="76" t="s">
        <v>350</v>
      </c>
      <c r="C18" s="76" t="s">
        <v>350</v>
      </c>
      <c r="D18" s="9" t="s">
        <v>350</v>
      </c>
      <c r="E18" s="9" t="s">
        <v>350</v>
      </c>
    </row>
    <row r="19" spans="2:5" hidden="1" x14ac:dyDescent="0.35">
      <c r="B19" s="76" t="s">
        <v>350</v>
      </c>
      <c r="C19" s="76" t="s">
        <v>350</v>
      </c>
      <c r="D19" s="9" t="s">
        <v>350</v>
      </c>
      <c r="E19" s="9" t="s">
        <v>350</v>
      </c>
    </row>
    <row r="20" spans="2:5" hidden="1" x14ac:dyDescent="0.35">
      <c r="B20" s="76" t="s">
        <v>350</v>
      </c>
      <c r="C20" s="76" t="s">
        <v>350</v>
      </c>
      <c r="D20" s="9" t="s">
        <v>350</v>
      </c>
      <c r="E20" s="9" t="s">
        <v>350</v>
      </c>
    </row>
    <row r="21" spans="2:5" hidden="1" x14ac:dyDescent="0.35">
      <c r="B21" s="76" t="s">
        <v>350</v>
      </c>
      <c r="C21" s="76" t="s">
        <v>350</v>
      </c>
      <c r="D21" s="9" t="s">
        <v>350</v>
      </c>
      <c r="E21" s="9" t="s">
        <v>350</v>
      </c>
    </row>
    <row r="22" spans="2:5" hidden="1" x14ac:dyDescent="0.35">
      <c r="B22" s="76" t="s">
        <v>350</v>
      </c>
      <c r="C22" s="76" t="s">
        <v>350</v>
      </c>
      <c r="D22" s="9" t="s">
        <v>350</v>
      </c>
      <c r="E22" s="9" t="s">
        <v>350</v>
      </c>
    </row>
    <row r="23" spans="2:5" hidden="1" x14ac:dyDescent="0.35">
      <c r="B23" s="76" t="s">
        <v>350</v>
      </c>
      <c r="C23" s="76" t="s">
        <v>350</v>
      </c>
      <c r="D23" s="9" t="s">
        <v>350</v>
      </c>
      <c r="E23" s="9" t="s">
        <v>350</v>
      </c>
    </row>
    <row r="24" spans="2:5" s="105" customFormat="1" x14ac:dyDescent="0.35">
      <c r="B24" s="292"/>
      <c r="C24" s="292"/>
      <c r="D24" s="252"/>
      <c r="E24" s="292"/>
    </row>
    <row r="25" spans="2:5" s="105" customFormat="1" x14ac:dyDescent="0.35">
      <c r="B25" s="292"/>
      <c r="C25" s="292"/>
      <c r="D25" s="252"/>
      <c r="E25" s="292"/>
    </row>
    <row r="26" spans="2:5" s="105" customFormat="1" x14ac:dyDescent="0.35">
      <c r="B26" s="292"/>
      <c r="C26" s="292"/>
      <c r="D26" s="252"/>
      <c r="E26" s="292"/>
    </row>
    <row r="27" spans="2:5" s="105" customFormat="1" x14ac:dyDescent="0.35">
      <c r="B27" s="247"/>
      <c r="C27" s="247"/>
      <c r="D27" s="255"/>
      <c r="E27" s="247"/>
    </row>
    <row r="28" spans="2:5" s="105" customFormat="1" x14ac:dyDescent="0.35">
      <c r="B28" s="247"/>
      <c r="C28" s="247"/>
      <c r="D28" s="255"/>
      <c r="E28" s="247"/>
    </row>
    <row r="29" spans="2:5" s="105" customFormat="1" x14ac:dyDescent="0.35">
      <c r="B29" s="247"/>
      <c r="C29" s="247"/>
      <c r="D29" s="255"/>
      <c r="E29" s="247"/>
    </row>
    <row r="30" spans="2:5" s="105" customFormat="1" x14ac:dyDescent="0.35">
      <c r="B30" s="247"/>
      <c r="C30" s="247"/>
      <c r="D30" s="255"/>
      <c r="E30" s="247"/>
    </row>
    <row r="31" spans="2:5" s="105" customFormat="1" x14ac:dyDescent="0.35">
      <c r="B31" s="247"/>
      <c r="C31" s="247"/>
      <c r="D31" s="255"/>
      <c r="E31" s="247"/>
    </row>
    <row r="32" spans="2:5" s="105" customFormat="1" x14ac:dyDescent="0.35">
      <c r="B32" s="247"/>
      <c r="C32" s="247"/>
      <c r="D32" s="255"/>
      <c r="E32" s="247"/>
    </row>
    <row r="33" spans="2:5" s="105" customFormat="1" x14ac:dyDescent="0.35">
      <c r="B33" s="247"/>
      <c r="C33" s="247"/>
      <c r="D33" s="255"/>
      <c r="E33" s="247"/>
    </row>
    <row r="34" spans="2:5" s="105" customFormat="1" x14ac:dyDescent="0.35">
      <c r="B34" s="247"/>
      <c r="C34" s="247"/>
      <c r="D34" s="255"/>
      <c r="E34" s="247"/>
    </row>
    <row r="35" spans="2:5" s="105" customFormat="1" x14ac:dyDescent="0.35">
      <c r="B35" s="247"/>
      <c r="C35" s="247"/>
      <c r="D35" s="255"/>
      <c r="E35" s="247"/>
    </row>
    <row r="36" spans="2:5" s="105" customFormat="1" x14ac:dyDescent="0.35">
      <c r="B36" s="247"/>
      <c r="C36" s="247"/>
      <c r="D36" s="255"/>
      <c r="E36" s="247"/>
    </row>
    <row r="37" spans="2:5" s="105" customFormat="1" x14ac:dyDescent="0.35">
      <c r="B37" s="247"/>
      <c r="C37" s="247"/>
      <c r="D37" s="255"/>
      <c r="E37" s="247"/>
    </row>
    <row r="38" spans="2:5" s="105" customFormat="1" x14ac:dyDescent="0.35">
      <c r="B38" s="247"/>
      <c r="C38" s="247"/>
      <c r="D38" s="255"/>
      <c r="E38" s="247"/>
    </row>
    <row r="39" spans="2:5" s="105" customFormat="1" x14ac:dyDescent="0.35">
      <c r="B39" s="247"/>
      <c r="C39" s="247"/>
      <c r="D39" s="255"/>
      <c r="E39" s="247"/>
    </row>
    <row r="40" spans="2:5" s="105" customFormat="1" x14ac:dyDescent="0.35">
      <c r="B40" s="247"/>
      <c r="C40" s="247"/>
      <c r="D40" s="255"/>
      <c r="E40" s="247"/>
    </row>
    <row r="41" spans="2:5" s="105" customFormat="1" x14ac:dyDescent="0.35">
      <c r="B41" s="247"/>
      <c r="C41" s="247"/>
      <c r="D41" s="255"/>
      <c r="E41" s="247"/>
    </row>
    <row r="42" spans="2:5" s="105" customFormat="1" x14ac:dyDescent="0.35">
      <c r="B42" s="247"/>
      <c r="C42" s="247"/>
      <c r="D42" s="255"/>
      <c r="E42" s="247"/>
    </row>
    <row r="43" spans="2:5" s="105" customFormat="1" x14ac:dyDescent="0.35">
      <c r="B43" s="247"/>
      <c r="C43" s="247"/>
      <c r="D43" s="255"/>
      <c r="E43" s="247"/>
    </row>
    <row r="44" spans="2:5" s="105" customFormat="1" x14ac:dyDescent="0.35">
      <c r="B44" s="247"/>
      <c r="C44" s="247"/>
      <c r="D44" s="255"/>
      <c r="E44" s="247"/>
    </row>
    <row r="45" spans="2:5" s="105" customFormat="1" x14ac:dyDescent="0.35">
      <c r="B45" s="247"/>
      <c r="C45" s="247"/>
      <c r="D45" s="255"/>
      <c r="E45" s="247"/>
    </row>
    <row r="46" spans="2:5" s="105" customFormat="1" x14ac:dyDescent="0.35">
      <c r="B46" s="247"/>
      <c r="C46" s="247"/>
      <c r="D46" s="255"/>
      <c r="E46" s="247"/>
    </row>
    <row r="47" spans="2:5" s="105" customFormat="1" x14ac:dyDescent="0.35">
      <c r="B47" s="247"/>
      <c r="C47" s="247"/>
      <c r="D47" s="255"/>
      <c r="E47" s="247"/>
    </row>
    <row r="48" spans="2:5" s="105" customFormat="1" x14ac:dyDescent="0.35">
      <c r="B48" s="247"/>
      <c r="C48" s="247"/>
      <c r="D48" s="255"/>
      <c r="E48" s="247"/>
    </row>
    <row r="49" spans="2:5" s="105" customFormat="1" x14ac:dyDescent="0.35">
      <c r="B49" s="247"/>
      <c r="C49" s="247"/>
      <c r="D49" s="255"/>
      <c r="E49" s="247"/>
    </row>
    <row r="50" spans="2:5" s="105" customFormat="1" x14ac:dyDescent="0.35">
      <c r="B50" s="247"/>
      <c r="C50" s="247"/>
      <c r="D50" s="255"/>
      <c r="E50" s="247"/>
    </row>
    <row r="51" spans="2:5" s="105" customFormat="1" x14ac:dyDescent="0.35">
      <c r="B51" s="247"/>
      <c r="C51" s="247"/>
      <c r="D51" s="255"/>
      <c r="E51" s="247"/>
    </row>
    <row r="52" spans="2:5" s="105" customFormat="1" x14ac:dyDescent="0.35">
      <c r="B52" s="247"/>
      <c r="C52" s="247"/>
      <c r="D52" s="255"/>
      <c r="E52" s="247"/>
    </row>
    <row r="53" spans="2:5" s="105" customFormat="1" x14ac:dyDescent="0.35">
      <c r="B53" s="247"/>
      <c r="C53" s="247"/>
      <c r="D53" s="255"/>
      <c r="E53" s="247"/>
    </row>
    <row r="54" spans="2:5" s="105" customFormat="1" x14ac:dyDescent="0.35">
      <c r="B54" s="247"/>
      <c r="C54" s="247"/>
      <c r="D54" s="255"/>
      <c r="E54" s="247"/>
    </row>
    <row r="55" spans="2:5" s="105" customFormat="1" x14ac:dyDescent="0.35">
      <c r="B55" s="247"/>
      <c r="C55" s="247"/>
      <c r="D55" s="255"/>
      <c r="E55" s="247"/>
    </row>
    <row r="56" spans="2:5" s="105" customFormat="1" x14ac:dyDescent="0.35">
      <c r="B56" s="247"/>
      <c r="C56" s="247"/>
      <c r="D56" s="255"/>
      <c r="E56" s="247"/>
    </row>
    <row r="57" spans="2:5" s="105" customFormat="1" x14ac:dyDescent="0.35">
      <c r="B57" s="247"/>
      <c r="C57" s="247"/>
      <c r="D57" s="255"/>
      <c r="E57" s="247"/>
    </row>
    <row r="58" spans="2:5" s="105" customFormat="1" x14ac:dyDescent="0.35">
      <c r="B58" s="247"/>
      <c r="C58" s="247"/>
      <c r="D58" s="255"/>
      <c r="E58" s="247"/>
    </row>
    <row r="59" spans="2:5" s="105" customFormat="1" x14ac:dyDescent="0.35">
      <c r="B59" s="247"/>
      <c r="C59" s="247"/>
      <c r="D59" s="255"/>
      <c r="E59" s="247"/>
    </row>
    <row r="60" spans="2:5" s="105" customFormat="1" x14ac:dyDescent="0.35">
      <c r="B60" s="247"/>
      <c r="C60" s="247"/>
      <c r="D60" s="255"/>
      <c r="E60" s="247"/>
    </row>
    <row r="61" spans="2:5" s="105" customFormat="1" x14ac:dyDescent="0.35">
      <c r="B61" s="247"/>
      <c r="C61" s="247"/>
      <c r="D61" s="255"/>
      <c r="E61" s="247"/>
    </row>
    <row r="62" spans="2:5" s="105" customFormat="1" x14ac:dyDescent="0.35">
      <c r="B62" s="247"/>
      <c r="C62" s="247"/>
      <c r="D62" s="255"/>
      <c r="E62" s="247"/>
    </row>
    <row r="63" spans="2:5" s="105" customFormat="1" x14ac:dyDescent="0.35">
      <c r="B63" s="247"/>
      <c r="C63" s="247"/>
      <c r="D63" s="255"/>
      <c r="E63" s="247"/>
    </row>
    <row r="64" spans="2:5" s="105" customFormat="1" x14ac:dyDescent="0.35">
      <c r="B64" s="247"/>
      <c r="C64" s="247"/>
      <c r="D64" s="255"/>
      <c r="E64" s="247"/>
    </row>
    <row r="65" spans="2:5" s="105" customFormat="1" x14ac:dyDescent="0.35">
      <c r="B65" s="247"/>
      <c r="C65" s="247"/>
      <c r="D65" s="255"/>
      <c r="E65" s="247"/>
    </row>
    <row r="66" spans="2:5" s="105" customFormat="1" x14ac:dyDescent="0.35">
      <c r="B66" s="247"/>
      <c r="C66" s="247"/>
      <c r="D66" s="255"/>
      <c r="E66" s="247"/>
    </row>
    <row r="67" spans="2:5" s="105" customFormat="1" x14ac:dyDescent="0.35">
      <c r="B67" s="247"/>
      <c r="C67" s="247"/>
      <c r="D67" s="255"/>
      <c r="E67" s="247"/>
    </row>
    <row r="68" spans="2:5" s="105" customFormat="1" x14ac:dyDescent="0.35">
      <c r="B68" s="247"/>
      <c r="C68" s="247"/>
      <c r="D68" s="255"/>
      <c r="E68" s="247"/>
    </row>
    <row r="69" spans="2:5" s="105" customFormat="1" x14ac:dyDescent="0.35">
      <c r="B69" s="247"/>
      <c r="C69" s="247"/>
      <c r="D69" s="255"/>
      <c r="E69" s="247"/>
    </row>
    <row r="70" spans="2:5" s="105" customFormat="1" x14ac:dyDescent="0.35">
      <c r="B70" s="247"/>
      <c r="C70" s="247"/>
      <c r="D70" s="255"/>
      <c r="E70" s="247"/>
    </row>
    <row r="71" spans="2:5" s="105" customFormat="1" x14ac:dyDescent="0.35">
      <c r="B71" s="247"/>
      <c r="C71" s="247"/>
      <c r="D71" s="255"/>
      <c r="E71" s="247"/>
    </row>
    <row r="72" spans="2:5" s="105" customFormat="1" x14ac:dyDescent="0.35">
      <c r="B72" s="247"/>
      <c r="C72" s="247"/>
      <c r="D72" s="255"/>
      <c r="E72" s="247"/>
    </row>
    <row r="73" spans="2:5" s="105" customFormat="1" x14ac:dyDescent="0.35">
      <c r="B73" s="247"/>
      <c r="C73" s="247"/>
      <c r="D73" s="255"/>
      <c r="E73" s="247"/>
    </row>
    <row r="74" spans="2:5" s="105" customFormat="1" x14ac:dyDescent="0.35">
      <c r="B74" s="247"/>
      <c r="C74" s="247"/>
      <c r="D74" s="255"/>
      <c r="E74" s="247"/>
    </row>
    <row r="75" spans="2:5" s="105" customFormat="1" x14ac:dyDescent="0.35">
      <c r="B75" s="247"/>
      <c r="C75" s="247"/>
      <c r="D75" s="255"/>
      <c r="E75" s="247"/>
    </row>
    <row r="76" spans="2:5" s="105" customFormat="1" x14ac:dyDescent="0.35">
      <c r="B76" s="247"/>
      <c r="C76" s="247"/>
      <c r="D76" s="255"/>
      <c r="E76" s="247"/>
    </row>
    <row r="77" spans="2:5" s="105" customFormat="1" x14ac:dyDescent="0.35">
      <c r="B77" s="247"/>
      <c r="C77" s="247"/>
      <c r="D77" s="255"/>
      <c r="E77" s="247"/>
    </row>
    <row r="78" spans="2:5" s="105" customFormat="1" x14ac:dyDescent="0.35">
      <c r="B78" s="247"/>
      <c r="C78" s="247"/>
      <c r="D78" s="255"/>
      <c r="E78" s="247"/>
    </row>
    <row r="79" spans="2:5" s="105" customFormat="1" x14ac:dyDescent="0.35">
      <c r="B79" s="247"/>
      <c r="C79" s="247"/>
      <c r="D79" s="255"/>
      <c r="E79" s="247"/>
    </row>
    <row r="80" spans="2:5" s="105" customFormat="1" x14ac:dyDescent="0.35">
      <c r="B80" s="247"/>
      <c r="C80" s="247"/>
      <c r="D80" s="255"/>
      <c r="E80" s="247"/>
    </row>
    <row r="81" spans="2:5" s="105" customFormat="1" x14ac:dyDescent="0.35">
      <c r="B81" s="247"/>
      <c r="C81" s="247"/>
      <c r="D81" s="255"/>
      <c r="E81" s="247"/>
    </row>
    <row r="82" spans="2:5" s="105" customFormat="1" x14ac:dyDescent="0.35">
      <c r="B82" s="247"/>
      <c r="C82" s="247"/>
      <c r="D82" s="255"/>
      <c r="E82" s="247"/>
    </row>
    <row r="83" spans="2:5" s="105" customFormat="1" x14ac:dyDescent="0.35">
      <c r="B83" s="247"/>
      <c r="C83" s="247"/>
      <c r="D83" s="255"/>
      <c r="E83" s="247"/>
    </row>
    <row r="84" spans="2:5" s="105" customFormat="1" x14ac:dyDescent="0.35">
      <c r="B84" s="247"/>
      <c r="C84" s="247"/>
      <c r="D84" s="255"/>
      <c r="E84" s="247"/>
    </row>
    <row r="85" spans="2:5" s="105" customFormat="1" x14ac:dyDescent="0.35">
      <c r="B85" s="247"/>
      <c r="C85" s="247"/>
      <c r="D85" s="255"/>
      <c r="E85" s="247"/>
    </row>
    <row r="86" spans="2:5" s="105" customFormat="1" x14ac:dyDescent="0.35">
      <c r="B86" s="247"/>
      <c r="C86" s="247"/>
      <c r="D86" s="255"/>
      <c r="E86" s="247"/>
    </row>
    <row r="87" spans="2:5" s="105" customFormat="1" x14ac:dyDescent="0.35">
      <c r="B87" s="247"/>
      <c r="C87" s="247"/>
      <c r="D87" s="255"/>
      <c r="E87" s="247"/>
    </row>
    <row r="88" spans="2:5" s="105" customFormat="1" x14ac:dyDescent="0.35">
      <c r="B88" s="247"/>
      <c r="C88" s="247"/>
      <c r="D88" s="255"/>
      <c r="E88" s="247"/>
    </row>
    <row r="89" spans="2:5" s="105" customFormat="1" x14ac:dyDescent="0.35">
      <c r="B89" s="247"/>
      <c r="C89" s="247"/>
      <c r="D89" s="255"/>
      <c r="E89" s="247"/>
    </row>
    <row r="90" spans="2:5" s="105" customFormat="1" x14ac:dyDescent="0.35">
      <c r="B90" s="247"/>
      <c r="C90" s="247"/>
      <c r="D90" s="255"/>
      <c r="E90" s="247"/>
    </row>
    <row r="91" spans="2:5" s="105" customFormat="1" x14ac:dyDescent="0.35">
      <c r="B91" s="247"/>
      <c r="C91" s="247"/>
      <c r="D91" s="255"/>
      <c r="E91" s="247"/>
    </row>
    <row r="92" spans="2:5" s="105" customFormat="1" x14ac:dyDescent="0.35">
      <c r="B92" s="247"/>
      <c r="C92" s="247"/>
      <c r="D92" s="255"/>
      <c r="E92" s="247"/>
    </row>
    <row r="93" spans="2:5" s="105" customFormat="1" x14ac:dyDescent="0.35">
      <c r="B93" s="247"/>
      <c r="C93" s="247"/>
      <c r="D93" s="255"/>
      <c r="E93" s="247"/>
    </row>
    <row r="94" spans="2:5" s="105" customFormat="1" x14ac:dyDescent="0.35">
      <c r="B94" s="247"/>
      <c r="C94" s="247"/>
      <c r="D94" s="255"/>
      <c r="E94" s="247"/>
    </row>
    <row r="95" spans="2:5" s="105" customFormat="1" x14ac:dyDescent="0.35">
      <c r="B95" s="247"/>
      <c r="C95" s="247"/>
      <c r="D95" s="255"/>
      <c r="E95" s="247"/>
    </row>
    <row r="96" spans="2:5" s="105" customFormat="1" x14ac:dyDescent="0.35">
      <c r="B96" s="247"/>
      <c r="C96" s="247"/>
      <c r="D96" s="255"/>
      <c r="E96" s="247"/>
    </row>
    <row r="97" spans="2:5" s="105" customFormat="1" x14ac:dyDescent="0.35">
      <c r="B97" s="247"/>
      <c r="C97" s="247"/>
      <c r="D97" s="255"/>
      <c r="E97" s="247"/>
    </row>
    <row r="98" spans="2:5" s="105" customFormat="1" x14ac:dyDescent="0.35">
      <c r="B98" s="247"/>
      <c r="C98" s="247"/>
      <c r="D98" s="255"/>
      <c r="E98" s="247"/>
    </row>
    <row r="99" spans="2:5" s="105" customFormat="1" x14ac:dyDescent="0.35">
      <c r="B99" s="247"/>
      <c r="C99" s="247"/>
      <c r="D99" s="255"/>
      <c r="E99" s="247"/>
    </row>
    <row r="100" spans="2:5" s="105" customFormat="1" x14ac:dyDescent="0.35">
      <c r="B100" s="250"/>
      <c r="C100" s="250"/>
      <c r="D100" s="218"/>
      <c r="E100" s="250"/>
    </row>
  </sheetData>
  <sheetProtection algorithmName="SHA-512" hashValue="KPFTWVvCzuriaBVsiBS6s58EU3IFpIPcq04WnL/uSBpH8FFxLFKAb4r0NhJRmRalYMUG4zTVIrGfR+d4fTZ7bw==" saltValue="2XPTQku6nn+/h8xbiioCvQ==" spinCount="100000" sheet="1" objects="1" scenarios="1" sort="0" autoFilter="0"/>
  <dataValidations count="2">
    <dataValidation type="list" allowBlank="1" showInputMessage="1" showErrorMessage="1" sqref="B24:B100" xr:uid="{00000000-0002-0000-0C00-000000000000}">
      <formula1>CompanyRecord</formula1>
    </dataValidation>
    <dataValidation type="list" allowBlank="1" showInputMessage="1" showErrorMessage="1" sqref="C24:C100" xr:uid="{00000000-0002-0000-0C00-000001000000}">
      <formula1>landfilllist</formula1>
    </dataValidation>
  </dataValidations>
  <pageMargins left="0.7" right="0.7" top="0.75" bottom="0.75" header="0.3" footer="0.3"/>
  <pageSetup pageOrder="overThenDown" orientation="landscape"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theme="4" tint="0.59999389629810485"/>
  </sheetPr>
  <dimension ref="B1:P100"/>
  <sheetViews>
    <sheetView showGridLines="0" topLeftCell="B7" zoomScaleNormal="100" workbookViewId="0">
      <selection activeCell="D12" sqref="D12"/>
    </sheetView>
  </sheetViews>
  <sheetFormatPr defaultColWidth="0" defaultRowHeight="14.5" zeroHeight="1" x14ac:dyDescent="0.35"/>
  <cols>
    <col min="1" max="1" width="9.1796875" hidden="1" customWidth="1"/>
    <col min="2" max="2" width="15.7265625" customWidth="1"/>
    <col min="3" max="3" width="19.7265625" bestFit="1" customWidth="1"/>
    <col min="4" max="4" width="55.54296875" customWidth="1"/>
    <col min="5" max="11" width="23.453125" hidden="1" customWidth="1"/>
    <col min="12" max="13" width="15.54296875" hidden="1" customWidth="1"/>
    <col min="14" max="14" width="29.26953125" hidden="1" customWidth="1"/>
    <col min="15" max="15" width="15.54296875" hidden="1" customWidth="1"/>
    <col min="16" max="16" width="33.7265625" hidden="1" customWidth="1"/>
    <col min="17" max="16384" width="9.1796875" hidden="1"/>
  </cols>
  <sheetData>
    <row r="1" spans="2:9" s="1" customFormat="1" ht="24.75" hidden="1" customHeight="1" x14ac:dyDescent="0.3">
      <c r="B1" s="13" t="s">
        <v>41</v>
      </c>
      <c r="C1" s="13"/>
      <c r="D1" s="13"/>
    </row>
    <row r="2" spans="2:9" s="1" customFormat="1" ht="13" hidden="1" x14ac:dyDescent="0.3">
      <c r="B2" s="2" t="s">
        <v>0</v>
      </c>
      <c r="C2" s="25" t="str">
        <f>+Welcome!B2</f>
        <v>63.6150(a), (c) and (e) Semiannual and Annual Compliance Reports (Spreadsheet Template)</v>
      </c>
      <c r="D2" s="25"/>
    </row>
    <row r="3" spans="2:9" s="1" customFormat="1" ht="13" hidden="1" x14ac:dyDescent="0.3">
      <c r="B3" s="3" t="s">
        <v>1</v>
      </c>
      <c r="C3" s="26" t="str">
        <f>+Welcome!B3</f>
        <v>63.6150(a), (c), and (e)</v>
      </c>
      <c r="D3" s="26"/>
    </row>
    <row r="4" spans="2:9" s="1" customFormat="1" ht="13" hidden="1" x14ac:dyDescent="0.3">
      <c r="B4" s="3" t="s">
        <v>2</v>
      </c>
      <c r="C4" s="27" t="str">
        <f>+Welcome!B4</f>
        <v>ICR Draft</v>
      </c>
      <c r="D4" s="27"/>
    </row>
    <row r="5" spans="2:9" s="1" customFormat="1" ht="13" hidden="1" x14ac:dyDescent="0.3">
      <c r="B5" s="3" t="s">
        <v>3</v>
      </c>
      <c r="C5" s="28">
        <f>+Welcome!B5</f>
        <v>44805</v>
      </c>
      <c r="D5" s="28"/>
    </row>
    <row r="6" spans="2:9" hidden="1" x14ac:dyDescent="0.35">
      <c r="B6" s="154" t="str">
        <f>Welcome!B6</f>
        <v>OMB No.: 2060-0540 Form 5900-600 For further Paperwork Reduction Act information see: 
https://www.epa.gov/electronic-reporting-air-emissions/paperwork-reduction-act-pra-cedri-and-ert</v>
      </c>
    </row>
    <row r="7" spans="2:9" x14ac:dyDescent="0.35">
      <c r="B7" s="102" t="s">
        <v>61</v>
      </c>
      <c r="C7" s="123"/>
      <c r="D7" s="44"/>
      <c r="E7" s="19"/>
      <c r="F7" s="19"/>
      <c r="G7" s="19"/>
      <c r="H7" s="19"/>
      <c r="I7" s="19"/>
    </row>
    <row r="8" spans="2:9" x14ac:dyDescent="0.35">
      <c r="B8" s="103" t="s">
        <v>62</v>
      </c>
      <c r="C8" s="18"/>
      <c r="D8" s="18"/>
      <c r="E8" s="5"/>
      <c r="F8" s="5"/>
      <c r="G8" s="5"/>
      <c r="H8" s="5"/>
      <c r="I8" s="5"/>
    </row>
    <row r="9" spans="2:9" x14ac:dyDescent="0.35">
      <c r="B9" s="104" t="s">
        <v>116</v>
      </c>
      <c r="C9" s="20"/>
      <c r="D9" s="20"/>
      <c r="E9" s="5"/>
      <c r="F9" s="5"/>
      <c r="G9" s="5"/>
      <c r="H9" s="5"/>
      <c r="I9" s="5"/>
    </row>
    <row r="10" spans="2:9" hidden="1" x14ac:dyDescent="0.35">
      <c r="E10" s="6"/>
      <c r="F10" s="6"/>
      <c r="G10" s="6"/>
      <c r="H10" s="6"/>
      <c r="I10" s="6"/>
    </row>
    <row r="11" spans="2:9" hidden="1" x14ac:dyDescent="0.35">
      <c r="B11" s="6"/>
      <c r="C11" s="10"/>
      <c r="D11" s="10"/>
    </row>
    <row r="12" spans="2:9" s="7" customFormat="1" ht="73" thickBot="1" x14ac:dyDescent="0.4">
      <c r="B12" s="257" t="s">
        <v>413</v>
      </c>
      <c r="C12" s="257" t="s">
        <v>131</v>
      </c>
      <c r="D12" s="257" t="s">
        <v>421</v>
      </c>
    </row>
    <row r="13" spans="2:9" x14ac:dyDescent="0.35">
      <c r="B13" s="75" t="s">
        <v>301</v>
      </c>
      <c r="C13" s="75" t="s">
        <v>278</v>
      </c>
      <c r="D13" s="8" t="s">
        <v>277</v>
      </c>
    </row>
    <row r="14" spans="2:9" x14ac:dyDescent="0.35">
      <c r="B14" s="76" t="s">
        <v>38</v>
      </c>
      <c r="C14" s="76" t="s">
        <v>64</v>
      </c>
      <c r="D14" s="9" t="s">
        <v>291</v>
      </c>
    </row>
    <row r="15" spans="2:9" hidden="1" x14ac:dyDescent="0.35">
      <c r="B15" s="76" t="s">
        <v>350</v>
      </c>
      <c r="C15" s="76" t="s">
        <v>350</v>
      </c>
      <c r="D15" s="9" t="s">
        <v>350</v>
      </c>
    </row>
    <row r="16" spans="2:9" hidden="1" x14ac:dyDescent="0.35">
      <c r="B16" s="76" t="s">
        <v>350</v>
      </c>
      <c r="C16" s="76" t="s">
        <v>350</v>
      </c>
      <c r="D16" s="9" t="s">
        <v>350</v>
      </c>
    </row>
    <row r="17" spans="2:4" hidden="1" x14ac:dyDescent="0.35">
      <c r="B17" s="76" t="s">
        <v>350</v>
      </c>
      <c r="C17" s="76" t="s">
        <v>350</v>
      </c>
      <c r="D17" s="9" t="s">
        <v>350</v>
      </c>
    </row>
    <row r="18" spans="2:4" hidden="1" x14ac:dyDescent="0.35">
      <c r="B18" s="76" t="s">
        <v>350</v>
      </c>
      <c r="C18" s="76" t="s">
        <v>350</v>
      </c>
      <c r="D18" s="9" t="s">
        <v>350</v>
      </c>
    </row>
    <row r="19" spans="2:4" hidden="1" x14ac:dyDescent="0.35">
      <c r="B19" s="76" t="s">
        <v>350</v>
      </c>
      <c r="C19" s="76" t="s">
        <v>350</v>
      </c>
      <c r="D19" s="9" t="s">
        <v>350</v>
      </c>
    </row>
    <row r="20" spans="2:4" hidden="1" x14ac:dyDescent="0.35">
      <c r="B20" s="76" t="s">
        <v>350</v>
      </c>
      <c r="C20" s="76" t="s">
        <v>350</v>
      </c>
      <c r="D20" s="9" t="s">
        <v>350</v>
      </c>
    </row>
    <row r="21" spans="2:4" hidden="1" x14ac:dyDescent="0.35">
      <c r="B21" s="76" t="s">
        <v>350</v>
      </c>
      <c r="C21" s="76" t="s">
        <v>350</v>
      </c>
      <c r="D21" s="9" t="s">
        <v>350</v>
      </c>
    </row>
    <row r="22" spans="2:4" hidden="1" x14ac:dyDescent="0.35">
      <c r="B22" s="76" t="s">
        <v>350</v>
      </c>
      <c r="C22" s="76" t="s">
        <v>350</v>
      </c>
      <c r="D22" s="9" t="s">
        <v>350</v>
      </c>
    </row>
    <row r="23" spans="2:4" hidden="1" x14ac:dyDescent="0.35">
      <c r="B23" s="76" t="s">
        <v>350</v>
      </c>
      <c r="C23" s="76" t="s">
        <v>350</v>
      </c>
      <c r="D23" s="9" t="s">
        <v>350</v>
      </c>
    </row>
    <row r="24" spans="2:4" s="105" customFormat="1" x14ac:dyDescent="0.35">
      <c r="B24" s="292"/>
      <c r="C24" s="292"/>
      <c r="D24" s="292"/>
    </row>
    <row r="25" spans="2:4" s="105" customFormat="1" x14ac:dyDescent="0.35">
      <c r="B25" s="292"/>
      <c r="C25" s="292"/>
      <c r="D25" s="292"/>
    </row>
    <row r="26" spans="2:4" s="105" customFormat="1" x14ac:dyDescent="0.35">
      <c r="B26" s="292"/>
      <c r="C26" s="292"/>
      <c r="D26" s="292"/>
    </row>
    <row r="27" spans="2:4" s="105" customFormat="1" x14ac:dyDescent="0.35">
      <c r="B27" s="247"/>
      <c r="C27" s="247"/>
      <c r="D27" s="247"/>
    </row>
    <row r="28" spans="2:4" s="105" customFormat="1" x14ac:dyDescent="0.35">
      <c r="B28" s="247"/>
      <c r="C28" s="247"/>
      <c r="D28" s="247"/>
    </row>
    <row r="29" spans="2:4" s="105" customFormat="1" x14ac:dyDescent="0.35">
      <c r="B29" s="247"/>
      <c r="C29" s="247"/>
      <c r="D29" s="247"/>
    </row>
    <row r="30" spans="2:4" s="105" customFormat="1" x14ac:dyDescent="0.35">
      <c r="B30" s="247"/>
      <c r="C30" s="247"/>
      <c r="D30" s="247"/>
    </row>
    <row r="31" spans="2:4" s="105" customFormat="1" x14ac:dyDescent="0.35">
      <c r="B31" s="247"/>
      <c r="C31" s="247"/>
      <c r="D31" s="247"/>
    </row>
    <row r="32" spans="2:4" s="105" customFormat="1" x14ac:dyDescent="0.35">
      <c r="B32" s="247"/>
      <c r="C32" s="247"/>
      <c r="D32" s="247"/>
    </row>
    <row r="33" spans="2:4" s="105" customFormat="1" x14ac:dyDescent="0.35">
      <c r="B33" s="247"/>
      <c r="C33" s="247"/>
      <c r="D33" s="247"/>
    </row>
    <row r="34" spans="2:4" s="105" customFormat="1" x14ac:dyDescent="0.35">
      <c r="B34" s="247"/>
      <c r="C34" s="247"/>
      <c r="D34" s="247"/>
    </row>
    <row r="35" spans="2:4" s="105" customFormat="1" x14ac:dyDescent="0.35">
      <c r="B35" s="247"/>
      <c r="C35" s="247"/>
      <c r="D35" s="247"/>
    </row>
    <row r="36" spans="2:4" s="105" customFormat="1" x14ac:dyDescent="0.35">
      <c r="B36" s="247"/>
      <c r="C36" s="247"/>
      <c r="D36" s="247"/>
    </row>
    <row r="37" spans="2:4" s="105" customFormat="1" x14ac:dyDescent="0.35">
      <c r="B37" s="247"/>
      <c r="C37" s="247"/>
      <c r="D37" s="247"/>
    </row>
    <row r="38" spans="2:4" s="105" customFormat="1" x14ac:dyDescent="0.35">
      <c r="B38" s="247"/>
      <c r="C38" s="247"/>
      <c r="D38" s="247"/>
    </row>
    <row r="39" spans="2:4" s="105" customFormat="1" x14ac:dyDescent="0.35">
      <c r="B39" s="247"/>
      <c r="C39" s="247"/>
      <c r="D39" s="247"/>
    </row>
    <row r="40" spans="2:4" s="105" customFormat="1" x14ac:dyDescent="0.35">
      <c r="B40" s="247"/>
      <c r="C40" s="247"/>
      <c r="D40" s="247"/>
    </row>
    <row r="41" spans="2:4" s="105" customFormat="1" x14ac:dyDescent="0.35">
      <c r="B41" s="247"/>
      <c r="C41" s="247"/>
      <c r="D41" s="247"/>
    </row>
    <row r="42" spans="2:4" s="105" customFormat="1" x14ac:dyDescent="0.35">
      <c r="B42" s="247"/>
      <c r="C42" s="247"/>
      <c r="D42" s="247"/>
    </row>
    <row r="43" spans="2:4" s="105" customFormat="1" x14ac:dyDescent="0.35">
      <c r="B43" s="247"/>
      <c r="C43" s="247"/>
      <c r="D43" s="247"/>
    </row>
    <row r="44" spans="2:4" s="105" customFormat="1" x14ac:dyDescent="0.35">
      <c r="B44" s="247"/>
      <c r="C44" s="247"/>
      <c r="D44" s="247"/>
    </row>
    <row r="45" spans="2:4" s="105" customFormat="1" x14ac:dyDescent="0.35">
      <c r="B45" s="247"/>
      <c r="C45" s="247"/>
      <c r="D45" s="247"/>
    </row>
    <row r="46" spans="2:4" s="105" customFormat="1" x14ac:dyDescent="0.35">
      <c r="B46" s="247"/>
      <c r="C46" s="247"/>
      <c r="D46" s="247"/>
    </row>
    <row r="47" spans="2:4" s="105" customFormat="1" x14ac:dyDescent="0.35">
      <c r="B47" s="247"/>
      <c r="C47" s="247"/>
      <c r="D47" s="247"/>
    </row>
    <row r="48" spans="2:4" s="105" customFormat="1" x14ac:dyDescent="0.35">
      <c r="B48" s="247"/>
      <c r="C48" s="247"/>
      <c r="D48" s="247"/>
    </row>
    <row r="49" spans="2:4" s="105" customFormat="1" x14ac:dyDescent="0.35">
      <c r="B49" s="247"/>
      <c r="C49" s="247"/>
      <c r="D49" s="247"/>
    </row>
    <row r="50" spans="2:4" s="105" customFormat="1" x14ac:dyDescent="0.35">
      <c r="B50" s="247"/>
      <c r="C50" s="247"/>
      <c r="D50" s="247"/>
    </row>
    <row r="51" spans="2:4" s="105" customFormat="1" x14ac:dyDescent="0.35">
      <c r="B51" s="247"/>
      <c r="C51" s="247"/>
      <c r="D51" s="247"/>
    </row>
    <row r="52" spans="2:4" s="105" customFormat="1" x14ac:dyDescent="0.35">
      <c r="B52" s="247"/>
      <c r="C52" s="247"/>
      <c r="D52" s="247"/>
    </row>
    <row r="53" spans="2:4" s="105" customFormat="1" x14ac:dyDescent="0.35">
      <c r="B53" s="247"/>
      <c r="C53" s="247"/>
      <c r="D53" s="247"/>
    </row>
    <row r="54" spans="2:4" s="105" customFormat="1" x14ac:dyDescent="0.35">
      <c r="B54" s="247"/>
      <c r="C54" s="247"/>
      <c r="D54" s="247"/>
    </row>
    <row r="55" spans="2:4" s="105" customFormat="1" x14ac:dyDescent="0.35">
      <c r="B55" s="247"/>
      <c r="C55" s="247"/>
      <c r="D55" s="247"/>
    </row>
    <row r="56" spans="2:4" s="105" customFormat="1" x14ac:dyDescent="0.35">
      <c r="B56" s="247"/>
      <c r="C56" s="247"/>
      <c r="D56" s="247"/>
    </row>
    <row r="57" spans="2:4" s="105" customFormat="1" x14ac:dyDescent="0.35">
      <c r="B57" s="247"/>
      <c r="C57" s="247"/>
      <c r="D57" s="247"/>
    </row>
    <row r="58" spans="2:4" s="105" customFormat="1" x14ac:dyDescent="0.35">
      <c r="B58" s="247"/>
      <c r="C58" s="247"/>
      <c r="D58" s="247"/>
    </row>
    <row r="59" spans="2:4" s="105" customFormat="1" x14ac:dyDescent="0.35">
      <c r="B59" s="247"/>
      <c r="C59" s="247"/>
      <c r="D59" s="247"/>
    </row>
    <row r="60" spans="2:4" s="105" customFormat="1" x14ac:dyDescent="0.35">
      <c r="B60" s="247"/>
      <c r="C60" s="247"/>
      <c r="D60" s="247"/>
    </row>
    <row r="61" spans="2:4" s="105" customFormat="1" x14ac:dyDescent="0.35">
      <c r="B61" s="247"/>
      <c r="C61" s="247"/>
      <c r="D61" s="247"/>
    </row>
    <row r="62" spans="2:4" s="105" customFormat="1" x14ac:dyDescent="0.35">
      <c r="B62" s="247"/>
      <c r="C62" s="247"/>
      <c r="D62" s="247"/>
    </row>
    <row r="63" spans="2:4" s="105" customFormat="1" x14ac:dyDescent="0.35">
      <c r="B63" s="247"/>
      <c r="C63" s="247"/>
      <c r="D63" s="247"/>
    </row>
    <row r="64" spans="2:4" s="105" customFormat="1" x14ac:dyDescent="0.35">
      <c r="B64" s="247"/>
      <c r="C64" s="247"/>
      <c r="D64" s="247"/>
    </row>
    <row r="65" spans="2:4" s="105" customFormat="1" x14ac:dyDescent="0.35">
      <c r="B65" s="247"/>
      <c r="C65" s="247"/>
      <c r="D65" s="247"/>
    </row>
    <row r="66" spans="2:4" s="105" customFormat="1" x14ac:dyDescent="0.35">
      <c r="B66" s="247"/>
      <c r="C66" s="247"/>
      <c r="D66" s="247"/>
    </row>
    <row r="67" spans="2:4" s="105" customFormat="1" x14ac:dyDescent="0.35">
      <c r="B67" s="247"/>
      <c r="C67" s="247"/>
      <c r="D67" s="247"/>
    </row>
    <row r="68" spans="2:4" s="105" customFormat="1" x14ac:dyDescent="0.35">
      <c r="B68" s="247"/>
      <c r="C68" s="247"/>
      <c r="D68" s="247"/>
    </row>
    <row r="69" spans="2:4" s="105" customFormat="1" x14ac:dyDescent="0.35">
      <c r="B69" s="247"/>
      <c r="C69" s="247"/>
      <c r="D69" s="247"/>
    </row>
    <row r="70" spans="2:4" s="105" customFormat="1" x14ac:dyDescent="0.35">
      <c r="B70" s="247"/>
      <c r="C70" s="247"/>
      <c r="D70" s="247"/>
    </row>
    <row r="71" spans="2:4" s="105" customFormat="1" x14ac:dyDescent="0.35">
      <c r="B71" s="247"/>
      <c r="C71" s="247"/>
      <c r="D71" s="247"/>
    </row>
    <row r="72" spans="2:4" s="105" customFormat="1" x14ac:dyDescent="0.35">
      <c r="B72" s="247"/>
      <c r="C72" s="247"/>
      <c r="D72" s="247"/>
    </row>
    <row r="73" spans="2:4" s="105" customFormat="1" x14ac:dyDescent="0.35">
      <c r="B73" s="247"/>
      <c r="C73" s="247"/>
      <c r="D73" s="247"/>
    </row>
    <row r="74" spans="2:4" s="105" customFormat="1" x14ac:dyDescent="0.35">
      <c r="B74" s="247"/>
      <c r="C74" s="247"/>
      <c r="D74" s="247"/>
    </row>
    <row r="75" spans="2:4" s="105" customFormat="1" x14ac:dyDescent="0.35">
      <c r="B75" s="247"/>
      <c r="C75" s="247"/>
      <c r="D75" s="247"/>
    </row>
    <row r="76" spans="2:4" s="105" customFormat="1" x14ac:dyDescent="0.35">
      <c r="B76" s="247"/>
      <c r="C76" s="247"/>
      <c r="D76" s="247"/>
    </row>
    <row r="77" spans="2:4" s="105" customFormat="1" x14ac:dyDescent="0.35">
      <c r="B77" s="247"/>
      <c r="C77" s="247"/>
      <c r="D77" s="247"/>
    </row>
    <row r="78" spans="2:4" s="105" customFormat="1" x14ac:dyDescent="0.35">
      <c r="B78" s="247"/>
      <c r="C78" s="247"/>
      <c r="D78" s="247"/>
    </row>
    <row r="79" spans="2:4" s="105" customFormat="1" x14ac:dyDescent="0.35">
      <c r="B79" s="247"/>
      <c r="C79" s="247"/>
      <c r="D79" s="247"/>
    </row>
    <row r="80" spans="2:4" s="105" customFormat="1" x14ac:dyDescent="0.35">
      <c r="B80" s="247"/>
      <c r="C80" s="247"/>
      <c r="D80" s="247"/>
    </row>
    <row r="81" spans="2:4" s="105" customFormat="1" x14ac:dyDescent="0.35">
      <c r="B81" s="247"/>
      <c r="C81" s="247"/>
      <c r="D81" s="247"/>
    </row>
    <row r="82" spans="2:4" s="105" customFormat="1" x14ac:dyDescent="0.35">
      <c r="B82" s="247"/>
      <c r="C82" s="247"/>
      <c r="D82" s="247"/>
    </row>
    <row r="83" spans="2:4" s="105" customFormat="1" x14ac:dyDescent="0.35">
      <c r="B83" s="247"/>
      <c r="C83" s="247"/>
      <c r="D83" s="247"/>
    </row>
    <row r="84" spans="2:4" s="105" customFormat="1" x14ac:dyDescent="0.35">
      <c r="B84" s="247"/>
      <c r="C84" s="247"/>
      <c r="D84" s="247"/>
    </row>
    <row r="85" spans="2:4" s="105" customFormat="1" x14ac:dyDescent="0.35">
      <c r="B85" s="247"/>
      <c r="C85" s="247"/>
      <c r="D85" s="247"/>
    </row>
    <row r="86" spans="2:4" s="105" customFormat="1" x14ac:dyDescent="0.35">
      <c r="B86" s="247"/>
      <c r="C86" s="247"/>
      <c r="D86" s="247"/>
    </row>
    <row r="87" spans="2:4" s="105" customFormat="1" x14ac:dyDescent="0.35">
      <c r="B87" s="247"/>
      <c r="C87" s="247"/>
      <c r="D87" s="247"/>
    </row>
    <row r="88" spans="2:4" s="105" customFormat="1" x14ac:dyDescent="0.35">
      <c r="B88" s="247"/>
      <c r="C88" s="247"/>
      <c r="D88" s="247"/>
    </row>
    <row r="89" spans="2:4" s="105" customFormat="1" x14ac:dyDescent="0.35">
      <c r="B89" s="247"/>
      <c r="C89" s="247"/>
      <c r="D89" s="247"/>
    </row>
    <row r="90" spans="2:4" s="105" customFormat="1" x14ac:dyDescent="0.35">
      <c r="B90" s="247"/>
      <c r="C90" s="247"/>
      <c r="D90" s="247"/>
    </row>
    <row r="91" spans="2:4" s="105" customFormat="1" x14ac:dyDescent="0.35">
      <c r="B91" s="247"/>
      <c r="C91" s="247"/>
      <c r="D91" s="247"/>
    </row>
    <row r="92" spans="2:4" s="105" customFormat="1" x14ac:dyDescent="0.35">
      <c r="B92" s="247"/>
      <c r="C92" s="247"/>
      <c r="D92" s="247"/>
    </row>
    <row r="93" spans="2:4" s="105" customFormat="1" x14ac:dyDescent="0.35">
      <c r="B93" s="247"/>
      <c r="C93" s="247"/>
      <c r="D93" s="247"/>
    </row>
    <row r="94" spans="2:4" s="105" customFormat="1" x14ac:dyDescent="0.35">
      <c r="B94" s="247"/>
      <c r="C94" s="247"/>
      <c r="D94" s="247"/>
    </row>
    <row r="95" spans="2:4" s="105" customFormat="1" x14ac:dyDescent="0.35">
      <c r="B95" s="247"/>
      <c r="C95" s="247"/>
      <c r="D95" s="247"/>
    </row>
    <row r="96" spans="2:4" s="105" customFormat="1" x14ac:dyDescent="0.35">
      <c r="B96" s="247"/>
      <c r="C96" s="247"/>
      <c r="D96" s="247"/>
    </row>
    <row r="97" spans="2:4" s="105" customFormat="1" x14ac:dyDescent="0.35">
      <c r="B97" s="247"/>
      <c r="C97" s="247"/>
      <c r="D97" s="247"/>
    </row>
    <row r="98" spans="2:4" s="105" customFormat="1" x14ac:dyDescent="0.35">
      <c r="B98" s="247"/>
      <c r="C98" s="247"/>
      <c r="D98" s="247"/>
    </row>
    <row r="99" spans="2:4" s="105" customFormat="1" x14ac:dyDescent="0.35">
      <c r="B99" s="247"/>
      <c r="C99" s="247"/>
      <c r="D99" s="247"/>
    </row>
    <row r="100" spans="2:4" s="105" customFormat="1" x14ac:dyDescent="0.35">
      <c r="B100" s="250"/>
      <c r="C100" s="250"/>
      <c r="D100" s="250"/>
    </row>
  </sheetData>
  <sheetProtection algorithmName="SHA-512" hashValue="m07SBSbeQyDsUeTz1BQG31ylqLzKWpRQpV5RNYsPXo6zlv5GtJ3g6Ep7Dgm5OHP6EsmeU5h8qjh3vLfBhChR6A==" saltValue="UkNG9Vxq5Hv2+VNgQZkNsQ==" spinCount="100000" sheet="1" objects="1" scenarios="1" sort="0" autoFilter="0"/>
  <dataValidations count="2">
    <dataValidation type="list" allowBlank="1" showInputMessage="1" showErrorMessage="1" sqref="C24:C100" xr:uid="{00000000-0002-0000-0D00-000000000000}">
      <formula1>landfilllist</formula1>
    </dataValidation>
    <dataValidation type="list" allowBlank="1" showInputMessage="1" showErrorMessage="1" sqref="B24:B100" xr:uid="{00000000-0002-0000-0D00-000001000000}">
      <formula1>CompanyRecord</formula1>
    </dataValidation>
  </dataValidations>
  <pageMargins left="0.7" right="0.7" top="0.75" bottom="0.75" header="0.3" footer="0.3"/>
  <pageSetup pageOrder="overThenDown"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tabColor theme="2" tint="-0.249977111117893"/>
  </sheetPr>
  <dimension ref="B1:P100"/>
  <sheetViews>
    <sheetView showGridLines="0" topLeftCell="B7" zoomScaleNormal="100" workbookViewId="0">
      <selection activeCell="B24" sqref="B24"/>
    </sheetView>
  </sheetViews>
  <sheetFormatPr defaultColWidth="0" defaultRowHeight="14.5" zeroHeight="1" x14ac:dyDescent="0.35"/>
  <cols>
    <col min="1" max="1" width="9.1796875" hidden="1" customWidth="1"/>
    <col min="2" max="2" width="15.7265625" customWidth="1"/>
    <col min="3" max="3" width="34.7265625" customWidth="1"/>
    <col min="4" max="4" width="23.81640625" customWidth="1"/>
    <col min="5" max="11" width="23.453125" hidden="1" customWidth="1"/>
    <col min="12" max="13" width="15.54296875" hidden="1" customWidth="1"/>
    <col min="14" max="14" width="29.26953125" hidden="1" customWidth="1"/>
    <col min="15" max="15" width="15.54296875" hidden="1" customWidth="1"/>
    <col min="16" max="16" width="33.7265625" hidden="1" customWidth="1"/>
    <col min="17" max="16384" width="9.1796875" hidden="1"/>
  </cols>
  <sheetData>
    <row r="1" spans="2:9" s="1" customFormat="1" ht="24.75" hidden="1" customHeight="1" x14ac:dyDescent="0.3">
      <c r="B1" s="13" t="s">
        <v>41</v>
      </c>
      <c r="C1" s="13"/>
      <c r="D1" s="13"/>
    </row>
    <row r="2" spans="2:9" s="1" customFormat="1" ht="13" hidden="1" x14ac:dyDescent="0.3">
      <c r="B2" s="2" t="s">
        <v>0</v>
      </c>
      <c r="C2" s="25" t="str">
        <f>+Welcome!B2</f>
        <v>63.6150(a), (c) and (e) Semiannual and Annual Compliance Reports (Spreadsheet Template)</v>
      </c>
      <c r="D2" s="25"/>
    </row>
    <row r="3" spans="2:9" s="1" customFormat="1" ht="13" hidden="1" x14ac:dyDescent="0.3">
      <c r="B3" s="3" t="s">
        <v>1</v>
      </c>
      <c r="C3" s="26" t="str">
        <f>+Welcome!B3</f>
        <v>63.6150(a), (c), and (e)</v>
      </c>
      <c r="D3" s="26"/>
    </row>
    <row r="4" spans="2:9" s="1" customFormat="1" ht="13" hidden="1" x14ac:dyDescent="0.3">
      <c r="B4" s="3" t="s">
        <v>2</v>
      </c>
      <c r="C4" s="27" t="str">
        <f>+Welcome!B4</f>
        <v>ICR Draft</v>
      </c>
      <c r="D4" s="27"/>
    </row>
    <row r="5" spans="2:9" s="1" customFormat="1" ht="13" hidden="1" x14ac:dyDescent="0.3">
      <c r="B5" s="3" t="s">
        <v>3</v>
      </c>
      <c r="C5" s="28">
        <f>+Welcome!B5</f>
        <v>44805</v>
      </c>
      <c r="D5" s="28"/>
    </row>
    <row r="6" spans="2:9" hidden="1" x14ac:dyDescent="0.35">
      <c r="B6" s="154" t="str">
        <f>Welcome!B6</f>
        <v>OMB No.: 2060-0540 Form 5900-600 For further Paperwork Reduction Act information see: 
https://www.epa.gov/electronic-reporting-air-emissions/paperwork-reduction-act-pra-cedri-and-ert</v>
      </c>
    </row>
    <row r="7" spans="2:9" x14ac:dyDescent="0.35">
      <c r="B7" s="102" t="s">
        <v>88</v>
      </c>
      <c r="C7" s="123"/>
      <c r="D7" s="44"/>
      <c r="E7" s="19"/>
      <c r="F7" s="19"/>
      <c r="G7" s="19"/>
      <c r="H7" s="19"/>
      <c r="I7" s="19"/>
    </row>
    <row r="8" spans="2:9" x14ac:dyDescent="0.35">
      <c r="B8" s="103" t="s">
        <v>89</v>
      </c>
      <c r="C8" s="18"/>
      <c r="D8" s="18"/>
      <c r="E8" s="5"/>
      <c r="F8" s="5"/>
      <c r="G8" s="5"/>
      <c r="H8" s="5"/>
      <c r="I8" s="5"/>
    </row>
    <row r="9" spans="2:9" x14ac:dyDescent="0.35">
      <c r="B9" s="104" t="s">
        <v>116</v>
      </c>
      <c r="C9" s="20"/>
      <c r="D9" s="20"/>
      <c r="E9" s="5"/>
      <c r="F9" s="5"/>
      <c r="G9" s="5"/>
      <c r="H9" s="5"/>
      <c r="I9" s="5"/>
    </row>
    <row r="10" spans="2:9" hidden="1" x14ac:dyDescent="0.35">
      <c r="E10" s="6"/>
      <c r="F10" s="6"/>
      <c r="G10" s="6"/>
      <c r="H10" s="6"/>
      <c r="I10" s="6"/>
    </row>
    <row r="11" spans="2:9" hidden="1" x14ac:dyDescent="0.35">
      <c r="B11" s="6"/>
      <c r="C11" s="10"/>
      <c r="D11" s="10"/>
    </row>
    <row r="12" spans="2:9" s="7" customFormat="1" ht="58.5" thickBot="1" x14ac:dyDescent="0.4">
      <c r="B12" s="257" t="s">
        <v>422</v>
      </c>
      <c r="C12" s="257" t="s">
        <v>52</v>
      </c>
      <c r="D12" s="257" t="s">
        <v>423</v>
      </c>
    </row>
    <row r="13" spans="2:9" x14ac:dyDescent="0.35">
      <c r="B13" s="75" t="s">
        <v>301</v>
      </c>
      <c r="C13" s="75" t="s">
        <v>279</v>
      </c>
      <c r="D13" s="8" t="s">
        <v>280</v>
      </c>
    </row>
    <row r="14" spans="2:9" x14ac:dyDescent="0.35">
      <c r="B14" s="76" t="s">
        <v>38</v>
      </c>
      <c r="C14" s="76" t="s">
        <v>90</v>
      </c>
      <c r="D14" s="9" t="s">
        <v>55</v>
      </c>
    </row>
    <row r="15" spans="2:9" hidden="1" x14ac:dyDescent="0.35">
      <c r="B15" s="76" t="s">
        <v>350</v>
      </c>
      <c r="C15" s="76" t="s">
        <v>350</v>
      </c>
      <c r="D15" s="9" t="s">
        <v>350</v>
      </c>
    </row>
    <row r="16" spans="2:9" hidden="1" x14ac:dyDescent="0.35">
      <c r="B16" s="76" t="s">
        <v>350</v>
      </c>
      <c r="C16" s="76" t="s">
        <v>350</v>
      </c>
      <c r="D16" s="9" t="s">
        <v>350</v>
      </c>
    </row>
    <row r="17" spans="2:4" hidden="1" x14ac:dyDescent="0.35">
      <c r="B17" s="76" t="s">
        <v>350</v>
      </c>
      <c r="C17" s="76" t="s">
        <v>350</v>
      </c>
      <c r="D17" s="9" t="s">
        <v>350</v>
      </c>
    </row>
    <row r="18" spans="2:4" hidden="1" x14ac:dyDescent="0.35">
      <c r="B18" s="76" t="s">
        <v>350</v>
      </c>
      <c r="C18" s="76" t="s">
        <v>350</v>
      </c>
      <c r="D18" s="9" t="s">
        <v>350</v>
      </c>
    </row>
    <row r="19" spans="2:4" hidden="1" x14ac:dyDescent="0.35">
      <c r="B19" s="76" t="s">
        <v>350</v>
      </c>
      <c r="C19" s="76" t="s">
        <v>350</v>
      </c>
      <c r="D19" s="9" t="s">
        <v>350</v>
      </c>
    </row>
    <row r="20" spans="2:4" hidden="1" x14ac:dyDescent="0.35">
      <c r="B20" s="76" t="s">
        <v>350</v>
      </c>
      <c r="C20" s="76" t="s">
        <v>350</v>
      </c>
      <c r="D20" s="9" t="s">
        <v>350</v>
      </c>
    </row>
    <row r="21" spans="2:4" hidden="1" x14ac:dyDescent="0.35">
      <c r="B21" s="76" t="s">
        <v>350</v>
      </c>
      <c r="C21" s="76" t="s">
        <v>350</v>
      </c>
      <c r="D21" s="9" t="s">
        <v>350</v>
      </c>
    </row>
    <row r="22" spans="2:4" hidden="1" x14ac:dyDescent="0.35">
      <c r="B22" s="76" t="s">
        <v>350</v>
      </c>
      <c r="C22" s="76" t="s">
        <v>350</v>
      </c>
      <c r="D22" s="9" t="s">
        <v>350</v>
      </c>
    </row>
    <row r="23" spans="2:4" hidden="1" x14ac:dyDescent="0.35">
      <c r="B23" s="76" t="s">
        <v>350</v>
      </c>
      <c r="C23" s="76" t="s">
        <v>350</v>
      </c>
      <c r="D23" s="9" t="s">
        <v>350</v>
      </c>
    </row>
    <row r="24" spans="2:4" s="105" customFormat="1" x14ac:dyDescent="0.35">
      <c r="B24" s="292"/>
      <c r="C24" s="292"/>
      <c r="D24" s="292"/>
    </row>
    <row r="25" spans="2:4" s="105" customFormat="1" x14ac:dyDescent="0.35">
      <c r="B25" s="292"/>
      <c r="C25" s="292"/>
      <c r="D25" s="292"/>
    </row>
    <row r="26" spans="2:4" s="105" customFormat="1" x14ac:dyDescent="0.35">
      <c r="B26" s="292"/>
      <c r="C26" s="292"/>
      <c r="D26" s="292"/>
    </row>
    <row r="27" spans="2:4" s="105" customFormat="1" x14ac:dyDescent="0.35">
      <c r="B27" s="247"/>
      <c r="C27" s="247"/>
      <c r="D27" s="247"/>
    </row>
    <row r="28" spans="2:4" s="105" customFormat="1" x14ac:dyDescent="0.35">
      <c r="B28" s="247"/>
      <c r="C28" s="247"/>
      <c r="D28" s="247"/>
    </row>
    <row r="29" spans="2:4" s="105" customFormat="1" x14ac:dyDescent="0.35">
      <c r="B29" s="247"/>
      <c r="C29" s="247"/>
      <c r="D29" s="247"/>
    </row>
    <row r="30" spans="2:4" s="105" customFormat="1" x14ac:dyDescent="0.35">
      <c r="B30" s="247"/>
      <c r="C30" s="247"/>
      <c r="D30" s="247"/>
    </row>
    <row r="31" spans="2:4" s="105" customFormat="1" x14ac:dyDescent="0.35">
      <c r="B31" s="247"/>
      <c r="C31" s="247"/>
      <c r="D31" s="247"/>
    </row>
    <row r="32" spans="2:4" s="105" customFormat="1" x14ac:dyDescent="0.35">
      <c r="B32" s="247"/>
      <c r="C32" s="247"/>
      <c r="D32" s="247"/>
    </row>
    <row r="33" spans="2:4" s="105" customFormat="1" x14ac:dyDescent="0.35">
      <c r="B33" s="247"/>
      <c r="C33" s="247"/>
      <c r="D33" s="247"/>
    </row>
    <row r="34" spans="2:4" s="105" customFormat="1" x14ac:dyDescent="0.35">
      <c r="B34" s="247"/>
      <c r="C34" s="247"/>
      <c r="D34" s="247"/>
    </row>
    <row r="35" spans="2:4" s="105" customFormat="1" x14ac:dyDescent="0.35">
      <c r="B35" s="247"/>
      <c r="C35" s="247"/>
      <c r="D35" s="247"/>
    </row>
    <row r="36" spans="2:4" s="105" customFormat="1" x14ac:dyDescent="0.35">
      <c r="B36" s="247"/>
      <c r="C36" s="247"/>
      <c r="D36" s="247"/>
    </row>
    <row r="37" spans="2:4" s="105" customFormat="1" x14ac:dyDescent="0.35">
      <c r="B37" s="247"/>
      <c r="C37" s="247"/>
      <c r="D37" s="247"/>
    </row>
    <row r="38" spans="2:4" s="105" customFormat="1" x14ac:dyDescent="0.35">
      <c r="B38" s="247"/>
      <c r="C38" s="247"/>
      <c r="D38" s="247"/>
    </row>
    <row r="39" spans="2:4" s="105" customFormat="1" x14ac:dyDescent="0.35">
      <c r="B39" s="247"/>
      <c r="C39" s="247"/>
      <c r="D39" s="247"/>
    </row>
    <row r="40" spans="2:4" s="105" customFormat="1" x14ac:dyDescent="0.35">
      <c r="B40" s="247"/>
      <c r="C40" s="247"/>
      <c r="D40" s="247"/>
    </row>
    <row r="41" spans="2:4" s="105" customFormat="1" x14ac:dyDescent="0.35">
      <c r="B41" s="247"/>
      <c r="C41" s="247"/>
      <c r="D41" s="247"/>
    </row>
    <row r="42" spans="2:4" s="105" customFormat="1" x14ac:dyDescent="0.35">
      <c r="B42" s="247"/>
      <c r="C42" s="247"/>
      <c r="D42" s="247"/>
    </row>
    <row r="43" spans="2:4" s="105" customFormat="1" x14ac:dyDescent="0.35">
      <c r="B43" s="247"/>
      <c r="C43" s="247"/>
      <c r="D43" s="247"/>
    </row>
    <row r="44" spans="2:4" s="105" customFormat="1" x14ac:dyDescent="0.35">
      <c r="B44" s="247"/>
      <c r="C44" s="247"/>
      <c r="D44" s="247"/>
    </row>
    <row r="45" spans="2:4" s="105" customFormat="1" x14ac:dyDescent="0.35">
      <c r="B45" s="247"/>
      <c r="C45" s="247"/>
      <c r="D45" s="247"/>
    </row>
    <row r="46" spans="2:4" s="105" customFormat="1" x14ac:dyDescent="0.35">
      <c r="B46" s="247"/>
      <c r="C46" s="247"/>
      <c r="D46" s="247"/>
    </row>
    <row r="47" spans="2:4" s="105" customFormat="1" x14ac:dyDescent="0.35">
      <c r="B47" s="247"/>
      <c r="C47" s="247"/>
      <c r="D47" s="247"/>
    </row>
    <row r="48" spans="2:4" s="105" customFormat="1" x14ac:dyDescent="0.35">
      <c r="B48" s="247"/>
      <c r="C48" s="247"/>
      <c r="D48" s="247"/>
    </row>
    <row r="49" spans="2:4" s="105" customFormat="1" x14ac:dyDescent="0.35">
      <c r="B49" s="247"/>
      <c r="C49" s="247"/>
      <c r="D49" s="247"/>
    </row>
    <row r="50" spans="2:4" s="105" customFormat="1" x14ac:dyDescent="0.35">
      <c r="B50" s="247"/>
      <c r="C50" s="247"/>
      <c r="D50" s="247"/>
    </row>
    <row r="51" spans="2:4" s="105" customFormat="1" x14ac:dyDescent="0.35">
      <c r="B51" s="247"/>
      <c r="C51" s="247"/>
      <c r="D51" s="247"/>
    </row>
    <row r="52" spans="2:4" s="105" customFormat="1" x14ac:dyDescent="0.35">
      <c r="B52" s="247"/>
      <c r="C52" s="247"/>
      <c r="D52" s="247"/>
    </row>
    <row r="53" spans="2:4" s="105" customFormat="1" x14ac:dyDescent="0.35">
      <c r="B53" s="247"/>
      <c r="C53" s="247"/>
      <c r="D53" s="247"/>
    </row>
    <row r="54" spans="2:4" s="105" customFormat="1" x14ac:dyDescent="0.35">
      <c r="B54" s="247"/>
      <c r="C54" s="247"/>
      <c r="D54" s="247"/>
    </row>
    <row r="55" spans="2:4" s="105" customFormat="1" x14ac:dyDescent="0.35">
      <c r="B55" s="247"/>
      <c r="C55" s="247"/>
      <c r="D55" s="247"/>
    </row>
    <row r="56" spans="2:4" s="105" customFormat="1" x14ac:dyDescent="0.35">
      <c r="B56" s="247"/>
      <c r="C56" s="247"/>
      <c r="D56" s="247"/>
    </row>
    <row r="57" spans="2:4" s="105" customFormat="1" x14ac:dyDescent="0.35">
      <c r="B57" s="247"/>
      <c r="C57" s="247"/>
      <c r="D57" s="247"/>
    </row>
    <row r="58" spans="2:4" s="105" customFormat="1" x14ac:dyDescent="0.35">
      <c r="B58" s="247"/>
      <c r="C58" s="247"/>
      <c r="D58" s="247"/>
    </row>
    <row r="59" spans="2:4" s="105" customFormat="1" x14ac:dyDescent="0.35">
      <c r="B59" s="247"/>
      <c r="C59" s="247"/>
      <c r="D59" s="247"/>
    </row>
    <row r="60" spans="2:4" s="105" customFormat="1" x14ac:dyDescent="0.35">
      <c r="B60" s="247"/>
      <c r="C60" s="247"/>
      <c r="D60" s="247"/>
    </row>
    <row r="61" spans="2:4" s="105" customFormat="1" x14ac:dyDescent="0.35">
      <c r="B61" s="247"/>
      <c r="C61" s="247"/>
      <c r="D61" s="247"/>
    </row>
    <row r="62" spans="2:4" s="105" customFormat="1" x14ac:dyDescent="0.35">
      <c r="B62" s="247"/>
      <c r="C62" s="247"/>
      <c r="D62" s="247"/>
    </row>
    <row r="63" spans="2:4" s="105" customFormat="1" x14ac:dyDescent="0.35">
      <c r="B63" s="247"/>
      <c r="C63" s="247"/>
      <c r="D63" s="247"/>
    </row>
    <row r="64" spans="2:4" s="105" customFormat="1" x14ac:dyDescent="0.35">
      <c r="B64" s="247"/>
      <c r="C64" s="247"/>
      <c r="D64" s="247"/>
    </row>
    <row r="65" spans="2:4" s="105" customFormat="1" x14ac:dyDescent="0.35">
      <c r="B65" s="247"/>
      <c r="C65" s="247"/>
      <c r="D65" s="247"/>
    </row>
    <row r="66" spans="2:4" s="105" customFormat="1" x14ac:dyDescent="0.35">
      <c r="B66" s="247"/>
      <c r="C66" s="247"/>
      <c r="D66" s="247"/>
    </row>
    <row r="67" spans="2:4" s="105" customFormat="1" x14ac:dyDescent="0.35">
      <c r="B67" s="247"/>
      <c r="C67" s="247"/>
      <c r="D67" s="247"/>
    </row>
    <row r="68" spans="2:4" s="105" customFormat="1" x14ac:dyDescent="0.35">
      <c r="B68" s="247"/>
      <c r="C68" s="247"/>
      <c r="D68" s="247"/>
    </row>
    <row r="69" spans="2:4" s="105" customFormat="1" x14ac:dyDescent="0.35">
      <c r="B69" s="247"/>
      <c r="C69" s="247"/>
      <c r="D69" s="247"/>
    </row>
    <row r="70" spans="2:4" s="105" customFormat="1" x14ac:dyDescent="0.35">
      <c r="B70" s="247"/>
      <c r="C70" s="247"/>
      <c r="D70" s="247"/>
    </row>
    <row r="71" spans="2:4" s="105" customFormat="1" x14ac:dyDescent="0.35">
      <c r="B71" s="247"/>
      <c r="C71" s="247"/>
      <c r="D71" s="247"/>
    </row>
    <row r="72" spans="2:4" s="105" customFormat="1" x14ac:dyDescent="0.35">
      <c r="B72" s="247"/>
      <c r="C72" s="247"/>
      <c r="D72" s="247"/>
    </row>
    <row r="73" spans="2:4" s="105" customFormat="1" x14ac:dyDescent="0.35">
      <c r="B73" s="247"/>
      <c r="C73" s="247"/>
      <c r="D73" s="247"/>
    </row>
    <row r="74" spans="2:4" s="105" customFormat="1" x14ac:dyDescent="0.35">
      <c r="B74" s="247"/>
      <c r="C74" s="247"/>
      <c r="D74" s="247"/>
    </row>
    <row r="75" spans="2:4" s="105" customFormat="1" x14ac:dyDescent="0.35">
      <c r="B75" s="247"/>
      <c r="C75" s="247"/>
      <c r="D75" s="247"/>
    </row>
    <row r="76" spans="2:4" s="105" customFormat="1" x14ac:dyDescent="0.35">
      <c r="B76" s="247"/>
      <c r="C76" s="247"/>
      <c r="D76" s="247"/>
    </row>
    <row r="77" spans="2:4" s="105" customFormat="1" x14ac:dyDescent="0.35">
      <c r="B77" s="247"/>
      <c r="C77" s="247"/>
      <c r="D77" s="247"/>
    </row>
    <row r="78" spans="2:4" s="105" customFormat="1" x14ac:dyDescent="0.35">
      <c r="B78" s="247"/>
      <c r="C78" s="247"/>
      <c r="D78" s="247"/>
    </row>
    <row r="79" spans="2:4" s="105" customFormat="1" x14ac:dyDescent="0.35">
      <c r="B79" s="247"/>
      <c r="C79" s="247"/>
      <c r="D79" s="247"/>
    </row>
    <row r="80" spans="2:4" s="105" customFormat="1" x14ac:dyDescent="0.35">
      <c r="B80" s="247"/>
      <c r="C80" s="247"/>
      <c r="D80" s="247"/>
    </row>
    <row r="81" spans="2:4" s="105" customFormat="1" x14ac:dyDescent="0.35">
      <c r="B81" s="247"/>
      <c r="C81" s="247"/>
      <c r="D81" s="247"/>
    </row>
    <row r="82" spans="2:4" s="105" customFormat="1" x14ac:dyDescent="0.35">
      <c r="B82" s="247"/>
      <c r="C82" s="247"/>
      <c r="D82" s="247"/>
    </row>
    <row r="83" spans="2:4" s="105" customFormat="1" x14ac:dyDescent="0.35">
      <c r="B83" s="247"/>
      <c r="C83" s="247"/>
      <c r="D83" s="247"/>
    </row>
    <row r="84" spans="2:4" s="105" customFormat="1" x14ac:dyDescent="0.35">
      <c r="B84" s="247"/>
      <c r="C84" s="247"/>
      <c r="D84" s="247"/>
    </row>
    <row r="85" spans="2:4" s="105" customFormat="1" x14ac:dyDescent="0.35">
      <c r="B85" s="247"/>
      <c r="C85" s="247"/>
      <c r="D85" s="247"/>
    </row>
    <row r="86" spans="2:4" s="105" customFormat="1" x14ac:dyDescent="0.35">
      <c r="B86" s="247"/>
      <c r="C86" s="247"/>
      <c r="D86" s="247"/>
    </row>
    <row r="87" spans="2:4" s="105" customFormat="1" x14ac:dyDescent="0.35">
      <c r="B87" s="247"/>
      <c r="C87" s="247"/>
      <c r="D87" s="247"/>
    </row>
    <row r="88" spans="2:4" s="105" customFormat="1" x14ac:dyDescent="0.35">
      <c r="B88" s="247"/>
      <c r="C88" s="247"/>
      <c r="D88" s="247"/>
    </row>
    <row r="89" spans="2:4" s="105" customFormat="1" x14ac:dyDescent="0.35">
      <c r="B89" s="247"/>
      <c r="C89" s="247"/>
      <c r="D89" s="247"/>
    </row>
    <row r="90" spans="2:4" s="105" customFormat="1" x14ac:dyDescent="0.35">
      <c r="B90" s="247"/>
      <c r="C90" s="247"/>
      <c r="D90" s="247"/>
    </row>
    <row r="91" spans="2:4" s="105" customFormat="1" x14ac:dyDescent="0.35">
      <c r="B91" s="247"/>
      <c r="C91" s="247"/>
      <c r="D91" s="247"/>
    </row>
    <row r="92" spans="2:4" s="105" customFormat="1" x14ac:dyDescent="0.35">
      <c r="B92" s="247"/>
      <c r="C92" s="247"/>
      <c r="D92" s="247"/>
    </row>
    <row r="93" spans="2:4" s="105" customFormat="1" x14ac:dyDescent="0.35">
      <c r="B93" s="247"/>
      <c r="C93" s="247"/>
      <c r="D93" s="247"/>
    </row>
    <row r="94" spans="2:4" s="105" customFormat="1" x14ac:dyDescent="0.35">
      <c r="B94" s="247"/>
      <c r="C94" s="247"/>
      <c r="D94" s="247"/>
    </row>
    <row r="95" spans="2:4" s="105" customFormat="1" x14ac:dyDescent="0.35">
      <c r="B95" s="247"/>
      <c r="C95" s="247"/>
      <c r="D95" s="247"/>
    </row>
    <row r="96" spans="2:4" s="105" customFormat="1" x14ac:dyDescent="0.35">
      <c r="B96" s="247"/>
      <c r="C96" s="247"/>
      <c r="D96" s="247"/>
    </row>
    <row r="97" spans="2:4" s="105" customFormat="1" x14ac:dyDescent="0.35">
      <c r="B97" s="247"/>
      <c r="C97" s="247"/>
      <c r="D97" s="247"/>
    </row>
    <row r="98" spans="2:4" s="105" customFormat="1" x14ac:dyDescent="0.35">
      <c r="B98" s="247"/>
      <c r="C98" s="247"/>
      <c r="D98" s="247"/>
    </row>
    <row r="99" spans="2:4" s="105" customFormat="1" x14ac:dyDescent="0.35">
      <c r="B99" s="247"/>
      <c r="C99" s="247"/>
      <c r="D99" s="247"/>
    </row>
    <row r="100" spans="2:4" s="105" customFormat="1" x14ac:dyDescent="0.35">
      <c r="B100" s="250"/>
      <c r="C100" s="250"/>
      <c r="D100" s="250"/>
    </row>
  </sheetData>
  <sheetProtection algorithmName="SHA-512" hashValue="Mx0RSAcI94bZDzmIIJ9+oihPHEZD990iDWnauYVyhHHzAhqa4NW44jKYx5YiKfzjQb0GNLcIldP7IBzwl3FpFA==" saltValue="CVxKcVQtDOVDUBboRO7tQQ==" spinCount="100000" sheet="1" objects="1" scenarios="1" sort="0" autoFilter="0"/>
  <dataValidations count="2">
    <dataValidation type="list" allowBlank="1" showInputMessage="1" showErrorMessage="1" sqref="B24:B100" xr:uid="{00000000-0002-0000-0E00-000000000000}">
      <formula1>CompanyRecord</formula1>
    </dataValidation>
    <dataValidation type="decimal" operator="lessThanOrEqual" allowBlank="1" showInputMessage="1" showErrorMessage="1" sqref="D24:D100" xr:uid="{00000000-0002-0000-0E00-000001000000}">
      <formula1>8784</formula1>
    </dataValidation>
  </dataValidations>
  <pageMargins left="0.7" right="0.7" top="0.75" bottom="0.75" header="0.3" footer="0.3"/>
  <pageSetup pageOrder="overThenDown" orientation="landscape"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2" tint="-0.249977111117893"/>
  </sheetPr>
  <dimension ref="B1:Q100"/>
  <sheetViews>
    <sheetView showGridLines="0" topLeftCell="B8" zoomScaleNormal="100" workbookViewId="0">
      <selection activeCell="B8" sqref="B8"/>
    </sheetView>
  </sheetViews>
  <sheetFormatPr defaultColWidth="0" defaultRowHeight="14.5" zeroHeight="1" x14ac:dyDescent="0.35"/>
  <cols>
    <col min="1" max="1" width="9.1796875" hidden="1" customWidth="1"/>
    <col min="2" max="2" width="15.7265625" customWidth="1"/>
    <col min="3" max="3" width="19.7265625" bestFit="1" customWidth="1"/>
    <col min="4" max="4" width="55.54296875" customWidth="1"/>
    <col min="5" max="5" width="37.7265625" customWidth="1"/>
    <col min="6" max="12" width="23.453125" hidden="1" customWidth="1"/>
    <col min="13" max="14" width="15.54296875" hidden="1" customWidth="1"/>
    <col min="15" max="15" width="29.26953125" hidden="1" customWidth="1"/>
    <col min="16" max="16" width="15.54296875" hidden="1" customWidth="1"/>
    <col min="17" max="17" width="33.7265625" hidden="1" customWidth="1"/>
    <col min="18" max="16384" width="9.1796875" hidden="1"/>
  </cols>
  <sheetData>
    <row r="1" spans="2:10" s="1" customFormat="1" ht="24.75" hidden="1" customHeight="1" x14ac:dyDescent="0.3">
      <c r="B1" s="13" t="s">
        <v>41</v>
      </c>
      <c r="C1" s="13"/>
      <c r="D1" s="13"/>
      <c r="E1" s="13"/>
    </row>
    <row r="2" spans="2:10" s="1" customFormat="1" ht="13" hidden="1" x14ac:dyDescent="0.3">
      <c r="B2" s="2" t="s">
        <v>0</v>
      </c>
      <c r="C2" s="25" t="str">
        <f>+Welcome!B2</f>
        <v>63.6150(a), (c) and (e) Semiannual and Annual Compliance Reports (Spreadsheet Template)</v>
      </c>
      <c r="D2" s="25"/>
      <c r="E2" s="25"/>
    </row>
    <row r="3" spans="2:10" s="1" customFormat="1" ht="13" hidden="1" x14ac:dyDescent="0.3">
      <c r="B3" s="3" t="s">
        <v>1</v>
      </c>
      <c r="C3" s="26" t="str">
        <f>+Welcome!B3</f>
        <v>63.6150(a), (c), and (e)</v>
      </c>
      <c r="D3" s="26"/>
      <c r="E3" s="26"/>
    </row>
    <row r="4" spans="2:10" s="1" customFormat="1" ht="13" hidden="1" x14ac:dyDescent="0.3">
      <c r="B4" s="3" t="s">
        <v>2</v>
      </c>
      <c r="C4" s="27" t="str">
        <f>+Welcome!B4</f>
        <v>ICR Draft</v>
      </c>
      <c r="D4" s="27"/>
      <c r="E4" s="27"/>
    </row>
    <row r="5" spans="2:10" s="1" customFormat="1" ht="13" hidden="1" x14ac:dyDescent="0.3">
      <c r="B5" s="3" t="s">
        <v>3</v>
      </c>
      <c r="C5" s="28">
        <f>+Welcome!B5</f>
        <v>44805</v>
      </c>
      <c r="D5" s="28"/>
      <c r="E5" s="28"/>
    </row>
    <row r="6" spans="2:10" hidden="1" x14ac:dyDescent="0.35">
      <c r="B6" s="154" t="str">
        <f>Welcome!B6</f>
        <v>OMB No.: 2060-0540 Form 5900-600 For further Paperwork Reduction Act information see: 
https://www.epa.gov/electronic-reporting-air-emissions/paperwork-reduction-act-pra-cedri-and-ert</v>
      </c>
    </row>
    <row r="7" spans="2:10" ht="20.149999999999999" hidden="1" customHeight="1" x14ac:dyDescent="0.35">
      <c r="C7" s="123"/>
      <c r="D7" s="44"/>
      <c r="E7" s="44"/>
      <c r="F7" s="19"/>
      <c r="G7" s="19"/>
      <c r="H7" s="19"/>
      <c r="I7" s="19"/>
      <c r="J7" s="19"/>
    </row>
    <row r="8" spans="2:10" x14ac:dyDescent="0.35">
      <c r="B8" s="102" t="s">
        <v>58</v>
      </c>
      <c r="C8" s="18"/>
      <c r="D8" s="18"/>
      <c r="E8" s="18"/>
      <c r="F8" s="5"/>
      <c r="G8" s="5"/>
      <c r="H8" s="5"/>
      <c r="I8" s="5"/>
      <c r="J8" s="5"/>
    </row>
    <row r="9" spans="2:10" x14ac:dyDescent="0.35">
      <c r="B9" s="104" t="s">
        <v>116</v>
      </c>
      <c r="C9" s="20"/>
      <c r="D9" s="20"/>
      <c r="E9" s="20"/>
      <c r="F9" s="5"/>
      <c r="G9" s="5"/>
      <c r="H9" s="5"/>
      <c r="I9" s="5"/>
      <c r="J9" s="5"/>
    </row>
    <row r="10" spans="2:10" hidden="1" x14ac:dyDescent="0.35">
      <c r="F10" s="6"/>
      <c r="G10" s="6"/>
      <c r="H10" s="6"/>
      <c r="I10" s="6"/>
      <c r="J10" s="6"/>
    </row>
    <row r="11" spans="2:10" hidden="1" x14ac:dyDescent="0.35">
      <c r="B11" s="6"/>
      <c r="C11" s="10"/>
      <c r="D11" s="10"/>
      <c r="E11" s="10"/>
    </row>
    <row r="12" spans="2:10" s="7" customFormat="1" ht="58.5" thickBot="1" x14ac:dyDescent="0.4">
      <c r="B12" s="257" t="s">
        <v>413</v>
      </c>
      <c r="C12" s="257" t="s">
        <v>71</v>
      </c>
      <c r="D12" s="257" t="s">
        <v>424</v>
      </c>
      <c r="E12" s="263" t="s">
        <v>425</v>
      </c>
    </row>
    <row r="13" spans="2:10" x14ac:dyDescent="0.35">
      <c r="B13" s="75" t="s">
        <v>301</v>
      </c>
      <c r="C13" s="75" t="s">
        <v>279</v>
      </c>
      <c r="D13" s="8" t="s">
        <v>275</v>
      </c>
      <c r="E13" s="139" t="s">
        <v>276</v>
      </c>
    </row>
    <row r="14" spans="2:10" x14ac:dyDescent="0.35">
      <c r="B14" s="76" t="s">
        <v>38</v>
      </c>
      <c r="C14" s="76" t="s">
        <v>90</v>
      </c>
      <c r="D14" s="9" t="s">
        <v>65</v>
      </c>
      <c r="E14" s="140" t="s">
        <v>87</v>
      </c>
    </row>
    <row r="15" spans="2:10" hidden="1" x14ac:dyDescent="0.35">
      <c r="B15" s="76" t="s">
        <v>350</v>
      </c>
      <c r="C15" s="76" t="s">
        <v>350</v>
      </c>
      <c r="D15" s="9" t="s">
        <v>350</v>
      </c>
      <c r="E15" s="140" t="s">
        <v>350</v>
      </c>
    </row>
    <row r="16" spans="2:10" hidden="1" x14ac:dyDescent="0.35">
      <c r="B16" s="76" t="s">
        <v>350</v>
      </c>
      <c r="C16" s="76" t="s">
        <v>350</v>
      </c>
      <c r="D16" s="9" t="s">
        <v>350</v>
      </c>
      <c r="E16" s="140" t="s">
        <v>350</v>
      </c>
    </row>
    <row r="17" spans="2:5" hidden="1" x14ac:dyDescent="0.35">
      <c r="B17" s="76" t="s">
        <v>350</v>
      </c>
      <c r="C17" s="76" t="s">
        <v>350</v>
      </c>
      <c r="D17" s="9" t="s">
        <v>350</v>
      </c>
      <c r="E17" s="140" t="s">
        <v>350</v>
      </c>
    </row>
    <row r="18" spans="2:5" hidden="1" x14ac:dyDescent="0.35">
      <c r="B18" s="76" t="s">
        <v>350</v>
      </c>
      <c r="C18" s="76" t="s">
        <v>350</v>
      </c>
      <c r="D18" s="9" t="s">
        <v>350</v>
      </c>
      <c r="E18" s="140" t="s">
        <v>350</v>
      </c>
    </row>
    <row r="19" spans="2:5" hidden="1" x14ac:dyDescent="0.35">
      <c r="B19" s="76" t="s">
        <v>350</v>
      </c>
      <c r="C19" s="76" t="s">
        <v>350</v>
      </c>
      <c r="D19" s="9" t="s">
        <v>350</v>
      </c>
      <c r="E19" s="140" t="s">
        <v>350</v>
      </c>
    </row>
    <row r="20" spans="2:5" hidden="1" x14ac:dyDescent="0.35">
      <c r="B20" s="76" t="s">
        <v>350</v>
      </c>
      <c r="C20" s="76" t="s">
        <v>350</v>
      </c>
      <c r="D20" s="9" t="s">
        <v>350</v>
      </c>
      <c r="E20" s="140" t="s">
        <v>350</v>
      </c>
    </row>
    <row r="21" spans="2:5" hidden="1" x14ac:dyDescent="0.35">
      <c r="B21" s="76" t="s">
        <v>350</v>
      </c>
      <c r="C21" s="76" t="s">
        <v>350</v>
      </c>
      <c r="D21" s="9" t="s">
        <v>350</v>
      </c>
      <c r="E21" s="140" t="s">
        <v>350</v>
      </c>
    </row>
    <row r="22" spans="2:5" hidden="1" x14ac:dyDescent="0.35">
      <c r="B22" s="76" t="s">
        <v>350</v>
      </c>
      <c r="C22" s="76" t="s">
        <v>350</v>
      </c>
      <c r="D22" s="9" t="s">
        <v>350</v>
      </c>
      <c r="E22" s="140" t="s">
        <v>350</v>
      </c>
    </row>
    <row r="23" spans="2:5" hidden="1" x14ac:dyDescent="0.35">
      <c r="B23" s="76" t="s">
        <v>350</v>
      </c>
      <c r="C23" s="76" t="s">
        <v>350</v>
      </c>
      <c r="D23" s="9" t="s">
        <v>350</v>
      </c>
      <c r="E23" s="140" t="s">
        <v>350</v>
      </c>
    </row>
    <row r="24" spans="2:5" s="105" customFormat="1" x14ac:dyDescent="0.35">
      <c r="B24" s="292"/>
      <c r="C24" s="292"/>
      <c r="D24" s="292"/>
      <c r="E24" s="312"/>
    </row>
    <row r="25" spans="2:5" s="105" customFormat="1" x14ac:dyDescent="0.35">
      <c r="B25" s="292"/>
      <c r="C25" s="292"/>
      <c r="D25" s="292"/>
      <c r="E25" s="312"/>
    </row>
    <row r="26" spans="2:5" s="105" customFormat="1" x14ac:dyDescent="0.35">
      <c r="B26" s="292"/>
      <c r="C26" s="292"/>
      <c r="D26" s="292"/>
      <c r="E26" s="312"/>
    </row>
    <row r="27" spans="2:5" s="105" customFormat="1" x14ac:dyDescent="0.35">
      <c r="B27" s="247"/>
      <c r="C27" s="247"/>
      <c r="D27" s="247"/>
      <c r="E27" s="312"/>
    </row>
    <row r="28" spans="2:5" s="105" customFormat="1" x14ac:dyDescent="0.35">
      <c r="B28" s="247"/>
      <c r="C28" s="247"/>
      <c r="D28" s="247"/>
      <c r="E28" s="312"/>
    </row>
    <row r="29" spans="2:5" s="105" customFormat="1" x14ac:dyDescent="0.35">
      <c r="B29" s="247"/>
      <c r="C29" s="247"/>
      <c r="D29" s="247"/>
      <c r="E29" s="312"/>
    </row>
    <row r="30" spans="2:5" s="105" customFormat="1" x14ac:dyDescent="0.35">
      <c r="B30" s="247"/>
      <c r="C30" s="247"/>
      <c r="D30" s="247"/>
      <c r="E30" s="312"/>
    </row>
    <row r="31" spans="2:5" s="105" customFormat="1" x14ac:dyDescent="0.35">
      <c r="B31" s="247"/>
      <c r="C31" s="247"/>
      <c r="D31" s="247"/>
      <c r="E31" s="312"/>
    </row>
    <row r="32" spans="2:5" s="105" customFormat="1" x14ac:dyDescent="0.35">
      <c r="B32" s="247"/>
      <c r="C32" s="247"/>
      <c r="D32" s="247"/>
      <c r="E32" s="312"/>
    </row>
    <row r="33" spans="2:5" s="105" customFormat="1" x14ac:dyDescent="0.35">
      <c r="B33" s="247"/>
      <c r="C33" s="247"/>
      <c r="D33" s="247"/>
      <c r="E33" s="312"/>
    </row>
    <row r="34" spans="2:5" s="105" customFormat="1" x14ac:dyDescent="0.35">
      <c r="B34" s="247"/>
      <c r="C34" s="247"/>
      <c r="D34" s="247"/>
      <c r="E34" s="312"/>
    </row>
    <row r="35" spans="2:5" s="105" customFormat="1" x14ac:dyDescent="0.35">
      <c r="B35" s="247"/>
      <c r="C35" s="247"/>
      <c r="D35" s="247"/>
      <c r="E35" s="312"/>
    </row>
    <row r="36" spans="2:5" s="105" customFormat="1" x14ac:dyDescent="0.35">
      <c r="B36" s="247"/>
      <c r="C36" s="247"/>
      <c r="D36" s="247"/>
      <c r="E36" s="312"/>
    </row>
    <row r="37" spans="2:5" s="105" customFormat="1" x14ac:dyDescent="0.35">
      <c r="B37" s="247"/>
      <c r="C37" s="247"/>
      <c r="D37" s="247"/>
      <c r="E37" s="312"/>
    </row>
    <row r="38" spans="2:5" s="105" customFormat="1" x14ac:dyDescent="0.35">
      <c r="B38" s="247"/>
      <c r="C38" s="247"/>
      <c r="D38" s="247"/>
      <c r="E38" s="312"/>
    </row>
    <row r="39" spans="2:5" s="105" customFormat="1" x14ac:dyDescent="0.35">
      <c r="B39" s="247"/>
      <c r="C39" s="247"/>
      <c r="D39" s="247"/>
      <c r="E39" s="312"/>
    </row>
    <row r="40" spans="2:5" s="105" customFormat="1" x14ac:dyDescent="0.35">
      <c r="B40" s="247"/>
      <c r="C40" s="247"/>
      <c r="D40" s="247"/>
      <c r="E40" s="312"/>
    </row>
    <row r="41" spans="2:5" s="105" customFormat="1" x14ac:dyDescent="0.35">
      <c r="B41" s="247"/>
      <c r="C41" s="247"/>
      <c r="D41" s="247"/>
      <c r="E41" s="312"/>
    </row>
    <row r="42" spans="2:5" s="105" customFormat="1" x14ac:dyDescent="0.35">
      <c r="B42" s="247"/>
      <c r="C42" s="247"/>
      <c r="D42" s="247"/>
      <c r="E42" s="312"/>
    </row>
    <row r="43" spans="2:5" s="105" customFormat="1" x14ac:dyDescent="0.35">
      <c r="B43" s="247"/>
      <c r="C43" s="247"/>
      <c r="D43" s="247"/>
      <c r="E43" s="312"/>
    </row>
    <row r="44" spans="2:5" s="105" customFormat="1" x14ac:dyDescent="0.35">
      <c r="B44" s="247"/>
      <c r="C44" s="247"/>
      <c r="D44" s="247"/>
      <c r="E44" s="312"/>
    </row>
    <row r="45" spans="2:5" s="105" customFormat="1" x14ac:dyDescent="0.35">
      <c r="B45" s="247"/>
      <c r="C45" s="247"/>
      <c r="D45" s="247"/>
      <c r="E45" s="312"/>
    </row>
    <row r="46" spans="2:5" s="105" customFormat="1" x14ac:dyDescent="0.35">
      <c r="B46" s="247"/>
      <c r="C46" s="247"/>
      <c r="D46" s="247"/>
      <c r="E46" s="312"/>
    </row>
    <row r="47" spans="2:5" s="105" customFormat="1" x14ac:dyDescent="0.35">
      <c r="B47" s="247"/>
      <c r="C47" s="247"/>
      <c r="D47" s="247"/>
      <c r="E47" s="312"/>
    </row>
    <row r="48" spans="2:5" s="105" customFormat="1" x14ac:dyDescent="0.35">
      <c r="B48" s="247"/>
      <c r="C48" s="247"/>
      <c r="D48" s="247"/>
      <c r="E48" s="312"/>
    </row>
    <row r="49" spans="2:5" s="105" customFormat="1" x14ac:dyDescent="0.35">
      <c r="B49" s="247"/>
      <c r="C49" s="247"/>
      <c r="D49" s="247"/>
      <c r="E49" s="312"/>
    </row>
    <row r="50" spans="2:5" s="105" customFormat="1" x14ac:dyDescent="0.35">
      <c r="B50" s="247"/>
      <c r="C50" s="247"/>
      <c r="D50" s="247"/>
      <c r="E50" s="312"/>
    </row>
    <row r="51" spans="2:5" s="105" customFormat="1" x14ac:dyDescent="0.35">
      <c r="B51" s="247"/>
      <c r="C51" s="247"/>
      <c r="D51" s="247"/>
      <c r="E51" s="312"/>
    </row>
    <row r="52" spans="2:5" s="105" customFormat="1" x14ac:dyDescent="0.35">
      <c r="B52" s="247"/>
      <c r="C52" s="247"/>
      <c r="D52" s="247"/>
      <c r="E52" s="312"/>
    </row>
    <row r="53" spans="2:5" s="105" customFormat="1" x14ac:dyDescent="0.35">
      <c r="B53" s="247"/>
      <c r="C53" s="247"/>
      <c r="D53" s="247"/>
      <c r="E53" s="312"/>
    </row>
    <row r="54" spans="2:5" s="105" customFormat="1" x14ac:dyDescent="0.35">
      <c r="B54" s="247"/>
      <c r="C54" s="247"/>
      <c r="D54" s="247"/>
      <c r="E54" s="312"/>
    </row>
    <row r="55" spans="2:5" s="105" customFormat="1" x14ac:dyDescent="0.35">
      <c r="B55" s="247"/>
      <c r="C55" s="247"/>
      <c r="D55" s="247"/>
      <c r="E55" s="312"/>
    </row>
    <row r="56" spans="2:5" s="105" customFormat="1" x14ac:dyDescent="0.35">
      <c r="B56" s="247"/>
      <c r="C56" s="247"/>
      <c r="D56" s="247"/>
      <c r="E56" s="312"/>
    </row>
    <row r="57" spans="2:5" s="105" customFormat="1" x14ac:dyDescent="0.35">
      <c r="B57" s="247"/>
      <c r="C57" s="247"/>
      <c r="D57" s="247"/>
      <c r="E57" s="312"/>
    </row>
    <row r="58" spans="2:5" s="105" customFormat="1" x14ac:dyDescent="0.35">
      <c r="B58" s="247"/>
      <c r="C58" s="247"/>
      <c r="D58" s="247"/>
      <c r="E58" s="312"/>
    </row>
    <row r="59" spans="2:5" s="105" customFormat="1" x14ac:dyDescent="0.35">
      <c r="B59" s="247"/>
      <c r="C59" s="247"/>
      <c r="D59" s="247"/>
      <c r="E59" s="312"/>
    </row>
    <row r="60" spans="2:5" s="105" customFormat="1" x14ac:dyDescent="0.35">
      <c r="B60" s="247"/>
      <c r="C60" s="247"/>
      <c r="D60" s="247"/>
      <c r="E60" s="312"/>
    </row>
    <row r="61" spans="2:5" s="105" customFormat="1" x14ac:dyDescent="0.35">
      <c r="B61" s="247"/>
      <c r="C61" s="247"/>
      <c r="D61" s="247"/>
      <c r="E61" s="312"/>
    </row>
    <row r="62" spans="2:5" s="105" customFormat="1" x14ac:dyDescent="0.35">
      <c r="B62" s="247"/>
      <c r="C62" s="247"/>
      <c r="D62" s="247"/>
      <c r="E62" s="312"/>
    </row>
    <row r="63" spans="2:5" s="105" customFormat="1" x14ac:dyDescent="0.35">
      <c r="B63" s="247"/>
      <c r="C63" s="247"/>
      <c r="D63" s="247"/>
      <c r="E63" s="312"/>
    </row>
    <row r="64" spans="2:5" s="105" customFormat="1" x14ac:dyDescent="0.35">
      <c r="B64" s="247"/>
      <c r="C64" s="247"/>
      <c r="D64" s="247"/>
      <c r="E64" s="312"/>
    </row>
    <row r="65" spans="2:5" s="105" customFormat="1" x14ac:dyDescent="0.35">
      <c r="B65" s="247"/>
      <c r="C65" s="247"/>
      <c r="D65" s="247"/>
      <c r="E65" s="312"/>
    </row>
    <row r="66" spans="2:5" s="105" customFormat="1" x14ac:dyDescent="0.35">
      <c r="B66" s="247"/>
      <c r="C66" s="247"/>
      <c r="D66" s="247"/>
      <c r="E66" s="312"/>
    </row>
    <row r="67" spans="2:5" s="105" customFormat="1" x14ac:dyDescent="0.35">
      <c r="B67" s="247"/>
      <c r="C67" s="247"/>
      <c r="D67" s="247"/>
      <c r="E67" s="312"/>
    </row>
    <row r="68" spans="2:5" s="105" customFormat="1" x14ac:dyDescent="0.35">
      <c r="B68" s="247"/>
      <c r="C68" s="247"/>
      <c r="D68" s="247"/>
      <c r="E68" s="312"/>
    </row>
    <row r="69" spans="2:5" s="105" customFormat="1" x14ac:dyDescent="0.35">
      <c r="B69" s="247"/>
      <c r="C69" s="247"/>
      <c r="D69" s="247"/>
      <c r="E69" s="312"/>
    </row>
    <row r="70" spans="2:5" s="105" customFormat="1" x14ac:dyDescent="0.35">
      <c r="B70" s="247"/>
      <c r="C70" s="247"/>
      <c r="D70" s="247"/>
      <c r="E70" s="312"/>
    </row>
    <row r="71" spans="2:5" s="105" customFormat="1" x14ac:dyDescent="0.35">
      <c r="B71" s="247"/>
      <c r="C71" s="247"/>
      <c r="D71" s="247"/>
      <c r="E71" s="312"/>
    </row>
    <row r="72" spans="2:5" s="105" customFormat="1" x14ac:dyDescent="0.35">
      <c r="B72" s="247"/>
      <c r="C72" s="247"/>
      <c r="D72" s="247"/>
      <c r="E72" s="312"/>
    </row>
    <row r="73" spans="2:5" s="105" customFormat="1" x14ac:dyDescent="0.35">
      <c r="B73" s="247"/>
      <c r="C73" s="247"/>
      <c r="D73" s="247"/>
      <c r="E73" s="312"/>
    </row>
    <row r="74" spans="2:5" s="105" customFormat="1" x14ac:dyDescent="0.35">
      <c r="B74" s="247"/>
      <c r="C74" s="247"/>
      <c r="D74" s="247"/>
      <c r="E74" s="312"/>
    </row>
    <row r="75" spans="2:5" s="105" customFormat="1" x14ac:dyDescent="0.35">
      <c r="B75" s="247"/>
      <c r="C75" s="247"/>
      <c r="D75" s="247"/>
      <c r="E75" s="312"/>
    </row>
    <row r="76" spans="2:5" s="105" customFormat="1" x14ac:dyDescent="0.35">
      <c r="B76" s="247"/>
      <c r="C76" s="247"/>
      <c r="D76" s="247"/>
      <c r="E76" s="312"/>
    </row>
    <row r="77" spans="2:5" s="105" customFormat="1" x14ac:dyDescent="0.35">
      <c r="B77" s="247"/>
      <c r="C77" s="247"/>
      <c r="D77" s="247"/>
      <c r="E77" s="312"/>
    </row>
    <row r="78" spans="2:5" s="105" customFormat="1" x14ac:dyDescent="0.35">
      <c r="B78" s="247"/>
      <c r="C78" s="247"/>
      <c r="D78" s="247"/>
      <c r="E78" s="312"/>
    </row>
    <row r="79" spans="2:5" s="105" customFormat="1" x14ac:dyDescent="0.35">
      <c r="B79" s="247"/>
      <c r="C79" s="247"/>
      <c r="D79" s="247"/>
      <c r="E79" s="312"/>
    </row>
    <row r="80" spans="2:5" s="105" customFormat="1" x14ac:dyDescent="0.35">
      <c r="B80" s="247"/>
      <c r="C80" s="247"/>
      <c r="D80" s="247"/>
      <c r="E80" s="312"/>
    </row>
    <row r="81" spans="2:5" s="105" customFormat="1" x14ac:dyDescent="0.35">
      <c r="B81" s="247"/>
      <c r="C81" s="247"/>
      <c r="D81" s="247"/>
      <c r="E81" s="312"/>
    </row>
    <row r="82" spans="2:5" s="105" customFormat="1" x14ac:dyDescent="0.35">
      <c r="B82" s="247"/>
      <c r="C82" s="247"/>
      <c r="D82" s="247"/>
      <c r="E82" s="312"/>
    </row>
    <row r="83" spans="2:5" s="105" customFormat="1" x14ac:dyDescent="0.35">
      <c r="B83" s="247"/>
      <c r="C83" s="247"/>
      <c r="D83" s="247"/>
      <c r="E83" s="312"/>
    </row>
    <row r="84" spans="2:5" s="105" customFormat="1" x14ac:dyDescent="0.35">
      <c r="B84" s="247"/>
      <c r="C84" s="247"/>
      <c r="D84" s="247"/>
      <c r="E84" s="312"/>
    </row>
    <row r="85" spans="2:5" s="105" customFormat="1" x14ac:dyDescent="0.35">
      <c r="B85" s="247"/>
      <c r="C85" s="247"/>
      <c r="D85" s="247"/>
      <c r="E85" s="312"/>
    </row>
    <row r="86" spans="2:5" s="105" customFormat="1" x14ac:dyDescent="0.35">
      <c r="B86" s="247"/>
      <c r="C86" s="247"/>
      <c r="D86" s="247"/>
      <c r="E86" s="312"/>
    </row>
    <row r="87" spans="2:5" s="105" customFormat="1" x14ac:dyDescent="0.35">
      <c r="B87" s="247"/>
      <c r="C87" s="247"/>
      <c r="D87" s="247"/>
      <c r="E87" s="312"/>
    </row>
    <row r="88" spans="2:5" s="105" customFormat="1" x14ac:dyDescent="0.35">
      <c r="B88" s="247"/>
      <c r="C88" s="247"/>
      <c r="D88" s="247"/>
      <c r="E88" s="312"/>
    </row>
    <row r="89" spans="2:5" s="105" customFormat="1" x14ac:dyDescent="0.35">
      <c r="B89" s="247"/>
      <c r="C89" s="247"/>
      <c r="D89" s="247"/>
      <c r="E89" s="312"/>
    </row>
    <row r="90" spans="2:5" s="105" customFormat="1" x14ac:dyDescent="0.35">
      <c r="B90" s="247"/>
      <c r="C90" s="247"/>
      <c r="D90" s="247"/>
      <c r="E90" s="312"/>
    </row>
    <row r="91" spans="2:5" s="105" customFormat="1" x14ac:dyDescent="0.35">
      <c r="B91" s="247"/>
      <c r="C91" s="247"/>
      <c r="D91" s="247"/>
      <c r="E91" s="312"/>
    </row>
    <row r="92" spans="2:5" s="105" customFormat="1" x14ac:dyDescent="0.35">
      <c r="B92" s="247"/>
      <c r="C92" s="247"/>
      <c r="D92" s="247"/>
      <c r="E92" s="312"/>
    </row>
    <row r="93" spans="2:5" s="105" customFormat="1" x14ac:dyDescent="0.35">
      <c r="B93" s="247"/>
      <c r="C93" s="247"/>
      <c r="D93" s="247"/>
      <c r="E93" s="312"/>
    </row>
    <row r="94" spans="2:5" s="105" customFormat="1" x14ac:dyDescent="0.35">
      <c r="B94" s="247"/>
      <c r="C94" s="247"/>
      <c r="D94" s="247"/>
      <c r="E94" s="312"/>
    </row>
    <row r="95" spans="2:5" s="105" customFormat="1" x14ac:dyDescent="0.35">
      <c r="B95" s="247"/>
      <c r="C95" s="247"/>
      <c r="D95" s="247"/>
      <c r="E95" s="312"/>
    </row>
    <row r="96" spans="2:5" s="105" customFormat="1" x14ac:dyDescent="0.35">
      <c r="B96" s="247"/>
      <c r="C96" s="247"/>
      <c r="D96" s="247"/>
      <c r="E96" s="312"/>
    </row>
    <row r="97" spans="2:5" s="105" customFormat="1" x14ac:dyDescent="0.35">
      <c r="B97" s="247"/>
      <c r="C97" s="247"/>
      <c r="D97" s="247"/>
      <c r="E97" s="312"/>
    </row>
    <row r="98" spans="2:5" s="105" customFormat="1" x14ac:dyDescent="0.35">
      <c r="B98" s="247"/>
      <c r="C98" s="247"/>
      <c r="D98" s="247"/>
      <c r="E98" s="312"/>
    </row>
    <row r="99" spans="2:5" s="105" customFormat="1" x14ac:dyDescent="0.35">
      <c r="B99" s="247"/>
      <c r="C99" s="247"/>
      <c r="D99" s="247"/>
      <c r="E99" s="312"/>
    </row>
    <row r="100" spans="2:5" s="105" customFormat="1" x14ac:dyDescent="0.35">
      <c r="B100" s="250"/>
      <c r="C100" s="250"/>
      <c r="D100" s="250"/>
      <c r="E100" s="313"/>
    </row>
  </sheetData>
  <sheetProtection algorithmName="SHA-512" hashValue="nI8Psk69hQYnU1+OgPSwY9MOho8CtMTZpbEtwEJ5D6IizLfRXJLQZGozrNYVrAmcwwdQooAzxMx136S51JoRRw==" saltValue="OVlqO2atbdG5fBo8Ca1LIw==" spinCount="100000" sheet="1" objects="1" scenarios="1" sort="0" autoFilter="0"/>
  <dataValidations count="2">
    <dataValidation type="list" allowBlank="1" showInputMessage="1" showErrorMessage="1" sqref="C24:C100" xr:uid="{00000000-0002-0000-0F00-000000000000}">
      <formula1>distillate</formula1>
    </dataValidation>
    <dataValidation type="list" allowBlank="1" showInputMessage="1" showErrorMessage="1" sqref="B24:B100" xr:uid="{00000000-0002-0000-0F00-000001000000}">
      <formula1>CompanyRecord</formula1>
    </dataValidation>
  </dataValidations>
  <pageMargins left="0.7" right="0.7" top="0.75" bottom="0.75" header="0.3" footer="0.3"/>
  <pageSetup pageOrder="overThenDown" orientation="landscape"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tabColor theme="2" tint="-0.249977111117893"/>
  </sheetPr>
  <dimension ref="B1:P100"/>
  <sheetViews>
    <sheetView showGridLines="0" topLeftCell="B7" zoomScaleNormal="100" workbookViewId="0">
      <selection activeCell="B7" sqref="B7"/>
    </sheetView>
  </sheetViews>
  <sheetFormatPr defaultColWidth="0" defaultRowHeight="14.5" zeroHeight="1" x14ac:dyDescent="0.35"/>
  <cols>
    <col min="1" max="1" width="9.1796875" hidden="1" customWidth="1"/>
    <col min="2" max="2" width="15.7265625" customWidth="1"/>
    <col min="3" max="3" width="19.7265625" bestFit="1" customWidth="1"/>
    <col min="4" max="4" width="55.54296875" customWidth="1"/>
    <col min="5" max="11" width="23.453125" hidden="1" customWidth="1"/>
    <col min="12" max="13" width="15.54296875" hidden="1" customWidth="1"/>
    <col min="14" max="14" width="29.26953125" hidden="1" customWidth="1"/>
    <col min="15" max="15" width="15.54296875" hidden="1" customWidth="1"/>
    <col min="16" max="16" width="33.7265625" hidden="1" customWidth="1"/>
    <col min="17" max="16384" width="9.1796875" hidden="1"/>
  </cols>
  <sheetData>
    <row r="1" spans="2:9" s="1" customFormat="1" ht="24.75" hidden="1" customHeight="1" x14ac:dyDescent="0.3">
      <c r="B1" s="13" t="s">
        <v>41</v>
      </c>
      <c r="C1" s="13"/>
      <c r="D1" s="13"/>
    </row>
    <row r="2" spans="2:9" s="1" customFormat="1" ht="13" hidden="1" x14ac:dyDescent="0.3">
      <c r="B2" s="2" t="s">
        <v>0</v>
      </c>
      <c r="C2" s="25" t="str">
        <f>+Welcome!B2</f>
        <v>63.6150(a), (c) and (e) Semiannual and Annual Compliance Reports (Spreadsheet Template)</v>
      </c>
      <c r="D2" s="25"/>
    </row>
    <row r="3" spans="2:9" s="1" customFormat="1" ht="13" hidden="1" x14ac:dyDescent="0.3">
      <c r="B3" s="3" t="s">
        <v>1</v>
      </c>
      <c r="C3" s="26" t="str">
        <f>+Welcome!B3</f>
        <v>63.6150(a), (c), and (e)</v>
      </c>
      <c r="D3" s="26"/>
    </row>
    <row r="4" spans="2:9" s="1" customFormat="1" ht="13" hidden="1" x14ac:dyDescent="0.3">
      <c r="B4" s="3" t="s">
        <v>2</v>
      </c>
      <c r="C4" s="27" t="str">
        <f>+Welcome!B4</f>
        <v>ICR Draft</v>
      </c>
      <c r="D4" s="27"/>
    </row>
    <row r="5" spans="2:9" s="1" customFormat="1" ht="13" hidden="1" x14ac:dyDescent="0.3">
      <c r="B5" s="3" t="s">
        <v>3</v>
      </c>
      <c r="C5" s="28">
        <f>+Welcome!B5</f>
        <v>44805</v>
      </c>
      <c r="D5" s="28"/>
    </row>
    <row r="6" spans="2:9" hidden="1" x14ac:dyDescent="0.35">
      <c r="B6" s="154" t="str">
        <f>Welcome!B6</f>
        <v>OMB No.: 2060-0540 Form 5900-600 For further Paperwork Reduction Act information see: 
https://www.epa.gov/electronic-reporting-air-emissions/paperwork-reduction-act-pra-cedri-and-ert</v>
      </c>
    </row>
    <row r="7" spans="2:9" x14ac:dyDescent="0.35">
      <c r="B7" s="102" t="s">
        <v>59</v>
      </c>
      <c r="C7" s="123"/>
      <c r="D7" s="44"/>
      <c r="E7" s="19"/>
      <c r="F7" s="19"/>
      <c r="G7" s="19"/>
      <c r="H7" s="19"/>
      <c r="I7" s="19"/>
    </row>
    <row r="8" spans="2:9" x14ac:dyDescent="0.35">
      <c r="B8" s="103" t="s">
        <v>60</v>
      </c>
      <c r="C8" s="18"/>
      <c r="D8" s="18"/>
      <c r="E8" s="5"/>
      <c r="F8" s="5"/>
      <c r="G8" s="5"/>
      <c r="H8" s="5"/>
      <c r="I8" s="5"/>
    </row>
    <row r="9" spans="2:9" x14ac:dyDescent="0.35">
      <c r="B9" s="19" t="s">
        <v>116</v>
      </c>
      <c r="C9" s="20"/>
      <c r="D9" s="20"/>
      <c r="E9" s="5"/>
      <c r="F9" s="5"/>
      <c r="G9" s="5"/>
      <c r="H9" s="5"/>
      <c r="I9" s="5"/>
    </row>
    <row r="10" spans="2:9" hidden="1" x14ac:dyDescent="0.35">
      <c r="E10" s="6"/>
      <c r="F10" s="6"/>
      <c r="G10" s="6"/>
      <c r="H10" s="6"/>
      <c r="I10" s="6"/>
    </row>
    <row r="11" spans="2:9" hidden="1" x14ac:dyDescent="0.35">
      <c r="B11" s="6"/>
      <c r="C11" s="10"/>
      <c r="D11" s="10"/>
    </row>
    <row r="12" spans="2:9" s="7" customFormat="1" ht="58.5" thickBot="1" x14ac:dyDescent="0.4">
      <c r="B12" s="257" t="s">
        <v>413</v>
      </c>
      <c r="C12" s="257" t="s">
        <v>71</v>
      </c>
      <c r="D12" s="257" t="s">
        <v>426</v>
      </c>
    </row>
    <row r="13" spans="2:9" x14ac:dyDescent="0.35">
      <c r="B13" s="75" t="s">
        <v>301</v>
      </c>
      <c r="C13" s="75" t="s">
        <v>279</v>
      </c>
      <c r="D13" s="8" t="s">
        <v>277</v>
      </c>
    </row>
    <row r="14" spans="2:9" x14ac:dyDescent="0.35">
      <c r="B14" s="76" t="s">
        <v>38</v>
      </c>
      <c r="C14" s="76" t="s">
        <v>90</v>
      </c>
      <c r="D14" s="9" t="s">
        <v>289</v>
      </c>
    </row>
    <row r="15" spans="2:9" hidden="1" x14ac:dyDescent="0.35">
      <c r="B15" s="76" t="s">
        <v>350</v>
      </c>
      <c r="C15" s="76" t="s">
        <v>350</v>
      </c>
      <c r="D15" s="9" t="s">
        <v>350</v>
      </c>
    </row>
    <row r="16" spans="2:9" hidden="1" x14ac:dyDescent="0.35">
      <c r="B16" s="76" t="s">
        <v>350</v>
      </c>
      <c r="C16" s="76" t="s">
        <v>350</v>
      </c>
      <c r="D16" s="9" t="s">
        <v>350</v>
      </c>
    </row>
    <row r="17" spans="2:4" hidden="1" x14ac:dyDescent="0.35">
      <c r="B17" s="76" t="s">
        <v>350</v>
      </c>
      <c r="C17" s="76" t="s">
        <v>350</v>
      </c>
      <c r="D17" s="9" t="s">
        <v>350</v>
      </c>
    </row>
    <row r="18" spans="2:4" hidden="1" x14ac:dyDescent="0.35">
      <c r="B18" s="76" t="s">
        <v>350</v>
      </c>
      <c r="C18" s="76" t="s">
        <v>350</v>
      </c>
      <c r="D18" s="9" t="s">
        <v>350</v>
      </c>
    </row>
    <row r="19" spans="2:4" hidden="1" x14ac:dyDescent="0.35">
      <c r="B19" s="76" t="s">
        <v>350</v>
      </c>
      <c r="C19" s="76" t="s">
        <v>350</v>
      </c>
      <c r="D19" s="9" t="s">
        <v>350</v>
      </c>
    </row>
    <row r="20" spans="2:4" hidden="1" x14ac:dyDescent="0.35">
      <c r="B20" s="76" t="s">
        <v>350</v>
      </c>
      <c r="C20" s="76" t="s">
        <v>350</v>
      </c>
      <c r="D20" s="9" t="s">
        <v>350</v>
      </c>
    </row>
    <row r="21" spans="2:4" hidden="1" x14ac:dyDescent="0.35">
      <c r="B21" s="76" t="s">
        <v>350</v>
      </c>
      <c r="C21" s="76" t="s">
        <v>350</v>
      </c>
      <c r="D21" s="9" t="s">
        <v>350</v>
      </c>
    </row>
    <row r="22" spans="2:4" hidden="1" x14ac:dyDescent="0.35">
      <c r="B22" s="76" t="s">
        <v>350</v>
      </c>
      <c r="C22" s="76" t="s">
        <v>350</v>
      </c>
      <c r="D22" s="9" t="s">
        <v>350</v>
      </c>
    </row>
    <row r="23" spans="2:4" hidden="1" x14ac:dyDescent="0.35">
      <c r="B23" s="76" t="s">
        <v>350</v>
      </c>
      <c r="C23" s="76" t="s">
        <v>350</v>
      </c>
      <c r="D23" s="9" t="s">
        <v>350</v>
      </c>
    </row>
    <row r="24" spans="2:4" s="105" customFormat="1" x14ac:dyDescent="0.35">
      <c r="B24" s="292"/>
      <c r="C24" s="292"/>
      <c r="D24" s="292"/>
    </row>
    <row r="25" spans="2:4" s="105" customFormat="1" x14ac:dyDescent="0.35">
      <c r="B25" s="292"/>
      <c r="C25" s="292"/>
      <c r="D25" s="292"/>
    </row>
    <row r="26" spans="2:4" s="105" customFormat="1" x14ac:dyDescent="0.35">
      <c r="B26" s="292"/>
      <c r="C26" s="292"/>
      <c r="D26" s="292"/>
    </row>
    <row r="27" spans="2:4" s="105" customFormat="1" x14ac:dyDescent="0.35">
      <c r="B27" s="247"/>
      <c r="C27" s="247"/>
      <c r="D27" s="247"/>
    </row>
    <row r="28" spans="2:4" s="105" customFormat="1" x14ac:dyDescent="0.35">
      <c r="B28" s="247"/>
      <c r="C28" s="247"/>
      <c r="D28" s="247"/>
    </row>
    <row r="29" spans="2:4" s="105" customFormat="1" x14ac:dyDescent="0.35">
      <c r="B29" s="247"/>
      <c r="C29" s="247"/>
      <c r="D29" s="247"/>
    </row>
    <row r="30" spans="2:4" s="105" customFormat="1" x14ac:dyDescent="0.35">
      <c r="B30" s="247"/>
      <c r="C30" s="247"/>
      <c r="D30" s="247"/>
    </row>
    <row r="31" spans="2:4" s="105" customFormat="1" x14ac:dyDescent="0.35">
      <c r="B31" s="247"/>
      <c r="C31" s="247"/>
      <c r="D31" s="247"/>
    </row>
    <row r="32" spans="2:4" s="105" customFormat="1" x14ac:dyDescent="0.35">
      <c r="B32" s="247"/>
      <c r="C32" s="247"/>
      <c r="D32" s="247"/>
    </row>
    <row r="33" spans="2:4" s="105" customFormat="1" x14ac:dyDescent="0.35">
      <c r="B33" s="247"/>
      <c r="C33" s="247"/>
      <c r="D33" s="247"/>
    </row>
    <row r="34" spans="2:4" s="105" customFormat="1" x14ac:dyDescent="0.35">
      <c r="B34" s="247"/>
      <c r="C34" s="247"/>
      <c r="D34" s="247"/>
    </row>
    <row r="35" spans="2:4" s="105" customFormat="1" x14ac:dyDescent="0.35">
      <c r="B35" s="247"/>
      <c r="C35" s="247"/>
      <c r="D35" s="247"/>
    </row>
    <row r="36" spans="2:4" s="105" customFormat="1" x14ac:dyDescent="0.35">
      <c r="B36" s="247"/>
      <c r="C36" s="247"/>
      <c r="D36" s="247"/>
    </row>
    <row r="37" spans="2:4" s="105" customFormat="1" x14ac:dyDescent="0.35">
      <c r="B37" s="247"/>
      <c r="C37" s="247"/>
      <c r="D37" s="247"/>
    </row>
    <row r="38" spans="2:4" s="105" customFormat="1" x14ac:dyDescent="0.35">
      <c r="B38" s="247"/>
      <c r="C38" s="247"/>
      <c r="D38" s="247"/>
    </row>
    <row r="39" spans="2:4" s="105" customFormat="1" x14ac:dyDescent="0.35">
      <c r="B39" s="247"/>
      <c r="C39" s="247"/>
      <c r="D39" s="247"/>
    </row>
    <row r="40" spans="2:4" s="105" customFormat="1" x14ac:dyDescent="0.35">
      <c r="B40" s="247"/>
      <c r="C40" s="247"/>
      <c r="D40" s="247"/>
    </row>
    <row r="41" spans="2:4" s="105" customFormat="1" x14ac:dyDescent="0.35">
      <c r="B41" s="247"/>
      <c r="C41" s="247"/>
      <c r="D41" s="247"/>
    </row>
    <row r="42" spans="2:4" s="105" customFormat="1" x14ac:dyDescent="0.35">
      <c r="B42" s="247"/>
      <c r="C42" s="247"/>
      <c r="D42" s="247"/>
    </row>
    <row r="43" spans="2:4" s="105" customFormat="1" x14ac:dyDescent="0.35">
      <c r="B43" s="247"/>
      <c r="C43" s="247"/>
      <c r="D43" s="247"/>
    </row>
    <row r="44" spans="2:4" s="105" customFormat="1" x14ac:dyDescent="0.35">
      <c r="B44" s="247"/>
      <c r="C44" s="247"/>
      <c r="D44" s="247"/>
    </row>
    <row r="45" spans="2:4" s="105" customFormat="1" x14ac:dyDescent="0.35">
      <c r="B45" s="247"/>
      <c r="C45" s="247"/>
      <c r="D45" s="247"/>
    </row>
    <row r="46" spans="2:4" s="105" customFormat="1" x14ac:dyDescent="0.35">
      <c r="B46" s="247"/>
      <c r="C46" s="247"/>
      <c r="D46" s="247"/>
    </row>
    <row r="47" spans="2:4" s="105" customFormat="1" x14ac:dyDescent="0.35">
      <c r="B47" s="247"/>
      <c r="C47" s="247"/>
      <c r="D47" s="247"/>
    </row>
    <row r="48" spans="2:4" s="105" customFormat="1" x14ac:dyDescent="0.35">
      <c r="B48" s="247"/>
      <c r="C48" s="247"/>
      <c r="D48" s="247"/>
    </row>
    <row r="49" spans="2:4" s="105" customFormat="1" x14ac:dyDescent="0.35">
      <c r="B49" s="247"/>
      <c r="C49" s="247"/>
      <c r="D49" s="247"/>
    </row>
    <row r="50" spans="2:4" s="105" customFormat="1" x14ac:dyDescent="0.35">
      <c r="B50" s="247"/>
      <c r="C50" s="247"/>
      <c r="D50" s="247"/>
    </row>
    <row r="51" spans="2:4" s="105" customFormat="1" x14ac:dyDescent="0.35">
      <c r="B51" s="247"/>
      <c r="C51" s="247"/>
      <c r="D51" s="247"/>
    </row>
    <row r="52" spans="2:4" s="105" customFormat="1" x14ac:dyDescent="0.35">
      <c r="B52" s="247"/>
      <c r="C52" s="247"/>
      <c r="D52" s="247"/>
    </row>
    <row r="53" spans="2:4" s="105" customFormat="1" x14ac:dyDescent="0.35">
      <c r="B53" s="247"/>
      <c r="C53" s="247"/>
      <c r="D53" s="247"/>
    </row>
    <row r="54" spans="2:4" s="105" customFormat="1" x14ac:dyDescent="0.35">
      <c r="B54" s="247"/>
      <c r="C54" s="247"/>
      <c r="D54" s="247"/>
    </row>
    <row r="55" spans="2:4" s="105" customFormat="1" x14ac:dyDescent="0.35">
      <c r="B55" s="247"/>
      <c r="C55" s="247"/>
      <c r="D55" s="247"/>
    </row>
    <row r="56" spans="2:4" s="105" customFormat="1" x14ac:dyDescent="0.35">
      <c r="B56" s="247"/>
      <c r="C56" s="247"/>
      <c r="D56" s="247"/>
    </row>
    <row r="57" spans="2:4" s="105" customFormat="1" x14ac:dyDescent="0.35">
      <c r="B57" s="247"/>
      <c r="C57" s="247"/>
      <c r="D57" s="247"/>
    </row>
    <row r="58" spans="2:4" s="105" customFormat="1" x14ac:dyDescent="0.35">
      <c r="B58" s="247"/>
      <c r="C58" s="247"/>
      <c r="D58" s="247"/>
    </row>
    <row r="59" spans="2:4" s="105" customFormat="1" x14ac:dyDescent="0.35">
      <c r="B59" s="247"/>
      <c r="C59" s="247"/>
      <c r="D59" s="247"/>
    </row>
    <row r="60" spans="2:4" s="105" customFormat="1" x14ac:dyDescent="0.35">
      <c r="B60" s="247"/>
      <c r="C60" s="247"/>
      <c r="D60" s="247"/>
    </row>
    <row r="61" spans="2:4" s="105" customFormat="1" x14ac:dyDescent="0.35">
      <c r="B61" s="247"/>
      <c r="C61" s="247"/>
      <c r="D61" s="247"/>
    </row>
    <row r="62" spans="2:4" s="105" customFormat="1" x14ac:dyDescent="0.35">
      <c r="B62" s="247"/>
      <c r="C62" s="247"/>
      <c r="D62" s="247"/>
    </row>
    <row r="63" spans="2:4" s="105" customFormat="1" x14ac:dyDescent="0.35">
      <c r="B63" s="247"/>
      <c r="C63" s="247"/>
      <c r="D63" s="247"/>
    </row>
    <row r="64" spans="2:4" s="105" customFormat="1" x14ac:dyDescent="0.35">
      <c r="B64" s="247"/>
      <c r="C64" s="247"/>
      <c r="D64" s="247"/>
    </row>
    <row r="65" spans="2:4" s="105" customFormat="1" x14ac:dyDescent="0.35">
      <c r="B65" s="247"/>
      <c r="C65" s="247"/>
      <c r="D65" s="247"/>
    </row>
    <row r="66" spans="2:4" s="105" customFormat="1" x14ac:dyDescent="0.35">
      <c r="B66" s="247"/>
      <c r="C66" s="247"/>
      <c r="D66" s="247"/>
    </row>
    <row r="67" spans="2:4" s="105" customFormat="1" x14ac:dyDescent="0.35">
      <c r="B67" s="247"/>
      <c r="C67" s="247"/>
      <c r="D67" s="247"/>
    </row>
    <row r="68" spans="2:4" s="105" customFormat="1" x14ac:dyDescent="0.35">
      <c r="B68" s="247"/>
      <c r="C68" s="247"/>
      <c r="D68" s="247"/>
    </row>
    <row r="69" spans="2:4" s="105" customFormat="1" x14ac:dyDescent="0.35">
      <c r="B69" s="247"/>
      <c r="C69" s="247"/>
      <c r="D69" s="247"/>
    </row>
    <row r="70" spans="2:4" s="105" customFormat="1" x14ac:dyDescent="0.35">
      <c r="B70" s="247"/>
      <c r="C70" s="247"/>
      <c r="D70" s="247"/>
    </row>
    <row r="71" spans="2:4" s="105" customFormat="1" x14ac:dyDescent="0.35">
      <c r="B71" s="247"/>
      <c r="C71" s="247"/>
      <c r="D71" s="247"/>
    </row>
    <row r="72" spans="2:4" s="105" customFormat="1" x14ac:dyDescent="0.35">
      <c r="B72" s="247"/>
      <c r="C72" s="247"/>
      <c r="D72" s="247"/>
    </row>
    <row r="73" spans="2:4" s="105" customFormat="1" x14ac:dyDescent="0.35">
      <c r="B73" s="247"/>
      <c r="C73" s="247"/>
      <c r="D73" s="247"/>
    </row>
    <row r="74" spans="2:4" s="105" customFormat="1" x14ac:dyDescent="0.35">
      <c r="B74" s="247"/>
      <c r="C74" s="247"/>
      <c r="D74" s="247"/>
    </row>
    <row r="75" spans="2:4" s="105" customFormat="1" x14ac:dyDescent="0.35">
      <c r="B75" s="247"/>
      <c r="C75" s="247"/>
      <c r="D75" s="247"/>
    </row>
    <row r="76" spans="2:4" s="105" customFormat="1" x14ac:dyDescent="0.35">
      <c r="B76" s="247"/>
      <c r="C76" s="247"/>
      <c r="D76" s="247"/>
    </row>
    <row r="77" spans="2:4" s="105" customFormat="1" x14ac:dyDescent="0.35">
      <c r="B77" s="247"/>
      <c r="C77" s="247"/>
      <c r="D77" s="247"/>
    </row>
    <row r="78" spans="2:4" s="105" customFormat="1" x14ac:dyDescent="0.35">
      <c r="B78" s="247"/>
      <c r="C78" s="247"/>
      <c r="D78" s="247"/>
    </row>
    <row r="79" spans="2:4" s="105" customFormat="1" x14ac:dyDescent="0.35">
      <c r="B79" s="247"/>
      <c r="C79" s="247"/>
      <c r="D79" s="247"/>
    </row>
    <row r="80" spans="2:4" s="105" customFormat="1" x14ac:dyDescent="0.35">
      <c r="B80" s="247"/>
      <c r="C80" s="247"/>
      <c r="D80" s="247"/>
    </row>
    <row r="81" spans="2:4" s="105" customFormat="1" x14ac:dyDescent="0.35">
      <c r="B81" s="247"/>
      <c r="C81" s="247"/>
      <c r="D81" s="247"/>
    </row>
    <row r="82" spans="2:4" s="105" customFormat="1" x14ac:dyDescent="0.35">
      <c r="B82" s="247"/>
      <c r="C82" s="247"/>
      <c r="D82" s="247"/>
    </row>
    <row r="83" spans="2:4" s="105" customFormat="1" x14ac:dyDescent="0.35">
      <c r="B83" s="247"/>
      <c r="C83" s="247"/>
      <c r="D83" s="247"/>
    </row>
    <row r="84" spans="2:4" s="105" customFormat="1" x14ac:dyDescent="0.35">
      <c r="B84" s="247"/>
      <c r="C84" s="247"/>
      <c r="D84" s="247"/>
    </row>
    <row r="85" spans="2:4" s="105" customFormat="1" x14ac:dyDescent="0.35">
      <c r="B85" s="247"/>
      <c r="C85" s="247"/>
      <c r="D85" s="247"/>
    </row>
    <row r="86" spans="2:4" s="105" customFormat="1" x14ac:dyDescent="0.35">
      <c r="B86" s="247"/>
      <c r="C86" s="247"/>
      <c r="D86" s="247"/>
    </row>
    <row r="87" spans="2:4" s="105" customFormat="1" x14ac:dyDescent="0.35">
      <c r="B87" s="247"/>
      <c r="C87" s="247"/>
      <c r="D87" s="247"/>
    </row>
    <row r="88" spans="2:4" s="105" customFormat="1" x14ac:dyDescent="0.35">
      <c r="B88" s="247"/>
      <c r="C88" s="247"/>
      <c r="D88" s="247"/>
    </row>
    <row r="89" spans="2:4" s="105" customFormat="1" x14ac:dyDescent="0.35">
      <c r="B89" s="247"/>
      <c r="C89" s="247"/>
      <c r="D89" s="247"/>
    </row>
    <row r="90" spans="2:4" s="105" customFormat="1" x14ac:dyDescent="0.35">
      <c r="B90" s="247"/>
      <c r="C90" s="247"/>
      <c r="D90" s="247"/>
    </row>
    <row r="91" spans="2:4" s="105" customFormat="1" x14ac:dyDescent="0.35">
      <c r="B91" s="247"/>
      <c r="C91" s="247"/>
      <c r="D91" s="247"/>
    </row>
    <row r="92" spans="2:4" s="105" customFormat="1" x14ac:dyDescent="0.35">
      <c r="B92" s="247"/>
      <c r="C92" s="247"/>
      <c r="D92" s="247"/>
    </row>
    <row r="93" spans="2:4" s="105" customFormat="1" x14ac:dyDescent="0.35">
      <c r="B93" s="247"/>
      <c r="C93" s="247"/>
      <c r="D93" s="247"/>
    </row>
    <row r="94" spans="2:4" s="105" customFormat="1" x14ac:dyDescent="0.35">
      <c r="B94" s="247"/>
      <c r="C94" s="247"/>
      <c r="D94" s="247"/>
    </row>
    <row r="95" spans="2:4" s="105" customFormat="1" x14ac:dyDescent="0.35">
      <c r="B95" s="247"/>
      <c r="C95" s="247"/>
      <c r="D95" s="247"/>
    </row>
    <row r="96" spans="2:4" s="105" customFormat="1" x14ac:dyDescent="0.35">
      <c r="B96" s="247"/>
      <c r="C96" s="247"/>
      <c r="D96" s="247"/>
    </row>
    <row r="97" spans="2:4" s="105" customFormat="1" x14ac:dyDescent="0.35">
      <c r="B97" s="247"/>
      <c r="C97" s="247"/>
      <c r="D97" s="247"/>
    </row>
    <row r="98" spans="2:4" s="105" customFormat="1" x14ac:dyDescent="0.35">
      <c r="B98" s="247"/>
      <c r="C98" s="247"/>
      <c r="D98" s="247"/>
    </row>
    <row r="99" spans="2:4" s="105" customFormat="1" x14ac:dyDescent="0.35">
      <c r="B99" s="247"/>
      <c r="C99" s="247"/>
      <c r="D99" s="247"/>
    </row>
    <row r="100" spans="2:4" s="105" customFormat="1" x14ac:dyDescent="0.35">
      <c r="B100" s="250"/>
      <c r="C100" s="250"/>
      <c r="D100" s="250"/>
    </row>
  </sheetData>
  <sheetProtection algorithmName="SHA-512" hashValue="pbGWR2G7/EjetfcjwUGTE1J/ARDxZ1RGhO63Oz7nQR6EpF99cuHSC70uQExz/6Z3hNvawv1o7r+SKkMUMFN15w==" saltValue="CPKidBSLcipSNxVB8Fgc6g==" spinCount="100000" sheet="1" objects="1" scenarios="1" sort="0" autoFilter="0"/>
  <dataValidations count="2">
    <dataValidation type="list" allowBlank="1" showInputMessage="1" showErrorMessage="1" sqref="B24:B100" xr:uid="{00000000-0002-0000-1000-000000000000}">
      <formula1>CompanyRecord</formula1>
    </dataValidation>
    <dataValidation type="list" allowBlank="1" showInputMessage="1" showErrorMessage="1" sqref="C24:C100" xr:uid="{00000000-0002-0000-1000-000001000000}">
      <formula1>distillate</formula1>
    </dataValidation>
  </dataValidations>
  <pageMargins left="0.7" right="0.7" top="0.75" bottom="0.75" header="0.3" footer="0.3"/>
  <pageSetup pageOrder="overThenDown"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XFD116"/>
  <sheetViews>
    <sheetView showGridLines="0" tabSelected="1" topLeftCell="B2" workbookViewId="0">
      <selection activeCell="B6" sqref="B6"/>
    </sheetView>
  </sheetViews>
  <sheetFormatPr defaultColWidth="0" defaultRowHeight="14.5" zeroHeight="1" x14ac:dyDescent="0.35"/>
  <cols>
    <col min="1" max="1" width="15.54296875" hidden="1" customWidth="1"/>
    <col min="2" max="2" width="156" customWidth="1"/>
    <col min="3" max="4" width="10.81640625" hidden="1" customWidth="1"/>
    <col min="5" max="5" width="9.1796875" hidden="1" customWidth="1"/>
    <col min="6" max="6" width="9.54296875" hidden="1" customWidth="1"/>
    <col min="7" max="18" width="0" hidden="1" customWidth="1"/>
    <col min="19" max="16384" width="9.1796875" hidden="1"/>
  </cols>
  <sheetData>
    <row r="1" spans="1:16384" s="1" customFormat="1" ht="28.5" hidden="1" customHeight="1" x14ac:dyDescent="0.35">
      <c r="A1" s="13" t="s">
        <v>41</v>
      </c>
      <c r="B1" s="13"/>
      <c r="C1" s="72"/>
      <c r="D1" s="72"/>
      <c r="E1" s="72"/>
      <c r="F1" s="72"/>
      <c r="G1" s="72"/>
      <c r="H1"/>
    </row>
    <row r="2" spans="1:16384" s="1" customFormat="1" ht="14.5" customHeight="1" x14ac:dyDescent="0.35">
      <c r="A2" s="2" t="s">
        <v>0</v>
      </c>
      <c r="B2" s="15" t="s">
        <v>299</v>
      </c>
      <c r="C2" s="72"/>
      <c r="D2" s="72"/>
      <c r="E2" s="72"/>
      <c r="F2" s="72"/>
      <c r="G2" s="72"/>
      <c r="H2"/>
    </row>
    <row r="3" spans="1:16384" s="1" customFormat="1" ht="14.5" customHeight="1" x14ac:dyDescent="0.35">
      <c r="A3" s="3" t="s">
        <v>1</v>
      </c>
      <c r="B3" s="16" t="s">
        <v>300</v>
      </c>
      <c r="H3"/>
    </row>
    <row r="4" spans="1:16384" s="1" customFormat="1" ht="14.5" customHeight="1" x14ac:dyDescent="0.35">
      <c r="A4" s="3" t="s">
        <v>2</v>
      </c>
      <c r="B4" s="17" t="s">
        <v>432</v>
      </c>
      <c r="C4" s="73"/>
      <c r="D4" s="73"/>
      <c r="E4" s="73"/>
      <c r="F4" s="73"/>
      <c r="G4" s="73"/>
      <c r="H4"/>
    </row>
    <row r="5" spans="1:16384" s="1" customFormat="1" ht="14.5" customHeight="1" x14ac:dyDescent="0.35">
      <c r="A5" s="3" t="s">
        <v>3</v>
      </c>
      <c r="B5" s="28">
        <v>44805</v>
      </c>
      <c r="C5" s="74"/>
      <c r="D5" s="74"/>
      <c r="E5" s="74"/>
      <c r="F5" s="74"/>
      <c r="G5" s="74"/>
      <c r="H5"/>
    </row>
    <row r="6" spans="1:16384" s="1" customFormat="1" ht="31" x14ac:dyDescent="0.35">
      <c r="A6" s="71" t="s">
        <v>39</v>
      </c>
      <c r="B6" s="314" t="s">
        <v>431</v>
      </c>
    </row>
    <row r="7" spans="1:16384" ht="30.75" customHeight="1" x14ac:dyDescent="0.35">
      <c r="A7" s="71" t="s">
        <v>39</v>
      </c>
      <c r="B7" s="101" t="s">
        <v>115</v>
      </c>
      <c r="C7" s="42"/>
      <c r="D7" s="42"/>
      <c r="E7" s="42"/>
      <c r="F7" s="42"/>
      <c r="G7" s="42"/>
      <c r="H7" s="42"/>
      <c r="I7" s="42"/>
      <c r="J7" s="42"/>
      <c r="K7" s="42"/>
      <c r="L7" s="42"/>
      <c r="M7" s="42"/>
      <c r="N7" s="42"/>
      <c r="O7" s="42"/>
      <c r="P7" s="43"/>
      <c r="Q7" s="43"/>
    </row>
    <row r="8" spans="1:16384" ht="39" x14ac:dyDescent="0.35">
      <c r="A8" s="71"/>
      <c r="B8" s="205" t="s">
        <v>298</v>
      </c>
      <c r="C8" s="42"/>
      <c r="D8" s="42"/>
      <c r="E8" s="42"/>
      <c r="F8" s="42"/>
      <c r="G8" s="42"/>
      <c r="H8" s="42"/>
      <c r="I8" s="42"/>
      <c r="J8" s="42"/>
      <c r="K8" s="42"/>
      <c r="L8" s="42"/>
      <c r="M8" s="42"/>
      <c r="N8" s="42"/>
      <c r="O8" s="42"/>
      <c r="P8" s="43"/>
      <c r="Q8" s="43"/>
    </row>
    <row r="9" spans="1:16384" ht="78" x14ac:dyDescent="0.35">
      <c r="A9" s="71"/>
      <c r="B9" s="205" t="s">
        <v>297</v>
      </c>
      <c r="C9" s="42"/>
      <c r="D9" s="42"/>
      <c r="E9" s="42"/>
      <c r="F9" s="42"/>
      <c r="G9" s="42"/>
      <c r="H9" s="42"/>
      <c r="I9" s="42"/>
      <c r="J9" s="42"/>
      <c r="K9" s="42"/>
      <c r="L9" s="42"/>
      <c r="M9" s="42"/>
      <c r="N9" s="42"/>
      <c r="O9" s="42"/>
      <c r="P9" s="43"/>
      <c r="Q9" s="43"/>
    </row>
    <row r="10" spans="1:16384" ht="93" customHeight="1" x14ac:dyDescent="0.35">
      <c r="A10" s="71" t="s">
        <v>39</v>
      </c>
      <c r="B10" s="127" t="s">
        <v>296</v>
      </c>
      <c r="C10" s="23"/>
      <c r="D10" s="23"/>
      <c r="E10" s="23"/>
      <c r="F10" s="23"/>
      <c r="G10" s="23"/>
      <c r="H10" s="23"/>
      <c r="I10" s="23"/>
      <c r="J10" s="23"/>
      <c r="K10" s="23"/>
      <c r="L10" s="23"/>
      <c r="M10" s="23"/>
      <c r="N10" s="23"/>
      <c r="O10" s="23"/>
      <c r="P10" s="23"/>
      <c r="Q10" s="23"/>
    </row>
    <row r="11" spans="1:16384" ht="187.15" customHeight="1" x14ac:dyDescent="0.35">
      <c r="A11" s="126" t="s">
        <v>91</v>
      </c>
      <c r="B11" s="127" t="s">
        <v>339</v>
      </c>
      <c r="C11" s="128" t="s">
        <v>91</v>
      </c>
      <c r="D11" s="129" t="s">
        <v>91</v>
      </c>
      <c r="E11" s="129" t="s">
        <v>91</v>
      </c>
      <c r="F11" s="129" t="s">
        <v>91</v>
      </c>
      <c r="G11" s="129" t="s">
        <v>91</v>
      </c>
      <c r="H11" s="129" t="s">
        <v>91</v>
      </c>
      <c r="I11" s="129" t="s">
        <v>91</v>
      </c>
      <c r="J11" s="129" t="s">
        <v>91</v>
      </c>
      <c r="K11" s="129" t="s">
        <v>91</v>
      </c>
      <c r="L11" s="129" t="s">
        <v>91</v>
      </c>
      <c r="M11" s="129" t="s">
        <v>91</v>
      </c>
      <c r="N11" s="129" t="s">
        <v>91</v>
      </c>
      <c r="O11" s="129" t="s">
        <v>91</v>
      </c>
      <c r="P11" s="129" t="s">
        <v>91</v>
      </c>
      <c r="Q11" s="129" t="s">
        <v>91</v>
      </c>
      <c r="R11" s="129" t="s">
        <v>91</v>
      </c>
      <c r="S11" s="129" t="s">
        <v>91</v>
      </c>
      <c r="T11" s="129" t="s">
        <v>91</v>
      </c>
      <c r="U11" s="129" t="s">
        <v>91</v>
      </c>
      <c r="V11" s="129" t="s">
        <v>91</v>
      </c>
      <c r="W11" s="129" t="s">
        <v>91</v>
      </c>
      <c r="X11" s="129" t="s">
        <v>91</v>
      </c>
      <c r="Y11" s="129" t="s">
        <v>91</v>
      </c>
      <c r="Z11" s="129" t="s">
        <v>91</v>
      </c>
      <c r="AA11" s="129" t="s">
        <v>91</v>
      </c>
      <c r="AB11" s="129" t="s">
        <v>91</v>
      </c>
      <c r="AC11" s="129" t="s">
        <v>91</v>
      </c>
      <c r="AD11" s="129" t="s">
        <v>91</v>
      </c>
      <c r="AE11" s="129" t="s">
        <v>91</v>
      </c>
      <c r="AF11" s="129" t="s">
        <v>91</v>
      </c>
      <c r="AG11" s="129" t="s">
        <v>91</v>
      </c>
      <c r="AH11" s="129" t="s">
        <v>91</v>
      </c>
      <c r="AI11" s="129" t="s">
        <v>91</v>
      </c>
      <c r="AJ11" s="129" t="s">
        <v>91</v>
      </c>
      <c r="AK11" s="129" t="s">
        <v>91</v>
      </c>
      <c r="AL11" s="129" t="s">
        <v>91</v>
      </c>
      <c r="AM11" s="129" t="s">
        <v>91</v>
      </c>
      <c r="AN11" s="129" t="s">
        <v>91</v>
      </c>
      <c r="AO11" s="129" t="s">
        <v>91</v>
      </c>
      <c r="AP11" s="129" t="s">
        <v>91</v>
      </c>
      <c r="AQ11" s="129" t="s">
        <v>91</v>
      </c>
      <c r="AR11" s="129" t="s">
        <v>91</v>
      </c>
      <c r="AS11" s="129" t="s">
        <v>91</v>
      </c>
      <c r="AT11" s="129" t="s">
        <v>91</v>
      </c>
      <c r="AU11" s="129" t="s">
        <v>91</v>
      </c>
      <c r="AV11" s="129" t="s">
        <v>91</v>
      </c>
      <c r="AW11" s="129" t="s">
        <v>91</v>
      </c>
      <c r="AX11" s="129" t="s">
        <v>91</v>
      </c>
      <c r="AY11" s="129" t="s">
        <v>91</v>
      </c>
      <c r="AZ11" s="129" t="s">
        <v>91</v>
      </c>
      <c r="BA11" s="129" t="s">
        <v>91</v>
      </c>
      <c r="BB11" s="129" t="s">
        <v>91</v>
      </c>
      <c r="BC11" s="129" t="s">
        <v>91</v>
      </c>
      <c r="BD11" s="129" t="s">
        <v>91</v>
      </c>
      <c r="BE11" s="129" t="s">
        <v>91</v>
      </c>
      <c r="BF11" s="129" t="s">
        <v>91</v>
      </c>
      <c r="BG11" s="129" t="s">
        <v>91</v>
      </c>
      <c r="BH11" s="129" t="s">
        <v>91</v>
      </c>
      <c r="BI11" s="129" t="s">
        <v>91</v>
      </c>
      <c r="BJ11" s="129" t="s">
        <v>91</v>
      </c>
      <c r="BK11" s="129" t="s">
        <v>91</v>
      </c>
      <c r="BL11" s="129" t="s">
        <v>91</v>
      </c>
      <c r="BM11" s="129" t="s">
        <v>91</v>
      </c>
      <c r="BN11" s="129" t="s">
        <v>91</v>
      </c>
      <c r="BO11" s="129" t="s">
        <v>91</v>
      </c>
      <c r="BP11" s="129" t="s">
        <v>91</v>
      </c>
      <c r="BQ11" s="129" t="s">
        <v>91</v>
      </c>
      <c r="BR11" s="129" t="s">
        <v>91</v>
      </c>
      <c r="BS11" s="129" t="s">
        <v>91</v>
      </c>
      <c r="BT11" s="129" t="s">
        <v>91</v>
      </c>
      <c r="BU11" s="129" t="s">
        <v>91</v>
      </c>
      <c r="BV11" s="129" t="s">
        <v>91</v>
      </c>
      <c r="BW11" s="129" t="s">
        <v>91</v>
      </c>
      <c r="BX11" s="129" t="s">
        <v>91</v>
      </c>
      <c r="BY11" s="129" t="s">
        <v>91</v>
      </c>
      <c r="BZ11" s="129" t="s">
        <v>91</v>
      </c>
      <c r="CA11" s="129" t="s">
        <v>91</v>
      </c>
      <c r="CB11" s="129" t="s">
        <v>91</v>
      </c>
      <c r="CC11" s="129" t="s">
        <v>91</v>
      </c>
      <c r="CD11" s="129" t="s">
        <v>91</v>
      </c>
      <c r="CE11" s="129" t="s">
        <v>91</v>
      </c>
      <c r="CF11" s="129" t="s">
        <v>91</v>
      </c>
      <c r="CG11" s="129" t="s">
        <v>91</v>
      </c>
      <c r="CH11" s="129" t="s">
        <v>91</v>
      </c>
      <c r="CI11" s="129" t="s">
        <v>91</v>
      </c>
      <c r="CJ11" s="129" t="s">
        <v>91</v>
      </c>
      <c r="CK11" s="129" t="s">
        <v>91</v>
      </c>
      <c r="CL11" s="129" t="s">
        <v>91</v>
      </c>
      <c r="CM11" s="129" t="s">
        <v>91</v>
      </c>
      <c r="CN11" s="129" t="s">
        <v>91</v>
      </c>
      <c r="CO11" s="129" t="s">
        <v>91</v>
      </c>
      <c r="CP11" s="129" t="s">
        <v>91</v>
      </c>
      <c r="CQ11" s="129" t="s">
        <v>91</v>
      </c>
      <c r="CR11" s="129" t="s">
        <v>91</v>
      </c>
      <c r="CS11" s="129" t="s">
        <v>91</v>
      </c>
      <c r="CT11" s="129" t="s">
        <v>91</v>
      </c>
      <c r="CU11" s="129" t="s">
        <v>91</v>
      </c>
      <c r="CV11" s="129" t="s">
        <v>91</v>
      </c>
      <c r="CW11" s="129" t="s">
        <v>91</v>
      </c>
      <c r="CX11" s="129" t="s">
        <v>91</v>
      </c>
      <c r="CY11" s="129" t="s">
        <v>91</v>
      </c>
      <c r="CZ11" s="129" t="s">
        <v>91</v>
      </c>
      <c r="DA11" s="129" t="s">
        <v>91</v>
      </c>
      <c r="DB11" s="129" t="s">
        <v>91</v>
      </c>
      <c r="DC11" s="129" t="s">
        <v>91</v>
      </c>
      <c r="DD11" s="129" t="s">
        <v>91</v>
      </c>
      <c r="DE11" s="129" t="s">
        <v>91</v>
      </c>
      <c r="DF11" s="129" t="s">
        <v>91</v>
      </c>
      <c r="DG11" s="129" t="s">
        <v>91</v>
      </c>
      <c r="DH11" s="129" t="s">
        <v>91</v>
      </c>
      <c r="DI11" s="129" t="s">
        <v>91</v>
      </c>
      <c r="DJ11" s="129" t="s">
        <v>91</v>
      </c>
      <c r="DK11" s="129" t="s">
        <v>91</v>
      </c>
      <c r="DL11" s="129" t="s">
        <v>91</v>
      </c>
      <c r="DM11" s="129" t="s">
        <v>91</v>
      </c>
      <c r="DN11" s="129" t="s">
        <v>91</v>
      </c>
      <c r="DO11" s="129" t="s">
        <v>91</v>
      </c>
      <c r="DP11" s="129" t="s">
        <v>91</v>
      </c>
      <c r="DQ11" s="129" t="s">
        <v>91</v>
      </c>
      <c r="DR11" s="129" t="s">
        <v>91</v>
      </c>
      <c r="DS11" s="129" t="s">
        <v>91</v>
      </c>
      <c r="DT11" s="129" t="s">
        <v>91</v>
      </c>
      <c r="DU11" s="129" t="s">
        <v>91</v>
      </c>
      <c r="DV11" s="129" t="s">
        <v>91</v>
      </c>
      <c r="DW11" s="129" t="s">
        <v>91</v>
      </c>
      <c r="DX11" s="129" t="s">
        <v>91</v>
      </c>
      <c r="DY11" s="129" t="s">
        <v>91</v>
      </c>
      <c r="DZ11" s="129" t="s">
        <v>91</v>
      </c>
      <c r="EA11" s="129" t="s">
        <v>91</v>
      </c>
      <c r="EB11" s="129" t="s">
        <v>91</v>
      </c>
      <c r="EC11" s="129" t="s">
        <v>91</v>
      </c>
      <c r="ED11" s="129" t="s">
        <v>91</v>
      </c>
      <c r="EE11" s="129" t="s">
        <v>91</v>
      </c>
      <c r="EF11" s="129" t="s">
        <v>91</v>
      </c>
      <c r="EG11" s="129" t="s">
        <v>91</v>
      </c>
      <c r="EH11" s="129" t="s">
        <v>91</v>
      </c>
      <c r="EI11" s="129" t="s">
        <v>91</v>
      </c>
      <c r="EJ11" s="129" t="s">
        <v>91</v>
      </c>
      <c r="EK11" s="129" t="s">
        <v>91</v>
      </c>
      <c r="EL11" s="129" t="s">
        <v>91</v>
      </c>
      <c r="EM11" s="129" t="s">
        <v>91</v>
      </c>
      <c r="EN11" s="129" t="s">
        <v>91</v>
      </c>
      <c r="EO11" s="129" t="s">
        <v>91</v>
      </c>
      <c r="EP11" s="129" t="s">
        <v>91</v>
      </c>
      <c r="EQ11" s="129" t="s">
        <v>91</v>
      </c>
      <c r="ER11" s="129" t="s">
        <v>91</v>
      </c>
      <c r="ES11" s="129" t="s">
        <v>91</v>
      </c>
      <c r="ET11" s="129" t="s">
        <v>91</v>
      </c>
      <c r="EU11" s="129" t="s">
        <v>91</v>
      </c>
      <c r="EV11" s="129" t="s">
        <v>91</v>
      </c>
      <c r="EW11" s="129" t="s">
        <v>91</v>
      </c>
      <c r="EX11" s="129" t="s">
        <v>91</v>
      </c>
      <c r="EY11" s="129" t="s">
        <v>91</v>
      </c>
      <c r="EZ11" s="129" t="s">
        <v>91</v>
      </c>
      <c r="FA11" s="129" t="s">
        <v>91</v>
      </c>
      <c r="FB11" s="129" t="s">
        <v>91</v>
      </c>
      <c r="FC11" s="129" t="s">
        <v>91</v>
      </c>
      <c r="FD11" s="129" t="s">
        <v>91</v>
      </c>
      <c r="FE11" s="129" t="s">
        <v>91</v>
      </c>
      <c r="FF11" s="129" t="s">
        <v>91</v>
      </c>
      <c r="FG11" s="129" t="s">
        <v>91</v>
      </c>
      <c r="FH11" s="129" t="s">
        <v>91</v>
      </c>
      <c r="FI11" s="129" t="s">
        <v>91</v>
      </c>
      <c r="FJ11" s="129" t="s">
        <v>91</v>
      </c>
      <c r="FK11" s="129" t="s">
        <v>91</v>
      </c>
      <c r="FL11" s="129" t="s">
        <v>91</v>
      </c>
      <c r="FM11" s="129" t="s">
        <v>91</v>
      </c>
      <c r="FN11" s="129" t="s">
        <v>91</v>
      </c>
      <c r="FO11" s="129" t="s">
        <v>91</v>
      </c>
      <c r="FP11" s="129" t="s">
        <v>91</v>
      </c>
      <c r="FQ11" s="129" t="s">
        <v>91</v>
      </c>
      <c r="FR11" s="129" t="s">
        <v>91</v>
      </c>
      <c r="FS11" s="129" t="s">
        <v>91</v>
      </c>
      <c r="FT11" s="129" t="s">
        <v>91</v>
      </c>
      <c r="FU11" s="129" t="s">
        <v>91</v>
      </c>
      <c r="FV11" s="129" t="s">
        <v>91</v>
      </c>
      <c r="FW11" s="129" t="s">
        <v>91</v>
      </c>
      <c r="FX11" s="129" t="s">
        <v>91</v>
      </c>
      <c r="FY11" s="129" t="s">
        <v>91</v>
      </c>
      <c r="FZ11" s="129" t="s">
        <v>91</v>
      </c>
      <c r="GA11" s="129" t="s">
        <v>91</v>
      </c>
      <c r="GB11" s="129" t="s">
        <v>91</v>
      </c>
      <c r="GC11" s="129" t="s">
        <v>91</v>
      </c>
      <c r="GD11" s="129" t="s">
        <v>91</v>
      </c>
      <c r="GE11" s="129" t="s">
        <v>91</v>
      </c>
      <c r="GF11" s="129" t="s">
        <v>91</v>
      </c>
      <c r="GG11" s="129" t="s">
        <v>91</v>
      </c>
      <c r="GH11" s="129" t="s">
        <v>91</v>
      </c>
      <c r="GI11" s="129" t="s">
        <v>91</v>
      </c>
      <c r="GJ11" s="129" t="s">
        <v>91</v>
      </c>
      <c r="GK11" s="129" t="s">
        <v>91</v>
      </c>
      <c r="GL11" s="129" t="s">
        <v>91</v>
      </c>
      <c r="GM11" s="129" t="s">
        <v>91</v>
      </c>
      <c r="GN11" s="129" t="s">
        <v>91</v>
      </c>
      <c r="GO11" s="129" t="s">
        <v>91</v>
      </c>
      <c r="GP11" s="129" t="s">
        <v>91</v>
      </c>
      <c r="GQ11" s="129" t="s">
        <v>91</v>
      </c>
      <c r="GR11" s="129" t="s">
        <v>91</v>
      </c>
      <c r="GS11" s="129" t="s">
        <v>91</v>
      </c>
      <c r="GT11" s="129" t="s">
        <v>91</v>
      </c>
      <c r="GU11" s="129" t="s">
        <v>91</v>
      </c>
      <c r="GV11" s="129" t="s">
        <v>91</v>
      </c>
      <c r="GW11" s="129" t="s">
        <v>91</v>
      </c>
      <c r="GX11" s="129" t="s">
        <v>91</v>
      </c>
      <c r="GY11" s="129" t="s">
        <v>91</v>
      </c>
      <c r="GZ11" s="129" t="s">
        <v>91</v>
      </c>
      <c r="HA11" s="129" t="s">
        <v>91</v>
      </c>
      <c r="HB11" s="129" t="s">
        <v>91</v>
      </c>
      <c r="HC11" s="129" t="s">
        <v>91</v>
      </c>
      <c r="HD11" s="129" t="s">
        <v>91</v>
      </c>
      <c r="HE11" s="129" t="s">
        <v>91</v>
      </c>
      <c r="HF11" s="129" t="s">
        <v>91</v>
      </c>
      <c r="HG11" s="129" t="s">
        <v>91</v>
      </c>
      <c r="HH11" s="129" t="s">
        <v>91</v>
      </c>
      <c r="HI11" s="129" t="s">
        <v>91</v>
      </c>
      <c r="HJ11" s="129" t="s">
        <v>91</v>
      </c>
      <c r="HK11" s="129" t="s">
        <v>91</v>
      </c>
      <c r="HL11" s="129" t="s">
        <v>91</v>
      </c>
      <c r="HM11" s="129" t="s">
        <v>91</v>
      </c>
      <c r="HN11" s="129" t="s">
        <v>91</v>
      </c>
      <c r="HO11" s="129" t="s">
        <v>91</v>
      </c>
      <c r="HP11" s="129" t="s">
        <v>91</v>
      </c>
      <c r="HQ11" s="129" t="s">
        <v>91</v>
      </c>
      <c r="HR11" s="129" t="s">
        <v>91</v>
      </c>
      <c r="HS11" s="129" t="s">
        <v>91</v>
      </c>
      <c r="HT11" s="129" t="s">
        <v>91</v>
      </c>
      <c r="HU11" s="129" t="s">
        <v>91</v>
      </c>
      <c r="HV11" s="129" t="s">
        <v>91</v>
      </c>
      <c r="HW11" s="129" t="s">
        <v>91</v>
      </c>
      <c r="HX11" s="129" t="s">
        <v>91</v>
      </c>
      <c r="HY11" s="129" t="s">
        <v>91</v>
      </c>
      <c r="HZ11" s="129" t="s">
        <v>91</v>
      </c>
      <c r="IA11" s="129" t="s">
        <v>91</v>
      </c>
      <c r="IB11" s="129" t="s">
        <v>91</v>
      </c>
      <c r="IC11" s="129" t="s">
        <v>91</v>
      </c>
      <c r="ID11" s="129" t="s">
        <v>91</v>
      </c>
      <c r="IE11" s="129" t="s">
        <v>91</v>
      </c>
      <c r="IF11" s="129" t="s">
        <v>91</v>
      </c>
      <c r="IG11" s="129" t="s">
        <v>91</v>
      </c>
      <c r="IH11" s="129" t="s">
        <v>91</v>
      </c>
      <c r="II11" s="129" t="s">
        <v>91</v>
      </c>
      <c r="IJ11" s="129" t="s">
        <v>91</v>
      </c>
      <c r="IK11" s="129" t="s">
        <v>91</v>
      </c>
      <c r="IL11" s="129" t="s">
        <v>91</v>
      </c>
      <c r="IM11" s="129" t="s">
        <v>91</v>
      </c>
      <c r="IN11" s="129" t="s">
        <v>91</v>
      </c>
      <c r="IO11" s="129" t="s">
        <v>91</v>
      </c>
      <c r="IP11" s="129" t="s">
        <v>91</v>
      </c>
      <c r="IQ11" s="129" t="s">
        <v>91</v>
      </c>
      <c r="IR11" s="129" t="s">
        <v>91</v>
      </c>
      <c r="IS11" s="129" t="s">
        <v>91</v>
      </c>
      <c r="IT11" s="129" t="s">
        <v>91</v>
      </c>
      <c r="IU11" s="129" t="s">
        <v>91</v>
      </c>
      <c r="IV11" s="129" t="s">
        <v>91</v>
      </c>
      <c r="IW11" s="129" t="s">
        <v>91</v>
      </c>
      <c r="IX11" s="129" t="s">
        <v>91</v>
      </c>
      <c r="IY11" s="129" t="s">
        <v>91</v>
      </c>
      <c r="IZ11" s="129" t="s">
        <v>91</v>
      </c>
      <c r="JA11" s="129" t="s">
        <v>91</v>
      </c>
      <c r="JB11" s="129" t="s">
        <v>91</v>
      </c>
      <c r="JC11" s="129" t="s">
        <v>91</v>
      </c>
      <c r="JD11" s="129" t="s">
        <v>91</v>
      </c>
      <c r="JE11" s="129" t="s">
        <v>91</v>
      </c>
      <c r="JF11" s="129" t="s">
        <v>91</v>
      </c>
      <c r="JG11" s="129" t="s">
        <v>91</v>
      </c>
      <c r="JH11" s="129" t="s">
        <v>91</v>
      </c>
      <c r="JI11" s="129" t="s">
        <v>91</v>
      </c>
      <c r="JJ11" s="129" t="s">
        <v>91</v>
      </c>
      <c r="JK11" s="129" t="s">
        <v>91</v>
      </c>
      <c r="JL11" s="129" t="s">
        <v>91</v>
      </c>
      <c r="JM11" s="129" t="s">
        <v>91</v>
      </c>
      <c r="JN11" s="129" t="s">
        <v>91</v>
      </c>
      <c r="JO11" s="129" t="s">
        <v>91</v>
      </c>
      <c r="JP11" s="129" t="s">
        <v>91</v>
      </c>
      <c r="JQ11" s="129" t="s">
        <v>91</v>
      </c>
      <c r="JR11" s="129" t="s">
        <v>91</v>
      </c>
      <c r="JS11" s="129" t="s">
        <v>91</v>
      </c>
      <c r="JT11" s="129" t="s">
        <v>91</v>
      </c>
      <c r="JU11" s="129" t="s">
        <v>91</v>
      </c>
      <c r="JV11" s="129" t="s">
        <v>91</v>
      </c>
      <c r="JW11" s="129" t="s">
        <v>91</v>
      </c>
      <c r="JX11" s="129" t="s">
        <v>91</v>
      </c>
      <c r="JY11" s="129" t="s">
        <v>91</v>
      </c>
      <c r="JZ11" s="129" t="s">
        <v>91</v>
      </c>
      <c r="KA11" s="129" t="s">
        <v>91</v>
      </c>
      <c r="KB11" s="129" t="s">
        <v>91</v>
      </c>
      <c r="KC11" s="129" t="s">
        <v>91</v>
      </c>
      <c r="KD11" s="129" t="s">
        <v>91</v>
      </c>
      <c r="KE11" s="129" t="s">
        <v>91</v>
      </c>
      <c r="KF11" s="129" t="s">
        <v>91</v>
      </c>
      <c r="KG11" s="129" t="s">
        <v>91</v>
      </c>
      <c r="KH11" s="129" t="s">
        <v>91</v>
      </c>
      <c r="KI11" s="129" t="s">
        <v>91</v>
      </c>
      <c r="KJ11" s="129" t="s">
        <v>91</v>
      </c>
      <c r="KK11" s="129" t="s">
        <v>91</v>
      </c>
      <c r="KL11" s="129" t="s">
        <v>91</v>
      </c>
      <c r="KM11" s="129" t="s">
        <v>91</v>
      </c>
      <c r="KN11" s="129" t="s">
        <v>91</v>
      </c>
      <c r="KO11" s="129" t="s">
        <v>91</v>
      </c>
      <c r="KP11" s="129" t="s">
        <v>91</v>
      </c>
      <c r="KQ11" s="129" t="s">
        <v>91</v>
      </c>
      <c r="KR11" s="129" t="s">
        <v>91</v>
      </c>
      <c r="KS11" s="129" t="s">
        <v>91</v>
      </c>
      <c r="KT11" s="129" t="s">
        <v>91</v>
      </c>
      <c r="KU11" s="129" t="s">
        <v>91</v>
      </c>
      <c r="KV11" s="129" t="s">
        <v>91</v>
      </c>
      <c r="KW11" s="129" t="s">
        <v>91</v>
      </c>
      <c r="KX11" s="129" t="s">
        <v>91</v>
      </c>
      <c r="KY11" s="129" t="s">
        <v>91</v>
      </c>
      <c r="KZ11" s="129" t="s">
        <v>91</v>
      </c>
      <c r="LA11" s="129" t="s">
        <v>91</v>
      </c>
      <c r="LB11" s="129" t="s">
        <v>91</v>
      </c>
      <c r="LC11" s="129" t="s">
        <v>91</v>
      </c>
      <c r="LD11" s="129" t="s">
        <v>91</v>
      </c>
      <c r="LE11" s="129" t="s">
        <v>91</v>
      </c>
      <c r="LF11" s="129" t="s">
        <v>91</v>
      </c>
      <c r="LG11" s="129" t="s">
        <v>91</v>
      </c>
      <c r="LH11" s="129" t="s">
        <v>91</v>
      </c>
      <c r="LI11" s="129" t="s">
        <v>91</v>
      </c>
      <c r="LJ11" s="129" t="s">
        <v>91</v>
      </c>
      <c r="LK11" s="129" t="s">
        <v>91</v>
      </c>
      <c r="LL11" s="129" t="s">
        <v>91</v>
      </c>
      <c r="LM11" s="129" t="s">
        <v>91</v>
      </c>
      <c r="LN11" s="129" t="s">
        <v>91</v>
      </c>
      <c r="LO11" s="129" t="s">
        <v>91</v>
      </c>
      <c r="LP11" s="129" t="s">
        <v>91</v>
      </c>
      <c r="LQ11" s="129" t="s">
        <v>91</v>
      </c>
      <c r="LR11" s="129" t="s">
        <v>91</v>
      </c>
      <c r="LS11" s="129" t="s">
        <v>91</v>
      </c>
      <c r="LT11" s="129" t="s">
        <v>91</v>
      </c>
      <c r="LU11" s="129" t="s">
        <v>91</v>
      </c>
      <c r="LV11" s="129" t="s">
        <v>91</v>
      </c>
      <c r="LW11" s="129" t="s">
        <v>91</v>
      </c>
      <c r="LX11" s="129" t="s">
        <v>91</v>
      </c>
      <c r="LY11" s="129" t="s">
        <v>91</v>
      </c>
      <c r="LZ11" s="129" t="s">
        <v>91</v>
      </c>
      <c r="MA11" s="129" t="s">
        <v>91</v>
      </c>
      <c r="MB11" s="129" t="s">
        <v>91</v>
      </c>
      <c r="MC11" s="129" t="s">
        <v>91</v>
      </c>
      <c r="MD11" s="129" t="s">
        <v>91</v>
      </c>
      <c r="ME11" s="129" t="s">
        <v>91</v>
      </c>
      <c r="MF11" s="129" t="s">
        <v>91</v>
      </c>
      <c r="MG11" s="129" t="s">
        <v>91</v>
      </c>
      <c r="MH11" s="129" t="s">
        <v>91</v>
      </c>
      <c r="MI11" s="129" t="s">
        <v>91</v>
      </c>
      <c r="MJ11" s="129" t="s">
        <v>91</v>
      </c>
      <c r="MK11" s="129" t="s">
        <v>91</v>
      </c>
      <c r="ML11" s="129" t="s">
        <v>91</v>
      </c>
      <c r="MM11" s="129" t="s">
        <v>91</v>
      </c>
      <c r="MN11" s="129" t="s">
        <v>91</v>
      </c>
      <c r="MO11" s="129" t="s">
        <v>91</v>
      </c>
      <c r="MP11" s="129" t="s">
        <v>91</v>
      </c>
      <c r="MQ11" s="129" t="s">
        <v>91</v>
      </c>
      <c r="MR11" s="129" t="s">
        <v>91</v>
      </c>
      <c r="MS11" s="129" t="s">
        <v>91</v>
      </c>
      <c r="MT11" s="129" t="s">
        <v>91</v>
      </c>
      <c r="MU11" s="129" t="s">
        <v>91</v>
      </c>
      <c r="MV11" s="129" t="s">
        <v>91</v>
      </c>
      <c r="MW11" s="129" t="s">
        <v>91</v>
      </c>
      <c r="MX11" s="129" t="s">
        <v>91</v>
      </c>
      <c r="MY11" s="129" t="s">
        <v>91</v>
      </c>
      <c r="MZ11" s="129" t="s">
        <v>91</v>
      </c>
      <c r="NA11" s="129" t="s">
        <v>91</v>
      </c>
      <c r="NB11" s="129" t="s">
        <v>91</v>
      </c>
      <c r="NC11" s="129" t="s">
        <v>91</v>
      </c>
      <c r="ND11" s="129" t="s">
        <v>91</v>
      </c>
      <c r="NE11" s="129" t="s">
        <v>91</v>
      </c>
      <c r="NF11" s="129" t="s">
        <v>91</v>
      </c>
      <c r="NG11" s="129" t="s">
        <v>91</v>
      </c>
      <c r="NH11" s="129" t="s">
        <v>91</v>
      </c>
      <c r="NI11" s="129" t="s">
        <v>91</v>
      </c>
      <c r="NJ11" s="129" t="s">
        <v>91</v>
      </c>
      <c r="NK11" s="129" t="s">
        <v>91</v>
      </c>
      <c r="NL11" s="129" t="s">
        <v>91</v>
      </c>
      <c r="NM11" s="129" t="s">
        <v>91</v>
      </c>
      <c r="NN11" s="129" t="s">
        <v>91</v>
      </c>
      <c r="NO11" s="129" t="s">
        <v>91</v>
      </c>
      <c r="NP11" s="129" t="s">
        <v>91</v>
      </c>
      <c r="NQ11" s="129" t="s">
        <v>91</v>
      </c>
      <c r="NR11" s="129" t="s">
        <v>91</v>
      </c>
      <c r="NS11" s="129" t="s">
        <v>91</v>
      </c>
      <c r="NT11" s="129" t="s">
        <v>91</v>
      </c>
      <c r="NU11" s="129" t="s">
        <v>91</v>
      </c>
      <c r="NV11" s="129" t="s">
        <v>91</v>
      </c>
      <c r="NW11" s="129" t="s">
        <v>91</v>
      </c>
      <c r="NX11" s="129" t="s">
        <v>91</v>
      </c>
      <c r="NY11" s="129" t="s">
        <v>91</v>
      </c>
      <c r="NZ11" s="129" t="s">
        <v>91</v>
      </c>
      <c r="OA11" s="129" t="s">
        <v>91</v>
      </c>
      <c r="OB11" s="129" t="s">
        <v>91</v>
      </c>
      <c r="OC11" s="129" t="s">
        <v>91</v>
      </c>
      <c r="OD11" s="129" t="s">
        <v>91</v>
      </c>
      <c r="OE11" s="129" t="s">
        <v>91</v>
      </c>
      <c r="OF11" s="129" t="s">
        <v>91</v>
      </c>
      <c r="OG11" s="129" t="s">
        <v>91</v>
      </c>
      <c r="OH11" s="129" t="s">
        <v>91</v>
      </c>
      <c r="OI11" s="129" t="s">
        <v>91</v>
      </c>
      <c r="OJ11" s="129" t="s">
        <v>91</v>
      </c>
      <c r="OK11" s="129" t="s">
        <v>91</v>
      </c>
      <c r="OL11" s="129" t="s">
        <v>91</v>
      </c>
      <c r="OM11" s="129" t="s">
        <v>91</v>
      </c>
      <c r="ON11" s="129" t="s">
        <v>91</v>
      </c>
      <c r="OO11" s="129" t="s">
        <v>91</v>
      </c>
      <c r="OP11" s="129" t="s">
        <v>91</v>
      </c>
      <c r="OQ11" s="129" t="s">
        <v>91</v>
      </c>
      <c r="OR11" s="129" t="s">
        <v>91</v>
      </c>
      <c r="OS11" s="129" t="s">
        <v>91</v>
      </c>
      <c r="OT11" s="129" t="s">
        <v>91</v>
      </c>
      <c r="OU11" s="129" t="s">
        <v>91</v>
      </c>
      <c r="OV11" s="129" t="s">
        <v>91</v>
      </c>
      <c r="OW11" s="129" t="s">
        <v>91</v>
      </c>
      <c r="OX11" s="129" t="s">
        <v>91</v>
      </c>
      <c r="OY11" s="129" t="s">
        <v>91</v>
      </c>
      <c r="OZ11" s="129" t="s">
        <v>91</v>
      </c>
      <c r="PA11" s="129" t="s">
        <v>91</v>
      </c>
      <c r="PB11" s="129" t="s">
        <v>91</v>
      </c>
      <c r="PC11" s="129" t="s">
        <v>91</v>
      </c>
      <c r="PD11" s="129" t="s">
        <v>91</v>
      </c>
      <c r="PE11" s="129" t="s">
        <v>91</v>
      </c>
      <c r="PF11" s="129" t="s">
        <v>91</v>
      </c>
      <c r="PG11" s="129" t="s">
        <v>91</v>
      </c>
      <c r="PH11" s="129" t="s">
        <v>91</v>
      </c>
      <c r="PI11" s="129" t="s">
        <v>91</v>
      </c>
      <c r="PJ11" s="129" t="s">
        <v>91</v>
      </c>
      <c r="PK11" s="129" t="s">
        <v>91</v>
      </c>
      <c r="PL11" s="129" t="s">
        <v>91</v>
      </c>
      <c r="PM11" s="129" t="s">
        <v>91</v>
      </c>
      <c r="PN11" s="129" t="s">
        <v>91</v>
      </c>
      <c r="PO11" s="129" t="s">
        <v>91</v>
      </c>
      <c r="PP11" s="129" t="s">
        <v>91</v>
      </c>
      <c r="PQ11" s="129" t="s">
        <v>91</v>
      </c>
      <c r="PR11" s="129" t="s">
        <v>91</v>
      </c>
      <c r="PS11" s="129" t="s">
        <v>91</v>
      </c>
      <c r="PT11" s="129" t="s">
        <v>91</v>
      </c>
      <c r="PU11" s="129" t="s">
        <v>91</v>
      </c>
      <c r="PV11" s="129" t="s">
        <v>91</v>
      </c>
      <c r="PW11" s="129" t="s">
        <v>91</v>
      </c>
      <c r="PX11" s="129" t="s">
        <v>91</v>
      </c>
      <c r="PY11" s="129" t="s">
        <v>91</v>
      </c>
      <c r="PZ11" s="129" t="s">
        <v>91</v>
      </c>
      <c r="QA11" s="129" t="s">
        <v>91</v>
      </c>
      <c r="QB11" s="129" t="s">
        <v>91</v>
      </c>
      <c r="QC11" s="129" t="s">
        <v>91</v>
      </c>
      <c r="QD11" s="129" t="s">
        <v>91</v>
      </c>
      <c r="QE11" s="129" t="s">
        <v>91</v>
      </c>
      <c r="QF11" s="129" t="s">
        <v>91</v>
      </c>
      <c r="QG11" s="129" t="s">
        <v>91</v>
      </c>
      <c r="QH11" s="129" t="s">
        <v>91</v>
      </c>
      <c r="QI11" s="129" t="s">
        <v>91</v>
      </c>
      <c r="QJ11" s="129" t="s">
        <v>91</v>
      </c>
      <c r="QK11" s="129" t="s">
        <v>91</v>
      </c>
      <c r="QL11" s="129" t="s">
        <v>91</v>
      </c>
      <c r="QM11" s="129" t="s">
        <v>91</v>
      </c>
      <c r="QN11" s="129" t="s">
        <v>91</v>
      </c>
      <c r="QO11" s="129" t="s">
        <v>91</v>
      </c>
      <c r="QP11" s="129" t="s">
        <v>91</v>
      </c>
      <c r="QQ11" s="129" t="s">
        <v>91</v>
      </c>
      <c r="QR11" s="129" t="s">
        <v>91</v>
      </c>
      <c r="QS11" s="129" t="s">
        <v>91</v>
      </c>
      <c r="QT11" s="129" t="s">
        <v>91</v>
      </c>
      <c r="QU11" s="129" t="s">
        <v>91</v>
      </c>
      <c r="QV11" s="129" t="s">
        <v>91</v>
      </c>
      <c r="QW11" s="129" t="s">
        <v>91</v>
      </c>
      <c r="QX11" s="129" t="s">
        <v>91</v>
      </c>
      <c r="QY11" s="129" t="s">
        <v>91</v>
      </c>
      <c r="QZ11" s="129" t="s">
        <v>91</v>
      </c>
      <c r="RA11" s="129" t="s">
        <v>91</v>
      </c>
      <c r="RB11" s="129" t="s">
        <v>91</v>
      </c>
      <c r="RC11" s="129" t="s">
        <v>91</v>
      </c>
      <c r="RD11" s="129" t="s">
        <v>91</v>
      </c>
      <c r="RE11" s="129" t="s">
        <v>91</v>
      </c>
      <c r="RF11" s="129" t="s">
        <v>91</v>
      </c>
      <c r="RG11" s="129" t="s">
        <v>91</v>
      </c>
      <c r="RH11" s="129" t="s">
        <v>91</v>
      </c>
      <c r="RI11" s="129" t="s">
        <v>91</v>
      </c>
      <c r="RJ11" s="129" t="s">
        <v>91</v>
      </c>
      <c r="RK11" s="129" t="s">
        <v>91</v>
      </c>
      <c r="RL11" s="129" t="s">
        <v>91</v>
      </c>
      <c r="RM11" s="129" t="s">
        <v>91</v>
      </c>
      <c r="RN11" s="129" t="s">
        <v>91</v>
      </c>
      <c r="RO11" s="129" t="s">
        <v>91</v>
      </c>
      <c r="RP11" s="129" t="s">
        <v>91</v>
      </c>
      <c r="RQ11" s="129" t="s">
        <v>91</v>
      </c>
      <c r="RR11" s="129" t="s">
        <v>91</v>
      </c>
      <c r="RS11" s="129" t="s">
        <v>91</v>
      </c>
      <c r="RT11" s="129" t="s">
        <v>91</v>
      </c>
      <c r="RU11" s="129" t="s">
        <v>91</v>
      </c>
      <c r="RV11" s="129" t="s">
        <v>91</v>
      </c>
      <c r="RW11" s="129" t="s">
        <v>91</v>
      </c>
      <c r="RX11" s="129" t="s">
        <v>91</v>
      </c>
      <c r="RY11" s="129" t="s">
        <v>91</v>
      </c>
      <c r="RZ11" s="129" t="s">
        <v>91</v>
      </c>
      <c r="SA11" s="129" t="s">
        <v>91</v>
      </c>
      <c r="SB11" s="129" t="s">
        <v>91</v>
      </c>
      <c r="SC11" s="129" t="s">
        <v>91</v>
      </c>
      <c r="SD11" s="129" t="s">
        <v>91</v>
      </c>
      <c r="SE11" s="129" t="s">
        <v>91</v>
      </c>
      <c r="SF11" s="129" t="s">
        <v>91</v>
      </c>
      <c r="SG11" s="129" t="s">
        <v>91</v>
      </c>
      <c r="SH11" s="129" t="s">
        <v>91</v>
      </c>
      <c r="SI11" s="129" t="s">
        <v>91</v>
      </c>
      <c r="SJ11" s="129" t="s">
        <v>91</v>
      </c>
      <c r="SK11" s="129" t="s">
        <v>91</v>
      </c>
      <c r="SL11" s="129" t="s">
        <v>91</v>
      </c>
      <c r="SM11" s="129" t="s">
        <v>91</v>
      </c>
      <c r="SN11" s="129" t="s">
        <v>91</v>
      </c>
      <c r="SO11" s="129" t="s">
        <v>91</v>
      </c>
      <c r="SP11" s="129" t="s">
        <v>91</v>
      </c>
      <c r="SQ11" s="129" t="s">
        <v>91</v>
      </c>
      <c r="SR11" s="129" t="s">
        <v>91</v>
      </c>
      <c r="SS11" s="129" t="s">
        <v>91</v>
      </c>
      <c r="ST11" s="129" t="s">
        <v>91</v>
      </c>
      <c r="SU11" s="129" t="s">
        <v>91</v>
      </c>
      <c r="SV11" s="129" t="s">
        <v>91</v>
      </c>
      <c r="SW11" s="129" t="s">
        <v>91</v>
      </c>
      <c r="SX11" s="129" t="s">
        <v>91</v>
      </c>
      <c r="SY11" s="129" t="s">
        <v>91</v>
      </c>
      <c r="SZ11" s="129" t="s">
        <v>91</v>
      </c>
      <c r="TA11" s="129" t="s">
        <v>91</v>
      </c>
      <c r="TB11" s="129" t="s">
        <v>91</v>
      </c>
      <c r="TC11" s="129" t="s">
        <v>91</v>
      </c>
      <c r="TD11" s="129" t="s">
        <v>91</v>
      </c>
      <c r="TE11" s="129" t="s">
        <v>91</v>
      </c>
      <c r="TF11" s="129" t="s">
        <v>91</v>
      </c>
      <c r="TG11" s="129" t="s">
        <v>91</v>
      </c>
      <c r="TH11" s="129" t="s">
        <v>91</v>
      </c>
      <c r="TI11" s="129" t="s">
        <v>91</v>
      </c>
      <c r="TJ11" s="129" t="s">
        <v>91</v>
      </c>
      <c r="TK11" s="129" t="s">
        <v>91</v>
      </c>
      <c r="TL11" s="129" t="s">
        <v>91</v>
      </c>
      <c r="TM11" s="129" t="s">
        <v>91</v>
      </c>
      <c r="TN11" s="129" t="s">
        <v>91</v>
      </c>
      <c r="TO11" s="129" t="s">
        <v>91</v>
      </c>
      <c r="TP11" s="129" t="s">
        <v>91</v>
      </c>
      <c r="TQ11" s="129" t="s">
        <v>91</v>
      </c>
      <c r="TR11" s="129" t="s">
        <v>91</v>
      </c>
      <c r="TS11" s="129" t="s">
        <v>91</v>
      </c>
      <c r="TT11" s="129" t="s">
        <v>91</v>
      </c>
      <c r="TU11" s="129" t="s">
        <v>91</v>
      </c>
      <c r="TV11" s="129" t="s">
        <v>91</v>
      </c>
      <c r="TW11" s="129" t="s">
        <v>91</v>
      </c>
      <c r="TX11" s="129" t="s">
        <v>91</v>
      </c>
      <c r="TY11" s="129" t="s">
        <v>91</v>
      </c>
      <c r="TZ11" s="129" t="s">
        <v>91</v>
      </c>
      <c r="UA11" s="129" t="s">
        <v>91</v>
      </c>
      <c r="UB11" s="129" t="s">
        <v>91</v>
      </c>
      <c r="UC11" s="129" t="s">
        <v>91</v>
      </c>
      <c r="UD11" s="129" t="s">
        <v>91</v>
      </c>
      <c r="UE11" s="129" t="s">
        <v>91</v>
      </c>
      <c r="UF11" s="129" t="s">
        <v>91</v>
      </c>
      <c r="UG11" s="129" t="s">
        <v>91</v>
      </c>
      <c r="UH11" s="129" t="s">
        <v>91</v>
      </c>
      <c r="UI11" s="129" t="s">
        <v>91</v>
      </c>
      <c r="UJ11" s="129" t="s">
        <v>91</v>
      </c>
      <c r="UK11" s="129" t="s">
        <v>91</v>
      </c>
      <c r="UL11" s="129" t="s">
        <v>91</v>
      </c>
      <c r="UM11" s="129" t="s">
        <v>91</v>
      </c>
      <c r="UN11" s="129" t="s">
        <v>91</v>
      </c>
      <c r="UO11" s="129" t="s">
        <v>91</v>
      </c>
      <c r="UP11" s="129" t="s">
        <v>91</v>
      </c>
      <c r="UQ11" s="129" t="s">
        <v>91</v>
      </c>
      <c r="UR11" s="129" t="s">
        <v>91</v>
      </c>
      <c r="US11" s="129" t="s">
        <v>91</v>
      </c>
      <c r="UT11" s="129" t="s">
        <v>91</v>
      </c>
      <c r="UU11" s="129" t="s">
        <v>91</v>
      </c>
      <c r="UV11" s="129" t="s">
        <v>91</v>
      </c>
      <c r="UW11" s="129" t="s">
        <v>91</v>
      </c>
      <c r="UX11" s="129" t="s">
        <v>91</v>
      </c>
      <c r="UY11" s="129" t="s">
        <v>91</v>
      </c>
      <c r="UZ11" s="129" t="s">
        <v>91</v>
      </c>
      <c r="VA11" s="129" t="s">
        <v>91</v>
      </c>
      <c r="VB11" s="129" t="s">
        <v>91</v>
      </c>
      <c r="VC11" s="129" t="s">
        <v>91</v>
      </c>
      <c r="VD11" s="129" t="s">
        <v>91</v>
      </c>
      <c r="VE11" s="129" t="s">
        <v>91</v>
      </c>
      <c r="VF11" s="129" t="s">
        <v>91</v>
      </c>
      <c r="VG11" s="129" t="s">
        <v>91</v>
      </c>
      <c r="VH11" s="129" t="s">
        <v>91</v>
      </c>
      <c r="VI11" s="129" t="s">
        <v>91</v>
      </c>
      <c r="VJ11" s="129" t="s">
        <v>91</v>
      </c>
      <c r="VK11" s="129" t="s">
        <v>91</v>
      </c>
      <c r="VL11" s="129" t="s">
        <v>91</v>
      </c>
      <c r="VM11" s="129" t="s">
        <v>91</v>
      </c>
      <c r="VN11" s="129" t="s">
        <v>91</v>
      </c>
      <c r="VO11" s="129" t="s">
        <v>91</v>
      </c>
      <c r="VP11" s="129" t="s">
        <v>91</v>
      </c>
      <c r="VQ11" s="129" t="s">
        <v>91</v>
      </c>
      <c r="VR11" s="129" t="s">
        <v>91</v>
      </c>
      <c r="VS11" s="129" t="s">
        <v>91</v>
      </c>
      <c r="VT11" s="129" t="s">
        <v>91</v>
      </c>
      <c r="VU11" s="129" t="s">
        <v>91</v>
      </c>
      <c r="VV11" s="129" t="s">
        <v>91</v>
      </c>
      <c r="VW11" s="129" t="s">
        <v>91</v>
      </c>
      <c r="VX11" s="129" t="s">
        <v>91</v>
      </c>
      <c r="VY11" s="129" t="s">
        <v>91</v>
      </c>
      <c r="VZ11" s="129" t="s">
        <v>91</v>
      </c>
      <c r="WA11" s="129" t="s">
        <v>91</v>
      </c>
      <c r="WB11" s="129" t="s">
        <v>91</v>
      </c>
      <c r="WC11" s="129" t="s">
        <v>91</v>
      </c>
      <c r="WD11" s="129" t="s">
        <v>91</v>
      </c>
      <c r="WE11" s="129" t="s">
        <v>91</v>
      </c>
      <c r="WF11" s="129" t="s">
        <v>91</v>
      </c>
      <c r="WG11" s="129" t="s">
        <v>91</v>
      </c>
      <c r="WH11" s="129" t="s">
        <v>91</v>
      </c>
      <c r="WI11" s="129" t="s">
        <v>91</v>
      </c>
      <c r="WJ11" s="129" t="s">
        <v>91</v>
      </c>
      <c r="WK11" s="129" t="s">
        <v>91</v>
      </c>
      <c r="WL11" s="129" t="s">
        <v>91</v>
      </c>
      <c r="WM11" s="129" t="s">
        <v>91</v>
      </c>
      <c r="WN11" s="129" t="s">
        <v>91</v>
      </c>
      <c r="WO11" s="129" t="s">
        <v>91</v>
      </c>
      <c r="WP11" s="129" t="s">
        <v>91</v>
      </c>
      <c r="WQ11" s="129" t="s">
        <v>91</v>
      </c>
      <c r="WR11" s="129" t="s">
        <v>91</v>
      </c>
      <c r="WS11" s="129" t="s">
        <v>91</v>
      </c>
      <c r="WT11" s="129" t="s">
        <v>91</v>
      </c>
      <c r="WU11" s="129" t="s">
        <v>91</v>
      </c>
      <c r="WV11" s="129" t="s">
        <v>91</v>
      </c>
      <c r="WW11" s="129" t="s">
        <v>91</v>
      </c>
      <c r="WX11" s="129" t="s">
        <v>91</v>
      </c>
      <c r="WY11" s="129" t="s">
        <v>91</v>
      </c>
      <c r="WZ11" s="129" t="s">
        <v>91</v>
      </c>
      <c r="XA11" s="129" t="s">
        <v>91</v>
      </c>
      <c r="XB11" s="129" t="s">
        <v>91</v>
      </c>
      <c r="XC11" s="129" t="s">
        <v>91</v>
      </c>
      <c r="XD11" s="129" t="s">
        <v>91</v>
      </c>
      <c r="XE11" s="129" t="s">
        <v>91</v>
      </c>
      <c r="XF11" s="129" t="s">
        <v>91</v>
      </c>
      <c r="XG11" s="129" t="s">
        <v>91</v>
      </c>
      <c r="XH11" s="129" t="s">
        <v>91</v>
      </c>
      <c r="XI11" s="129" t="s">
        <v>91</v>
      </c>
      <c r="XJ11" s="129" t="s">
        <v>91</v>
      </c>
      <c r="XK11" s="129" t="s">
        <v>91</v>
      </c>
      <c r="XL11" s="129" t="s">
        <v>91</v>
      </c>
      <c r="XM11" s="129" t="s">
        <v>91</v>
      </c>
      <c r="XN11" s="129" t="s">
        <v>91</v>
      </c>
      <c r="XO11" s="129" t="s">
        <v>91</v>
      </c>
      <c r="XP11" s="129" t="s">
        <v>91</v>
      </c>
      <c r="XQ11" s="129" t="s">
        <v>91</v>
      </c>
      <c r="XR11" s="129" t="s">
        <v>91</v>
      </c>
      <c r="XS11" s="129" t="s">
        <v>91</v>
      </c>
      <c r="XT11" s="129" t="s">
        <v>91</v>
      </c>
      <c r="XU11" s="129" t="s">
        <v>91</v>
      </c>
      <c r="XV11" s="129" t="s">
        <v>91</v>
      </c>
      <c r="XW11" s="129" t="s">
        <v>91</v>
      </c>
      <c r="XX11" s="129" t="s">
        <v>91</v>
      </c>
      <c r="XY11" s="129" t="s">
        <v>91</v>
      </c>
      <c r="XZ11" s="129" t="s">
        <v>91</v>
      </c>
      <c r="YA11" s="129" t="s">
        <v>91</v>
      </c>
      <c r="YB11" s="129" t="s">
        <v>91</v>
      </c>
      <c r="YC11" s="129" t="s">
        <v>91</v>
      </c>
      <c r="YD11" s="129" t="s">
        <v>91</v>
      </c>
      <c r="YE11" s="129" t="s">
        <v>91</v>
      </c>
      <c r="YF11" s="129" t="s">
        <v>91</v>
      </c>
      <c r="YG11" s="129" t="s">
        <v>91</v>
      </c>
      <c r="YH11" s="129" t="s">
        <v>91</v>
      </c>
      <c r="YI11" s="129" t="s">
        <v>91</v>
      </c>
      <c r="YJ11" s="129" t="s">
        <v>91</v>
      </c>
      <c r="YK11" s="129" t="s">
        <v>91</v>
      </c>
      <c r="YL11" s="129" t="s">
        <v>91</v>
      </c>
      <c r="YM11" s="129" t="s">
        <v>91</v>
      </c>
      <c r="YN11" s="129" t="s">
        <v>91</v>
      </c>
      <c r="YO11" s="129" t="s">
        <v>91</v>
      </c>
      <c r="YP11" s="129" t="s">
        <v>91</v>
      </c>
      <c r="YQ11" s="129" t="s">
        <v>91</v>
      </c>
      <c r="YR11" s="129" t="s">
        <v>91</v>
      </c>
      <c r="YS11" s="129" t="s">
        <v>91</v>
      </c>
      <c r="YT11" s="129" t="s">
        <v>91</v>
      </c>
      <c r="YU11" s="129" t="s">
        <v>91</v>
      </c>
      <c r="YV11" s="129" t="s">
        <v>91</v>
      </c>
      <c r="YW11" s="129" t="s">
        <v>91</v>
      </c>
      <c r="YX11" s="129" t="s">
        <v>91</v>
      </c>
      <c r="YY11" s="129" t="s">
        <v>91</v>
      </c>
      <c r="YZ11" s="129" t="s">
        <v>91</v>
      </c>
      <c r="ZA11" s="129" t="s">
        <v>91</v>
      </c>
      <c r="ZB11" s="129" t="s">
        <v>91</v>
      </c>
      <c r="ZC11" s="129" t="s">
        <v>91</v>
      </c>
      <c r="ZD11" s="129" t="s">
        <v>91</v>
      </c>
      <c r="ZE11" s="129" t="s">
        <v>91</v>
      </c>
      <c r="ZF11" s="129" t="s">
        <v>91</v>
      </c>
      <c r="ZG11" s="129" t="s">
        <v>91</v>
      </c>
      <c r="ZH11" s="129" t="s">
        <v>91</v>
      </c>
      <c r="ZI11" s="129" t="s">
        <v>91</v>
      </c>
      <c r="ZJ11" s="129" t="s">
        <v>91</v>
      </c>
      <c r="ZK11" s="129" t="s">
        <v>91</v>
      </c>
      <c r="ZL11" s="129" t="s">
        <v>91</v>
      </c>
      <c r="ZM11" s="129" t="s">
        <v>91</v>
      </c>
      <c r="ZN11" s="129" t="s">
        <v>91</v>
      </c>
      <c r="ZO11" s="129" t="s">
        <v>91</v>
      </c>
      <c r="ZP11" s="129" t="s">
        <v>91</v>
      </c>
      <c r="ZQ11" s="129" t="s">
        <v>91</v>
      </c>
      <c r="ZR11" s="129" t="s">
        <v>91</v>
      </c>
      <c r="ZS11" s="129" t="s">
        <v>91</v>
      </c>
      <c r="ZT11" s="129" t="s">
        <v>91</v>
      </c>
      <c r="ZU11" s="129" t="s">
        <v>91</v>
      </c>
      <c r="ZV11" s="129" t="s">
        <v>91</v>
      </c>
      <c r="ZW11" s="129" t="s">
        <v>91</v>
      </c>
      <c r="ZX11" s="129" t="s">
        <v>91</v>
      </c>
      <c r="ZY11" s="129" t="s">
        <v>91</v>
      </c>
      <c r="ZZ11" s="129" t="s">
        <v>91</v>
      </c>
      <c r="AAA11" s="129" t="s">
        <v>91</v>
      </c>
      <c r="AAB11" s="129" t="s">
        <v>91</v>
      </c>
      <c r="AAC11" s="129" t="s">
        <v>91</v>
      </c>
      <c r="AAD11" s="129" t="s">
        <v>91</v>
      </c>
      <c r="AAE11" s="129" t="s">
        <v>91</v>
      </c>
      <c r="AAF11" s="129" t="s">
        <v>91</v>
      </c>
      <c r="AAG11" s="129" t="s">
        <v>91</v>
      </c>
      <c r="AAH11" s="129" t="s">
        <v>91</v>
      </c>
      <c r="AAI11" s="129" t="s">
        <v>91</v>
      </c>
      <c r="AAJ11" s="129" t="s">
        <v>91</v>
      </c>
      <c r="AAK11" s="129" t="s">
        <v>91</v>
      </c>
      <c r="AAL11" s="129" t="s">
        <v>91</v>
      </c>
      <c r="AAM11" s="129" t="s">
        <v>91</v>
      </c>
      <c r="AAN11" s="129" t="s">
        <v>91</v>
      </c>
      <c r="AAO11" s="129" t="s">
        <v>91</v>
      </c>
      <c r="AAP11" s="129" t="s">
        <v>91</v>
      </c>
      <c r="AAQ11" s="129" t="s">
        <v>91</v>
      </c>
      <c r="AAR11" s="129" t="s">
        <v>91</v>
      </c>
      <c r="AAS11" s="129" t="s">
        <v>91</v>
      </c>
      <c r="AAT11" s="129" t="s">
        <v>91</v>
      </c>
      <c r="AAU11" s="129" t="s">
        <v>91</v>
      </c>
      <c r="AAV11" s="129" t="s">
        <v>91</v>
      </c>
      <c r="AAW11" s="129" t="s">
        <v>91</v>
      </c>
      <c r="AAX11" s="129" t="s">
        <v>91</v>
      </c>
      <c r="AAY11" s="129" t="s">
        <v>91</v>
      </c>
      <c r="AAZ11" s="129" t="s">
        <v>91</v>
      </c>
      <c r="ABA11" s="129" t="s">
        <v>91</v>
      </c>
      <c r="ABB11" s="129" t="s">
        <v>91</v>
      </c>
      <c r="ABC11" s="129" t="s">
        <v>91</v>
      </c>
      <c r="ABD11" s="129" t="s">
        <v>91</v>
      </c>
      <c r="ABE11" s="129" t="s">
        <v>91</v>
      </c>
      <c r="ABF11" s="129" t="s">
        <v>91</v>
      </c>
      <c r="ABG11" s="129" t="s">
        <v>91</v>
      </c>
      <c r="ABH11" s="129" t="s">
        <v>91</v>
      </c>
      <c r="ABI11" s="129" t="s">
        <v>91</v>
      </c>
      <c r="ABJ11" s="129" t="s">
        <v>91</v>
      </c>
      <c r="ABK11" s="129" t="s">
        <v>91</v>
      </c>
      <c r="ABL11" s="129" t="s">
        <v>91</v>
      </c>
      <c r="ABM11" s="129" t="s">
        <v>91</v>
      </c>
      <c r="ABN11" s="129" t="s">
        <v>91</v>
      </c>
      <c r="ABO11" s="129" t="s">
        <v>91</v>
      </c>
      <c r="ABP11" s="129" t="s">
        <v>91</v>
      </c>
      <c r="ABQ11" s="129" t="s">
        <v>91</v>
      </c>
      <c r="ABR11" s="129" t="s">
        <v>91</v>
      </c>
      <c r="ABS11" s="129" t="s">
        <v>91</v>
      </c>
      <c r="ABT11" s="129" t="s">
        <v>91</v>
      </c>
      <c r="ABU11" s="129" t="s">
        <v>91</v>
      </c>
      <c r="ABV11" s="129" t="s">
        <v>91</v>
      </c>
      <c r="ABW11" s="129" t="s">
        <v>91</v>
      </c>
      <c r="ABX11" s="129" t="s">
        <v>91</v>
      </c>
      <c r="ABY11" s="129" t="s">
        <v>91</v>
      </c>
      <c r="ABZ11" s="129" t="s">
        <v>91</v>
      </c>
      <c r="ACA11" s="129" t="s">
        <v>91</v>
      </c>
      <c r="ACB11" s="129" t="s">
        <v>91</v>
      </c>
      <c r="ACC11" s="129" t="s">
        <v>91</v>
      </c>
      <c r="ACD11" s="129" t="s">
        <v>91</v>
      </c>
      <c r="ACE11" s="129" t="s">
        <v>91</v>
      </c>
      <c r="ACF11" s="129" t="s">
        <v>91</v>
      </c>
      <c r="ACG11" s="129" t="s">
        <v>91</v>
      </c>
      <c r="ACH11" s="129" t="s">
        <v>91</v>
      </c>
      <c r="ACI11" s="129" t="s">
        <v>91</v>
      </c>
      <c r="ACJ11" s="129" t="s">
        <v>91</v>
      </c>
      <c r="ACK11" s="129" t="s">
        <v>91</v>
      </c>
      <c r="ACL11" s="129" t="s">
        <v>91</v>
      </c>
      <c r="ACM11" s="129" t="s">
        <v>91</v>
      </c>
      <c r="ACN11" s="129" t="s">
        <v>91</v>
      </c>
      <c r="ACO11" s="129" t="s">
        <v>91</v>
      </c>
      <c r="ACP11" s="129" t="s">
        <v>91</v>
      </c>
      <c r="ACQ11" s="129" t="s">
        <v>91</v>
      </c>
      <c r="ACR11" s="129" t="s">
        <v>91</v>
      </c>
      <c r="ACS11" s="129" t="s">
        <v>91</v>
      </c>
      <c r="ACT11" s="129" t="s">
        <v>91</v>
      </c>
      <c r="ACU11" s="129" t="s">
        <v>91</v>
      </c>
      <c r="ACV11" s="129" t="s">
        <v>91</v>
      </c>
      <c r="ACW11" s="129" t="s">
        <v>91</v>
      </c>
      <c r="ACX11" s="129" t="s">
        <v>91</v>
      </c>
      <c r="ACY11" s="129" t="s">
        <v>91</v>
      </c>
      <c r="ACZ11" s="129" t="s">
        <v>91</v>
      </c>
      <c r="ADA11" s="129" t="s">
        <v>91</v>
      </c>
      <c r="ADB11" s="129" t="s">
        <v>91</v>
      </c>
      <c r="ADC11" s="129" t="s">
        <v>91</v>
      </c>
      <c r="ADD11" s="129" t="s">
        <v>91</v>
      </c>
      <c r="ADE11" s="129" t="s">
        <v>91</v>
      </c>
      <c r="ADF11" s="129" t="s">
        <v>91</v>
      </c>
      <c r="ADG11" s="129" t="s">
        <v>91</v>
      </c>
      <c r="ADH11" s="129" t="s">
        <v>91</v>
      </c>
      <c r="ADI11" s="129" t="s">
        <v>91</v>
      </c>
      <c r="ADJ11" s="129" t="s">
        <v>91</v>
      </c>
      <c r="ADK11" s="129" t="s">
        <v>91</v>
      </c>
      <c r="ADL11" s="129" t="s">
        <v>91</v>
      </c>
      <c r="ADM11" s="129" t="s">
        <v>91</v>
      </c>
      <c r="ADN11" s="129" t="s">
        <v>91</v>
      </c>
      <c r="ADO11" s="129" t="s">
        <v>91</v>
      </c>
      <c r="ADP11" s="129" t="s">
        <v>91</v>
      </c>
      <c r="ADQ11" s="129" t="s">
        <v>91</v>
      </c>
      <c r="ADR11" s="129" t="s">
        <v>91</v>
      </c>
      <c r="ADS11" s="129" t="s">
        <v>91</v>
      </c>
      <c r="ADT11" s="129" t="s">
        <v>91</v>
      </c>
      <c r="ADU11" s="129" t="s">
        <v>91</v>
      </c>
      <c r="ADV11" s="129" t="s">
        <v>91</v>
      </c>
      <c r="ADW11" s="129" t="s">
        <v>91</v>
      </c>
      <c r="ADX11" s="129" t="s">
        <v>91</v>
      </c>
      <c r="ADY11" s="129" t="s">
        <v>91</v>
      </c>
      <c r="ADZ11" s="129" t="s">
        <v>91</v>
      </c>
      <c r="AEA11" s="129" t="s">
        <v>91</v>
      </c>
      <c r="AEB11" s="129" t="s">
        <v>91</v>
      </c>
      <c r="AEC11" s="129" t="s">
        <v>91</v>
      </c>
      <c r="AED11" s="129" t="s">
        <v>91</v>
      </c>
      <c r="AEE11" s="129" t="s">
        <v>91</v>
      </c>
      <c r="AEF11" s="129" t="s">
        <v>91</v>
      </c>
      <c r="AEG11" s="129" t="s">
        <v>91</v>
      </c>
      <c r="AEH11" s="129" t="s">
        <v>91</v>
      </c>
      <c r="AEI11" s="129" t="s">
        <v>91</v>
      </c>
      <c r="AEJ11" s="129" t="s">
        <v>91</v>
      </c>
      <c r="AEK11" s="129" t="s">
        <v>91</v>
      </c>
      <c r="AEL11" s="129" t="s">
        <v>91</v>
      </c>
      <c r="AEM11" s="129" t="s">
        <v>91</v>
      </c>
      <c r="AEN11" s="129" t="s">
        <v>91</v>
      </c>
      <c r="AEO11" s="129" t="s">
        <v>91</v>
      </c>
      <c r="AEP11" s="129" t="s">
        <v>91</v>
      </c>
      <c r="AEQ11" s="129" t="s">
        <v>91</v>
      </c>
      <c r="AER11" s="129" t="s">
        <v>91</v>
      </c>
      <c r="AES11" s="129" t="s">
        <v>91</v>
      </c>
      <c r="AET11" s="129" t="s">
        <v>91</v>
      </c>
      <c r="AEU11" s="129" t="s">
        <v>91</v>
      </c>
      <c r="AEV11" s="129" t="s">
        <v>91</v>
      </c>
      <c r="AEW11" s="129" t="s">
        <v>91</v>
      </c>
      <c r="AEX11" s="129" t="s">
        <v>91</v>
      </c>
      <c r="AEY11" s="129" t="s">
        <v>91</v>
      </c>
      <c r="AEZ11" s="129" t="s">
        <v>91</v>
      </c>
      <c r="AFA11" s="129" t="s">
        <v>91</v>
      </c>
      <c r="AFB11" s="129" t="s">
        <v>91</v>
      </c>
      <c r="AFC11" s="129" t="s">
        <v>91</v>
      </c>
      <c r="AFD11" s="129" t="s">
        <v>91</v>
      </c>
      <c r="AFE11" s="129" t="s">
        <v>91</v>
      </c>
      <c r="AFF11" s="129" t="s">
        <v>91</v>
      </c>
      <c r="AFG11" s="129" t="s">
        <v>91</v>
      </c>
      <c r="AFH11" s="129" t="s">
        <v>91</v>
      </c>
      <c r="AFI11" s="129" t="s">
        <v>91</v>
      </c>
      <c r="AFJ11" s="129" t="s">
        <v>91</v>
      </c>
      <c r="AFK11" s="129" t="s">
        <v>91</v>
      </c>
      <c r="AFL11" s="129" t="s">
        <v>91</v>
      </c>
      <c r="AFM11" s="129" t="s">
        <v>91</v>
      </c>
      <c r="AFN11" s="129" t="s">
        <v>91</v>
      </c>
      <c r="AFO11" s="129" t="s">
        <v>91</v>
      </c>
      <c r="AFP11" s="129" t="s">
        <v>91</v>
      </c>
      <c r="AFQ11" s="129" t="s">
        <v>91</v>
      </c>
      <c r="AFR11" s="129" t="s">
        <v>91</v>
      </c>
      <c r="AFS11" s="129" t="s">
        <v>91</v>
      </c>
      <c r="AFT11" s="129" t="s">
        <v>91</v>
      </c>
      <c r="AFU11" s="129" t="s">
        <v>91</v>
      </c>
      <c r="AFV11" s="129" t="s">
        <v>91</v>
      </c>
      <c r="AFW11" s="129" t="s">
        <v>91</v>
      </c>
      <c r="AFX11" s="129" t="s">
        <v>91</v>
      </c>
      <c r="AFY11" s="129" t="s">
        <v>91</v>
      </c>
      <c r="AFZ11" s="129" t="s">
        <v>91</v>
      </c>
      <c r="AGA11" s="129" t="s">
        <v>91</v>
      </c>
      <c r="AGB11" s="129" t="s">
        <v>91</v>
      </c>
      <c r="AGC11" s="129" t="s">
        <v>91</v>
      </c>
      <c r="AGD11" s="129" t="s">
        <v>91</v>
      </c>
      <c r="AGE11" s="129" t="s">
        <v>91</v>
      </c>
      <c r="AGF11" s="129" t="s">
        <v>91</v>
      </c>
      <c r="AGG11" s="129" t="s">
        <v>91</v>
      </c>
      <c r="AGH11" s="129" t="s">
        <v>91</v>
      </c>
      <c r="AGI11" s="129" t="s">
        <v>91</v>
      </c>
      <c r="AGJ11" s="129" t="s">
        <v>91</v>
      </c>
      <c r="AGK11" s="129" t="s">
        <v>91</v>
      </c>
      <c r="AGL11" s="129" t="s">
        <v>91</v>
      </c>
      <c r="AGM11" s="129" t="s">
        <v>91</v>
      </c>
      <c r="AGN11" s="129" t="s">
        <v>91</v>
      </c>
      <c r="AGO11" s="129" t="s">
        <v>91</v>
      </c>
      <c r="AGP11" s="129" t="s">
        <v>91</v>
      </c>
      <c r="AGQ11" s="129" t="s">
        <v>91</v>
      </c>
      <c r="AGR11" s="129" t="s">
        <v>91</v>
      </c>
      <c r="AGS11" s="129" t="s">
        <v>91</v>
      </c>
      <c r="AGT11" s="129" t="s">
        <v>91</v>
      </c>
      <c r="AGU11" s="129" t="s">
        <v>91</v>
      </c>
      <c r="AGV11" s="129" t="s">
        <v>91</v>
      </c>
      <c r="AGW11" s="129" t="s">
        <v>91</v>
      </c>
      <c r="AGX11" s="129" t="s">
        <v>91</v>
      </c>
      <c r="AGY11" s="129" t="s">
        <v>91</v>
      </c>
      <c r="AGZ11" s="129" t="s">
        <v>91</v>
      </c>
      <c r="AHA11" s="129" t="s">
        <v>91</v>
      </c>
      <c r="AHB11" s="129" t="s">
        <v>91</v>
      </c>
      <c r="AHC11" s="129" t="s">
        <v>91</v>
      </c>
      <c r="AHD11" s="129" t="s">
        <v>91</v>
      </c>
      <c r="AHE11" s="129" t="s">
        <v>91</v>
      </c>
      <c r="AHF11" s="129" t="s">
        <v>91</v>
      </c>
      <c r="AHG11" s="129" t="s">
        <v>91</v>
      </c>
      <c r="AHH11" s="129" t="s">
        <v>91</v>
      </c>
      <c r="AHI11" s="129" t="s">
        <v>91</v>
      </c>
      <c r="AHJ11" s="129" t="s">
        <v>91</v>
      </c>
      <c r="AHK11" s="129" t="s">
        <v>91</v>
      </c>
      <c r="AHL11" s="129" t="s">
        <v>91</v>
      </c>
      <c r="AHM11" s="129" t="s">
        <v>91</v>
      </c>
      <c r="AHN11" s="129" t="s">
        <v>91</v>
      </c>
      <c r="AHO11" s="129" t="s">
        <v>91</v>
      </c>
      <c r="AHP11" s="129" t="s">
        <v>91</v>
      </c>
      <c r="AHQ11" s="129" t="s">
        <v>91</v>
      </c>
      <c r="AHR11" s="129" t="s">
        <v>91</v>
      </c>
      <c r="AHS11" s="129" t="s">
        <v>91</v>
      </c>
      <c r="AHT11" s="129" t="s">
        <v>91</v>
      </c>
      <c r="AHU11" s="129" t="s">
        <v>91</v>
      </c>
      <c r="AHV11" s="129" t="s">
        <v>91</v>
      </c>
      <c r="AHW11" s="129" t="s">
        <v>91</v>
      </c>
      <c r="AHX11" s="129" t="s">
        <v>91</v>
      </c>
      <c r="AHY11" s="129" t="s">
        <v>91</v>
      </c>
      <c r="AHZ11" s="129" t="s">
        <v>91</v>
      </c>
      <c r="AIA11" s="129" t="s">
        <v>91</v>
      </c>
      <c r="AIB11" s="129" t="s">
        <v>91</v>
      </c>
      <c r="AIC11" s="129" t="s">
        <v>91</v>
      </c>
      <c r="AID11" s="129" t="s">
        <v>91</v>
      </c>
      <c r="AIE11" s="129" t="s">
        <v>91</v>
      </c>
      <c r="AIF11" s="129" t="s">
        <v>91</v>
      </c>
      <c r="AIG11" s="129" t="s">
        <v>91</v>
      </c>
      <c r="AIH11" s="129" t="s">
        <v>91</v>
      </c>
      <c r="AII11" s="129" t="s">
        <v>91</v>
      </c>
      <c r="AIJ11" s="129" t="s">
        <v>91</v>
      </c>
      <c r="AIK11" s="129" t="s">
        <v>91</v>
      </c>
      <c r="AIL11" s="129" t="s">
        <v>91</v>
      </c>
      <c r="AIM11" s="129" t="s">
        <v>91</v>
      </c>
      <c r="AIN11" s="129" t="s">
        <v>91</v>
      </c>
      <c r="AIO11" s="129" t="s">
        <v>91</v>
      </c>
      <c r="AIP11" s="129" t="s">
        <v>91</v>
      </c>
      <c r="AIQ11" s="129" t="s">
        <v>91</v>
      </c>
      <c r="AIR11" s="129" t="s">
        <v>91</v>
      </c>
      <c r="AIS11" s="129" t="s">
        <v>91</v>
      </c>
      <c r="AIT11" s="129" t="s">
        <v>91</v>
      </c>
      <c r="AIU11" s="129" t="s">
        <v>91</v>
      </c>
      <c r="AIV11" s="129" t="s">
        <v>91</v>
      </c>
      <c r="AIW11" s="129" t="s">
        <v>91</v>
      </c>
      <c r="AIX11" s="129" t="s">
        <v>91</v>
      </c>
      <c r="AIY11" s="129" t="s">
        <v>91</v>
      </c>
      <c r="AIZ11" s="129" t="s">
        <v>91</v>
      </c>
      <c r="AJA11" s="129" t="s">
        <v>91</v>
      </c>
      <c r="AJB11" s="129" t="s">
        <v>91</v>
      </c>
      <c r="AJC11" s="129" t="s">
        <v>91</v>
      </c>
      <c r="AJD11" s="129" t="s">
        <v>91</v>
      </c>
      <c r="AJE11" s="129" t="s">
        <v>91</v>
      </c>
      <c r="AJF11" s="129" t="s">
        <v>91</v>
      </c>
      <c r="AJG11" s="129" t="s">
        <v>91</v>
      </c>
      <c r="AJH11" s="129" t="s">
        <v>91</v>
      </c>
      <c r="AJI11" s="129" t="s">
        <v>91</v>
      </c>
      <c r="AJJ11" s="129" t="s">
        <v>91</v>
      </c>
      <c r="AJK11" s="129" t="s">
        <v>91</v>
      </c>
      <c r="AJL11" s="129" t="s">
        <v>91</v>
      </c>
      <c r="AJM11" s="129" t="s">
        <v>91</v>
      </c>
      <c r="AJN11" s="129" t="s">
        <v>91</v>
      </c>
      <c r="AJO11" s="129" t="s">
        <v>91</v>
      </c>
      <c r="AJP11" s="129" t="s">
        <v>91</v>
      </c>
      <c r="AJQ11" s="129" t="s">
        <v>91</v>
      </c>
      <c r="AJR11" s="129" t="s">
        <v>91</v>
      </c>
      <c r="AJS11" s="129" t="s">
        <v>91</v>
      </c>
      <c r="AJT11" s="129" t="s">
        <v>91</v>
      </c>
      <c r="AJU11" s="129" t="s">
        <v>91</v>
      </c>
      <c r="AJV11" s="129" t="s">
        <v>91</v>
      </c>
      <c r="AJW11" s="129" t="s">
        <v>91</v>
      </c>
      <c r="AJX11" s="129" t="s">
        <v>91</v>
      </c>
      <c r="AJY11" s="129" t="s">
        <v>91</v>
      </c>
      <c r="AJZ11" s="129" t="s">
        <v>91</v>
      </c>
      <c r="AKA11" s="129" t="s">
        <v>91</v>
      </c>
      <c r="AKB11" s="129" t="s">
        <v>91</v>
      </c>
      <c r="AKC11" s="129" t="s">
        <v>91</v>
      </c>
      <c r="AKD11" s="129" t="s">
        <v>91</v>
      </c>
      <c r="AKE11" s="129" t="s">
        <v>91</v>
      </c>
      <c r="AKF11" s="129" t="s">
        <v>91</v>
      </c>
      <c r="AKG11" s="129" t="s">
        <v>91</v>
      </c>
      <c r="AKH11" s="129" t="s">
        <v>91</v>
      </c>
      <c r="AKI11" s="129" t="s">
        <v>91</v>
      </c>
      <c r="AKJ11" s="129" t="s">
        <v>91</v>
      </c>
      <c r="AKK11" s="129" t="s">
        <v>91</v>
      </c>
      <c r="AKL11" s="129" t="s">
        <v>91</v>
      </c>
      <c r="AKM11" s="129" t="s">
        <v>91</v>
      </c>
      <c r="AKN11" s="129" t="s">
        <v>91</v>
      </c>
      <c r="AKO11" s="129" t="s">
        <v>91</v>
      </c>
      <c r="AKP11" s="129" t="s">
        <v>91</v>
      </c>
      <c r="AKQ11" s="129" t="s">
        <v>91</v>
      </c>
      <c r="AKR11" s="129" t="s">
        <v>91</v>
      </c>
      <c r="AKS11" s="129" t="s">
        <v>91</v>
      </c>
      <c r="AKT11" s="129" t="s">
        <v>91</v>
      </c>
      <c r="AKU11" s="129" t="s">
        <v>91</v>
      </c>
      <c r="AKV11" s="129" t="s">
        <v>91</v>
      </c>
      <c r="AKW11" s="129" t="s">
        <v>91</v>
      </c>
      <c r="AKX11" s="129" t="s">
        <v>91</v>
      </c>
      <c r="AKY11" s="129" t="s">
        <v>91</v>
      </c>
      <c r="AKZ11" s="129" t="s">
        <v>91</v>
      </c>
      <c r="ALA11" s="129" t="s">
        <v>91</v>
      </c>
      <c r="ALB11" s="129" t="s">
        <v>91</v>
      </c>
      <c r="ALC11" s="129" t="s">
        <v>91</v>
      </c>
      <c r="ALD11" s="129" t="s">
        <v>91</v>
      </c>
      <c r="ALE11" s="129" t="s">
        <v>91</v>
      </c>
      <c r="ALF11" s="129" t="s">
        <v>91</v>
      </c>
      <c r="ALG11" s="129" t="s">
        <v>91</v>
      </c>
      <c r="ALH11" s="129" t="s">
        <v>91</v>
      </c>
      <c r="ALI11" s="129" t="s">
        <v>91</v>
      </c>
      <c r="ALJ11" s="129" t="s">
        <v>91</v>
      </c>
      <c r="ALK11" s="129" t="s">
        <v>91</v>
      </c>
      <c r="ALL11" s="129" t="s">
        <v>91</v>
      </c>
      <c r="ALM11" s="129" t="s">
        <v>91</v>
      </c>
      <c r="ALN11" s="129" t="s">
        <v>91</v>
      </c>
      <c r="ALO11" s="129" t="s">
        <v>91</v>
      </c>
      <c r="ALP11" s="129" t="s">
        <v>91</v>
      </c>
      <c r="ALQ11" s="129" t="s">
        <v>91</v>
      </c>
      <c r="ALR11" s="129" t="s">
        <v>91</v>
      </c>
      <c r="ALS11" s="129" t="s">
        <v>91</v>
      </c>
      <c r="ALT11" s="129" t="s">
        <v>91</v>
      </c>
      <c r="ALU11" s="129" t="s">
        <v>91</v>
      </c>
      <c r="ALV11" s="129" t="s">
        <v>91</v>
      </c>
      <c r="ALW11" s="129" t="s">
        <v>91</v>
      </c>
      <c r="ALX11" s="129" t="s">
        <v>91</v>
      </c>
      <c r="ALY11" s="129" t="s">
        <v>91</v>
      </c>
      <c r="ALZ11" s="129" t="s">
        <v>91</v>
      </c>
      <c r="AMA11" s="129" t="s">
        <v>91</v>
      </c>
      <c r="AMB11" s="129" t="s">
        <v>91</v>
      </c>
      <c r="AMC11" s="129" t="s">
        <v>91</v>
      </c>
      <c r="AMD11" s="129" t="s">
        <v>91</v>
      </c>
      <c r="AME11" s="129" t="s">
        <v>91</v>
      </c>
      <c r="AMF11" s="129" t="s">
        <v>91</v>
      </c>
      <c r="AMG11" s="129" t="s">
        <v>91</v>
      </c>
      <c r="AMH11" s="129" t="s">
        <v>91</v>
      </c>
      <c r="AMI11" s="129" t="s">
        <v>91</v>
      </c>
      <c r="AMJ11" s="129" t="s">
        <v>91</v>
      </c>
      <c r="AMK11" s="129" t="s">
        <v>91</v>
      </c>
      <c r="AML11" s="129" t="s">
        <v>91</v>
      </c>
      <c r="AMM11" s="129" t="s">
        <v>91</v>
      </c>
      <c r="AMN11" s="129" t="s">
        <v>91</v>
      </c>
      <c r="AMO11" s="129" t="s">
        <v>91</v>
      </c>
      <c r="AMP11" s="129" t="s">
        <v>91</v>
      </c>
      <c r="AMQ11" s="129" t="s">
        <v>91</v>
      </c>
      <c r="AMR11" s="129" t="s">
        <v>91</v>
      </c>
      <c r="AMS11" s="129" t="s">
        <v>91</v>
      </c>
      <c r="AMT11" s="129" t="s">
        <v>91</v>
      </c>
      <c r="AMU11" s="129" t="s">
        <v>91</v>
      </c>
      <c r="AMV11" s="129" t="s">
        <v>91</v>
      </c>
      <c r="AMW11" s="129" t="s">
        <v>91</v>
      </c>
      <c r="AMX11" s="129" t="s">
        <v>91</v>
      </c>
      <c r="AMY11" s="129" t="s">
        <v>91</v>
      </c>
      <c r="AMZ11" s="129" t="s">
        <v>91</v>
      </c>
      <c r="ANA11" s="129" t="s">
        <v>91</v>
      </c>
      <c r="ANB11" s="129" t="s">
        <v>91</v>
      </c>
      <c r="ANC11" s="129" t="s">
        <v>91</v>
      </c>
      <c r="AND11" s="129" t="s">
        <v>91</v>
      </c>
      <c r="ANE11" s="129" t="s">
        <v>91</v>
      </c>
      <c r="ANF11" s="129" t="s">
        <v>91</v>
      </c>
      <c r="ANG11" s="129" t="s">
        <v>91</v>
      </c>
      <c r="ANH11" s="129" t="s">
        <v>91</v>
      </c>
      <c r="ANI11" s="129" t="s">
        <v>91</v>
      </c>
      <c r="ANJ11" s="129" t="s">
        <v>91</v>
      </c>
      <c r="ANK11" s="129" t="s">
        <v>91</v>
      </c>
      <c r="ANL11" s="129" t="s">
        <v>91</v>
      </c>
      <c r="ANM11" s="129" t="s">
        <v>91</v>
      </c>
      <c r="ANN11" s="129" t="s">
        <v>91</v>
      </c>
      <c r="ANO11" s="129" t="s">
        <v>91</v>
      </c>
      <c r="ANP11" s="129" t="s">
        <v>91</v>
      </c>
      <c r="ANQ11" s="129" t="s">
        <v>91</v>
      </c>
      <c r="ANR11" s="129" t="s">
        <v>91</v>
      </c>
      <c r="ANS11" s="129" t="s">
        <v>91</v>
      </c>
      <c r="ANT11" s="129" t="s">
        <v>91</v>
      </c>
      <c r="ANU11" s="129" t="s">
        <v>91</v>
      </c>
      <c r="ANV11" s="129" t="s">
        <v>91</v>
      </c>
      <c r="ANW11" s="129" t="s">
        <v>91</v>
      </c>
      <c r="ANX11" s="129" t="s">
        <v>91</v>
      </c>
      <c r="ANY11" s="129" t="s">
        <v>91</v>
      </c>
      <c r="ANZ11" s="129" t="s">
        <v>91</v>
      </c>
      <c r="AOA11" s="129" t="s">
        <v>91</v>
      </c>
      <c r="AOB11" s="129" t="s">
        <v>91</v>
      </c>
      <c r="AOC11" s="129" t="s">
        <v>91</v>
      </c>
      <c r="AOD11" s="129" t="s">
        <v>91</v>
      </c>
      <c r="AOE11" s="129" t="s">
        <v>91</v>
      </c>
      <c r="AOF11" s="129" t="s">
        <v>91</v>
      </c>
      <c r="AOG11" s="129" t="s">
        <v>91</v>
      </c>
      <c r="AOH11" s="129" t="s">
        <v>91</v>
      </c>
      <c r="AOI11" s="129" t="s">
        <v>91</v>
      </c>
      <c r="AOJ11" s="129" t="s">
        <v>91</v>
      </c>
      <c r="AOK11" s="129" t="s">
        <v>91</v>
      </c>
      <c r="AOL11" s="129" t="s">
        <v>91</v>
      </c>
      <c r="AOM11" s="129" t="s">
        <v>91</v>
      </c>
      <c r="AON11" s="129" t="s">
        <v>91</v>
      </c>
      <c r="AOO11" s="129" t="s">
        <v>91</v>
      </c>
      <c r="AOP11" s="129" t="s">
        <v>91</v>
      </c>
      <c r="AOQ11" s="129" t="s">
        <v>91</v>
      </c>
      <c r="AOR11" s="129" t="s">
        <v>91</v>
      </c>
      <c r="AOS11" s="129" t="s">
        <v>91</v>
      </c>
      <c r="AOT11" s="129" t="s">
        <v>91</v>
      </c>
      <c r="AOU11" s="129" t="s">
        <v>91</v>
      </c>
      <c r="AOV11" s="129" t="s">
        <v>91</v>
      </c>
      <c r="AOW11" s="129" t="s">
        <v>91</v>
      </c>
      <c r="AOX11" s="129" t="s">
        <v>91</v>
      </c>
      <c r="AOY11" s="129" t="s">
        <v>91</v>
      </c>
      <c r="AOZ11" s="129" t="s">
        <v>91</v>
      </c>
      <c r="APA11" s="129" t="s">
        <v>91</v>
      </c>
      <c r="APB11" s="129" t="s">
        <v>91</v>
      </c>
      <c r="APC11" s="129" t="s">
        <v>91</v>
      </c>
      <c r="APD11" s="129" t="s">
        <v>91</v>
      </c>
      <c r="APE11" s="129" t="s">
        <v>91</v>
      </c>
      <c r="APF11" s="129" t="s">
        <v>91</v>
      </c>
      <c r="APG11" s="129" t="s">
        <v>91</v>
      </c>
      <c r="APH11" s="129" t="s">
        <v>91</v>
      </c>
      <c r="API11" s="129" t="s">
        <v>91</v>
      </c>
      <c r="APJ11" s="129" t="s">
        <v>91</v>
      </c>
      <c r="APK11" s="129" t="s">
        <v>91</v>
      </c>
      <c r="APL11" s="129" t="s">
        <v>91</v>
      </c>
      <c r="APM11" s="129" t="s">
        <v>91</v>
      </c>
      <c r="APN11" s="129" t="s">
        <v>91</v>
      </c>
      <c r="APO11" s="129" t="s">
        <v>91</v>
      </c>
      <c r="APP11" s="129" t="s">
        <v>91</v>
      </c>
      <c r="APQ11" s="129" t="s">
        <v>91</v>
      </c>
      <c r="APR11" s="129" t="s">
        <v>91</v>
      </c>
      <c r="APS11" s="129" t="s">
        <v>91</v>
      </c>
      <c r="APT11" s="129" t="s">
        <v>91</v>
      </c>
      <c r="APU11" s="129" t="s">
        <v>91</v>
      </c>
      <c r="APV11" s="129" t="s">
        <v>91</v>
      </c>
      <c r="APW11" s="129" t="s">
        <v>91</v>
      </c>
      <c r="APX11" s="129" t="s">
        <v>91</v>
      </c>
      <c r="APY11" s="129" t="s">
        <v>91</v>
      </c>
      <c r="APZ11" s="129" t="s">
        <v>91</v>
      </c>
      <c r="AQA11" s="129" t="s">
        <v>91</v>
      </c>
      <c r="AQB11" s="129" t="s">
        <v>91</v>
      </c>
      <c r="AQC11" s="129" t="s">
        <v>91</v>
      </c>
      <c r="AQD11" s="129" t="s">
        <v>91</v>
      </c>
      <c r="AQE11" s="129" t="s">
        <v>91</v>
      </c>
      <c r="AQF11" s="129" t="s">
        <v>91</v>
      </c>
      <c r="AQG11" s="129" t="s">
        <v>91</v>
      </c>
      <c r="AQH11" s="129" t="s">
        <v>91</v>
      </c>
      <c r="AQI11" s="129" t="s">
        <v>91</v>
      </c>
      <c r="AQJ11" s="129" t="s">
        <v>91</v>
      </c>
      <c r="AQK11" s="129" t="s">
        <v>91</v>
      </c>
      <c r="AQL11" s="129" t="s">
        <v>91</v>
      </c>
      <c r="AQM11" s="129" t="s">
        <v>91</v>
      </c>
      <c r="AQN11" s="129" t="s">
        <v>91</v>
      </c>
      <c r="AQO11" s="129" t="s">
        <v>91</v>
      </c>
      <c r="AQP11" s="129" t="s">
        <v>91</v>
      </c>
      <c r="AQQ11" s="129" t="s">
        <v>91</v>
      </c>
      <c r="AQR11" s="129" t="s">
        <v>91</v>
      </c>
      <c r="AQS11" s="129" t="s">
        <v>91</v>
      </c>
      <c r="AQT11" s="129" t="s">
        <v>91</v>
      </c>
      <c r="AQU11" s="129" t="s">
        <v>91</v>
      </c>
      <c r="AQV11" s="129" t="s">
        <v>91</v>
      </c>
      <c r="AQW11" s="129" t="s">
        <v>91</v>
      </c>
      <c r="AQX11" s="129" t="s">
        <v>91</v>
      </c>
      <c r="AQY11" s="129" t="s">
        <v>91</v>
      </c>
      <c r="AQZ11" s="129" t="s">
        <v>91</v>
      </c>
      <c r="ARA11" s="129" t="s">
        <v>91</v>
      </c>
      <c r="ARB11" s="129" t="s">
        <v>91</v>
      </c>
      <c r="ARC11" s="129" t="s">
        <v>91</v>
      </c>
      <c r="ARD11" s="129" t="s">
        <v>91</v>
      </c>
      <c r="ARE11" s="129" t="s">
        <v>91</v>
      </c>
      <c r="ARF11" s="129" t="s">
        <v>91</v>
      </c>
      <c r="ARG11" s="129" t="s">
        <v>91</v>
      </c>
      <c r="ARH11" s="129" t="s">
        <v>91</v>
      </c>
      <c r="ARI11" s="129" t="s">
        <v>91</v>
      </c>
      <c r="ARJ11" s="129" t="s">
        <v>91</v>
      </c>
      <c r="ARK11" s="129" t="s">
        <v>91</v>
      </c>
      <c r="ARL11" s="129" t="s">
        <v>91</v>
      </c>
      <c r="ARM11" s="129" t="s">
        <v>91</v>
      </c>
      <c r="ARN11" s="129" t="s">
        <v>91</v>
      </c>
      <c r="ARO11" s="129" t="s">
        <v>91</v>
      </c>
      <c r="ARP11" s="129" t="s">
        <v>91</v>
      </c>
      <c r="ARQ11" s="129" t="s">
        <v>91</v>
      </c>
      <c r="ARR11" s="129" t="s">
        <v>91</v>
      </c>
      <c r="ARS11" s="129" t="s">
        <v>91</v>
      </c>
      <c r="ART11" s="129" t="s">
        <v>91</v>
      </c>
      <c r="ARU11" s="129" t="s">
        <v>91</v>
      </c>
      <c r="ARV11" s="129" t="s">
        <v>91</v>
      </c>
      <c r="ARW11" s="129" t="s">
        <v>91</v>
      </c>
      <c r="ARX11" s="129" t="s">
        <v>91</v>
      </c>
      <c r="ARY11" s="129" t="s">
        <v>91</v>
      </c>
      <c r="ARZ11" s="129" t="s">
        <v>91</v>
      </c>
      <c r="ASA11" s="129" t="s">
        <v>91</v>
      </c>
      <c r="ASB11" s="129" t="s">
        <v>91</v>
      </c>
      <c r="ASC11" s="129" t="s">
        <v>91</v>
      </c>
      <c r="ASD11" s="129" t="s">
        <v>91</v>
      </c>
      <c r="ASE11" s="129" t="s">
        <v>91</v>
      </c>
      <c r="ASF11" s="129" t="s">
        <v>91</v>
      </c>
      <c r="ASG11" s="129" t="s">
        <v>91</v>
      </c>
      <c r="ASH11" s="129" t="s">
        <v>91</v>
      </c>
      <c r="ASI11" s="129" t="s">
        <v>91</v>
      </c>
      <c r="ASJ11" s="129" t="s">
        <v>91</v>
      </c>
      <c r="ASK11" s="129" t="s">
        <v>91</v>
      </c>
      <c r="ASL11" s="129" t="s">
        <v>91</v>
      </c>
      <c r="ASM11" s="129" t="s">
        <v>91</v>
      </c>
      <c r="ASN11" s="129" t="s">
        <v>91</v>
      </c>
      <c r="ASO11" s="129" t="s">
        <v>91</v>
      </c>
      <c r="ASP11" s="129" t="s">
        <v>91</v>
      </c>
      <c r="ASQ11" s="129" t="s">
        <v>91</v>
      </c>
      <c r="ASR11" s="129" t="s">
        <v>91</v>
      </c>
      <c r="ASS11" s="129" t="s">
        <v>91</v>
      </c>
      <c r="AST11" s="129" t="s">
        <v>91</v>
      </c>
      <c r="ASU11" s="129" t="s">
        <v>91</v>
      </c>
      <c r="ASV11" s="129" t="s">
        <v>91</v>
      </c>
      <c r="ASW11" s="129" t="s">
        <v>91</v>
      </c>
      <c r="ASX11" s="129" t="s">
        <v>91</v>
      </c>
      <c r="ASY11" s="129" t="s">
        <v>91</v>
      </c>
      <c r="ASZ11" s="129" t="s">
        <v>91</v>
      </c>
      <c r="ATA11" s="129" t="s">
        <v>91</v>
      </c>
      <c r="ATB11" s="129" t="s">
        <v>91</v>
      </c>
      <c r="ATC11" s="129" t="s">
        <v>91</v>
      </c>
      <c r="ATD11" s="129" t="s">
        <v>91</v>
      </c>
      <c r="ATE11" s="129" t="s">
        <v>91</v>
      </c>
      <c r="ATF11" s="129" t="s">
        <v>91</v>
      </c>
      <c r="ATG11" s="129" t="s">
        <v>91</v>
      </c>
      <c r="ATH11" s="129" t="s">
        <v>91</v>
      </c>
      <c r="ATI11" s="129" t="s">
        <v>91</v>
      </c>
      <c r="ATJ11" s="129" t="s">
        <v>91</v>
      </c>
      <c r="ATK11" s="129" t="s">
        <v>91</v>
      </c>
      <c r="ATL11" s="129" t="s">
        <v>91</v>
      </c>
      <c r="ATM11" s="129" t="s">
        <v>91</v>
      </c>
      <c r="ATN11" s="129" t="s">
        <v>91</v>
      </c>
      <c r="ATO11" s="129" t="s">
        <v>91</v>
      </c>
      <c r="ATP11" s="129" t="s">
        <v>91</v>
      </c>
      <c r="ATQ11" s="129" t="s">
        <v>91</v>
      </c>
      <c r="ATR11" s="129" t="s">
        <v>91</v>
      </c>
      <c r="ATS11" s="129" t="s">
        <v>91</v>
      </c>
      <c r="ATT11" s="129" t="s">
        <v>91</v>
      </c>
      <c r="ATU11" s="129" t="s">
        <v>91</v>
      </c>
      <c r="ATV11" s="129" t="s">
        <v>91</v>
      </c>
      <c r="ATW11" s="129" t="s">
        <v>91</v>
      </c>
      <c r="ATX11" s="129" t="s">
        <v>91</v>
      </c>
      <c r="ATY11" s="129" t="s">
        <v>91</v>
      </c>
      <c r="ATZ11" s="129" t="s">
        <v>91</v>
      </c>
      <c r="AUA11" s="129" t="s">
        <v>91</v>
      </c>
      <c r="AUB11" s="129" t="s">
        <v>91</v>
      </c>
      <c r="AUC11" s="129" t="s">
        <v>91</v>
      </c>
      <c r="AUD11" s="129" t="s">
        <v>91</v>
      </c>
      <c r="AUE11" s="129" t="s">
        <v>91</v>
      </c>
      <c r="AUF11" s="129" t="s">
        <v>91</v>
      </c>
      <c r="AUG11" s="129" t="s">
        <v>91</v>
      </c>
      <c r="AUH11" s="129" t="s">
        <v>91</v>
      </c>
      <c r="AUI11" s="129" t="s">
        <v>91</v>
      </c>
      <c r="AUJ11" s="129" t="s">
        <v>91</v>
      </c>
      <c r="AUK11" s="129" t="s">
        <v>91</v>
      </c>
      <c r="AUL11" s="129" t="s">
        <v>91</v>
      </c>
      <c r="AUM11" s="129" t="s">
        <v>91</v>
      </c>
      <c r="AUN11" s="129" t="s">
        <v>91</v>
      </c>
      <c r="AUO11" s="129" t="s">
        <v>91</v>
      </c>
      <c r="AUP11" s="129" t="s">
        <v>91</v>
      </c>
      <c r="AUQ11" s="129" t="s">
        <v>91</v>
      </c>
      <c r="AUR11" s="129" t="s">
        <v>91</v>
      </c>
      <c r="AUS11" s="129" t="s">
        <v>91</v>
      </c>
      <c r="AUT11" s="129" t="s">
        <v>91</v>
      </c>
      <c r="AUU11" s="129" t="s">
        <v>91</v>
      </c>
      <c r="AUV11" s="129" t="s">
        <v>91</v>
      </c>
      <c r="AUW11" s="129" t="s">
        <v>91</v>
      </c>
      <c r="AUX11" s="129" t="s">
        <v>91</v>
      </c>
      <c r="AUY11" s="129" t="s">
        <v>91</v>
      </c>
      <c r="AUZ11" s="129" t="s">
        <v>91</v>
      </c>
      <c r="AVA11" s="129" t="s">
        <v>91</v>
      </c>
      <c r="AVB11" s="129" t="s">
        <v>91</v>
      </c>
      <c r="AVC11" s="129" t="s">
        <v>91</v>
      </c>
      <c r="AVD11" s="129" t="s">
        <v>91</v>
      </c>
      <c r="AVE11" s="129" t="s">
        <v>91</v>
      </c>
      <c r="AVF11" s="129" t="s">
        <v>91</v>
      </c>
      <c r="AVG11" s="129" t="s">
        <v>91</v>
      </c>
      <c r="AVH11" s="129" t="s">
        <v>91</v>
      </c>
      <c r="AVI11" s="129" t="s">
        <v>91</v>
      </c>
      <c r="AVJ11" s="129" t="s">
        <v>91</v>
      </c>
      <c r="AVK11" s="129" t="s">
        <v>91</v>
      </c>
      <c r="AVL11" s="129" t="s">
        <v>91</v>
      </c>
      <c r="AVM11" s="129" t="s">
        <v>91</v>
      </c>
      <c r="AVN11" s="129" t="s">
        <v>91</v>
      </c>
      <c r="AVO11" s="129" t="s">
        <v>91</v>
      </c>
      <c r="AVP11" s="129" t="s">
        <v>91</v>
      </c>
      <c r="AVQ11" s="129" t="s">
        <v>91</v>
      </c>
      <c r="AVR11" s="129" t="s">
        <v>91</v>
      </c>
      <c r="AVS11" s="129" t="s">
        <v>91</v>
      </c>
      <c r="AVT11" s="129" t="s">
        <v>91</v>
      </c>
      <c r="AVU11" s="129" t="s">
        <v>91</v>
      </c>
      <c r="AVV11" s="129" t="s">
        <v>91</v>
      </c>
      <c r="AVW11" s="129" t="s">
        <v>91</v>
      </c>
      <c r="AVX11" s="129" t="s">
        <v>91</v>
      </c>
      <c r="AVY11" s="129" t="s">
        <v>91</v>
      </c>
      <c r="AVZ11" s="129" t="s">
        <v>91</v>
      </c>
      <c r="AWA11" s="129" t="s">
        <v>91</v>
      </c>
      <c r="AWB11" s="129" t="s">
        <v>91</v>
      </c>
      <c r="AWC11" s="129" t="s">
        <v>91</v>
      </c>
      <c r="AWD11" s="129" t="s">
        <v>91</v>
      </c>
      <c r="AWE11" s="129" t="s">
        <v>91</v>
      </c>
      <c r="AWF11" s="129" t="s">
        <v>91</v>
      </c>
      <c r="AWG11" s="129" t="s">
        <v>91</v>
      </c>
      <c r="AWH11" s="129" t="s">
        <v>91</v>
      </c>
      <c r="AWI11" s="129" t="s">
        <v>91</v>
      </c>
      <c r="AWJ11" s="129" t="s">
        <v>91</v>
      </c>
      <c r="AWK11" s="129" t="s">
        <v>91</v>
      </c>
      <c r="AWL11" s="129" t="s">
        <v>91</v>
      </c>
      <c r="AWM11" s="129" t="s">
        <v>91</v>
      </c>
      <c r="AWN11" s="129" t="s">
        <v>91</v>
      </c>
      <c r="AWO11" s="129" t="s">
        <v>91</v>
      </c>
      <c r="AWP11" s="129" t="s">
        <v>91</v>
      </c>
      <c r="AWQ11" s="129" t="s">
        <v>91</v>
      </c>
      <c r="AWR11" s="129" t="s">
        <v>91</v>
      </c>
      <c r="AWS11" s="129" t="s">
        <v>91</v>
      </c>
      <c r="AWT11" s="129" t="s">
        <v>91</v>
      </c>
      <c r="AWU11" s="129" t="s">
        <v>91</v>
      </c>
      <c r="AWV11" s="129" t="s">
        <v>91</v>
      </c>
      <c r="AWW11" s="129" t="s">
        <v>91</v>
      </c>
      <c r="AWX11" s="129" t="s">
        <v>91</v>
      </c>
      <c r="AWY11" s="129" t="s">
        <v>91</v>
      </c>
      <c r="AWZ11" s="129" t="s">
        <v>91</v>
      </c>
      <c r="AXA11" s="129" t="s">
        <v>91</v>
      </c>
      <c r="AXB11" s="129" t="s">
        <v>91</v>
      </c>
      <c r="AXC11" s="129" t="s">
        <v>91</v>
      </c>
      <c r="AXD11" s="129" t="s">
        <v>91</v>
      </c>
      <c r="AXE11" s="129" t="s">
        <v>91</v>
      </c>
      <c r="AXF11" s="129" t="s">
        <v>91</v>
      </c>
      <c r="AXG11" s="129" t="s">
        <v>91</v>
      </c>
      <c r="AXH11" s="129" t="s">
        <v>91</v>
      </c>
      <c r="AXI11" s="129" t="s">
        <v>91</v>
      </c>
      <c r="AXJ11" s="129" t="s">
        <v>91</v>
      </c>
      <c r="AXK11" s="129" t="s">
        <v>91</v>
      </c>
      <c r="AXL11" s="129" t="s">
        <v>91</v>
      </c>
      <c r="AXM11" s="129" t="s">
        <v>91</v>
      </c>
      <c r="AXN11" s="129" t="s">
        <v>91</v>
      </c>
      <c r="AXO11" s="129" t="s">
        <v>91</v>
      </c>
      <c r="AXP11" s="129" t="s">
        <v>91</v>
      </c>
      <c r="AXQ11" s="129" t="s">
        <v>91</v>
      </c>
      <c r="AXR11" s="129" t="s">
        <v>91</v>
      </c>
      <c r="AXS11" s="129" t="s">
        <v>91</v>
      </c>
      <c r="AXT11" s="129" t="s">
        <v>91</v>
      </c>
      <c r="AXU11" s="129" t="s">
        <v>91</v>
      </c>
      <c r="AXV11" s="129" t="s">
        <v>91</v>
      </c>
      <c r="AXW11" s="129" t="s">
        <v>91</v>
      </c>
      <c r="AXX11" s="129" t="s">
        <v>91</v>
      </c>
      <c r="AXY11" s="129" t="s">
        <v>91</v>
      </c>
      <c r="AXZ11" s="129" t="s">
        <v>91</v>
      </c>
      <c r="AYA11" s="129" t="s">
        <v>91</v>
      </c>
      <c r="AYB11" s="129" t="s">
        <v>91</v>
      </c>
      <c r="AYC11" s="129" t="s">
        <v>91</v>
      </c>
      <c r="AYD11" s="129" t="s">
        <v>91</v>
      </c>
      <c r="AYE11" s="129" t="s">
        <v>91</v>
      </c>
      <c r="AYF11" s="129" t="s">
        <v>91</v>
      </c>
      <c r="AYG11" s="129" t="s">
        <v>91</v>
      </c>
      <c r="AYH11" s="129" t="s">
        <v>91</v>
      </c>
      <c r="AYI11" s="129" t="s">
        <v>91</v>
      </c>
      <c r="AYJ11" s="129" t="s">
        <v>91</v>
      </c>
      <c r="AYK11" s="129" t="s">
        <v>91</v>
      </c>
      <c r="AYL11" s="129" t="s">
        <v>91</v>
      </c>
      <c r="AYM11" s="129" t="s">
        <v>91</v>
      </c>
      <c r="AYN11" s="129" t="s">
        <v>91</v>
      </c>
      <c r="AYO11" s="129" t="s">
        <v>91</v>
      </c>
      <c r="AYP11" s="129" t="s">
        <v>91</v>
      </c>
      <c r="AYQ11" s="129" t="s">
        <v>91</v>
      </c>
      <c r="AYR11" s="129" t="s">
        <v>91</v>
      </c>
      <c r="AYS11" s="129" t="s">
        <v>91</v>
      </c>
      <c r="AYT11" s="129" t="s">
        <v>91</v>
      </c>
      <c r="AYU11" s="129" t="s">
        <v>91</v>
      </c>
      <c r="AYV11" s="129" t="s">
        <v>91</v>
      </c>
      <c r="AYW11" s="129" t="s">
        <v>91</v>
      </c>
      <c r="AYX11" s="129" t="s">
        <v>91</v>
      </c>
      <c r="AYY11" s="129" t="s">
        <v>91</v>
      </c>
      <c r="AYZ11" s="129" t="s">
        <v>91</v>
      </c>
      <c r="AZA11" s="129" t="s">
        <v>91</v>
      </c>
      <c r="AZB11" s="129" t="s">
        <v>91</v>
      </c>
      <c r="AZC11" s="129" t="s">
        <v>91</v>
      </c>
      <c r="AZD11" s="129" t="s">
        <v>91</v>
      </c>
      <c r="AZE11" s="129" t="s">
        <v>91</v>
      </c>
      <c r="AZF11" s="129" t="s">
        <v>91</v>
      </c>
      <c r="AZG11" s="129" t="s">
        <v>91</v>
      </c>
      <c r="AZH11" s="129" t="s">
        <v>91</v>
      </c>
      <c r="AZI11" s="129" t="s">
        <v>91</v>
      </c>
      <c r="AZJ11" s="129" t="s">
        <v>91</v>
      </c>
      <c r="AZK11" s="129" t="s">
        <v>91</v>
      </c>
      <c r="AZL11" s="129" t="s">
        <v>91</v>
      </c>
      <c r="AZM11" s="129" t="s">
        <v>91</v>
      </c>
      <c r="AZN11" s="129" t="s">
        <v>91</v>
      </c>
      <c r="AZO11" s="129" t="s">
        <v>91</v>
      </c>
      <c r="AZP11" s="129" t="s">
        <v>91</v>
      </c>
      <c r="AZQ11" s="129" t="s">
        <v>91</v>
      </c>
      <c r="AZR11" s="129" t="s">
        <v>91</v>
      </c>
      <c r="AZS11" s="129" t="s">
        <v>91</v>
      </c>
      <c r="AZT11" s="129" t="s">
        <v>91</v>
      </c>
      <c r="AZU11" s="129" t="s">
        <v>91</v>
      </c>
      <c r="AZV11" s="129" t="s">
        <v>91</v>
      </c>
      <c r="AZW11" s="129" t="s">
        <v>91</v>
      </c>
      <c r="AZX11" s="129" t="s">
        <v>91</v>
      </c>
      <c r="AZY11" s="129" t="s">
        <v>91</v>
      </c>
      <c r="AZZ11" s="129" t="s">
        <v>91</v>
      </c>
      <c r="BAA11" s="129" t="s">
        <v>91</v>
      </c>
      <c r="BAB11" s="129" t="s">
        <v>91</v>
      </c>
      <c r="BAC11" s="129" t="s">
        <v>91</v>
      </c>
      <c r="BAD11" s="129" t="s">
        <v>91</v>
      </c>
      <c r="BAE11" s="129" t="s">
        <v>91</v>
      </c>
      <c r="BAF11" s="129" t="s">
        <v>91</v>
      </c>
      <c r="BAG11" s="129" t="s">
        <v>91</v>
      </c>
      <c r="BAH11" s="129" t="s">
        <v>91</v>
      </c>
      <c r="BAI11" s="129" t="s">
        <v>91</v>
      </c>
      <c r="BAJ11" s="129" t="s">
        <v>91</v>
      </c>
      <c r="BAK11" s="129" t="s">
        <v>91</v>
      </c>
      <c r="BAL11" s="129" t="s">
        <v>91</v>
      </c>
      <c r="BAM11" s="129" t="s">
        <v>91</v>
      </c>
      <c r="BAN11" s="129" t="s">
        <v>91</v>
      </c>
      <c r="BAO11" s="129" t="s">
        <v>91</v>
      </c>
      <c r="BAP11" s="129" t="s">
        <v>91</v>
      </c>
      <c r="BAQ11" s="129" t="s">
        <v>91</v>
      </c>
      <c r="BAR11" s="129" t="s">
        <v>91</v>
      </c>
      <c r="BAS11" s="129" t="s">
        <v>91</v>
      </c>
      <c r="BAT11" s="129" t="s">
        <v>91</v>
      </c>
      <c r="BAU11" s="129" t="s">
        <v>91</v>
      </c>
      <c r="BAV11" s="129" t="s">
        <v>91</v>
      </c>
      <c r="BAW11" s="129" t="s">
        <v>91</v>
      </c>
      <c r="BAX11" s="129" t="s">
        <v>91</v>
      </c>
      <c r="BAY11" s="129" t="s">
        <v>91</v>
      </c>
      <c r="BAZ11" s="129" t="s">
        <v>91</v>
      </c>
      <c r="BBA11" s="129" t="s">
        <v>91</v>
      </c>
      <c r="BBB11" s="129" t="s">
        <v>91</v>
      </c>
      <c r="BBC11" s="129" t="s">
        <v>91</v>
      </c>
      <c r="BBD11" s="129" t="s">
        <v>91</v>
      </c>
      <c r="BBE11" s="129" t="s">
        <v>91</v>
      </c>
      <c r="BBF11" s="129" t="s">
        <v>91</v>
      </c>
      <c r="BBG11" s="129" t="s">
        <v>91</v>
      </c>
      <c r="BBH11" s="129" t="s">
        <v>91</v>
      </c>
      <c r="BBI11" s="129" t="s">
        <v>91</v>
      </c>
      <c r="BBJ11" s="129" t="s">
        <v>91</v>
      </c>
      <c r="BBK11" s="129" t="s">
        <v>91</v>
      </c>
      <c r="BBL11" s="129" t="s">
        <v>91</v>
      </c>
      <c r="BBM11" s="129" t="s">
        <v>91</v>
      </c>
      <c r="BBN11" s="129" t="s">
        <v>91</v>
      </c>
      <c r="BBO11" s="129" t="s">
        <v>91</v>
      </c>
      <c r="BBP11" s="129" t="s">
        <v>91</v>
      </c>
      <c r="BBQ11" s="129" t="s">
        <v>91</v>
      </c>
      <c r="BBR11" s="129" t="s">
        <v>91</v>
      </c>
      <c r="BBS11" s="129" t="s">
        <v>91</v>
      </c>
      <c r="BBT11" s="129" t="s">
        <v>91</v>
      </c>
      <c r="BBU11" s="129" t="s">
        <v>91</v>
      </c>
      <c r="BBV11" s="129" t="s">
        <v>91</v>
      </c>
      <c r="BBW11" s="129" t="s">
        <v>91</v>
      </c>
      <c r="BBX11" s="129" t="s">
        <v>91</v>
      </c>
      <c r="BBY11" s="129" t="s">
        <v>91</v>
      </c>
      <c r="BBZ11" s="129" t="s">
        <v>91</v>
      </c>
      <c r="BCA11" s="129" t="s">
        <v>91</v>
      </c>
      <c r="BCB11" s="129" t="s">
        <v>91</v>
      </c>
      <c r="BCC11" s="129" t="s">
        <v>91</v>
      </c>
      <c r="BCD11" s="129" t="s">
        <v>91</v>
      </c>
      <c r="BCE11" s="129" t="s">
        <v>91</v>
      </c>
      <c r="BCF11" s="129" t="s">
        <v>91</v>
      </c>
      <c r="BCG11" s="129" t="s">
        <v>91</v>
      </c>
      <c r="BCH11" s="129" t="s">
        <v>91</v>
      </c>
      <c r="BCI11" s="129" t="s">
        <v>91</v>
      </c>
      <c r="BCJ11" s="129" t="s">
        <v>91</v>
      </c>
      <c r="BCK11" s="129" t="s">
        <v>91</v>
      </c>
      <c r="BCL11" s="129" t="s">
        <v>91</v>
      </c>
      <c r="BCM11" s="129" t="s">
        <v>91</v>
      </c>
      <c r="BCN11" s="129" t="s">
        <v>91</v>
      </c>
      <c r="BCO11" s="129" t="s">
        <v>91</v>
      </c>
      <c r="BCP11" s="129" t="s">
        <v>91</v>
      </c>
      <c r="BCQ11" s="129" t="s">
        <v>91</v>
      </c>
      <c r="BCR11" s="129" t="s">
        <v>91</v>
      </c>
      <c r="BCS11" s="129" t="s">
        <v>91</v>
      </c>
      <c r="BCT11" s="129" t="s">
        <v>91</v>
      </c>
      <c r="BCU11" s="129" t="s">
        <v>91</v>
      </c>
      <c r="BCV11" s="129" t="s">
        <v>91</v>
      </c>
      <c r="BCW11" s="129" t="s">
        <v>91</v>
      </c>
      <c r="BCX11" s="129" t="s">
        <v>91</v>
      </c>
      <c r="BCY11" s="129" t="s">
        <v>91</v>
      </c>
      <c r="BCZ11" s="129" t="s">
        <v>91</v>
      </c>
      <c r="BDA11" s="129" t="s">
        <v>91</v>
      </c>
      <c r="BDB11" s="129" t="s">
        <v>91</v>
      </c>
      <c r="BDC11" s="129" t="s">
        <v>91</v>
      </c>
      <c r="BDD11" s="129" t="s">
        <v>91</v>
      </c>
      <c r="BDE11" s="129" t="s">
        <v>91</v>
      </c>
      <c r="BDF11" s="129" t="s">
        <v>91</v>
      </c>
      <c r="BDG11" s="129" t="s">
        <v>91</v>
      </c>
      <c r="BDH11" s="129" t="s">
        <v>91</v>
      </c>
      <c r="BDI11" s="129" t="s">
        <v>91</v>
      </c>
      <c r="BDJ11" s="129" t="s">
        <v>91</v>
      </c>
      <c r="BDK11" s="129" t="s">
        <v>91</v>
      </c>
      <c r="BDL11" s="129" t="s">
        <v>91</v>
      </c>
      <c r="BDM11" s="129" t="s">
        <v>91</v>
      </c>
      <c r="BDN11" s="129" t="s">
        <v>91</v>
      </c>
      <c r="BDO11" s="129" t="s">
        <v>91</v>
      </c>
      <c r="BDP11" s="129" t="s">
        <v>91</v>
      </c>
      <c r="BDQ11" s="129" t="s">
        <v>91</v>
      </c>
      <c r="BDR11" s="129" t="s">
        <v>91</v>
      </c>
      <c r="BDS11" s="129" t="s">
        <v>91</v>
      </c>
      <c r="BDT11" s="129" t="s">
        <v>91</v>
      </c>
      <c r="BDU11" s="129" t="s">
        <v>91</v>
      </c>
      <c r="BDV11" s="129" t="s">
        <v>91</v>
      </c>
      <c r="BDW11" s="129" t="s">
        <v>91</v>
      </c>
      <c r="BDX11" s="129" t="s">
        <v>91</v>
      </c>
      <c r="BDY11" s="129" t="s">
        <v>91</v>
      </c>
      <c r="BDZ11" s="129" t="s">
        <v>91</v>
      </c>
      <c r="BEA11" s="129" t="s">
        <v>91</v>
      </c>
      <c r="BEB11" s="129" t="s">
        <v>91</v>
      </c>
      <c r="BEC11" s="129" t="s">
        <v>91</v>
      </c>
      <c r="BED11" s="129" t="s">
        <v>91</v>
      </c>
      <c r="BEE11" s="129" t="s">
        <v>91</v>
      </c>
      <c r="BEF11" s="129" t="s">
        <v>91</v>
      </c>
      <c r="BEG11" s="129" t="s">
        <v>91</v>
      </c>
      <c r="BEH11" s="129" t="s">
        <v>91</v>
      </c>
      <c r="BEI11" s="129" t="s">
        <v>91</v>
      </c>
      <c r="BEJ11" s="129" t="s">
        <v>91</v>
      </c>
      <c r="BEK11" s="129" t="s">
        <v>91</v>
      </c>
      <c r="BEL11" s="129" t="s">
        <v>91</v>
      </c>
      <c r="BEM11" s="129" t="s">
        <v>91</v>
      </c>
      <c r="BEN11" s="129" t="s">
        <v>91</v>
      </c>
      <c r="BEO11" s="129" t="s">
        <v>91</v>
      </c>
      <c r="BEP11" s="129" t="s">
        <v>91</v>
      </c>
      <c r="BEQ11" s="129" t="s">
        <v>91</v>
      </c>
      <c r="BER11" s="129" t="s">
        <v>91</v>
      </c>
      <c r="BES11" s="129" t="s">
        <v>91</v>
      </c>
      <c r="BET11" s="129" t="s">
        <v>91</v>
      </c>
      <c r="BEU11" s="129" t="s">
        <v>91</v>
      </c>
      <c r="BEV11" s="129" t="s">
        <v>91</v>
      </c>
      <c r="BEW11" s="129" t="s">
        <v>91</v>
      </c>
      <c r="BEX11" s="129" t="s">
        <v>91</v>
      </c>
      <c r="BEY11" s="129" t="s">
        <v>91</v>
      </c>
      <c r="BEZ11" s="129" t="s">
        <v>91</v>
      </c>
      <c r="BFA11" s="129" t="s">
        <v>91</v>
      </c>
      <c r="BFB11" s="129" t="s">
        <v>91</v>
      </c>
      <c r="BFC11" s="129" t="s">
        <v>91</v>
      </c>
      <c r="BFD11" s="129" t="s">
        <v>91</v>
      </c>
      <c r="BFE11" s="129" t="s">
        <v>91</v>
      </c>
      <c r="BFF11" s="129" t="s">
        <v>91</v>
      </c>
      <c r="BFG11" s="129" t="s">
        <v>91</v>
      </c>
      <c r="BFH11" s="129" t="s">
        <v>91</v>
      </c>
      <c r="BFI11" s="129" t="s">
        <v>91</v>
      </c>
      <c r="BFJ11" s="129" t="s">
        <v>91</v>
      </c>
      <c r="BFK11" s="129" t="s">
        <v>91</v>
      </c>
      <c r="BFL11" s="129" t="s">
        <v>91</v>
      </c>
      <c r="BFM11" s="129" t="s">
        <v>91</v>
      </c>
      <c r="BFN11" s="129" t="s">
        <v>91</v>
      </c>
      <c r="BFO11" s="129" t="s">
        <v>91</v>
      </c>
      <c r="BFP11" s="129" t="s">
        <v>91</v>
      </c>
      <c r="BFQ11" s="129" t="s">
        <v>91</v>
      </c>
      <c r="BFR11" s="129" t="s">
        <v>91</v>
      </c>
      <c r="BFS11" s="129" t="s">
        <v>91</v>
      </c>
      <c r="BFT11" s="129" t="s">
        <v>91</v>
      </c>
      <c r="BFU11" s="129" t="s">
        <v>91</v>
      </c>
      <c r="BFV11" s="129" t="s">
        <v>91</v>
      </c>
      <c r="BFW11" s="129" t="s">
        <v>91</v>
      </c>
      <c r="BFX11" s="129" t="s">
        <v>91</v>
      </c>
      <c r="BFY11" s="129" t="s">
        <v>91</v>
      </c>
      <c r="BFZ11" s="129" t="s">
        <v>91</v>
      </c>
      <c r="BGA11" s="129" t="s">
        <v>91</v>
      </c>
      <c r="BGB11" s="129" t="s">
        <v>91</v>
      </c>
      <c r="BGC11" s="129" t="s">
        <v>91</v>
      </c>
      <c r="BGD11" s="129" t="s">
        <v>91</v>
      </c>
      <c r="BGE11" s="129" t="s">
        <v>91</v>
      </c>
      <c r="BGF11" s="129" t="s">
        <v>91</v>
      </c>
      <c r="BGG11" s="129" t="s">
        <v>91</v>
      </c>
      <c r="BGH11" s="129" t="s">
        <v>91</v>
      </c>
      <c r="BGI11" s="129" t="s">
        <v>91</v>
      </c>
      <c r="BGJ11" s="129" t="s">
        <v>91</v>
      </c>
      <c r="BGK11" s="129" t="s">
        <v>91</v>
      </c>
      <c r="BGL11" s="129" t="s">
        <v>91</v>
      </c>
      <c r="BGM11" s="129" t="s">
        <v>91</v>
      </c>
      <c r="BGN11" s="129" t="s">
        <v>91</v>
      </c>
      <c r="BGO11" s="129" t="s">
        <v>91</v>
      </c>
      <c r="BGP11" s="129" t="s">
        <v>91</v>
      </c>
      <c r="BGQ11" s="129" t="s">
        <v>91</v>
      </c>
      <c r="BGR11" s="129" t="s">
        <v>91</v>
      </c>
      <c r="BGS11" s="129" t="s">
        <v>91</v>
      </c>
      <c r="BGT11" s="129" t="s">
        <v>91</v>
      </c>
      <c r="BGU11" s="129" t="s">
        <v>91</v>
      </c>
      <c r="BGV11" s="129" t="s">
        <v>91</v>
      </c>
      <c r="BGW11" s="129" t="s">
        <v>91</v>
      </c>
      <c r="BGX11" s="129" t="s">
        <v>91</v>
      </c>
      <c r="BGY11" s="129" t="s">
        <v>91</v>
      </c>
      <c r="BGZ11" s="129" t="s">
        <v>91</v>
      </c>
      <c r="BHA11" s="129" t="s">
        <v>91</v>
      </c>
      <c r="BHB11" s="129" t="s">
        <v>91</v>
      </c>
      <c r="BHC11" s="129" t="s">
        <v>91</v>
      </c>
      <c r="BHD11" s="129" t="s">
        <v>91</v>
      </c>
      <c r="BHE11" s="129" t="s">
        <v>91</v>
      </c>
      <c r="BHF11" s="129" t="s">
        <v>91</v>
      </c>
      <c r="BHG11" s="129" t="s">
        <v>91</v>
      </c>
      <c r="BHH11" s="129" t="s">
        <v>91</v>
      </c>
      <c r="BHI11" s="129" t="s">
        <v>91</v>
      </c>
      <c r="BHJ11" s="129" t="s">
        <v>91</v>
      </c>
      <c r="BHK11" s="129" t="s">
        <v>91</v>
      </c>
      <c r="BHL11" s="129" t="s">
        <v>91</v>
      </c>
      <c r="BHM11" s="129" t="s">
        <v>91</v>
      </c>
      <c r="BHN11" s="129" t="s">
        <v>91</v>
      </c>
      <c r="BHO11" s="129" t="s">
        <v>91</v>
      </c>
      <c r="BHP11" s="129" t="s">
        <v>91</v>
      </c>
      <c r="BHQ11" s="129" t="s">
        <v>91</v>
      </c>
      <c r="BHR11" s="129" t="s">
        <v>91</v>
      </c>
      <c r="BHS11" s="129" t="s">
        <v>91</v>
      </c>
      <c r="BHT11" s="129" t="s">
        <v>91</v>
      </c>
      <c r="BHU11" s="129" t="s">
        <v>91</v>
      </c>
      <c r="BHV11" s="129" t="s">
        <v>91</v>
      </c>
      <c r="BHW11" s="129" t="s">
        <v>91</v>
      </c>
      <c r="BHX11" s="129" t="s">
        <v>91</v>
      </c>
      <c r="BHY11" s="129" t="s">
        <v>91</v>
      </c>
      <c r="BHZ11" s="129" t="s">
        <v>91</v>
      </c>
      <c r="BIA11" s="129" t="s">
        <v>91</v>
      </c>
      <c r="BIB11" s="129" t="s">
        <v>91</v>
      </c>
      <c r="BIC11" s="129" t="s">
        <v>91</v>
      </c>
      <c r="BID11" s="129" t="s">
        <v>91</v>
      </c>
      <c r="BIE11" s="129" t="s">
        <v>91</v>
      </c>
      <c r="BIF11" s="129" t="s">
        <v>91</v>
      </c>
      <c r="BIG11" s="129" t="s">
        <v>91</v>
      </c>
      <c r="BIH11" s="129" t="s">
        <v>91</v>
      </c>
      <c r="BII11" s="129" t="s">
        <v>91</v>
      </c>
      <c r="BIJ11" s="129" t="s">
        <v>91</v>
      </c>
      <c r="BIK11" s="129" t="s">
        <v>91</v>
      </c>
      <c r="BIL11" s="129" t="s">
        <v>91</v>
      </c>
      <c r="BIM11" s="129" t="s">
        <v>91</v>
      </c>
      <c r="BIN11" s="129" t="s">
        <v>91</v>
      </c>
      <c r="BIO11" s="129" t="s">
        <v>91</v>
      </c>
      <c r="BIP11" s="129" t="s">
        <v>91</v>
      </c>
      <c r="BIQ11" s="129" t="s">
        <v>91</v>
      </c>
      <c r="BIR11" s="129" t="s">
        <v>91</v>
      </c>
      <c r="BIS11" s="129" t="s">
        <v>91</v>
      </c>
      <c r="BIT11" s="129" t="s">
        <v>91</v>
      </c>
      <c r="BIU11" s="129" t="s">
        <v>91</v>
      </c>
      <c r="BIV11" s="129" t="s">
        <v>91</v>
      </c>
      <c r="BIW11" s="129" t="s">
        <v>91</v>
      </c>
      <c r="BIX11" s="129" t="s">
        <v>91</v>
      </c>
      <c r="BIY11" s="129" t="s">
        <v>91</v>
      </c>
      <c r="BIZ11" s="129" t="s">
        <v>91</v>
      </c>
      <c r="BJA11" s="129" t="s">
        <v>91</v>
      </c>
      <c r="BJB11" s="129" t="s">
        <v>91</v>
      </c>
      <c r="BJC11" s="129" t="s">
        <v>91</v>
      </c>
      <c r="BJD11" s="129" t="s">
        <v>91</v>
      </c>
      <c r="BJE11" s="129" t="s">
        <v>91</v>
      </c>
      <c r="BJF11" s="129" t="s">
        <v>91</v>
      </c>
      <c r="BJG11" s="129" t="s">
        <v>91</v>
      </c>
      <c r="BJH11" s="129" t="s">
        <v>91</v>
      </c>
      <c r="BJI11" s="129" t="s">
        <v>91</v>
      </c>
      <c r="BJJ11" s="129" t="s">
        <v>91</v>
      </c>
      <c r="BJK11" s="129" t="s">
        <v>91</v>
      </c>
      <c r="BJL11" s="129" t="s">
        <v>91</v>
      </c>
      <c r="BJM11" s="129" t="s">
        <v>91</v>
      </c>
      <c r="BJN11" s="129" t="s">
        <v>91</v>
      </c>
      <c r="BJO11" s="129" t="s">
        <v>91</v>
      </c>
      <c r="BJP11" s="129" t="s">
        <v>91</v>
      </c>
      <c r="BJQ11" s="129" t="s">
        <v>91</v>
      </c>
      <c r="BJR11" s="129" t="s">
        <v>91</v>
      </c>
      <c r="BJS11" s="129" t="s">
        <v>91</v>
      </c>
      <c r="BJT11" s="129" t="s">
        <v>91</v>
      </c>
      <c r="BJU11" s="129" t="s">
        <v>91</v>
      </c>
      <c r="BJV11" s="129" t="s">
        <v>91</v>
      </c>
      <c r="BJW11" s="129" t="s">
        <v>91</v>
      </c>
      <c r="BJX11" s="129" t="s">
        <v>91</v>
      </c>
      <c r="BJY11" s="129" t="s">
        <v>91</v>
      </c>
      <c r="BJZ11" s="129" t="s">
        <v>91</v>
      </c>
      <c r="BKA11" s="129" t="s">
        <v>91</v>
      </c>
      <c r="BKB11" s="129" t="s">
        <v>91</v>
      </c>
      <c r="BKC11" s="129" t="s">
        <v>91</v>
      </c>
      <c r="BKD11" s="129" t="s">
        <v>91</v>
      </c>
      <c r="BKE11" s="129" t="s">
        <v>91</v>
      </c>
      <c r="BKF11" s="129" t="s">
        <v>91</v>
      </c>
      <c r="BKG11" s="129" t="s">
        <v>91</v>
      </c>
      <c r="BKH11" s="129" t="s">
        <v>91</v>
      </c>
      <c r="BKI11" s="129" t="s">
        <v>91</v>
      </c>
      <c r="BKJ11" s="129" t="s">
        <v>91</v>
      </c>
      <c r="BKK11" s="129" t="s">
        <v>91</v>
      </c>
      <c r="BKL11" s="129" t="s">
        <v>91</v>
      </c>
      <c r="BKM11" s="129" t="s">
        <v>91</v>
      </c>
      <c r="BKN11" s="129" t="s">
        <v>91</v>
      </c>
      <c r="BKO11" s="129" t="s">
        <v>91</v>
      </c>
      <c r="BKP11" s="129" t="s">
        <v>91</v>
      </c>
      <c r="BKQ11" s="129" t="s">
        <v>91</v>
      </c>
      <c r="BKR11" s="129" t="s">
        <v>91</v>
      </c>
      <c r="BKS11" s="129" t="s">
        <v>91</v>
      </c>
      <c r="BKT11" s="129" t="s">
        <v>91</v>
      </c>
      <c r="BKU11" s="129" t="s">
        <v>91</v>
      </c>
      <c r="BKV11" s="129" t="s">
        <v>91</v>
      </c>
      <c r="BKW11" s="129" t="s">
        <v>91</v>
      </c>
      <c r="BKX11" s="129" t="s">
        <v>91</v>
      </c>
      <c r="BKY11" s="129" t="s">
        <v>91</v>
      </c>
      <c r="BKZ11" s="129" t="s">
        <v>91</v>
      </c>
      <c r="BLA11" s="129" t="s">
        <v>91</v>
      </c>
      <c r="BLB11" s="129" t="s">
        <v>91</v>
      </c>
      <c r="BLC11" s="129" t="s">
        <v>91</v>
      </c>
      <c r="BLD11" s="129" t="s">
        <v>91</v>
      </c>
      <c r="BLE11" s="129" t="s">
        <v>91</v>
      </c>
      <c r="BLF11" s="129" t="s">
        <v>91</v>
      </c>
      <c r="BLG11" s="129" t="s">
        <v>91</v>
      </c>
      <c r="BLH11" s="129" t="s">
        <v>91</v>
      </c>
      <c r="BLI11" s="129" t="s">
        <v>91</v>
      </c>
      <c r="BLJ11" s="129" t="s">
        <v>91</v>
      </c>
      <c r="BLK11" s="129" t="s">
        <v>91</v>
      </c>
      <c r="BLL11" s="129" t="s">
        <v>91</v>
      </c>
      <c r="BLM11" s="129" t="s">
        <v>91</v>
      </c>
      <c r="BLN11" s="129" t="s">
        <v>91</v>
      </c>
      <c r="BLO11" s="129" t="s">
        <v>91</v>
      </c>
      <c r="BLP11" s="129" t="s">
        <v>91</v>
      </c>
      <c r="BLQ11" s="129" t="s">
        <v>91</v>
      </c>
      <c r="BLR11" s="129" t="s">
        <v>91</v>
      </c>
      <c r="BLS11" s="129" t="s">
        <v>91</v>
      </c>
      <c r="BLT11" s="129" t="s">
        <v>91</v>
      </c>
      <c r="BLU11" s="129" t="s">
        <v>91</v>
      </c>
      <c r="BLV11" s="129" t="s">
        <v>91</v>
      </c>
      <c r="BLW11" s="129" t="s">
        <v>91</v>
      </c>
      <c r="BLX11" s="129" t="s">
        <v>91</v>
      </c>
      <c r="BLY11" s="129" t="s">
        <v>91</v>
      </c>
      <c r="BLZ11" s="129" t="s">
        <v>91</v>
      </c>
      <c r="BMA11" s="129" t="s">
        <v>91</v>
      </c>
      <c r="BMB11" s="129" t="s">
        <v>91</v>
      </c>
      <c r="BMC11" s="129" t="s">
        <v>91</v>
      </c>
      <c r="BMD11" s="129" t="s">
        <v>91</v>
      </c>
      <c r="BME11" s="129" t="s">
        <v>91</v>
      </c>
      <c r="BMF11" s="129" t="s">
        <v>91</v>
      </c>
      <c r="BMG11" s="129" t="s">
        <v>91</v>
      </c>
      <c r="BMH11" s="129" t="s">
        <v>91</v>
      </c>
      <c r="BMI11" s="129" t="s">
        <v>91</v>
      </c>
      <c r="BMJ11" s="129" t="s">
        <v>91</v>
      </c>
      <c r="BMK11" s="129" t="s">
        <v>91</v>
      </c>
      <c r="BML11" s="129" t="s">
        <v>91</v>
      </c>
      <c r="BMM11" s="129" t="s">
        <v>91</v>
      </c>
      <c r="BMN11" s="129" t="s">
        <v>91</v>
      </c>
      <c r="BMO11" s="129" t="s">
        <v>91</v>
      </c>
      <c r="BMP11" s="129" t="s">
        <v>91</v>
      </c>
      <c r="BMQ11" s="129" t="s">
        <v>91</v>
      </c>
      <c r="BMR11" s="129" t="s">
        <v>91</v>
      </c>
      <c r="BMS11" s="129" t="s">
        <v>91</v>
      </c>
      <c r="BMT11" s="129" t="s">
        <v>91</v>
      </c>
      <c r="BMU11" s="129" t="s">
        <v>91</v>
      </c>
      <c r="BMV11" s="129" t="s">
        <v>91</v>
      </c>
      <c r="BMW11" s="129" t="s">
        <v>91</v>
      </c>
      <c r="BMX11" s="129" t="s">
        <v>91</v>
      </c>
      <c r="BMY11" s="129" t="s">
        <v>91</v>
      </c>
      <c r="BMZ11" s="129" t="s">
        <v>91</v>
      </c>
      <c r="BNA11" s="129" t="s">
        <v>91</v>
      </c>
      <c r="BNB11" s="129" t="s">
        <v>91</v>
      </c>
      <c r="BNC11" s="129" t="s">
        <v>91</v>
      </c>
      <c r="BND11" s="129" t="s">
        <v>91</v>
      </c>
      <c r="BNE11" s="129" t="s">
        <v>91</v>
      </c>
      <c r="BNF11" s="129" t="s">
        <v>91</v>
      </c>
      <c r="BNG11" s="129" t="s">
        <v>91</v>
      </c>
      <c r="BNH11" s="129" t="s">
        <v>91</v>
      </c>
      <c r="BNI11" s="129" t="s">
        <v>91</v>
      </c>
      <c r="BNJ11" s="129" t="s">
        <v>91</v>
      </c>
      <c r="BNK11" s="129" t="s">
        <v>91</v>
      </c>
      <c r="BNL11" s="129" t="s">
        <v>91</v>
      </c>
      <c r="BNM11" s="129" t="s">
        <v>91</v>
      </c>
      <c r="BNN11" s="129" t="s">
        <v>91</v>
      </c>
      <c r="BNO11" s="129" t="s">
        <v>91</v>
      </c>
      <c r="BNP11" s="129" t="s">
        <v>91</v>
      </c>
      <c r="BNQ11" s="129" t="s">
        <v>91</v>
      </c>
      <c r="BNR11" s="129" t="s">
        <v>91</v>
      </c>
      <c r="BNS11" s="129" t="s">
        <v>91</v>
      </c>
      <c r="BNT11" s="129" t="s">
        <v>91</v>
      </c>
      <c r="BNU11" s="129" t="s">
        <v>91</v>
      </c>
      <c r="BNV11" s="129" t="s">
        <v>91</v>
      </c>
      <c r="BNW11" s="129" t="s">
        <v>91</v>
      </c>
      <c r="BNX11" s="129" t="s">
        <v>91</v>
      </c>
      <c r="BNY11" s="129" t="s">
        <v>91</v>
      </c>
      <c r="BNZ11" s="129" t="s">
        <v>91</v>
      </c>
      <c r="BOA11" s="129" t="s">
        <v>91</v>
      </c>
      <c r="BOB11" s="129" t="s">
        <v>91</v>
      </c>
      <c r="BOC11" s="129" t="s">
        <v>91</v>
      </c>
      <c r="BOD11" s="129" t="s">
        <v>91</v>
      </c>
      <c r="BOE11" s="129" t="s">
        <v>91</v>
      </c>
      <c r="BOF11" s="129" t="s">
        <v>91</v>
      </c>
      <c r="BOG11" s="129" t="s">
        <v>91</v>
      </c>
      <c r="BOH11" s="129" t="s">
        <v>91</v>
      </c>
      <c r="BOI11" s="129" t="s">
        <v>91</v>
      </c>
      <c r="BOJ11" s="129" t="s">
        <v>91</v>
      </c>
      <c r="BOK11" s="129" t="s">
        <v>91</v>
      </c>
      <c r="BOL11" s="129" t="s">
        <v>91</v>
      </c>
      <c r="BOM11" s="129" t="s">
        <v>91</v>
      </c>
      <c r="BON11" s="129" t="s">
        <v>91</v>
      </c>
      <c r="BOO11" s="129" t="s">
        <v>91</v>
      </c>
      <c r="BOP11" s="129" t="s">
        <v>91</v>
      </c>
      <c r="BOQ11" s="129" t="s">
        <v>91</v>
      </c>
      <c r="BOR11" s="129" t="s">
        <v>91</v>
      </c>
      <c r="BOS11" s="129" t="s">
        <v>91</v>
      </c>
      <c r="BOT11" s="129" t="s">
        <v>91</v>
      </c>
      <c r="BOU11" s="129" t="s">
        <v>91</v>
      </c>
      <c r="BOV11" s="129" t="s">
        <v>91</v>
      </c>
      <c r="BOW11" s="129" t="s">
        <v>91</v>
      </c>
      <c r="BOX11" s="129" t="s">
        <v>91</v>
      </c>
      <c r="BOY11" s="129" t="s">
        <v>91</v>
      </c>
      <c r="BOZ11" s="129" t="s">
        <v>91</v>
      </c>
      <c r="BPA11" s="129" t="s">
        <v>91</v>
      </c>
      <c r="BPB11" s="129" t="s">
        <v>91</v>
      </c>
      <c r="BPC11" s="129" t="s">
        <v>91</v>
      </c>
      <c r="BPD11" s="129" t="s">
        <v>91</v>
      </c>
      <c r="BPE11" s="129" t="s">
        <v>91</v>
      </c>
      <c r="BPF11" s="129" t="s">
        <v>91</v>
      </c>
      <c r="BPG11" s="129" t="s">
        <v>91</v>
      </c>
      <c r="BPH11" s="129" t="s">
        <v>91</v>
      </c>
      <c r="BPI11" s="129" t="s">
        <v>91</v>
      </c>
      <c r="BPJ11" s="129" t="s">
        <v>91</v>
      </c>
      <c r="BPK11" s="129" t="s">
        <v>91</v>
      </c>
      <c r="BPL11" s="129" t="s">
        <v>91</v>
      </c>
      <c r="BPM11" s="129" t="s">
        <v>91</v>
      </c>
      <c r="BPN11" s="129" t="s">
        <v>91</v>
      </c>
      <c r="BPO11" s="129" t="s">
        <v>91</v>
      </c>
      <c r="BPP11" s="129" t="s">
        <v>91</v>
      </c>
      <c r="BPQ11" s="129" t="s">
        <v>91</v>
      </c>
      <c r="BPR11" s="129" t="s">
        <v>91</v>
      </c>
      <c r="BPS11" s="129" t="s">
        <v>91</v>
      </c>
      <c r="BPT11" s="129" t="s">
        <v>91</v>
      </c>
      <c r="BPU11" s="129" t="s">
        <v>91</v>
      </c>
      <c r="BPV11" s="129" t="s">
        <v>91</v>
      </c>
      <c r="BPW11" s="129" t="s">
        <v>91</v>
      </c>
      <c r="BPX11" s="129" t="s">
        <v>91</v>
      </c>
      <c r="BPY11" s="129" t="s">
        <v>91</v>
      </c>
      <c r="BPZ11" s="129" t="s">
        <v>91</v>
      </c>
      <c r="BQA11" s="129" t="s">
        <v>91</v>
      </c>
      <c r="BQB11" s="129" t="s">
        <v>91</v>
      </c>
      <c r="BQC11" s="129" t="s">
        <v>91</v>
      </c>
      <c r="BQD11" s="129" t="s">
        <v>91</v>
      </c>
      <c r="BQE11" s="129" t="s">
        <v>91</v>
      </c>
      <c r="BQF11" s="129" t="s">
        <v>91</v>
      </c>
      <c r="BQG11" s="129" t="s">
        <v>91</v>
      </c>
      <c r="BQH11" s="129" t="s">
        <v>91</v>
      </c>
      <c r="BQI11" s="129" t="s">
        <v>91</v>
      </c>
      <c r="BQJ11" s="129" t="s">
        <v>91</v>
      </c>
      <c r="BQK11" s="129" t="s">
        <v>91</v>
      </c>
      <c r="BQL11" s="129" t="s">
        <v>91</v>
      </c>
      <c r="BQM11" s="129" t="s">
        <v>91</v>
      </c>
      <c r="BQN11" s="129" t="s">
        <v>91</v>
      </c>
      <c r="BQO11" s="129" t="s">
        <v>91</v>
      </c>
      <c r="BQP11" s="129" t="s">
        <v>91</v>
      </c>
      <c r="BQQ11" s="129" t="s">
        <v>91</v>
      </c>
      <c r="BQR11" s="129" t="s">
        <v>91</v>
      </c>
      <c r="BQS11" s="129" t="s">
        <v>91</v>
      </c>
      <c r="BQT11" s="129" t="s">
        <v>91</v>
      </c>
      <c r="BQU11" s="129" t="s">
        <v>91</v>
      </c>
      <c r="BQV11" s="129" t="s">
        <v>91</v>
      </c>
      <c r="BQW11" s="129" t="s">
        <v>91</v>
      </c>
      <c r="BQX11" s="129" t="s">
        <v>91</v>
      </c>
      <c r="BQY11" s="129" t="s">
        <v>91</v>
      </c>
      <c r="BQZ11" s="129" t="s">
        <v>91</v>
      </c>
      <c r="BRA11" s="129" t="s">
        <v>91</v>
      </c>
      <c r="BRB11" s="129" t="s">
        <v>91</v>
      </c>
      <c r="BRC11" s="129" t="s">
        <v>91</v>
      </c>
      <c r="BRD11" s="129" t="s">
        <v>91</v>
      </c>
      <c r="BRE11" s="129" t="s">
        <v>91</v>
      </c>
      <c r="BRF11" s="129" t="s">
        <v>91</v>
      </c>
      <c r="BRG11" s="129" t="s">
        <v>91</v>
      </c>
      <c r="BRH11" s="129" t="s">
        <v>91</v>
      </c>
      <c r="BRI11" s="129" t="s">
        <v>91</v>
      </c>
      <c r="BRJ11" s="129" t="s">
        <v>91</v>
      </c>
      <c r="BRK11" s="129" t="s">
        <v>91</v>
      </c>
      <c r="BRL11" s="129" t="s">
        <v>91</v>
      </c>
      <c r="BRM11" s="129" t="s">
        <v>91</v>
      </c>
      <c r="BRN11" s="129" t="s">
        <v>91</v>
      </c>
      <c r="BRO11" s="129" t="s">
        <v>91</v>
      </c>
      <c r="BRP11" s="129" t="s">
        <v>91</v>
      </c>
      <c r="BRQ11" s="129" t="s">
        <v>91</v>
      </c>
      <c r="BRR11" s="129" t="s">
        <v>91</v>
      </c>
      <c r="BRS11" s="129" t="s">
        <v>91</v>
      </c>
      <c r="BRT11" s="129" t="s">
        <v>91</v>
      </c>
      <c r="BRU11" s="129" t="s">
        <v>91</v>
      </c>
      <c r="BRV11" s="129" t="s">
        <v>91</v>
      </c>
      <c r="BRW11" s="129" t="s">
        <v>91</v>
      </c>
      <c r="BRX11" s="129" t="s">
        <v>91</v>
      </c>
      <c r="BRY11" s="129" t="s">
        <v>91</v>
      </c>
      <c r="BRZ11" s="129" t="s">
        <v>91</v>
      </c>
      <c r="BSA11" s="129" t="s">
        <v>91</v>
      </c>
      <c r="BSB11" s="129" t="s">
        <v>91</v>
      </c>
      <c r="BSC11" s="129" t="s">
        <v>91</v>
      </c>
      <c r="BSD11" s="129" t="s">
        <v>91</v>
      </c>
      <c r="BSE11" s="129" t="s">
        <v>91</v>
      </c>
      <c r="BSF11" s="129" t="s">
        <v>91</v>
      </c>
      <c r="BSG11" s="129" t="s">
        <v>91</v>
      </c>
      <c r="BSH11" s="129" t="s">
        <v>91</v>
      </c>
      <c r="BSI11" s="129" t="s">
        <v>91</v>
      </c>
      <c r="BSJ11" s="129" t="s">
        <v>91</v>
      </c>
      <c r="BSK11" s="129" t="s">
        <v>91</v>
      </c>
      <c r="BSL11" s="129" t="s">
        <v>91</v>
      </c>
      <c r="BSM11" s="129" t="s">
        <v>91</v>
      </c>
      <c r="BSN11" s="129" t="s">
        <v>91</v>
      </c>
      <c r="BSO11" s="129" t="s">
        <v>91</v>
      </c>
      <c r="BSP11" s="129" t="s">
        <v>91</v>
      </c>
      <c r="BSQ11" s="129" t="s">
        <v>91</v>
      </c>
      <c r="BSR11" s="129" t="s">
        <v>91</v>
      </c>
      <c r="BSS11" s="129" t="s">
        <v>91</v>
      </c>
      <c r="BST11" s="129" t="s">
        <v>91</v>
      </c>
      <c r="BSU11" s="129" t="s">
        <v>91</v>
      </c>
      <c r="BSV11" s="129" t="s">
        <v>91</v>
      </c>
      <c r="BSW11" s="129" t="s">
        <v>91</v>
      </c>
      <c r="BSX11" s="129" t="s">
        <v>91</v>
      </c>
      <c r="BSY11" s="129" t="s">
        <v>91</v>
      </c>
      <c r="BSZ11" s="129" t="s">
        <v>91</v>
      </c>
      <c r="BTA11" s="129" t="s">
        <v>91</v>
      </c>
      <c r="BTB11" s="129" t="s">
        <v>91</v>
      </c>
      <c r="BTC11" s="129" t="s">
        <v>91</v>
      </c>
      <c r="BTD11" s="129" t="s">
        <v>91</v>
      </c>
      <c r="BTE11" s="129" t="s">
        <v>91</v>
      </c>
      <c r="BTF11" s="129" t="s">
        <v>91</v>
      </c>
      <c r="BTG11" s="129" t="s">
        <v>91</v>
      </c>
      <c r="BTH11" s="129" t="s">
        <v>91</v>
      </c>
      <c r="BTI11" s="129" t="s">
        <v>91</v>
      </c>
      <c r="BTJ11" s="129" t="s">
        <v>91</v>
      </c>
      <c r="BTK11" s="129" t="s">
        <v>91</v>
      </c>
      <c r="BTL11" s="129" t="s">
        <v>91</v>
      </c>
      <c r="BTM11" s="129" t="s">
        <v>91</v>
      </c>
      <c r="BTN11" s="129" t="s">
        <v>91</v>
      </c>
      <c r="BTO11" s="129" t="s">
        <v>91</v>
      </c>
      <c r="BTP11" s="129" t="s">
        <v>91</v>
      </c>
      <c r="BTQ11" s="129" t="s">
        <v>91</v>
      </c>
      <c r="BTR11" s="129" t="s">
        <v>91</v>
      </c>
      <c r="BTS11" s="129" t="s">
        <v>91</v>
      </c>
      <c r="BTT11" s="129" t="s">
        <v>91</v>
      </c>
      <c r="BTU11" s="129" t="s">
        <v>91</v>
      </c>
      <c r="BTV11" s="129" t="s">
        <v>91</v>
      </c>
      <c r="BTW11" s="129" t="s">
        <v>91</v>
      </c>
      <c r="BTX11" s="129" t="s">
        <v>91</v>
      </c>
      <c r="BTY11" s="129" t="s">
        <v>91</v>
      </c>
      <c r="BTZ11" s="129" t="s">
        <v>91</v>
      </c>
      <c r="BUA11" s="129" t="s">
        <v>91</v>
      </c>
      <c r="BUB11" s="129" t="s">
        <v>91</v>
      </c>
      <c r="BUC11" s="129" t="s">
        <v>91</v>
      </c>
      <c r="BUD11" s="129" t="s">
        <v>91</v>
      </c>
      <c r="BUE11" s="129" t="s">
        <v>91</v>
      </c>
      <c r="BUF11" s="129" t="s">
        <v>91</v>
      </c>
      <c r="BUG11" s="129" t="s">
        <v>91</v>
      </c>
      <c r="BUH11" s="129" t="s">
        <v>91</v>
      </c>
      <c r="BUI11" s="129" t="s">
        <v>91</v>
      </c>
      <c r="BUJ11" s="129" t="s">
        <v>91</v>
      </c>
      <c r="BUK11" s="129" t="s">
        <v>91</v>
      </c>
      <c r="BUL11" s="129" t="s">
        <v>91</v>
      </c>
      <c r="BUM11" s="129" t="s">
        <v>91</v>
      </c>
      <c r="BUN11" s="129" t="s">
        <v>91</v>
      </c>
      <c r="BUO11" s="129" t="s">
        <v>91</v>
      </c>
      <c r="BUP11" s="129" t="s">
        <v>91</v>
      </c>
      <c r="BUQ11" s="129" t="s">
        <v>91</v>
      </c>
      <c r="BUR11" s="129" t="s">
        <v>91</v>
      </c>
      <c r="BUS11" s="129" t="s">
        <v>91</v>
      </c>
      <c r="BUT11" s="129" t="s">
        <v>91</v>
      </c>
      <c r="BUU11" s="129" t="s">
        <v>91</v>
      </c>
      <c r="BUV11" s="129" t="s">
        <v>91</v>
      </c>
      <c r="BUW11" s="129" t="s">
        <v>91</v>
      </c>
      <c r="BUX11" s="129" t="s">
        <v>91</v>
      </c>
      <c r="BUY11" s="129" t="s">
        <v>91</v>
      </c>
      <c r="BUZ11" s="129" t="s">
        <v>91</v>
      </c>
      <c r="BVA11" s="129" t="s">
        <v>91</v>
      </c>
      <c r="BVB11" s="129" t="s">
        <v>91</v>
      </c>
      <c r="BVC11" s="129" t="s">
        <v>91</v>
      </c>
      <c r="BVD11" s="129" t="s">
        <v>91</v>
      </c>
      <c r="BVE11" s="129" t="s">
        <v>91</v>
      </c>
      <c r="BVF11" s="129" t="s">
        <v>91</v>
      </c>
      <c r="BVG11" s="129" t="s">
        <v>91</v>
      </c>
      <c r="BVH11" s="129" t="s">
        <v>91</v>
      </c>
      <c r="BVI11" s="129" t="s">
        <v>91</v>
      </c>
      <c r="BVJ11" s="129" t="s">
        <v>91</v>
      </c>
      <c r="BVK11" s="129" t="s">
        <v>91</v>
      </c>
      <c r="BVL11" s="129" t="s">
        <v>91</v>
      </c>
      <c r="BVM11" s="129" t="s">
        <v>91</v>
      </c>
      <c r="BVN11" s="129" t="s">
        <v>91</v>
      </c>
      <c r="BVO11" s="129" t="s">
        <v>91</v>
      </c>
      <c r="BVP11" s="129" t="s">
        <v>91</v>
      </c>
      <c r="BVQ11" s="129" t="s">
        <v>91</v>
      </c>
      <c r="BVR11" s="129" t="s">
        <v>91</v>
      </c>
      <c r="BVS11" s="129" t="s">
        <v>91</v>
      </c>
      <c r="BVT11" s="129" t="s">
        <v>91</v>
      </c>
      <c r="BVU11" s="129" t="s">
        <v>91</v>
      </c>
      <c r="BVV11" s="129" t="s">
        <v>91</v>
      </c>
      <c r="BVW11" s="129" t="s">
        <v>91</v>
      </c>
      <c r="BVX11" s="129" t="s">
        <v>91</v>
      </c>
      <c r="BVY11" s="129" t="s">
        <v>91</v>
      </c>
      <c r="BVZ11" s="129" t="s">
        <v>91</v>
      </c>
      <c r="BWA11" s="129" t="s">
        <v>91</v>
      </c>
      <c r="BWB11" s="129" t="s">
        <v>91</v>
      </c>
      <c r="BWC11" s="129" t="s">
        <v>91</v>
      </c>
      <c r="BWD11" s="129" t="s">
        <v>91</v>
      </c>
      <c r="BWE11" s="129" t="s">
        <v>91</v>
      </c>
      <c r="BWF11" s="129" t="s">
        <v>91</v>
      </c>
      <c r="BWG11" s="129" t="s">
        <v>91</v>
      </c>
      <c r="BWH11" s="129" t="s">
        <v>91</v>
      </c>
      <c r="BWI11" s="129" t="s">
        <v>91</v>
      </c>
      <c r="BWJ11" s="129" t="s">
        <v>91</v>
      </c>
      <c r="BWK11" s="129" t="s">
        <v>91</v>
      </c>
      <c r="BWL11" s="129" t="s">
        <v>91</v>
      </c>
      <c r="BWM11" s="129" t="s">
        <v>91</v>
      </c>
      <c r="BWN11" s="129" t="s">
        <v>91</v>
      </c>
      <c r="BWO11" s="129" t="s">
        <v>91</v>
      </c>
      <c r="BWP11" s="129" t="s">
        <v>91</v>
      </c>
      <c r="BWQ11" s="129" t="s">
        <v>91</v>
      </c>
      <c r="BWR11" s="129" t="s">
        <v>91</v>
      </c>
      <c r="BWS11" s="129" t="s">
        <v>91</v>
      </c>
      <c r="BWT11" s="129" t="s">
        <v>91</v>
      </c>
      <c r="BWU11" s="129" t="s">
        <v>91</v>
      </c>
      <c r="BWV11" s="129" t="s">
        <v>91</v>
      </c>
      <c r="BWW11" s="129" t="s">
        <v>91</v>
      </c>
      <c r="BWX11" s="129" t="s">
        <v>91</v>
      </c>
      <c r="BWY11" s="129" t="s">
        <v>91</v>
      </c>
      <c r="BWZ11" s="129" t="s">
        <v>91</v>
      </c>
      <c r="BXA11" s="129" t="s">
        <v>91</v>
      </c>
      <c r="BXB11" s="129" t="s">
        <v>91</v>
      </c>
      <c r="BXC11" s="129" t="s">
        <v>91</v>
      </c>
      <c r="BXD11" s="129" t="s">
        <v>91</v>
      </c>
      <c r="BXE11" s="129" t="s">
        <v>91</v>
      </c>
      <c r="BXF11" s="129" t="s">
        <v>91</v>
      </c>
      <c r="BXG11" s="129" t="s">
        <v>91</v>
      </c>
      <c r="BXH11" s="129" t="s">
        <v>91</v>
      </c>
      <c r="BXI11" s="129" t="s">
        <v>91</v>
      </c>
      <c r="BXJ11" s="129" t="s">
        <v>91</v>
      </c>
      <c r="BXK11" s="129" t="s">
        <v>91</v>
      </c>
      <c r="BXL11" s="129" t="s">
        <v>91</v>
      </c>
      <c r="BXM11" s="129" t="s">
        <v>91</v>
      </c>
      <c r="BXN11" s="129" t="s">
        <v>91</v>
      </c>
      <c r="BXO11" s="129" t="s">
        <v>91</v>
      </c>
      <c r="BXP11" s="129" t="s">
        <v>91</v>
      </c>
      <c r="BXQ11" s="129" t="s">
        <v>91</v>
      </c>
      <c r="BXR11" s="129" t="s">
        <v>91</v>
      </c>
      <c r="BXS11" s="129" t="s">
        <v>91</v>
      </c>
      <c r="BXT11" s="129" t="s">
        <v>91</v>
      </c>
      <c r="BXU11" s="129" t="s">
        <v>91</v>
      </c>
      <c r="BXV11" s="129" t="s">
        <v>91</v>
      </c>
      <c r="BXW11" s="129" t="s">
        <v>91</v>
      </c>
      <c r="BXX11" s="129" t="s">
        <v>91</v>
      </c>
      <c r="BXY11" s="129" t="s">
        <v>91</v>
      </c>
      <c r="BXZ11" s="129" t="s">
        <v>91</v>
      </c>
      <c r="BYA11" s="129" t="s">
        <v>91</v>
      </c>
      <c r="BYB11" s="129" t="s">
        <v>91</v>
      </c>
      <c r="BYC11" s="129" t="s">
        <v>91</v>
      </c>
      <c r="BYD11" s="129" t="s">
        <v>91</v>
      </c>
      <c r="BYE11" s="129" t="s">
        <v>91</v>
      </c>
      <c r="BYF11" s="129" t="s">
        <v>91</v>
      </c>
      <c r="BYG11" s="129" t="s">
        <v>91</v>
      </c>
      <c r="BYH11" s="129" t="s">
        <v>91</v>
      </c>
      <c r="BYI11" s="129" t="s">
        <v>91</v>
      </c>
      <c r="BYJ11" s="129" t="s">
        <v>91</v>
      </c>
      <c r="BYK11" s="129" t="s">
        <v>91</v>
      </c>
      <c r="BYL11" s="129" t="s">
        <v>91</v>
      </c>
      <c r="BYM11" s="129" t="s">
        <v>91</v>
      </c>
      <c r="BYN11" s="129" t="s">
        <v>91</v>
      </c>
      <c r="BYO11" s="129" t="s">
        <v>91</v>
      </c>
      <c r="BYP11" s="129" t="s">
        <v>91</v>
      </c>
      <c r="BYQ11" s="129" t="s">
        <v>91</v>
      </c>
      <c r="BYR11" s="129" t="s">
        <v>91</v>
      </c>
      <c r="BYS11" s="129" t="s">
        <v>91</v>
      </c>
      <c r="BYT11" s="129" t="s">
        <v>91</v>
      </c>
      <c r="BYU11" s="129" t="s">
        <v>91</v>
      </c>
      <c r="BYV11" s="129" t="s">
        <v>91</v>
      </c>
      <c r="BYW11" s="129" t="s">
        <v>91</v>
      </c>
      <c r="BYX11" s="129" t="s">
        <v>91</v>
      </c>
      <c r="BYY11" s="129" t="s">
        <v>91</v>
      </c>
      <c r="BYZ11" s="129" t="s">
        <v>91</v>
      </c>
      <c r="BZA11" s="129" t="s">
        <v>91</v>
      </c>
      <c r="BZB11" s="129" t="s">
        <v>91</v>
      </c>
      <c r="BZC11" s="129" t="s">
        <v>91</v>
      </c>
      <c r="BZD11" s="129" t="s">
        <v>91</v>
      </c>
      <c r="BZE11" s="129" t="s">
        <v>91</v>
      </c>
      <c r="BZF11" s="129" t="s">
        <v>91</v>
      </c>
      <c r="BZG11" s="129" t="s">
        <v>91</v>
      </c>
      <c r="BZH11" s="129" t="s">
        <v>91</v>
      </c>
      <c r="BZI11" s="129" t="s">
        <v>91</v>
      </c>
      <c r="BZJ11" s="129" t="s">
        <v>91</v>
      </c>
      <c r="BZK11" s="129" t="s">
        <v>91</v>
      </c>
      <c r="BZL11" s="129" t="s">
        <v>91</v>
      </c>
      <c r="BZM11" s="129" t="s">
        <v>91</v>
      </c>
      <c r="BZN11" s="129" t="s">
        <v>91</v>
      </c>
      <c r="BZO11" s="129" t="s">
        <v>91</v>
      </c>
      <c r="BZP11" s="129" t="s">
        <v>91</v>
      </c>
      <c r="BZQ11" s="129" t="s">
        <v>91</v>
      </c>
      <c r="BZR11" s="129" t="s">
        <v>91</v>
      </c>
      <c r="BZS11" s="129" t="s">
        <v>91</v>
      </c>
      <c r="BZT11" s="129" t="s">
        <v>91</v>
      </c>
      <c r="BZU11" s="129" t="s">
        <v>91</v>
      </c>
      <c r="BZV11" s="129" t="s">
        <v>91</v>
      </c>
      <c r="BZW11" s="129" t="s">
        <v>91</v>
      </c>
      <c r="BZX11" s="129" t="s">
        <v>91</v>
      </c>
      <c r="BZY11" s="129" t="s">
        <v>91</v>
      </c>
      <c r="BZZ11" s="129" t="s">
        <v>91</v>
      </c>
      <c r="CAA11" s="129" t="s">
        <v>91</v>
      </c>
      <c r="CAB11" s="129" t="s">
        <v>91</v>
      </c>
      <c r="CAC11" s="129" t="s">
        <v>91</v>
      </c>
      <c r="CAD11" s="129" t="s">
        <v>91</v>
      </c>
      <c r="CAE11" s="129" t="s">
        <v>91</v>
      </c>
      <c r="CAF11" s="129" t="s">
        <v>91</v>
      </c>
      <c r="CAG11" s="129" t="s">
        <v>91</v>
      </c>
      <c r="CAH11" s="129" t="s">
        <v>91</v>
      </c>
      <c r="CAI11" s="129" t="s">
        <v>91</v>
      </c>
      <c r="CAJ11" s="129" t="s">
        <v>91</v>
      </c>
      <c r="CAK11" s="129" t="s">
        <v>91</v>
      </c>
      <c r="CAL11" s="129" t="s">
        <v>91</v>
      </c>
      <c r="CAM11" s="129" t="s">
        <v>91</v>
      </c>
      <c r="CAN11" s="129" t="s">
        <v>91</v>
      </c>
      <c r="CAO11" s="129" t="s">
        <v>91</v>
      </c>
      <c r="CAP11" s="129" t="s">
        <v>91</v>
      </c>
      <c r="CAQ11" s="129" t="s">
        <v>91</v>
      </c>
      <c r="CAR11" s="129" t="s">
        <v>91</v>
      </c>
      <c r="CAS11" s="129" t="s">
        <v>91</v>
      </c>
      <c r="CAT11" s="129" t="s">
        <v>91</v>
      </c>
      <c r="CAU11" s="129" t="s">
        <v>91</v>
      </c>
      <c r="CAV11" s="129" t="s">
        <v>91</v>
      </c>
      <c r="CAW11" s="129" t="s">
        <v>91</v>
      </c>
      <c r="CAX11" s="129" t="s">
        <v>91</v>
      </c>
      <c r="CAY11" s="129" t="s">
        <v>91</v>
      </c>
      <c r="CAZ11" s="129" t="s">
        <v>91</v>
      </c>
      <c r="CBA11" s="129" t="s">
        <v>91</v>
      </c>
      <c r="CBB11" s="129" t="s">
        <v>91</v>
      </c>
      <c r="CBC11" s="129" t="s">
        <v>91</v>
      </c>
      <c r="CBD11" s="129" t="s">
        <v>91</v>
      </c>
      <c r="CBE11" s="129" t="s">
        <v>91</v>
      </c>
      <c r="CBF11" s="129" t="s">
        <v>91</v>
      </c>
      <c r="CBG11" s="129" t="s">
        <v>91</v>
      </c>
      <c r="CBH11" s="129" t="s">
        <v>91</v>
      </c>
      <c r="CBI11" s="129" t="s">
        <v>91</v>
      </c>
      <c r="CBJ11" s="129" t="s">
        <v>91</v>
      </c>
      <c r="CBK11" s="129" t="s">
        <v>91</v>
      </c>
      <c r="CBL11" s="129" t="s">
        <v>91</v>
      </c>
      <c r="CBM11" s="129" t="s">
        <v>91</v>
      </c>
      <c r="CBN11" s="129" t="s">
        <v>91</v>
      </c>
      <c r="CBO11" s="129" t="s">
        <v>91</v>
      </c>
      <c r="CBP11" s="129" t="s">
        <v>91</v>
      </c>
      <c r="CBQ11" s="129" t="s">
        <v>91</v>
      </c>
      <c r="CBR11" s="129" t="s">
        <v>91</v>
      </c>
      <c r="CBS11" s="129" t="s">
        <v>91</v>
      </c>
      <c r="CBT11" s="129" t="s">
        <v>91</v>
      </c>
      <c r="CBU11" s="129" t="s">
        <v>91</v>
      </c>
      <c r="CBV11" s="129" t="s">
        <v>91</v>
      </c>
      <c r="CBW11" s="129" t="s">
        <v>91</v>
      </c>
      <c r="CBX11" s="129" t="s">
        <v>91</v>
      </c>
      <c r="CBY11" s="129" t="s">
        <v>91</v>
      </c>
      <c r="CBZ11" s="129" t="s">
        <v>91</v>
      </c>
      <c r="CCA11" s="129" t="s">
        <v>91</v>
      </c>
      <c r="CCB11" s="129" t="s">
        <v>91</v>
      </c>
      <c r="CCC11" s="129" t="s">
        <v>91</v>
      </c>
      <c r="CCD11" s="129" t="s">
        <v>91</v>
      </c>
      <c r="CCE11" s="129" t="s">
        <v>91</v>
      </c>
      <c r="CCF11" s="129" t="s">
        <v>91</v>
      </c>
      <c r="CCG11" s="129" t="s">
        <v>91</v>
      </c>
      <c r="CCH11" s="129" t="s">
        <v>91</v>
      </c>
      <c r="CCI11" s="129" t="s">
        <v>91</v>
      </c>
      <c r="CCJ11" s="129" t="s">
        <v>91</v>
      </c>
      <c r="CCK11" s="129" t="s">
        <v>91</v>
      </c>
      <c r="CCL11" s="129" t="s">
        <v>91</v>
      </c>
      <c r="CCM11" s="129" t="s">
        <v>91</v>
      </c>
      <c r="CCN11" s="129" t="s">
        <v>91</v>
      </c>
      <c r="CCO11" s="129" t="s">
        <v>91</v>
      </c>
      <c r="CCP11" s="129" t="s">
        <v>91</v>
      </c>
      <c r="CCQ11" s="129" t="s">
        <v>91</v>
      </c>
      <c r="CCR11" s="129" t="s">
        <v>91</v>
      </c>
      <c r="CCS11" s="129" t="s">
        <v>91</v>
      </c>
      <c r="CCT11" s="129" t="s">
        <v>91</v>
      </c>
      <c r="CCU11" s="129" t="s">
        <v>91</v>
      </c>
      <c r="CCV11" s="129" t="s">
        <v>91</v>
      </c>
      <c r="CCW11" s="129" t="s">
        <v>91</v>
      </c>
      <c r="CCX11" s="129" t="s">
        <v>91</v>
      </c>
      <c r="CCY11" s="129" t="s">
        <v>91</v>
      </c>
      <c r="CCZ11" s="129" t="s">
        <v>91</v>
      </c>
      <c r="CDA11" s="129" t="s">
        <v>91</v>
      </c>
      <c r="CDB11" s="129" t="s">
        <v>91</v>
      </c>
      <c r="CDC11" s="129" t="s">
        <v>91</v>
      </c>
      <c r="CDD11" s="129" t="s">
        <v>91</v>
      </c>
      <c r="CDE11" s="129" t="s">
        <v>91</v>
      </c>
      <c r="CDF11" s="129" t="s">
        <v>91</v>
      </c>
      <c r="CDG11" s="129" t="s">
        <v>91</v>
      </c>
      <c r="CDH11" s="129" t="s">
        <v>91</v>
      </c>
      <c r="CDI11" s="129" t="s">
        <v>91</v>
      </c>
      <c r="CDJ11" s="129" t="s">
        <v>91</v>
      </c>
      <c r="CDK11" s="129" t="s">
        <v>91</v>
      </c>
      <c r="CDL11" s="129" t="s">
        <v>91</v>
      </c>
      <c r="CDM11" s="129" t="s">
        <v>91</v>
      </c>
      <c r="CDN11" s="129" t="s">
        <v>91</v>
      </c>
      <c r="CDO11" s="129" t="s">
        <v>91</v>
      </c>
      <c r="CDP11" s="129" t="s">
        <v>91</v>
      </c>
      <c r="CDQ11" s="129" t="s">
        <v>91</v>
      </c>
      <c r="CDR11" s="129" t="s">
        <v>91</v>
      </c>
      <c r="CDS11" s="129" t="s">
        <v>91</v>
      </c>
      <c r="CDT11" s="129" t="s">
        <v>91</v>
      </c>
      <c r="CDU11" s="129" t="s">
        <v>91</v>
      </c>
      <c r="CDV11" s="129" t="s">
        <v>91</v>
      </c>
      <c r="CDW11" s="129" t="s">
        <v>91</v>
      </c>
      <c r="CDX11" s="129" t="s">
        <v>91</v>
      </c>
      <c r="CDY11" s="129" t="s">
        <v>91</v>
      </c>
      <c r="CDZ11" s="129" t="s">
        <v>91</v>
      </c>
      <c r="CEA11" s="129" t="s">
        <v>91</v>
      </c>
      <c r="CEB11" s="129" t="s">
        <v>91</v>
      </c>
      <c r="CEC11" s="129" t="s">
        <v>91</v>
      </c>
      <c r="CED11" s="129" t="s">
        <v>91</v>
      </c>
      <c r="CEE11" s="129" t="s">
        <v>91</v>
      </c>
      <c r="CEF11" s="129" t="s">
        <v>91</v>
      </c>
      <c r="CEG11" s="129" t="s">
        <v>91</v>
      </c>
      <c r="CEH11" s="129" t="s">
        <v>91</v>
      </c>
      <c r="CEI11" s="129" t="s">
        <v>91</v>
      </c>
      <c r="CEJ11" s="129" t="s">
        <v>91</v>
      </c>
      <c r="CEK11" s="129" t="s">
        <v>91</v>
      </c>
      <c r="CEL11" s="129" t="s">
        <v>91</v>
      </c>
      <c r="CEM11" s="129" t="s">
        <v>91</v>
      </c>
      <c r="CEN11" s="129" t="s">
        <v>91</v>
      </c>
      <c r="CEO11" s="129" t="s">
        <v>91</v>
      </c>
      <c r="CEP11" s="129" t="s">
        <v>91</v>
      </c>
      <c r="CEQ11" s="129" t="s">
        <v>91</v>
      </c>
      <c r="CER11" s="129" t="s">
        <v>91</v>
      </c>
      <c r="CES11" s="129" t="s">
        <v>91</v>
      </c>
      <c r="CET11" s="129" t="s">
        <v>91</v>
      </c>
      <c r="CEU11" s="129" t="s">
        <v>91</v>
      </c>
      <c r="CEV11" s="129" t="s">
        <v>91</v>
      </c>
      <c r="CEW11" s="129" t="s">
        <v>91</v>
      </c>
      <c r="CEX11" s="129" t="s">
        <v>91</v>
      </c>
      <c r="CEY11" s="129" t="s">
        <v>91</v>
      </c>
      <c r="CEZ11" s="129" t="s">
        <v>91</v>
      </c>
      <c r="CFA11" s="129" t="s">
        <v>91</v>
      </c>
      <c r="CFB11" s="129" t="s">
        <v>91</v>
      </c>
      <c r="CFC11" s="129" t="s">
        <v>91</v>
      </c>
      <c r="CFD11" s="129" t="s">
        <v>91</v>
      </c>
      <c r="CFE11" s="129" t="s">
        <v>91</v>
      </c>
      <c r="CFF11" s="129" t="s">
        <v>91</v>
      </c>
      <c r="CFG11" s="129" t="s">
        <v>91</v>
      </c>
      <c r="CFH11" s="129" t="s">
        <v>91</v>
      </c>
      <c r="CFI11" s="129" t="s">
        <v>91</v>
      </c>
      <c r="CFJ11" s="129" t="s">
        <v>91</v>
      </c>
      <c r="CFK11" s="129" t="s">
        <v>91</v>
      </c>
      <c r="CFL11" s="129" t="s">
        <v>91</v>
      </c>
      <c r="CFM11" s="129" t="s">
        <v>91</v>
      </c>
      <c r="CFN11" s="129" t="s">
        <v>91</v>
      </c>
      <c r="CFO11" s="129" t="s">
        <v>91</v>
      </c>
      <c r="CFP11" s="129" t="s">
        <v>91</v>
      </c>
      <c r="CFQ11" s="129" t="s">
        <v>91</v>
      </c>
      <c r="CFR11" s="129" t="s">
        <v>91</v>
      </c>
      <c r="CFS11" s="129" t="s">
        <v>91</v>
      </c>
      <c r="CFT11" s="129" t="s">
        <v>91</v>
      </c>
      <c r="CFU11" s="129" t="s">
        <v>91</v>
      </c>
      <c r="CFV11" s="129" t="s">
        <v>91</v>
      </c>
      <c r="CFW11" s="129" t="s">
        <v>91</v>
      </c>
      <c r="CFX11" s="129" t="s">
        <v>91</v>
      </c>
      <c r="CFY11" s="129" t="s">
        <v>91</v>
      </c>
      <c r="CFZ11" s="129" t="s">
        <v>91</v>
      </c>
      <c r="CGA11" s="129" t="s">
        <v>91</v>
      </c>
      <c r="CGB11" s="129" t="s">
        <v>91</v>
      </c>
      <c r="CGC11" s="129" t="s">
        <v>91</v>
      </c>
      <c r="CGD11" s="129" t="s">
        <v>91</v>
      </c>
      <c r="CGE11" s="129" t="s">
        <v>91</v>
      </c>
      <c r="CGF11" s="129" t="s">
        <v>91</v>
      </c>
      <c r="CGG11" s="129" t="s">
        <v>91</v>
      </c>
      <c r="CGH11" s="129" t="s">
        <v>91</v>
      </c>
      <c r="CGI11" s="129" t="s">
        <v>91</v>
      </c>
      <c r="CGJ11" s="129" t="s">
        <v>91</v>
      </c>
      <c r="CGK11" s="129" t="s">
        <v>91</v>
      </c>
      <c r="CGL11" s="129" t="s">
        <v>91</v>
      </c>
      <c r="CGM11" s="129" t="s">
        <v>91</v>
      </c>
      <c r="CGN11" s="129" t="s">
        <v>91</v>
      </c>
      <c r="CGO11" s="129" t="s">
        <v>91</v>
      </c>
      <c r="CGP11" s="129" t="s">
        <v>91</v>
      </c>
      <c r="CGQ11" s="129" t="s">
        <v>91</v>
      </c>
      <c r="CGR11" s="129" t="s">
        <v>91</v>
      </c>
      <c r="CGS11" s="129" t="s">
        <v>91</v>
      </c>
      <c r="CGT11" s="129" t="s">
        <v>91</v>
      </c>
      <c r="CGU11" s="129" t="s">
        <v>91</v>
      </c>
      <c r="CGV11" s="129" t="s">
        <v>91</v>
      </c>
      <c r="CGW11" s="129" t="s">
        <v>91</v>
      </c>
      <c r="CGX11" s="129" t="s">
        <v>91</v>
      </c>
      <c r="CGY11" s="129" t="s">
        <v>91</v>
      </c>
      <c r="CGZ11" s="129" t="s">
        <v>91</v>
      </c>
      <c r="CHA11" s="129" t="s">
        <v>91</v>
      </c>
      <c r="CHB11" s="129" t="s">
        <v>91</v>
      </c>
      <c r="CHC11" s="129" t="s">
        <v>91</v>
      </c>
      <c r="CHD11" s="129" t="s">
        <v>91</v>
      </c>
      <c r="CHE11" s="129" t="s">
        <v>91</v>
      </c>
      <c r="CHF11" s="129" t="s">
        <v>91</v>
      </c>
      <c r="CHG11" s="129" t="s">
        <v>91</v>
      </c>
      <c r="CHH11" s="129" t="s">
        <v>91</v>
      </c>
      <c r="CHI11" s="129" t="s">
        <v>91</v>
      </c>
      <c r="CHJ11" s="129" t="s">
        <v>91</v>
      </c>
      <c r="CHK11" s="129" t="s">
        <v>91</v>
      </c>
      <c r="CHL11" s="129" t="s">
        <v>91</v>
      </c>
      <c r="CHM11" s="129" t="s">
        <v>91</v>
      </c>
      <c r="CHN11" s="129" t="s">
        <v>91</v>
      </c>
      <c r="CHO11" s="129" t="s">
        <v>91</v>
      </c>
      <c r="CHP11" s="129" t="s">
        <v>91</v>
      </c>
      <c r="CHQ11" s="129" t="s">
        <v>91</v>
      </c>
      <c r="CHR11" s="129" t="s">
        <v>91</v>
      </c>
      <c r="CHS11" s="129" t="s">
        <v>91</v>
      </c>
      <c r="CHT11" s="129" t="s">
        <v>91</v>
      </c>
      <c r="CHU11" s="129" t="s">
        <v>91</v>
      </c>
      <c r="CHV11" s="129" t="s">
        <v>91</v>
      </c>
      <c r="CHW11" s="129" t="s">
        <v>91</v>
      </c>
      <c r="CHX11" s="129" t="s">
        <v>91</v>
      </c>
      <c r="CHY11" s="129" t="s">
        <v>91</v>
      </c>
      <c r="CHZ11" s="129" t="s">
        <v>91</v>
      </c>
      <c r="CIA11" s="129" t="s">
        <v>91</v>
      </c>
      <c r="CIB11" s="129" t="s">
        <v>91</v>
      </c>
      <c r="CIC11" s="129" t="s">
        <v>91</v>
      </c>
      <c r="CID11" s="129" t="s">
        <v>91</v>
      </c>
      <c r="CIE11" s="129" t="s">
        <v>91</v>
      </c>
      <c r="CIF11" s="129" t="s">
        <v>91</v>
      </c>
      <c r="CIG11" s="129" t="s">
        <v>91</v>
      </c>
      <c r="CIH11" s="129" t="s">
        <v>91</v>
      </c>
      <c r="CII11" s="129" t="s">
        <v>91</v>
      </c>
      <c r="CIJ11" s="129" t="s">
        <v>91</v>
      </c>
      <c r="CIK11" s="129" t="s">
        <v>91</v>
      </c>
      <c r="CIL11" s="129" t="s">
        <v>91</v>
      </c>
      <c r="CIM11" s="129" t="s">
        <v>91</v>
      </c>
      <c r="CIN11" s="129" t="s">
        <v>91</v>
      </c>
      <c r="CIO11" s="129" t="s">
        <v>91</v>
      </c>
      <c r="CIP11" s="129" t="s">
        <v>91</v>
      </c>
      <c r="CIQ11" s="129" t="s">
        <v>91</v>
      </c>
      <c r="CIR11" s="129" t="s">
        <v>91</v>
      </c>
      <c r="CIS11" s="129" t="s">
        <v>91</v>
      </c>
      <c r="CIT11" s="129" t="s">
        <v>91</v>
      </c>
      <c r="CIU11" s="129" t="s">
        <v>91</v>
      </c>
      <c r="CIV11" s="129" t="s">
        <v>91</v>
      </c>
      <c r="CIW11" s="129" t="s">
        <v>91</v>
      </c>
      <c r="CIX11" s="129" t="s">
        <v>91</v>
      </c>
      <c r="CIY11" s="129" t="s">
        <v>91</v>
      </c>
      <c r="CIZ11" s="129" t="s">
        <v>91</v>
      </c>
      <c r="CJA11" s="129" t="s">
        <v>91</v>
      </c>
      <c r="CJB11" s="129" t="s">
        <v>91</v>
      </c>
      <c r="CJC11" s="129" t="s">
        <v>91</v>
      </c>
      <c r="CJD11" s="129" t="s">
        <v>91</v>
      </c>
      <c r="CJE11" s="129" t="s">
        <v>91</v>
      </c>
      <c r="CJF11" s="129" t="s">
        <v>91</v>
      </c>
      <c r="CJG11" s="129" t="s">
        <v>91</v>
      </c>
      <c r="CJH11" s="129" t="s">
        <v>91</v>
      </c>
      <c r="CJI11" s="129" t="s">
        <v>91</v>
      </c>
      <c r="CJJ11" s="129" t="s">
        <v>91</v>
      </c>
      <c r="CJK11" s="129" t="s">
        <v>91</v>
      </c>
      <c r="CJL11" s="129" t="s">
        <v>91</v>
      </c>
      <c r="CJM11" s="129" t="s">
        <v>91</v>
      </c>
      <c r="CJN11" s="129" t="s">
        <v>91</v>
      </c>
      <c r="CJO11" s="129" t="s">
        <v>91</v>
      </c>
      <c r="CJP11" s="129" t="s">
        <v>91</v>
      </c>
      <c r="CJQ11" s="129" t="s">
        <v>91</v>
      </c>
      <c r="CJR11" s="129" t="s">
        <v>91</v>
      </c>
      <c r="CJS11" s="129" t="s">
        <v>91</v>
      </c>
      <c r="CJT11" s="129" t="s">
        <v>91</v>
      </c>
      <c r="CJU11" s="129" t="s">
        <v>91</v>
      </c>
      <c r="CJV11" s="129" t="s">
        <v>91</v>
      </c>
      <c r="CJW11" s="129" t="s">
        <v>91</v>
      </c>
      <c r="CJX11" s="129" t="s">
        <v>91</v>
      </c>
      <c r="CJY11" s="129" t="s">
        <v>91</v>
      </c>
      <c r="CJZ11" s="129" t="s">
        <v>91</v>
      </c>
      <c r="CKA11" s="129" t="s">
        <v>91</v>
      </c>
      <c r="CKB11" s="129" t="s">
        <v>91</v>
      </c>
      <c r="CKC11" s="129" t="s">
        <v>91</v>
      </c>
      <c r="CKD11" s="129" t="s">
        <v>91</v>
      </c>
      <c r="CKE11" s="129" t="s">
        <v>91</v>
      </c>
      <c r="CKF11" s="129" t="s">
        <v>91</v>
      </c>
      <c r="CKG11" s="129" t="s">
        <v>91</v>
      </c>
      <c r="CKH11" s="129" t="s">
        <v>91</v>
      </c>
      <c r="CKI11" s="129" t="s">
        <v>91</v>
      </c>
      <c r="CKJ11" s="129" t="s">
        <v>91</v>
      </c>
      <c r="CKK11" s="129" t="s">
        <v>91</v>
      </c>
      <c r="CKL11" s="129" t="s">
        <v>91</v>
      </c>
      <c r="CKM11" s="129" t="s">
        <v>91</v>
      </c>
      <c r="CKN11" s="129" t="s">
        <v>91</v>
      </c>
      <c r="CKO11" s="129" t="s">
        <v>91</v>
      </c>
      <c r="CKP11" s="129" t="s">
        <v>91</v>
      </c>
      <c r="CKQ11" s="129" t="s">
        <v>91</v>
      </c>
      <c r="CKR11" s="129" t="s">
        <v>91</v>
      </c>
      <c r="CKS11" s="129" t="s">
        <v>91</v>
      </c>
      <c r="CKT11" s="129" t="s">
        <v>91</v>
      </c>
      <c r="CKU11" s="129" t="s">
        <v>91</v>
      </c>
      <c r="CKV11" s="129" t="s">
        <v>91</v>
      </c>
      <c r="CKW11" s="129" t="s">
        <v>91</v>
      </c>
      <c r="CKX11" s="129" t="s">
        <v>91</v>
      </c>
      <c r="CKY11" s="129" t="s">
        <v>91</v>
      </c>
      <c r="CKZ11" s="129" t="s">
        <v>91</v>
      </c>
      <c r="CLA11" s="129" t="s">
        <v>91</v>
      </c>
      <c r="CLB11" s="129" t="s">
        <v>91</v>
      </c>
      <c r="CLC11" s="129" t="s">
        <v>91</v>
      </c>
      <c r="CLD11" s="129" t="s">
        <v>91</v>
      </c>
      <c r="CLE11" s="129" t="s">
        <v>91</v>
      </c>
      <c r="CLF11" s="129" t="s">
        <v>91</v>
      </c>
      <c r="CLG11" s="129" t="s">
        <v>91</v>
      </c>
      <c r="CLH11" s="129" t="s">
        <v>91</v>
      </c>
      <c r="CLI11" s="129" t="s">
        <v>91</v>
      </c>
      <c r="CLJ11" s="129" t="s">
        <v>91</v>
      </c>
      <c r="CLK11" s="129" t="s">
        <v>91</v>
      </c>
      <c r="CLL11" s="129" t="s">
        <v>91</v>
      </c>
      <c r="CLM11" s="129" t="s">
        <v>91</v>
      </c>
      <c r="CLN11" s="129" t="s">
        <v>91</v>
      </c>
      <c r="CLO11" s="129" t="s">
        <v>91</v>
      </c>
      <c r="CLP11" s="129" t="s">
        <v>91</v>
      </c>
      <c r="CLQ11" s="129" t="s">
        <v>91</v>
      </c>
      <c r="CLR11" s="129" t="s">
        <v>91</v>
      </c>
      <c r="CLS11" s="129" t="s">
        <v>91</v>
      </c>
      <c r="CLT11" s="129" t="s">
        <v>91</v>
      </c>
      <c r="CLU11" s="129" t="s">
        <v>91</v>
      </c>
      <c r="CLV11" s="129" t="s">
        <v>91</v>
      </c>
      <c r="CLW11" s="129" t="s">
        <v>91</v>
      </c>
      <c r="CLX11" s="129" t="s">
        <v>91</v>
      </c>
      <c r="CLY11" s="129" t="s">
        <v>91</v>
      </c>
      <c r="CLZ11" s="129" t="s">
        <v>91</v>
      </c>
      <c r="CMA11" s="129" t="s">
        <v>91</v>
      </c>
      <c r="CMB11" s="129" t="s">
        <v>91</v>
      </c>
      <c r="CMC11" s="129" t="s">
        <v>91</v>
      </c>
      <c r="CMD11" s="129" t="s">
        <v>91</v>
      </c>
      <c r="CME11" s="129" t="s">
        <v>91</v>
      </c>
      <c r="CMF11" s="129" t="s">
        <v>91</v>
      </c>
      <c r="CMG11" s="129" t="s">
        <v>91</v>
      </c>
      <c r="CMH11" s="129" t="s">
        <v>91</v>
      </c>
      <c r="CMI11" s="129" t="s">
        <v>91</v>
      </c>
      <c r="CMJ11" s="129" t="s">
        <v>91</v>
      </c>
      <c r="CMK11" s="129" t="s">
        <v>91</v>
      </c>
      <c r="CML11" s="129" t="s">
        <v>91</v>
      </c>
      <c r="CMM11" s="129" t="s">
        <v>91</v>
      </c>
      <c r="CMN11" s="129" t="s">
        <v>91</v>
      </c>
      <c r="CMO11" s="129" t="s">
        <v>91</v>
      </c>
      <c r="CMP11" s="129" t="s">
        <v>91</v>
      </c>
      <c r="CMQ11" s="129" t="s">
        <v>91</v>
      </c>
      <c r="CMR11" s="129" t="s">
        <v>91</v>
      </c>
      <c r="CMS11" s="129" t="s">
        <v>91</v>
      </c>
      <c r="CMT11" s="129" t="s">
        <v>91</v>
      </c>
      <c r="CMU11" s="129" t="s">
        <v>91</v>
      </c>
      <c r="CMV11" s="129" t="s">
        <v>91</v>
      </c>
      <c r="CMW11" s="129" t="s">
        <v>91</v>
      </c>
      <c r="CMX11" s="129" t="s">
        <v>91</v>
      </c>
      <c r="CMY11" s="129" t="s">
        <v>91</v>
      </c>
      <c r="CMZ11" s="129" t="s">
        <v>91</v>
      </c>
      <c r="CNA11" s="129" t="s">
        <v>91</v>
      </c>
      <c r="CNB11" s="129" t="s">
        <v>91</v>
      </c>
      <c r="CNC11" s="129" t="s">
        <v>91</v>
      </c>
      <c r="CND11" s="129" t="s">
        <v>91</v>
      </c>
      <c r="CNE11" s="129" t="s">
        <v>91</v>
      </c>
      <c r="CNF11" s="129" t="s">
        <v>91</v>
      </c>
      <c r="CNG11" s="129" t="s">
        <v>91</v>
      </c>
      <c r="CNH11" s="129" t="s">
        <v>91</v>
      </c>
      <c r="CNI11" s="129" t="s">
        <v>91</v>
      </c>
      <c r="CNJ11" s="129" t="s">
        <v>91</v>
      </c>
      <c r="CNK11" s="129" t="s">
        <v>91</v>
      </c>
      <c r="CNL11" s="129" t="s">
        <v>91</v>
      </c>
      <c r="CNM11" s="129" t="s">
        <v>91</v>
      </c>
      <c r="CNN11" s="129" t="s">
        <v>91</v>
      </c>
      <c r="CNO11" s="129" t="s">
        <v>91</v>
      </c>
      <c r="CNP11" s="129" t="s">
        <v>91</v>
      </c>
      <c r="CNQ11" s="129" t="s">
        <v>91</v>
      </c>
      <c r="CNR11" s="129" t="s">
        <v>91</v>
      </c>
      <c r="CNS11" s="129" t="s">
        <v>91</v>
      </c>
      <c r="CNT11" s="129" t="s">
        <v>91</v>
      </c>
      <c r="CNU11" s="129" t="s">
        <v>91</v>
      </c>
      <c r="CNV11" s="129" t="s">
        <v>91</v>
      </c>
      <c r="CNW11" s="129" t="s">
        <v>91</v>
      </c>
      <c r="CNX11" s="129" t="s">
        <v>91</v>
      </c>
      <c r="CNY11" s="129" t="s">
        <v>91</v>
      </c>
      <c r="CNZ11" s="129" t="s">
        <v>91</v>
      </c>
      <c r="COA11" s="129" t="s">
        <v>91</v>
      </c>
      <c r="COB11" s="129" t="s">
        <v>91</v>
      </c>
      <c r="COC11" s="129" t="s">
        <v>91</v>
      </c>
      <c r="COD11" s="129" t="s">
        <v>91</v>
      </c>
      <c r="COE11" s="129" t="s">
        <v>91</v>
      </c>
      <c r="COF11" s="129" t="s">
        <v>91</v>
      </c>
      <c r="COG11" s="129" t="s">
        <v>91</v>
      </c>
      <c r="COH11" s="129" t="s">
        <v>91</v>
      </c>
      <c r="COI11" s="129" t="s">
        <v>91</v>
      </c>
      <c r="COJ11" s="129" t="s">
        <v>91</v>
      </c>
      <c r="COK11" s="129" t="s">
        <v>91</v>
      </c>
      <c r="COL11" s="129" t="s">
        <v>91</v>
      </c>
      <c r="COM11" s="129" t="s">
        <v>91</v>
      </c>
      <c r="CON11" s="129" t="s">
        <v>91</v>
      </c>
      <c r="COO11" s="129" t="s">
        <v>91</v>
      </c>
      <c r="COP11" s="129" t="s">
        <v>91</v>
      </c>
      <c r="COQ11" s="129" t="s">
        <v>91</v>
      </c>
      <c r="COR11" s="129" t="s">
        <v>91</v>
      </c>
      <c r="COS11" s="129" t="s">
        <v>91</v>
      </c>
      <c r="COT11" s="129" t="s">
        <v>91</v>
      </c>
      <c r="COU11" s="129" t="s">
        <v>91</v>
      </c>
      <c r="COV11" s="129" t="s">
        <v>91</v>
      </c>
      <c r="COW11" s="129" t="s">
        <v>91</v>
      </c>
      <c r="COX11" s="129" t="s">
        <v>91</v>
      </c>
      <c r="COY11" s="129" t="s">
        <v>91</v>
      </c>
      <c r="COZ11" s="129" t="s">
        <v>91</v>
      </c>
      <c r="CPA11" s="129" t="s">
        <v>91</v>
      </c>
      <c r="CPB11" s="129" t="s">
        <v>91</v>
      </c>
      <c r="CPC11" s="129" t="s">
        <v>91</v>
      </c>
      <c r="CPD11" s="129" t="s">
        <v>91</v>
      </c>
      <c r="CPE11" s="129" t="s">
        <v>91</v>
      </c>
      <c r="CPF11" s="129" t="s">
        <v>91</v>
      </c>
      <c r="CPG11" s="129" t="s">
        <v>91</v>
      </c>
      <c r="CPH11" s="129" t="s">
        <v>91</v>
      </c>
      <c r="CPI11" s="129" t="s">
        <v>91</v>
      </c>
      <c r="CPJ11" s="129" t="s">
        <v>91</v>
      </c>
      <c r="CPK11" s="129" t="s">
        <v>91</v>
      </c>
      <c r="CPL11" s="129" t="s">
        <v>91</v>
      </c>
      <c r="CPM11" s="129" t="s">
        <v>91</v>
      </c>
      <c r="CPN11" s="129" t="s">
        <v>91</v>
      </c>
      <c r="CPO11" s="129" t="s">
        <v>91</v>
      </c>
      <c r="CPP11" s="129" t="s">
        <v>91</v>
      </c>
      <c r="CPQ11" s="129" t="s">
        <v>91</v>
      </c>
      <c r="CPR11" s="129" t="s">
        <v>91</v>
      </c>
      <c r="CPS11" s="129" t="s">
        <v>91</v>
      </c>
      <c r="CPT11" s="129" t="s">
        <v>91</v>
      </c>
      <c r="CPU11" s="129" t="s">
        <v>91</v>
      </c>
      <c r="CPV11" s="129" t="s">
        <v>91</v>
      </c>
      <c r="CPW11" s="129" t="s">
        <v>91</v>
      </c>
      <c r="CPX11" s="129" t="s">
        <v>91</v>
      </c>
      <c r="CPY11" s="129" t="s">
        <v>91</v>
      </c>
      <c r="CPZ11" s="129" t="s">
        <v>91</v>
      </c>
      <c r="CQA11" s="129" t="s">
        <v>91</v>
      </c>
      <c r="CQB11" s="129" t="s">
        <v>91</v>
      </c>
      <c r="CQC11" s="129" t="s">
        <v>91</v>
      </c>
      <c r="CQD11" s="129" t="s">
        <v>91</v>
      </c>
      <c r="CQE11" s="129" t="s">
        <v>91</v>
      </c>
      <c r="CQF11" s="129" t="s">
        <v>91</v>
      </c>
      <c r="CQG11" s="129" t="s">
        <v>91</v>
      </c>
      <c r="CQH11" s="129" t="s">
        <v>91</v>
      </c>
      <c r="CQI11" s="129" t="s">
        <v>91</v>
      </c>
      <c r="CQJ11" s="129" t="s">
        <v>91</v>
      </c>
      <c r="CQK11" s="129" t="s">
        <v>91</v>
      </c>
      <c r="CQL11" s="129" t="s">
        <v>91</v>
      </c>
      <c r="CQM11" s="129" t="s">
        <v>91</v>
      </c>
      <c r="CQN11" s="129" t="s">
        <v>91</v>
      </c>
      <c r="CQO11" s="129" t="s">
        <v>91</v>
      </c>
      <c r="CQP11" s="129" t="s">
        <v>91</v>
      </c>
      <c r="CQQ11" s="129" t="s">
        <v>91</v>
      </c>
      <c r="CQR11" s="129" t="s">
        <v>91</v>
      </c>
      <c r="CQS11" s="129" t="s">
        <v>91</v>
      </c>
      <c r="CQT11" s="129" t="s">
        <v>91</v>
      </c>
      <c r="CQU11" s="129" t="s">
        <v>91</v>
      </c>
      <c r="CQV11" s="129" t="s">
        <v>91</v>
      </c>
      <c r="CQW11" s="129" t="s">
        <v>91</v>
      </c>
      <c r="CQX11" s="129" t="s">
        <v>91</v>
      </c>
      <c r="CQY11" s="129" t="s">
        <v>91</v>
      </c>
      <c r="CQZ11" s="129" t="s">
        <v>91</v>
      </c>
      <c r="CRA11" s="129" t="s">
        <v>91</v>
      </c>
      <c r="CRB11" s="129" t="s">
        <v>91</v>
      </c>
      <c r="CRC11" s="129" t="s">
        <v>91</v>
      </c>
      <c r="CRD11" s="129" t="s">
        <v>91</v>
      </c>
      <c r="CRE11" s="129" t="s">
        <v>91</v>
      </c>
      <c r="CRF11" s="129" t="s">
        <v>91</v>
      </c>
      <c r="CRG11" s="129" t="s">
        <v>91</v>
      </c>
      <c r="CRH11" s="129" t="s">
        <v>91</v>
      </c>
      <c r="CRI11" s="129" t="s">
        <v>91</v>
      </c>
      <c r="CRJ11" s="129" t="s">
        <v>91</v>
      </c>
      <c r="CRK11" s="129" t="s">
        <v>91</v>
      </c>
      <c r="CRL11" s="129" t="s">
        <v>91</v>
      </c>
      <c r="CRM11" s="129" t="s">
        <v>91</v>
      </c>
      <c r="CRN11" s="129" t="s">
        <v>91</v>
      </c>
      <c r="CRO11" s="129" t="s">
        <v>91</v>
      </c>
      <c r="CRP11" s="129" t="s">
        <v>91</v>
      </c>
      <c r="CRQ11" s="129" t="s">
        <v>91</v>
      </c>
      <c r="CRR11" s="129" t="s">
        <v>91</v>
      </c>
      <c r="CRS11" s="129" t="s">
        <v>91</v>
      </c>
      <c r="CRT11" s="129" t="s">
        <v>91</v>
      </c>
      <c r="CRU11" s="129" t="s">
        <v>91</v>
      </c>
      <c r="CRV11" s="129" t="s">
        <v>91</v>
      </c>
      <c r="CRW11" s="129" t="s">
        <v>91</v>
      </c>
      <c r="CRX11" s="129" t="s">
        <v>91</v>
      </c>
      <c r="CRY11" s="129" t="s">
        <v>91</v>
      </c>
      <c r="CRZ11" s="129" t="s">
        <v>91</v>
      </c>
      <c r="CSA11" s="129" t="s">
        <v>91</v>
      </c>
      <c r="CSB11" s="129" t="s">
        <v>91</v>
      </c>
      <c r="CSC11" s="129" t="s">
        <v>91</v>
      </c>
      <c r="CSD11" s="129" t="s">
        <v>91</v>
      </c>
      <c r="CSE11" s="129" t="s">
        <v>91</v>
      </c>
      <c r="CSF11" s="129" t="s">
        <v>91</v>
      </c>
      <c r="CSG11" s="129" t="s">
        <v>91</v>
      </c>
      <c r="CSH11" s="129" t="s">
        <v>91</v>
      </c>
      <c r="CSI11" s="129" t="s">
        <v>91</v>
      </c>
      <c r="CSJ11" s="129" t="s">
        <v>91</v>
      </c>
      <c r="CSK11" s="129" t="s">
        <v>91</v>
      </c>
      <c r="CSL11" s="129" t="s">
        <v>91</v>
      </c>
      <c r="CSM11" s="129" t="s">
        <v>91</v>
      </c>
      <c r="CSN11" s="129" t="s">
        <v>91</v>
      </c>
      <c r="CSO11" s="129" t="s">
        <v>91</v>
      </c>
      <c r="CSP11" s="129" t="s">
        <v>91</v>
      </c>
      <c r="CSQ11" s="129" t="s">
        <v>91</v>
      </c>
      <c r="CSR11" s="129" t="s">
        <v>91</v>
      </c>
      <c r="CSS11" s="129" t="s">
        <v>91</v>
      </c>
      <c r="CST11" s="129" t="s">
        <v>91</v>
      </c>
      <c r="CSU11" s="129" t="s">
        <v>91</v>
      </c>
      <c r="CSV11" s="129" t="s">
        <v>91</v>
      </c>
      <c r="CSW11" s="129" t="s">
        <v>91</v>
      </c>
      <c r="CSX11" s="129" t="s">
        <v>91</v>
      </c>
      <c r="CSY11" s="129" t="s">
        <v>91</v>
      </c>
      <c r="CSZ11" s="129" t="s">
        <v>91</v>
      </c>
      <c r="CTA11" s="129" t="s">
        <v>91</v>
      </c>
      <c r="CTB11" s="129" t="s">
        <v>91</v>
      </c>
      <c r="CTC11" s="129" t="s">
        <v>91</v>
      </c>
      <c r="CTD11" s="129" t="s">
        <v>91</v>
      </c>
      <c r="CTE11" s="129" t="s">
        <v>91</v>
      </c>
      <c r="CTF11" s="129" t="s">
        <v>91</v>
      </c>
      <c r="CTG11" s="129" t="s">
        <v>91</v>
      </c>
      <c r="CTH11" s="129" t="s">
        <v>91</v>
      </c>
      <c r="CTI11" s="129" t="s">
        <v>91</v>
      </c>
      <c r="CTJ11" s="129" t="s">
        <v>91</v>
      </c>
      <c r="CTK11" s="129" t="s">
        <v>91</v>
      </c>
      <c r="CTL11" s="129" t="s">
        <v>91</v>
      </c>
      <c r="CTM11" s="129" t="s">
        <v>91</v>
      </c>
      <c r="CTN11" s="129" t="s">
        <v>91</v>
      </c>
      <c r="CTO11" s="129" t="s">
        <v>91</v>
      </c>
      <c r="CTP11" s="129" t="s">
        <v>91</v>
      </c>
      <c r="CTQ11" s="129" t="s">
        <v>91</v>
      </c>
      <c r="CTR11" s="129" t="s">
        <v>91</v>
      </c>
      <c r="CTS11" s="129" t="s">
        <v>91</v>
      </c>
      <c r="CTT11" s="129" t="s">
        <v>91</v>
      </c>
      <c r="CTU11" s="129" t="s">
        <v>91</v>
      </c>
      <c r="CTV11" s="129" t="s">
        <v>91</v>
      </c>
      <c r="CTW11" s="129" t="s">
        <v>91</v>
      </c>
      <c r="CTX11" s="129" t="s">
        <v>91</v>
      </c>
      <c r="CTY11" s="129" t="s">
        <v>91</v>
      </c>
      <c r="CTZ11" s="129" t="s">
        <v>91</v>
      </c>
      <c r="CUA11" s="129" t="s">
        <v>91</v>
      </c>
      <c r="CUB11" s="129" t="s">
        <v>91</v>
      </c>
      <c r="CUC11" s="129" t="s">
        <v>91</v>
      </c>
      <c r="CUD11" s="129" t="s">
        <v>91</v>
      </c>
      <c r="CUE11" s="129" t="s">
        <v>91</v>
      </c>
      <c r="CUF11" s="129" t="s">
        <v>91</v>
      </c>
      <c r="CUG11" s="129" t="s">
        <v>91</v>
      </c>
      <c r="CUH11" s="129" t="s">
        <v>91</v>
      </c>
      <c r="CUI11" s="129" t="s">
        <v>91</v>
      </c>
      <c r="CUJ11" s="129" t="s">
        <v>91</v>
      </c>
      <c r="CUK11" s="129" t="s">
        <v>91</v>
      </c>
      <c r="CUL11" s="129" t="s">
        <v>91</v>
      </c>
      <c r="CUM11" s="129" t="s">
        <v>91</v>
      </c>
      <c r="CUN11" s="129" t="s">
        <v>91</v>
      </c>
      <c r="CUO11" s="129" t="s">
        <v>91</v>
      </c>
      <c r="CUP11" s="129" t="s">
        <v>91</v>
      </c>
      <c r="CUQ11" s="129" t="s">
        <v>91</v>
      </c>
      <c r="CUR11" s="129" t="s">
        <v>91</v>
      </c>
      <c r="CUS11" s="129" t="s">
        <v>91</v>
      </c>
      <c r="CUT11" s="129" t="s">
        <v>91</v>
      </c>
      <c r="CUU11" s="129" t="s">
        <v>91</v>
      </c>
      <c r="CUV11" s="129" t="s">
        <v>91</v>
      </c>
      <c r="CUW11" s="129" t="s">
        <v>91</v>
      </c>
      <c r="CUX11" s="129" t="s">
        <v>91</v>
      </c>
      <c r="CUY11" s="129" t="s">
        <v>91</v>
      </c>
      <c r="CUZ11" s="129" t="s">
        <v>91</v>
      </c>
      <c r="CVA11" s="129" t="s">
        <v>91</v>
      </c>
      <c r="CVB11" s="129" t="s">
        <v>91</v>
      </c>
      <c r="CVC11" s="129" t="s">
        <v>91</v>
      </c>
      <c r="CVD11" s="129" t="s">
        <v>91</v>
      </c>
      <c r="CVE11" s="129" t="s">
        <v>91</v>
      </c>
      <c r="CVF11" s="129" t="s">
        <v>91</v>
      </c>
      <c r="CVG11" s="129" t="s">
        <v>91</v>
      </c>
      <c r="CVH11" s="129" t="s">
        <v>91</v>
      </c>
      <c r="CVI11" s="129" t="s">
        <v>91</v>
      </c>
      <c r="CVJ11" s="129" t="s">
        <v>91</v>
      </c>
      <c r="CVK11" s="129" t="s">
        <v>91</v>
      </c>
      <c r="CVL11" s="129" t="s">
        <v>91</v>
      </c>
      <c r="CVM11" s="129" t="s">
        <v>91</v>
      </c>
      <c r="CVN11" s="129" t="s">
        <v>91</v>
      </c>
      <c r="CVO11" s="129" t="s">
        <v>91</v>
      </c>
      <c r="CVP11" s="129" t="s">
        <v>91</v>
      </c>
      <c r="CVQ11" s="129" t="s">
        <v>91</v>
      </c>
      <c r="CVR11" s="129" t="s">
        <v>91</v>
      </c>
      <c r="CVS11" s="129" t="s">
        <v>91</v>
      </c>
      <c r="CVT11" s="129" t="s">
        <v>91</v>
      </c>
      <c r="CVU11" s="129" t="s">
        <v>91</v>
      </c>
      <c r="CVV11" s="129" t="s">
        <v>91</v>
      </c>
      <c r="CVW11" s="129" t="s">
        <v>91</v>
      </c>
      <c r="CVX11" s="129" t="s">
        <v>91</v>
      </c>
      <c r="CVY11" s="129" t="s">
        <v>91</v>
      </c>
      <c r="CVZ11" s="129" t="s">
        <v>91</v>
      </c>
      <c r="CWA11" s="129" t="s">
        <v>91</v>
      </c>
      <c r="CWB11" s="129" t="s">
        <v>91</v>
      </c>
      <c r="CWC11" s="129" t="s">
        <v>91</v>
      </c>
      <c r="CWD11" s="129" t="s">
        <v>91</v>
      </c>
      <c r="CWE11" s="129" t="s">
        <v>91</v>
      </c>
      <c r="CWF11" s="129" t="s">
        <v>91</v>
      </c>
      <c r="CWG11" s="129" t="s">
        <v>91</v>
      </c>
      <c r="CWH11" s="129" t="s">
        <v>91</v>
      </c>
      <c r="CWI11" s="129" t="s">
        <v>91</v>
      </c>
      <c r="CWJ11" s="129" t="s">
        <v>91</v>
      </c>
      <c r="CWK11" s="129" t="s">
        <v>91</v>
      </c>
      <c r="CWL11" s="129" t="s">
        <v>91</v>
      </c>
      <c r="CWM11" s="129" t="s">
        <v>91</v>
      </c>
      <c r="CWN11" s="129" t="s">
        <v>91</v>
      </c>
      <c r="CWO11" s="129" t="s">
        <v>91</v>
      </c>
      <c r="CWP11" s="129" t="s">
        <v>91</v>
      </c>
      <c r="CWQ11" s="129" t="s">
        <v>91</v>
      </c>
      <c r="CWR11" s="129" t="s">
        <v>91</v>
      </c>
      <c r="CWS11" s="129" t="s">
        <v>91</v>
      </c>
      <c r="CWT11" s="129" t="s">
        <v>91</v>
      </c>
      <c r="CWU11" s="129" t="s">
        <v>91</v>
      </c>
      <c r="CWV11" s="129" t="s">
        <v>91</v>
      </c>
      <c r="CWW11" s="129" t="s">
        <v>91</v>
      </c>
      <c r="CWX11" s="129" t="s">
        <v>91</v>
      </c>
      <c r="CWY11" s="129" t="s">
        <v>91</v>
      </c>
      <c r="CWZ11" s="129" t="s">
        <v>91</v>
      </c>
      <c r="CXA11" s="129" t="s">
        <v>91</v>
      </c>
      <c r="CXB11" s="129" t="s">
        <v>91</v>
      </c>
      <c r="CXC11" s="129" t="s">
        <v>91</v>
      </c>
      <c r="CXD11" s="129" t="s">
        <v>91</v>
      </c>
      <c r="CXE11" s="129" t="s">
        <v>91</v>
      </c>
      <c r="CXF11" s="129" t="s">
        <v>91</v>
      </c>
      <c r="CXG11" s="129" t="s">
        <v>91</v>
      </c>
      <c r="CXH11" s="129" t="s">
        <v>91</v>
      </c>
      <c r="CXI11" s="129" t="s">
        <v>91</v>
      </c>
      <c r="CXJ11" s="129" t="s">
        <v>91</v>
      </c>
      <c r="CXK11" s="129" t="s">
        <v>91</v>
      </c>
      <c r="CXL11" s="129" t="s">
        <v>91</v>
      </c>
      <c r="CXM11" s="129" t="s">
        <v>91</v>
      </c>
      <c r="CXN11" s="129" t="s">
        <v>91</v>
      </c>
      <c r="CXO11" s="129" t="s">
        <v>91</v>
      </c>
      <c r="CXP11" s="129" t="s">
        <v>91</v>
      </c>
      <c r="CXQ11" s="129" t="s">
        <v>91</v>
      </c>
      <c r="CXR11" s="129" t="s">
        <v>91</v>
      </c>
      <c r="CXS11" s="129" t="s">
        <v>91</v>
      </c>
      <c r="CXT11" s="129" t="s">
        <v>91</v>
      </c>
      <c r="CXU11" s="129" t="s">
        <v>91</v>
      </c>
      <c r="CXV11" s="129" t="s">
        <v>91</v>
      </c>
      <c r="CXW11" s="129" t="s">
        <v>91</v>
      </c>
      <c r="CXX11" s="129" t="s">
        <v>91</v>
      </c>
      <c r="CXY11" s="129" t="s">
        <v>91</v>
      </c>
      <c r="CXZ11" s="129" t="s">
        <v>91</v>
      </c>
      <c r="CYA11" s="129" t="s">
        <v>91</v>
      </c>
      <c r="CYB11" s="129" t="s">
        <v>91</v>
      </c>
      <c r="CYC11" s="129" t="s">
        <v>91</v>
      </c>
      <c r="CYD11" s="129" t="s">
        <v>91</v>
      </c>
      <c r="CYE11" s="129" t="s">
        <v>91</v>
      </c>
      <c r="CYF11" s="129" t="s">
        <v>91</v>
      </c>
      <c r="CYG11" s="129" t="s">
        <v>91</v>
      </c>
      <c r="CYH11" s="129" t="s">
        <v>91</v>
      </c>
      <c r="CYI11" s="129" t="s">
        <v>91</v>
      </c>
      <c r="CYJ11" s="129" t="s">
        <v>91</v>
      </c>
      <c r="CYK11" s="129" t="s">
        <v>91</v>
      </c>
      <c r="CYL11" s="129" t="s">
        <v>91</v>
      </c>
      <c r="CYM11" s="129" t="s">
        <v>91</v>
      </c>
      <c r="CYN11" s="129" t="s">
        <v>91</v>
      </c>
      <c r="CYO11" s="129" t="s">
        <v>91</v>
      </c>
      <c r="CYP11" s="129" t="s">
        <v>91</v>
      </c>
      <c r="CYQ11" s="129" t="s">
        <v>91</v>
      </c>
      <c r="CYR11" s="129" t="s">
        <v>91</v>
      </c>
      <c r="CYS11" s="129" t="s">
        <v>91</v>
      </c>
      <c r="CYT11" s="129" t="s">
        <v>91</v>
      </c>
      <c r="CYU11" s="129" t="s">
        <v>91</v>
      </c>
      <c r="CYV11" s="129" t="s">
        <v>91</v>
      </c>
      <c r="CYW11" s="129" t="s">
        <v>91</v>
      </c>
      <c r="CYX11" s="129" t="s">
        <v>91</v>
      </c>
      <c r="CYY11" s="129" t="s">
        <v>91</v>
      </c>
      <c r="CYZ11" s="129" t="s">
        <v>91</v>
      </c>
      <c r="CZA11" s="129" t="s">
        <v>91</v>
      </c>
      <c r="CZB11" s="129" t="s">
        <v>91</v>
      </c>
      <c r="CZC11" s="129" t="s">
        <v>91</v>
      </c>
      <c r="CZD11" s="129" t="s">
        <v>91</v>
      </c>
      <c r="CZE11" s="129" t="s">
        <v>91</v>
      </c>
      <c r="CZF11" s="129" t="s">
        <v>91</v>
      </c>
      <c r="CZG11" s="129" t="s">
        <v>91</v>
      </c>
      <c r="CZH11" s="129" t="s">
        <v>91</v>
      </c>
      <c r="CZI11" s="129" t="s">
        <v>91</v>
      </c>
      <c r="CZJ11" s="129" t="s">
        <v>91</v>
      </c>
      <c r="CZK11" s="129" t="s">
        <v>91</v>
      </c>
      <c r="CZL11" s="129" t="s">
        <v>91</v>
      </c>
      <c r="CZM11" s="129" t="s">
        <v>91</v>
      </c>
      <c r="CZN11" s="129" t="s">
        <v>91</v>
      </c>
      <c r="CZO11" s="129" t="s">
        <v>91</v>
      </c>
      <c r="CZP11" s="129" t="s">
        <v>91</v>
      </c>
      <c r="CZQ11" s="129" t="s">
        <v>91</v>
      </c>
      <c r="CZR11" s="129" t="s">
        <v>91</v>
      </c>
      <c r="CZS11" s="129" t="s">
        <v>91</v>
      </c>
      <c r="CZT11" s="129" t="s">
        <v>91</v>
      </c>
      <c r="CZU11" s="129" t="s">
        <v>91</v>
      </c>
      <c r="CZV11" s="129" t="s">
        <v>91</v>
      </c>
      <c r="CZW11" s="129" t="s">
        <v>91</v>
      </c>
      <c r="CZX11" s="129" t="s">
        <v>91</v>
      </c>
      <c r="CZY11" s="129" t="s">
        <v>91</v>
      </c>
      <c r="CZZ11" s="129" t="s">
        <v>91</v>
      </c>
      <c r="DAA11" s="129" t="s">
        <v>91</v>
      </c>
      <c r="DAB11" s="129" t="s">
        <v>91</v>
      </c>
      <c r="DAC11" s="129" t="s">
        <v>91</v>
      </c>
      <c r="DAD11" s="129" t="s">
        <v>91</v>
      </c>
      <c r="DAE11" s="129" t="s">
        <v>91</v>
      </c>
      <c r="DAF11" s="129" t="s">
        <v>91</v>
      </c>
      <c r="DAG11" s="129" t="s">
        <v>91</v>
      </c>
      <c r="DAH11" s="129" t="s">
        <v>91</v>
      </c>
      <c r="DAI11" s="129" t="s">
        <v>91</v>
      </c>
      <c r="DAJ11" s="129" t="s">
        <v>91</v>
      </c>
      <c r="DAK11" s="129" t="s">
        <v>91</v>
      </c>
      <c r="DAL11" s="129" t="s">
        <v>91</v>
      </c>
      <c r="DAM11" s="129" t="s">
        <v>91</v>
      </c>
      <c r="DAN11" s="129" t="s">
        <v>91</v>
      </c>
      <c r="DAO11" s="129" t="s">
        <v>91</v>
      </c>
      <c r="DAP11" s="129" t="s">
        <v>91</v>
      </c>
      <c r="DAQ11" s="129" t="s">
        <v>91</v>
      </c>
      <c r="DAR11" s="129" t="s">
        <v>91</v>
      </c>
      <c r="DAS11" s="129" t="s">
        <v>91</v>
      </c>
      <c r="DAT11" s="129" t="s">
        <v>91</v>
      </c>
      <c r="DAU11" s="129" t="s">
        <v>91</v>
      </c>
      <c r="DAV11" s="129" t="s">
        <v>91</v>
      </c>
      <c r="DAW11" s="129" t="s">
        <v>91</v>
      </c>
      <c r="DAX11" s="129" t="s">
        <v>91</v>
      </c>
      <c r="DAY11" s="129" t="s">
        <v>91</v>
      </c>
      <c r="DAZ11" s="129" t="s">
        <v>91</v>
      </c>
      <c r="DBA11" s="129" t="s">
        <v>91</v>
      </c>
      <c r="DBB11" s="129" t="s">
        <v>91</v>
      </c>
      <c r="DBC11" s="129" t="s">
        <v>91</v>
      </c>
      <c r="DBD11" s="129" t="s">
        <v>91</v>
      </c>
      <c r="DBE11" s="129" t="s">
        <v>91</v>
      </c>
      <c r="DBF11" s="129" t="s">
        <v>91</v>
      </c>
      <c r="DBG11" s="129" t="s">
        <v>91</v>
      </c>
      <c r="DBH11" s="129" t="s">
        <v>91</v>
      </c>
      <c r="DBI11" s="129" t="s">
        <v>91</v>
      </c>
      <c r="DBJ11" s="129" t="s">
        <v>91</v>
      </c>
      <c r="DBK11" s="129" t="s">
        <v>91</v>
      </c>
      <c r="DBL11" s="129" t="s">
        <v>91</v>
      </c>
      <c r="DBM11" s="129" t="s">
        <v>91</v>
      </c>
      <c r="DBN11" s="129" t="s">
        <v>91</v>
      </c>
      <c r="DBO11" s="129" t="s">
        <v>91</v>
      </c>
      <c r="DBP11" s="129" t="s">
        <v>91</v>
      </c>
      <c r="DBQ11" s="129" t="s">
        <v>91</v>
      </c>
      <c r="DBR11" s="129" t="s">
        <v>91</v>
      </c>
      <c r="DBS11" s="129" t="s">
        <v>91</v>
      </c>
      <c r="DBT11" s="129" t="s">
        <v>91</v>
      </c>
      <c r="DBU11" s="129" t="s">
        <v>91</v>
      </c>
      <c r="DBV11" s="129" t="s">
        <v>91</v>
      </c>
      <c r="DBW11" s="129" t="s">
        <v>91</v>
      </c>
      <c r="DBX11" s="129" t="s">
        <v>91</v>
      </c>
      <c r="DBY11" s="129" t="s">
        <v>91</v>
      </c>
      <c r="DBZ11" s="129" t="s">
        <v>91</v>
      </c>
      <c r="DCA11" s="129" t="s">
        <v>91</v>
      </c>
      <c r="DCB11" s="129" t="s">
        <v>91</v>
      </c>
      <c r="DCC11" s="129" t="s">
        <v>91</v>
      </c>
      <c r="DCD11" s="129" t="s">
        <v>91</v>
      </c>
      <c r="DCE11" s="129" t="s">
        <v>91</v>
      </c>
      <c r="DCF11" s="129" t="s">
        <v>91</v>
      </c>
      <c r="DCG11" s="129" t="s">
        <v>91</v>
      </c>
      <c r="DCH11" s="129" t="s">
        <v>91</v>
      </c>
      <c r="DCI11" s="129" t="s">
        <v>91</v>
      </c>
      <c r="DCJ11" s="129" t="s">
        <v>91</v>
      </c>
      <c r="DCK11" s="129" t="s">
        <v>91</v>
      </c>
      <c r="DCL11" s="129" t="s">
        <v>91</v>
      </c>
      <c r="DCM11" s="129" t="s">
        <v>91</v>
      </c>
      <c r="DCN11" s="129" t="s">
        <v>91</v>
      </c>
      <c r="DCO11" s="129" t="s">
        <v>91</v>
      </c>
      <c r="DCP11" s="129" t="s">
        <v>91</v>
      </c>
      <c r="DCQ11" s="129" t="s">
        <v>91</v>
      </c>
      <c r="DCR11" s="129" t="s">
        <v>91</v>
      </c>
      <c r="DCS11" s="129" t="s">
        <v>91</v>
      </c>
      <c r="DCT11" s="129" t="s">
        <v>91</v>
      </c>
      <c r="DCU11" s="129" t="s">
        <v>91</v>
      </c>
      <c r="DCV11" s="129" t="s">
        <v>91</v>
      </c>
      <c r="DCW11" s="129" t="s">
        <v>91</v>
      </c>
      <c r="DCX11" s="129" t="s">
        <v>91</v>
      </c>
      <c r="DCY11" s="129" t="s">
        <v>91</v>
      </c>
      <c r="DCZ11" s="129" t="s">
        <v>91</v>
      </c>
      <c r="DDA11" s="129" t="s">
        <v>91</v>
      </c>
      <c r="DDB11" s="129" t="s">
        <v>91</v>
      </c>
      <c r="DDC11" s="129" t="s">
        <v>91</v>
      </c>
      <c r="DDD11" s="129" t="s">
        <v>91</v>
      </c>
      <c r="DDE11" s="129" t="s">
        <v>91</v>
      </c>
      <c r="DDF11" s="129" t="s">
        <v>91</v>
      </c>
      <c r="DDG11" s="129" t="s">
        <v>91</v>
      </c>
      <c r="DDH11" s="129" t="s">
        <v>91</v>
      </c>
      <c r="DDI11" s="129" t="s">
        <v>91</v>
      </c>
      <c r="DDJ11" s="129" t="s">
        <v>91</v>
      </c>
      <c r="DDK11" s="129" t="s">
        <v>91</v>
      </c>
      <c r="DDL11" s="129" t="s">
        <v>91</v>
      </c>
      <c r="DDM11" s="129" t="s">
        <v>91</v>
      </c>
      <c r="DDN11" s="129" t="s">
        <v>91</v>
      </c>
      <c r="DDO11" s="129" t="s">
        <v>91</v>
      </c>
      <c r="DDP11" s="129" t="s">
        <v>91</v>
      </c>
      <c r="DDQ11" s="129" t="s">
        <v>91</v>
      </c>
      <c r="DDR11" s="129" t="s">
        <v>91</v>
      </c>
      <c r="DDS11" s="129" t="s">
        <v>91</v>
      </c>
      <c r="DDT11" s="129" t="s">
        <v>91</v>
      </c>
      <c r="DDU11" s="129" t="s">
        <v>91</v>
      </c>
      <c r="DDV11" s="129" t="s">
        <v>91</v>
      </c>
      <c r="DDW11" s="129" t="s">
        <v>91</v>
      </c>
      <c r="DDX11" s="129" t="s">
        <v>91</v>
      </c>
      <c r="DDY11" s="129" t="s">
        <v>91</v>
      </c>
      <c r="DDZ11" s="129" t="s">
        <v>91</v>
      </c>
      <c r="DEA11" s="129" t="s">
        <v>91</v>
      </c>
      <c r="DEB11" s="129" t="s">
        <v>91</v>
      </c>
      <c r="DEC11" s="129" t="s">
        <v>91</v>
      </c>
      <c r="DED11" s="129" t="s">
        <v>91</v>
      </c>
      <c r="DEE11" s="129" t="s">
        <v>91</v>
      </c>
      <c r="DEF11" s="129" t="s">
        <v>91</v>
      </c>
      <c r="DEG11" s="129" t="s">
        <v>91</v>
      </c>
      <c r="DEH11" s="129" t="s">
        <v>91</v>
      </c>
      <c r="DEI11" s="129" t="s">
        <v>91</v>
      </c>
      <c r="DEJ11" s="129" t="s">
        <v>91</v>
      </c>
      <c r="DEK11" s="129" t="s">
        <v>91</v>
      </c>
      <c r="DEL11" s="129" t="s">
        <v>91</v>
      </c>
      <c r="DEM11" s="129" t="s">
        <v>91</v>
      </c>
      <c r="DEN11" s="129" t="s">
        <v>91</v>
      </c>
      <c r="DEO11" s="129" t="s">
        <v>91</v>
      </c>
      <c r="DEP11" s="129" t="s">
        <v>91</v>
      </c>
      <c r="DEQ11" s="129" t="s">
        <v>91</v>
      </c>
      <c r="DER11" s="129" t="s">
        <v>91</v>
      </c>
      <c r="DES11" s="129" t="s">
        <v>91</v>
      </c>
      <c r="DET11" s="129" t="s">
        <v>91</v>
      </c>
      <c r="DEU11" s="129" t="s">
        <v>91</v>
      </c>
      <c r="DEV11" s="129" t="s">
        <v>91</v>
      </c>
      <c r="DEW11" s="129" t="s">
        <v>91</v>
      </c>
      <c r="DEX11" s="129" t="s">
        <v>91</v>
      </c>
      <c r="DEY11" s="129" t="s">
        <v>91</v>
      </c>
      <c r="DEZ11" s="129" t="s">
        <v>91</v>
      </c>
      <c r="DFA11" s="129" t="s">
        <v>91</v>
      </c>
      <c r="DFB11" s="129" t="s">
        <v>91</v>
      </c>
      <c r="DFC11" s="129" t="s">
        <v>91</v>
      </c>
      <c r="DFD11" s="129" t="s">
        <v>91</v>
      </c>
      <c r="DFE11" s="129" t="s">
        <v>91</v>
      </c>
      <c r="DFF11" s="129" t="s">
        <v>91</v>
      </c>
      <c r="DFG11" s="129" t="s">
        <v>91</v>
      </c>
      <c r="DFH11" s="129" t="s">
        <v>91</v>
      </c>
      <c r="DFI11" s="129" t="s">
        <v>91</v>
      </c>
      <c r="DFJ11" s="129" t="s">
        <v>91</v>
      </c>
      <c r="DFK11" s="129" t="s">
        <v>91</v>
      </c>
      <c r="DFL11" s="129" t="s">
        <v>91</v>
      </c>
      <c r="DFM11" s="129" t="s">
        <v>91</v>
      </c>
      <c r="DFN11" s="129" t="s">
        <v>91</v>
      </c>
      <c r="DFO11" s="129" t="s">
        <v>91</v>
      </c>
      <c r="DFP11" s="129" t="s">
        <v>91</v>
      </c>
      <c r="DFQ11" s="129" t="s">
        <v>91</v>
      </c>
      <c r="DFR11" s="129" t="s">
        <v>91</v>
      </c>
      <c r="DFS11" s="129" t="s">
        <v>91</v>
      </c>
      <c r="DFT11" s="129" t="s">
        <v>91</v>
      </c>
      <c r="DFU11" s="129" t="s">
        <v>91</v>
      </c>
      <c r="DFV11" s="129" t="s">
        <v>91</v>
      </c>
      <c r="DFW11" s="129" t="s">
        <v>91</v>
      </c>
      <c r="DFX11" s="129" t="s">
        <v>91</v>
      </c>
      <c r="DFY11" s="129" t="s">
        <v>91</v>
      </c>
      <c r="DFZ11" s="129" t="s">
        <v>91</v>
      </c>
      <c r="DGA11" s="129" t="s">
        <v>91</v>
      </c>
      <c r="DGB11" s="129" t="s">
        <v>91</v>
      </c>
      <c r="DGC11" s="129" t="s">
        <v>91</v>
      </c>
      <c r="DGD11" s="129" t="s">
        <v>91</v>
      </c>
      <c r="DGE11" s="129" t="s">
        <v>91</v>
      </c>
      <c r="DGF11" s="129" t="s">
        <v>91</v>
      </c>
      <c r="DGG11" s="129" t="s">
        <v>91</v>
      </c>
      <c r="DGH11" s="129" t="s">
        <v>91</v>
      </c>
      <c r="DGI11" s="129" t="s">
        <v>91</v>
      </c>
      <c r="DGJ11" s="129" t="s">
        <v>91</v>
      </c>
      <c r="DGK11" s="129" t="s">
        <v>91</v>
      </c>
      <c r="DGL11" s="129" t="s">
        <v>91</v>
      </c>
      <c r="DGM11" s="129" t="s">
        <v>91</v>
      </c>
      <c r="DGN11" s="129" t="s">
        <v>91</v>
      </c>
      <c r="DGO11" s="129" t="s">
        <v>91</v>
      </c>
      <c r="DGP11" s="129" t="s">
        <v>91</v>
      </c>
      <c r="DGQ11" s="129" t="s">
        <v>91</v>
      </c>
      <c r="DGR11" s="129" t="s">
        <v>91</v>
      </c>
      <c r="DGS11" s="129" t="s">
        <v>91</v>
      </c>
      <c r="DGT11" s="129" t="s">
        <v>91</v>
      </c>
      <c r="DGU11" s="129" t="s">
        <v>91</v>
      </c>
      <c r="DGV11" s="129" t="s">
        <v>91</v>
      </c>
      <c r="DGW11" s="129" t="s">
        <v>91</v>
      </c>
      <c r="DGX11" s="129" t="s">
        <v>91</v>
      </c>
      <c r="DGY11" s="129" t="s">
        <v>91</v>
      </c>
      <c r="DGZ11" s="129" t="s">
        <v>91</v>
      </c>
      <c r="DHA11" s="129" t="s">
        <v>91</v>
      </c>
      <c r="DHB11" s="129" t="s">
        <v>91</v>
      </c>
      <c r="DHC11" s="129" t="s">
        <v>91</v>
      </c>
      <c r="DHD11" s="129" t="s">
        <v>91</v>
      </c>
      <c r="DHE11" s="129" t="s">
        <v>91</v>
      </c>
      <c r="DHF11" s="129" t="s">
        <v>91</v>
      </c>
      <c r="DHG11" s="129" t="s">
        <v>91</v>
      </c>
      <c r="DHH11" s="129" t="s">
        <v>91</v>
      </c>
      <c r="DHI11" s="129" t="s">
        <v>91</v>
      </c>
      <c r="DHJ11" s="129" t="s">
        <v>91</v>
      </c>
      <c r="DHK11" s="129" t="s">
        <v>91</v>
      </c>
      <c r="DHL11" s="129" t="s">
        <v>91</v>
      </c>
      <c r="DHM11" s="129" t="s">
        <v>91</v>
      </c>
      <c r="DHN11" s="129" t="s">
        <v>91</v>
      </c>
      <c r="DHO11" s="129" t="s">
        <v>91</v>
      </c>
      <c r="DHP11" s="129" t="s">
        <v>91</v>
      </c>
      <c r="DHQ11" s="129" t="s">
        <v>91</v>
      </c>
      <c r="DHR11" s="129" t="s">
        <v>91</v>
      </c>
      <c r="DHS11" s="129" t="s">
        <v>91</v>
      </c>
      <c r="DHT11" s="129" t="s">
        <v>91</v>
      </c>
      <c r="DHU11" s="129" t="s">
        <v>91</v>
      </c>
      <c r="DHV11" s="129" t="s">
        <v>91</v>
      </c>
      <c r="DHW11" s="129" t="s">
        <v>91</v>
      </c>
      <c r="DHX11" s="129" t="s">
        <v>91</v>
      </c>
      <c r="DHY11" s="129" t="s">
        <v>91</v>
      </c>
      <c r="DHZ11" s="129" t="s">
        <v>91</v>
      </c>
      <c r="DIA11" s="129" t="s">
        <v>91</v>
      </c>
      <c r="DIB11" s="129" t="s">
        <v>91</v>
      </c>
      <c r="DIC11" s="129" t="s">
        <v>91</v>
      </c>
      <c r="DID11" s="129" t="s">
        <v>91</v>
      </c>
      <c r="DIE11" s="129" t="s">
        <v>91</v>
      </c>
      <c r="DIF11" s="129" t="s">
        <v>91</v>
      </c>
      <c r="DIG11" s="129" t="s">
        <v>91</v>
      </c>
      <c r="DIH11" s="129" t="s">
        <v>91</v>
      </c>
      <c r="DII11" s="129" t="s">
        <v>91</v>
      </c>
      <c r="DIJ11" s="129" t="s">
        <v>91</v>
      </c>
      <c r="DIK11" s="129" t="s">
        <v>91</v>
      </c>
      <c r="DIL11" s="129" t="s">
        <v>91</v>
      </c>
      <c r="DIM11" s="129" t="s">
        <v>91</v>
      </c>
      <c r="DIN11" s="129" t="s">
        <v>91</v>
      </c>
      <c r="DIO11" s="129" t="s">
        <v>91</v>
      </c>
      <c r="DIP11" s="129" t="s">
        <v>91</v>
      </c>
      <c r="DIQ11" s="129" t="s">
        <v>91</v>
      </c>
      <c r="DIR11" s="129" t="s">
        <v>91</v>
      </c>
      <c r="DIS11" s="129" t="s">
        <v>91</v>
      </c>
      <c r="DIT11" s="129" t="s">
        <v>91</v>
      </c>
      <c r="DIU11" s="129" t="s">
        <v>91</v>
      </c>
      <c r="DIV11" s="129" t="s">
        <v>91</v>
      </c>
      <c r="DIW11" s="129" t="s">
        <v>91</v>
      </c>
      <c r="DIX11" s="129" t="s">
        <v>91</v>
      </c>
      <c r="DIY11" s="129" t="s">
        <v>91</v>
      </c>
      <c r="DIZ11" s="129" t="s">
        <v>91</v>
      </c>
      <c r="DJA11" s="129" t="s">
        <v>91</v>
      </c>
      <c r="DJB11" s="129" t="s">
        <v>91</v>
      </c>
      <c r="DJC11" s="129" t="s">
        <v>91</v>
      </c>
      <c r="DJD11" s="129" t="s">
        <v>91</v>
      </c>
      <c r="DJE11" s="129" t="s">
        <v>91</v>
      </c>
      <c r="DJF11" s="129" t="s">
        <v>91</v>
      </c>
      <c r="DJG11" s="129" t="s">
        <v>91</v>
      </c>
      <c r="DJH11" s="129" t="s">
        <v>91</v>
      </c>
      <c r="DJI11" s="129" t="s">
        <v>91</v>
      </c>
      <c r="DJJ11" s="129" t="s">
        <v>91</v>
      </c>
      <c r="DJK11" s="129" t="s">
        <v>91</v>
      </c>
      <c r="DJL11" s="129" t="s">
        <v>91</v>
      </c>
      <c r="DJM11" s="129" t="s">
        <v>91</v>
      </c>
      <c r="DJN11" s="129" t="s">
        <v>91</v>
      </c>
      <c r="DJO11" s="129" t="s">
        <v>91</v>
      </c>
      <c r="DJP11" s="129" t="s">
        <v>91</v>
      </c>
      <c r="DJQ11" s="129" t="s">
        <v>91</v>
      </c>
      <c r="DJR11" s="129" t="s">
        <v>91</v>
      </c>
      <c r="DJS11" s="129" t="s">
        <v>91</v>
      </c>
      <c r="DJT11" s="129" t="s">
        <v>91</v>
      </c>
      <c r="DJU11" s="129" t="s">
        <v>91</v>
      </c>
      <c r="DJV11" s="129" t="s">
        <v>91</v>
      </c>
      <c r="DJW11" s="129" t="s">
        <v>91</v>
      </c>
      <c r="DJX11" s="129" t="s">
        <v>91</v>
      </c>
      <c r="DJY11" s="129" t="s">
        <v>91</v>
      </c>
      <c r="DJZ11" s="129" t="s">
        <v>91</v>
      </c>
      <c r="DKA11" s="129" t="s">
        <v>91</v>
      </c>
      <c r="DKB11" s="129" t="s">
        <v>91</v>
      </c>
      <c r="DKC11" s="129" t="s">
        <v>91</v>
      </c>
      <c r="DKD11" s="129" t="s">
        <v>91</v>
      </c>
      <c r="DKE11" s="129" t="s">
        <v>91</v>
      </c>
      <c r="DKF11" s="129" t="s">
        <v>91</v>
      </c>
      <c r="DKG11" s="129" t="s">
        <v>91</v>
      </c>
      <c r="DKH11" s="129" t="s">
        <v>91</v>
      </c>
      <c r="DKI11" s="129" t="s">
        <v>91</v>
      </c>
      <c r="DKJ11" s="129" t="s">
        <v>91</v>
      </c>
      <c r="DKK11" s="129" t="s">
        <v>91</v>
      </c>
      <c r="DKL11" s="129" t="s">
        <v>91</v>
      </c>
      <c r="DKM11" s="129" t="s">
        <v>91</v>
      </c>
      <c r="DKN11" s="129" t="s">
        <v>91</v>
      </c>
      <c r="DKO11" s="129" t="s">
        <v>91</v>
      </c>
      <c r="DKP11" s="129" t="s">
        <v>91</v>
      </c>
      <c r="DKQ11" s="129" t="s">
        <v>91</v>
      </c>
      <c r="DKR11" s="129" t="s">
        <v>91</v>
      </c>
      <c r="DKS11" s="129" t="s">
        <v>91</v>
      </c>
      <c r="DKT11" s="129" t="s">
        <v>91</v>
      </c>
      <c r="DKU11" s="129" t="s">
        <v>91</v>
      </c>
      <c r="DKV11" s="129" t="s">
        <v>91</v>
      </c>
      <c r="DKW11" s="129" t="s">
        <v>91</v>
      </c>
      <c r="DKX11" s="129" t="s">
        <v>91</v>
      </c>
      <c r="DKY11" s="129" t="s">
        <v>91</v>
      </c>
      <c r="DKZ11" s="129" t="s">
        <v>91</v>
      </c>
      <c r="DLA11" s="129" t="s">
        <v>91</v>
      </c>
      <c r="DLB11" s="129" t="s">
        <v>91</v>
      </c>
      <c r="DLC11" s="129" t="s">
        <v>91</v>
      </c>
      <c r="DLD11" s="129" t="s">
        <v>91</v>
      </c>
      <c r="DLE11" s="129" t="s">
        <v>91</v>
      </c>
      <c r="DLF11" s="129" t="s">
        <v>91</v>
      </c>
      <c r="DLG11" s="129" t="s">
        <v>91</v>
      </c>
      <c r="DLH11" s="129" t="s">
        <v>91</v>
      </c>
      <c r="DLI11" s="129" t="s">
        <v>91</v>
      </c>
      <c r="DLJ11" s="129" t="s">
        <v>91</v>
      </c>
      <c r="DLK11" s="129" t="s">
        <v>91</v>
      </c>
      <c r="DLL11" s="129" t="s">
        <v>91</v>
      </c>
      <c r="DLM11" s="129" t="s">
        <v>91</v>
      </c>
      <c r="DLN11" s="129" t="s">
        <v>91</v>
      </c>
      <c r="DLO11" s="129" t="s">
        <v>91</v>
      </c>
      <c r="DLP11" s="129" t="s">
        <v>91</v>
      </c>
      <c r="DLQ11" s="129" t="s">
        <v>91</v>
      </c>
      <c r="DLR11" s="129" t="s">
        <v>91</v>
      </c>
      <c r="DLS11" s="129" t="s">
        <v>91</v>
      </c>
      <c r="DLT11" s="129" t="s">
        <v>91</v>
      </c>
      <c r="DLU11" s="129" t="s">
        <v>91</v>
      </c>
      <c r="DLV11" s="129" t="s">
        <v>91</v>
      </c>
      <c r="DLW11" s="129" t="s">
        <v>91</v>
      </c>
      <c r="DLX11" s="129" t="s">
        <v>91</v>
      </c>
      <c r="DLY11" s="129" t="s">
        <v>91</v>
      </c>
      <c r="DLZ11" s="129" t="s">
        <v>91</v>
      </c>
      <c r="DMA11" s="129" t="s">
        <v>91</v>
      </c>
      <c r="DMB11" s="129" t="s">
        <v>91</v>
      </c>
      <c r="DMC11" s="129" t="s">
        <v>91</v>
      </c>
      <c r="DMD11" s="129" t="s">
        <v>91</v>
      </c>
      <c r="DME11" s="129" t="s">
        <v>91</v>
      </c>
      <c r="DMF11" s="129" t="s">
        <v>91</v>
      </c>
      <c r="DMG11" s="129" t="s">
        <v>91</v>
      </c>
      <c r="DMH11" s="129" t="s">
        <v>91</v>
      </c>
      <c r="DMI11" s="129" t="s">
        <v>91</v>
      </c>
      <c r="DMJ11" s="129" t="s">
        <v>91</v>
      </c>
      <c r="DMK11" s="129" t="s">
        <v>91</v>
      </c>
      <c r="DML11" s="129" t="s">
        <v>91</v>
      </c>
      <c r="DMM11" s="129" t="s">
        <v>91</v>
      </c>
      <c r="DMN11" s="129" t="s">
        <v>91</v>
      </c>
      <c r="DMO11" s="129" t="s">
        <v>91</v>
      </c>
      <c r="DMP11" s="129" t="s">
        <v>91</v>
      </c>
      <c r="DMQ11" s="129" t="s">
        <v>91</v>
      </c>
      <c r="DMR11" s="129" t="s">
        <v>91</v>
      </c>
      <c r="DMS11" s="129" t="s">
        <v>91</v>
      </c>
      <c r="DMT11" s="129" t="s">
        <v>91</v>
      </c>
      <c r="DMU11" s="129" t="s">
        <v>91</v>
      </c>
      <c r="DMV11" s="129" t="s">
        <v>91</v>
      </c>
      <c r="DMW11" s="129" t="s">
        <v>91</v>
      </c>
      <c r="DMX11" s="129" t="s">
        <v>91</v>
      </c>
      <c r="DMY11" s="129" t="s">
        <v>91</v>
      </c>
      <c r="DMZ11" s="129" t="s">
        <v>91</v>
      </c>
      <c r="DNA11" s="129" t="s">
        <v>91</v>
      </c>
      <c r="DNB11" s="129" t="s">
        <v>91</v>
      </c>
      <c r="DNC11" s="129" t="s">
        <v>91</v>
      </c>
      <c r="DND11" s="129" t="s">
        <v>91</v>
      </c>
      <c r="DNE11" s="129" t="s">
        <v>91</v>
      </c>
      <c r="DNF11" s="129" t="s">
        <v>91</v>
      </c>
      <c r="DNG11" s="129" t="s">
        <v>91</v>
      </c>
      <c r="DNH11" s="129" t="s">
        <v>91</v>
      </c>
      <c r="DNI11" s="129" t="s">
        <v>91</v>
      </c>
      <c r="DNJ11" s="129" t="s">
        <v>91</v>
      </c>
      <c r="DNK11" s="129" t="s">
        <v>91</v>
      </c>
      <c r="DNL11" s="129" t="s">
        <v>91</v>
      </c>
      <c r="DNM11" s="129" t="s">
        <v>91</v>
      </c>
      <c r="DNN11" s="129" t="s">
        <v>91</v>
      </c>
      <c r="DNO11" s="129" t="s">
        <v>91</v>
      </c>
      <c r="DNP11" s="129" t="s">
        <v>91</v>
      </c>
      <c r="DNQ11" s="129" t="s">
        <v>91</v>
      </c>
      <c r="DNR11" s="129" t="s">
        <v>91</v>
      </c>
      <c r="DNS11" s="129" t="s">
        <v>91</v>
      </c>
      <c r="DNT11" s="129" t="s">
        <v>91</v>
      </c>
      <c r="DNU11" s="129" t="s">
        <v>91</v>
      </c>
      <c r="DNV11" s="129" t="s">
        <v>91</v>
      </c>
      <c r="DNW11" s="129" t="s">
        <v>91</v>
      </c>
      <c r="DNX11" s="129" t="s">
        <v>91</v>
      </c>
      <c r="DNY11" s="129" t="s">
        <v>91</v>
      </c>
      <c r="DNZ11" s="129" t="s">
        <v>91</v>
      </c>
      <c r="DOA11" s="129" t="s">
        <v>91</v>
      </c>
      <c r="DOB11" s="129" t="s">
        <v>91</v>
      </c>
      <c r="DOC11" s="129" t="s">
        <v>91</v>
      </c>
      <c r="DOD11" s="129" t="s">
        <v>91</v>
      </c>
      <c r="DOE11" s="129" t="s">
        <v>91</v>
      </c>
      <c r="DOF11" s="129" t="s">
        <v>91</v>
      </c>
      <c r="DOG11" s="129" t="s">
        <v>91</v>
      </c>
      <c r="DOH11" s="129" t="s">
        <v>91</v>
      </c>
      <c r="DOI11" s="129" t="s">
        <v>91</v>
      </c>
      <c r="DOJ11" s="129" t="s">
        <v>91</v>
      </c>
      <c r="DOK11" s="129" t="s">
        <v>91</v>
      </c>
      <c r="DOL11" s="129" t="s">
        <v>91</v>
      </c>
      <c r="DOM11" s="129" t="s">
        <v>91</v>
      </c>
      <c r="DON11" s="129" t="s">
        <v>91</v>
      </c>
      <c r="DOO11" s="129" t="s">
        <v>91</v>
      </c>
      <c r="DOP11" s="129" t="s">
        <v>91</v>
      </c>
      <c r="DOQ11" s="129" t="s">
        <v>91</v>
      </c>
      <c r="DOR11" s="129" t="s">
        <v>91</v>
      </c>
      <c r="DOS11" s="129" t="s">
        <v>91</v>
      </c>
      <c r="DOT11" s="129" t="s">
        <v>91</v>
      </c>
      <c r="DOU11" s="129" t="s">
        <v>91</v>
      </c>
      <c r="DOV11" s="129" t="s">
        <v>91</v>
      </c>
      <c r="DOW11" s="129" t="s">
        <v>91</v>
      </c>
      <c r="DOX11" s="129" t="s">
        <v>91</v>
      </c>
      <c r="DOY11" s="129" t="s">
        <v>91</v>
      </c>
      <c r="DOZ11" s="129" t="s">
        <v>91</v>
      </c>
      <c r="DPA11" s="129" t="s">
        <v>91</v>
      </c>
      <c r="DPB11" s="129" t="s">
        <v>91</v>
      </c>
      <c r="DPC11" s="129" t="s">
        <v>91</v>
      </c>
      <c r="DPD11" s="129" t="s">
        <v>91</v>
      </c>
      <c r="DPE11" s="129" t="s">
        <v>91</v>
      </c>
      <c r="DPF11" s="129" t="s">
        <v>91</v>
      </c>
      <c r="DPG11" s="129" t="s">
        <v>91</v>
      </c>
      <c r="DPH11" s="129" t="s">
        <v>91</v>
      </c>
      <c r="DPI11" s="129" t="s">
        <v>91</v>
      </c>
      <c r="DPJ11" s="129" t="s">
        <v>91</v>
      </c>
      <c r="DPK11" s="129" t="s">
        <v>91</v>
      </c>
      <c r="DPL11" s="129" t="s">
        <v>91</v>
      </c>
      <c r="DPM11" s="129" t="s">
        <v>91</v>
      </c>
      <c r="DPN11" s="129" t="s">
        <v>91</v>
      </c>
      <c r="DPO11" s="129" t="s">
        <v>91</v>
      </c>
      <c r="DPP11" s="129" t="s">
        <v>91</v>
      </c>
      <c r="DPQ11" s="129" t="s">
        <v>91</v>
      </c>
      <c r="DPR11" s="129" t="s">
        <v>91</v>
      </c>
      <c r="DPS11" s="129" t="s">
        <v>91</v>
      </c>
      <c r="DPT11" s="129" t="s">
        <v>91</v>
      </c>
      <c r="DPU11" s="129" t="s">
        <v>91</v>
      </c>
      <c r="DPV11" s="129" t="s">
        <v>91</v>
      </c>
      <c r="DPW11" s="129" t="s">
        <v>91</v>
      </c>
      <c r="DPX11" s="129" t="s">
        <v>91</v>
      </c>
      <c r="DPY11" s="129" t="s">
        <v>91</v>
      </c>
      <c r="DPZ11" s="129" t="s">
        <v>91</v>
      </c>
      <c r="DQA11" s="129" t="s">
        <v>91</v>
      </c>
      <c r="DQB11" s="129" t="s">
        <v>91</v>
      </c>
      <c r="DQC11" s="129" t="s">
        <v>91</v>
      </c>
      <c r="DQD11" s="129" t="s">
        <v>91</v>
      </c>
      <c r="DQE11" s="129" t="s">
        <v>91</v>
      </c>
      <c r="DQF11" s="129" t="s">
        <v>91</v>
      </c>
      <c r="DQG11" s="129" t="s">
        <v>91</v>
      </c>
      <c r="DQH11" s="129" t="s">
        <v>91</v>
      </c>
      <c r="DQI11" s="129" t="s">
        <v>91</v>
      </c>
      <c r="DQJ11" s="129" t="s">
        <v>91</v>
      </c>
      <c r="DQK11" s="129" t="s">
        <v>91</v>
      </c>
      <c r="DQL11" s="129" t="s">
        <v>91</v>
      </c>
      <c r="DQM11" s="129" t="s">
        <v>91</v>
      </c>
      <c r="DQN11" s="129" t="s">
        <v>91</v>
      </c>
      <c r="DQO11" s="129" t="s">
        <v>91</v>
      </c>
      <c r="DQP11" s="129" t="s">
        <v>91</v>
      </c>
      <c r="DQQ11" s="129" t="s">
        <v>91</v>
      </c>
      <c r="DQR11" s="129" t="s">
        <v>91</v>
      </c>
      <c r="DQS11" s="129" t="s">
        <v>91</v>
      </c>
      <c r="DQT11" s="129" t="s">
        <v>91</v>
      </c>
      <c r="DQU11" s="129" t="s">
        <v>91</v>
      </c>
      <c r="DQV11" s="129" t="s">
        <v>91</v>
      </c>
      <c r="DQW11" s="129" t="s">
        <v>91</v>
      </c>
      <c r="DQX11" s="129" t="s">
        <v>91</v>
      </c>
      <c r="DQY11" s="129" t="s">
        <v>91</v>
      </c>
      <c r="DQZ11" s="129" t="s">
        <v>91</v>
      </c>
      <c r="DRA11" s="129" t="s">
        <v>91</v>
      </c>
      <c r="DRB11" s="129" t="s">
        <v>91</v>
      </c>
      <c r="DRC11" s="129" t="s">
        <v>91</v>
      </c>
      <c r="DRD11" s="129" t="s">
        <v>91</v>
      </c>
      <c r="DRE11" s="129" t="s">
        <v>91</v>
      </c>
      <c r="DRF11" s="129" t="s">
        <v>91</v>
      </c>
      <c r="DRG11" s="129" t="s">
        <v>91</v>
      </c>
      <c r="DRH11" s="129" t="s">
        <v>91</v>
      </c>
      <c r="DRI11" s="129" t="s">
        <v>91</v>
      </c>
      <c r="DRJ11" s="129" t="s">
        <v>91</v>
      </c>
      <c r="DRK11" s="129" t="s">
        <v>91</v>
      </c>
      <c r="DRL11" s="129" t="s">
        <v>91</v>
      </c>
      <c r="DRM11" s="129" t="s">
        <v>91</v>
      </c>
      <c r="DRN11" s="129" t="s">
        <v>91</v>
      </c>
      <c r="DRO11" s="129" t="s">
        <v>91</v>
      </c>
      <c r="DRP11" s="129" t="s">
        <v>91</v>
      </c>
      <c r="DRQ11" s="129" t="s">
        <v>91</v>
      </c>
      <c r="DRR11" s="129" t="s">
        <v>91</v>
      </c>
      <c r="DRS11" s="129" t="s">
        <v>91</v>
      </c>
      <c r="DRT11" s="129" t="s">
        <v>91</v>
      </c>
      <c r="DRU11" s="129" t="s">
        <v>91</v>
      </c>
      <c r="DRV11" s="129" t="s">
        <v>91</v>
      </c>
      <c r="DRW11" s="129" t="s">
        <v>91</v>
      </c>
      <c r="DRX11" s="129" t="s">
        <v>91</v>
      </c>
      <c r="DRY11" s="129" t="s">
        <v>91</v>
      </c>
      <c r="DRZ11" s="129" t="s">
        <v>91</v>
      </c>
      <c r="DSA11" s="129" t="s">
        <v>91</v>
      </c>
      <c r="DSB11" s="129" t="s">
        <v>91</v>
      </c>
      <c r="DSC11" s="129" t="s">
        <v>91</v>
      </c>
      <c r="DSD11" s="129" t="s">
        <v>91</v>
      </c>
      <c r="DSE11" s="129" t="s">
        <v>91</v>
      </c>
      <c r="DSF11" s="129" t="s">
        <v>91</v>
      </c>
      <c r="DSG11" s="129" t="s">
        <v>91</v>
      </c>
      <c r="DSH11" s="129" t="s">
        <v>91</v>
      </c>
      <c r="DSI11" s="129" t="s">
        <v>91</v>
      </c>
      <c r="DSJ11" s="129" t="s">
        <v>91</v>
      </c>
      <c r="DSK11" s="129" t="s">
        <v>91</v>
      </c>
      <c r="DSL11" s="129" t="s">
        <v>91</v>
      </c>
      <c r="DSM11" s="129" t="s">
        <v>91</v>
      </c>
      <c r="DSN11" s="129" t="s">
        <v>91</v>
      </c>
      <c r="DSO11" s="129" t="s">
        <v>91</v>
      </c>
      <c r="DSP11" s="129" t="s">
        <v>91</v>
      </c>
      <c r="DSQ11" s="129" t="s">
        <v>91</v>
      </c>
      <c r="DSR11" s="129" t="s">
        <v>91</v>
      </c>
      <c r="DSS11" s="129" t="s">
        <v>91</v>
      </c>
      <c r="DST11" s="129" t="s">
        <v>91</v>
      </c>
      <c r="DSU11" s="129" t="s">
        <v>91</v>
      </c>
      <c r="DSV11" s="129" t="s">
        <v>91</v>
      </c>
      <c r="DSW11" s="129" t="s">
        <v>91</v>
      </c>
      <c r="DSX11" s="129" t="s">
        <v>91</v>
      </c>
      <c r="DSY11" s="129" t="s">
        <v>91</v>
      </c>
      <c r="DSZ11" s="129" t="s">
        <v>91</v>
      </c>
      <c r="DTA11" s="129" t="s">
        <v>91</v>
      </c>
      <c r="DTB11" s="129" t="s">
        <v>91</v>
      </c>
      <c r="DTC11" s="129" t="s">
        <v>91</v>
      </c>
      <c r="DTD11" s="129" t="s">
        <v>91</v>
      </c>
      <c r="DTE11" s="129" t="s">
        <v>91</v>
      </c>
      <c r="DTF11" s="129" t="s">
        <v>91</v>
      </c>
      <c r="DTG11" s="129" t="s">
        <v>91</v>
      </c>
      <c r="DTH11" s="129" t="s">
        <v>91</v>
      </c>
      <c r="DTI11" s="129" t="s">
        <v>91</v>
      </c>
      <c r="DTJ11" s="129" t="s">
        <v>91</v>
      </c>
      <c r="DTK11" s="129" t="s">
        <v>91</v>
      </c>
      <c r="DTL11" s="129" t="s">
        <v>91</v>
      </c>
      <c r="DTM11" s="129" t="s">
        <v>91</v>
      </c>
      <c r="DTN11" s="129" t="s">
        <v>91</v>
      </c>
      <c r="DTO11" s="129" t="s">
        <v>91</v>
      </c>
      <c r="DTP11" s="129" t="s">
        <v>91</v>
      </c>
      <c r="DTQ11" s="129" t="s">
        <v>91</v>
      </c>
      <c r="DTR11" s="129" t="s">
        <v>91</v>
      </c>
      <c r="DTS11" s="129" t="s">
        <v>91</v>
      </c>
      <c r="DTT11" s="129" t="s">
        <v>91</v>
      </c>
      <c r="DTU11" s="129" t="s">
        <v>91</v>
      </c>
      <c r="DTV11" s="129" t="s">
        <v>91</v>
      </c>
      <c r="DTW11" s="129" t="s">
        <v>91</v>
      </c>
      <c r="DTX11" s="129" t="s">
        <v>91</v>
      </c>
      <c r="DTY11" s="129" t="s">
        <v>91</v>
      </c>
      <c r="DTZ11" s="129" t="s">
        <v>91</v>
      </c>
      <c r="DUA11" s="129" t="s">
        <v>91</v>
      </c>
      <c r="DUB11" s="129" t="s">
        <v>91</v>
      </c>
      <c r="DUC11" s="129" t="s">
        <v>91</v>
      </c>
      <c r="DUD11" s="129" t="s">
        <v>91</v>
      </c>
      <c r="DUE11" s="129" t="s">
        <v>91</v>
      </c>
      <c r="DUF11" s="129" t="s">
        <v>91</v>
      </c>
      <c r="DUG11" s="129" t="s">
        <v>91</v>
      </c>
      <c r="DUH11" s="129" t="s">
        <v>91</v>
      </c>
      <c r="DUI11" s="129" t="s">
        <v>91</v>
      </c>
      <c r="DUJ11" s="129" t="s">
        <v>91</v>
      </c>
      <c r="DUK11" s="129" t="s">
        <v>91</v>
      </c>
      <c r="DUL11" s="129" t="s">
        <v>91</v>
      </c>
      <c r="DUM11" s="129" t="s">
        <v>91</v>
      </c>
      <c r="DUN11" s="129" t="s">
        <v>91</v>
      </c>
      <c r="DUO11" s="129" t="s">
        <v>91</v>
      </c>
      <c r="DUP11" s="129" t="s">
        <v>91</v>
      </c>
      <c r="DUQ11" s="129" t="s">
        <v>91</v>
      </c>
      <c r="DUR11" s="129" t="s">
        <v>91</v>
      </c>
      <c r="DUS11" s="129" t="s">
        <v>91</v>
      </c>
      <c r="DUT11" s="129" t="s">
        <v>91</v>
      </c>
      <c r="DUU11" s="129" t="s">
        <v>91</v>
      </c>
      <c r="DUV11" s="129" t="s">
        <v>91</v>
      </c>
      <c r="DUW11" s="129" t="s">
        <v>91</v>
      </c>
      <c r="DUX11" s="129" t="s">
        <v>91</v>
      </c>
      <c r="DUY11" s="129" t="s">
        <v>91</v>
      </c>
      <c r="DUZ11" s="129" t="s">
        <v>91</v>
      </c>
      <c r="DVA11" s="129" t="s">
        <v>91</v>
      </c>
      <c r="DVB11" s="129" t="s">
        <v>91</v>
      </c>
      <c r="DVC11" s="129" t="s">
        <v>91</v>
      </c>
      <c r="DVD11" s="129" t="s">
        <v>91</v>
      </c>
      <c r="DVE11" s="129" t="s">
        <v>91</v>
      </c>
      <c r="DVF11" s="129" t="s">
        <v>91</v>
      </c>
      <c r="DVG11" s="129" t="s">
        <v>91</v>
      </c>
      <c r="DVH11" s="129" t="s">
        <v>91</v>
      </c>
      <c r="DVI11" s="129" t="s">
        <v>91</v>
      </c>
      <c r="DVJ11" s="129" t="s">
        <v>91</v>
      </c>
      <c r="DVK11" s="129" t="s">
        <v>91</v>
      </c>
      <c r="DVL11" s="129" t="s">
        <v>91</v>
      </c>
      <c r="DVM11" s="129" t="s">
        <v>91</v>
      </c>
      <c r="DVN11" s="129" t="s">
        <v>91</v>
      </c>
      <c r="DVO11" s="129" t="s">
        <v>91</v>
      </c>
      <c r="DVP11" s="129" t="s">
        <v>91</v>
      </c>
      <c r="DVQ11" s="129" t="s">
        <v>91</v>
      </c>
      <c r="DVR11" s="129" t="s">
        <v>91</v>
      </c>
      <c r="DVS11" s="129" t="s">
        <v>91</v>
      </c>
      <c r="DVT11" s="129" t="s">
        <v>91</v>
      </c>
      <c r="DVU11" s="129" t="s">
        <v>91</v>
      </c>
      <c r="DVV11" s="129" t="s">
        <v>91</v>
      </c>
      <c r="DVW11" s="129" t="s">
        <v>91</v>
      </c>
      <c r="DVX11" s="129" t="s">
        <v>91</v>
      </c>
      <c r="DVY11" s="129" t="s">
        <v>91</v>
      </c>
      <c r="DVZ11" s="129" t="s">
        <v>91</v>
      </c>
      <c r="DWA11" s="129" t="s">
        <v>91</v>
      </c>
      <c r="DWB11" s="129" t="s">
        <v>91</v>
      </c>
      <c r="DWC11" s="129" t="s">
        <v>91</v>
      </c>
      <c r="DWD11" s="129" t="s">
        <v>91</v>
      </c>
      <c r="DWE11" s="129" t="s">
        <v>91</v>
      </c>
      <c r="DWF11" s="129" t="s">
        <v>91</v>
      </c>
      <c r="DWG11" s="129" t="s">
        <v>91</v>
      </c>
      <c r="DWH11" s="129" t="s">
        <v>91</v>
      </c>
      <c r="DWI11" s="129" t="s">
        <v>91</v>
      </c>
      <c r="DWJ11" s="129" t="s">
        <v>91</v>
      </c>
      <c r="DWK11" s="129" t="s">
        <v>91</v>
      </c>
      <c r="DWL11" s="129" t="s">
        <v>91</v>
      </c>
      <c r="DWM11" s="129" t="s">
        <v>91</v>
      </c>
      <c r="DWN11" s="129" t="s">
        <v>91</v>
      </c>
      <c r="DWO11" s="129" t="s">
        <v>91</v>
      </c>
      <c r="DWP11" s="129" t="s">
        <v>91</v>
      </c>
      <c r="DWQ11" s="129" t="s">
        <v>91</v>
      </c>
      <c r="DWR11" s="129" t="s">
        <v>91</v>
      </c>
      <c r="DWS11" s="129" t="s">
        <v>91</v>
      </c>
      <c r="DWT11" s="129" t="s">
        <v>91</v>
      </c>
      <c r="DWU11" s="129" t="s">
        <v>91</v>
      </c>
      <c r="DWV11" s="129" t="s">
        <v>91</v>
      </c>
      <c r="DWW11" s="129" t="s">
        <v>91</v>
      </c>
      <c r="DWX11" s="129" t="s">
        <v>91</v>
      </c>
      <c r="DWY11" s="129" t="s">
        <v>91</v>
      </c>
      <c r="DWZ11" s="129" t="s">
        <v>91</v>
      </c>
      <c r="DXA11" s="129" t="s">
        <v>91</v>
      </c>
      <c r="DXB11" s="129" t="s">
        <v>91</v>
      </c>
      <c r="DXC11" s="129" t="s">
        <v>91</v>
      </c>
      <c r="DXD11" s="129" t="s">
        <v>91</v>
      </c>
      <c r="DXE11" s="129" t="s">
        <v>91</v>
      </c>
      <c r="DXF11" s="129" t="s">
        <v>91</v>
      </c>
      <c r="DXG11" s="129" t="s">
        <v>91</v>
      </c>
      <c r="DXH11" s="129" t="s">
        <v>91</v>
      </c>
      <c r="DXI11" s="129" t="s">
        <v>91</v>
      </c>
      <c r="DXJ11" s="129" t="s">
        <v>91</v>
      </c>
      <c r="DXK11" s="129" t="s">
        <v>91</v>
      </c>
      <c r="DXL11" s="129" t="s">
        <v>91</v>
      </c>
      <c r="DXM11" s="129" t="s">
        <v>91</v>
      </c>
      <c r="DXN11" s="129" t="s">
        <v>91</v>
      </c>
      <c r="DXO11" s="129" t="s">
        <v>91</v>
      </c>
      <c r="DXP11" s="129" t="s">
        <v>91</v>
      </c>
      <c r="DXQ11" s="129" t="s">
        <v>91</v>
      </c>
      <c r="DXR11" s="129" t="s">
        <v>91</v>
      </c>
      <c r="DXS11" s="129" t="s">
        <v>91</v>
      </c>
      <c r="DXT11" s="129" t="s">
        <v>91</v>
      </c>
      <c r="DXU11" s="129" t="s">
        <v>91</v>
      </c>
      <c r="DXV11" s="129" t="s">
        <v>91</v>
      </c>
      <c r="DXW11" s="129" t="s">
        <v>91</v>
      </c>
      <c r="DXX11" s="129" t="s">
        <v>91</v>
      </c>
      <c r="DXY11" s="129" t="s">
        <v>91</v>
      </c>
      <c r="DXZ11" s="129" t="s">
        <v>91</v>
      </c>
      <c r="DYA11" s="129" t="s">
        <v>91</v>
      </c>
      <c r="DYB11" s="129" t="s">
        <v>91</v>
      </c>
      <c r="DYC11" s="129" t="s">
        <v>91</v>
      </c>
      <c r="DYD11" s="129" t="s">
        <v>91</v>
      </c>
      <c r="DYE11" s="129" t="s">
        <v>91</v>
      </c>
      <c r="DYF11" s="129" t="s">
        <v>91</v>
      </c>
      <c r="DYG11" s="129" t="s">
        <v>91</v>
      </c>
      <c r="DYH11" s="129" t="s">
        <v>91</v>
      </c>
      <c r="DYI11" s="129" t="s">
        <v>91</v>
      </c>
      <c r="DYJ11" s="129" t="s">
        <v>91</v>
      </c>
      <c r="DYK11" s="129" t="s">
        <v>91</v>
      </c>
      <c r="DYL11" s="129" t="s">
        <v>91</v>
      </c>
      <c r="DYM11" s="129" t="s">
        <v>91</v>
      </c>
      <c r="DYN11" s="129" t="s">
        <v>91</v>
      </c>
      <c r="DYO11" s="129" t="s">
        <v>91</v>
      </c>
      <c r="DYP11" s="129" t="s">
        <v>91</v>
      </c>
      <c r="DYQ11" s="129" t="s">
        <v>91</v>
      </c>
      <c r="DYR11" s="129" t="s">
        <v>91</v>
      </c>
      <c r="DYS11" s="129" t="s">
        <v>91</v>
      </c>
      <c r="DYT11" s="129" t="s">
        <v>91</v>
      </c>
      <c r="DYU11" s="129" t="s">
        <v>91</v>
      </c>
      <c r="DYV11" s="129" t="s">
        <v>91</v>
      </c>
      <c r="DYW11" s="129" t="s">
        <v>91</v>
      </c>
      <c r="DYX11" s="129" t="s">
        <v>91</v>
      </c>
      <c r="DYY11" s="129" t="s">
        <v>91</v>
      </c>
      <c r="DYZ11" s="129" t="s">
        <v>91</v>
      </c>
      <c r="DZA11" s="129" t="s">
        <v>91</v>
      </c>
      <c r="DZB11" s="129" t="s">
        <v>91</v>
      </c>
      <c r="DZC11" s="129" t="s">
        <v>91</v>
      </c>
      <c r="DZD11" s="129" t="s">
        <v>91</v>
      </c>
      <c r="DZE11" s="129" t="s">
        <v>91</v>
      </c>
      <c r="DZF11" s="129" t="s">
        <v>91</v>
      </c>
      <c r="DZG11" s="129" t="s">
        <v>91</v>
      </c>
      <c r="DZH11" s="129" t="s">
        <v>91</v>
      </c>
      <c r="DZI11" s="129" t="s">
        <v>91</v>
      </c>
      <c r="DZJ11" s="129" t="s">
        <v>91</v>
      </c>
      <c r="DZK11" s="129" t="s">
        <v>91</v>
      </c>
      <c r="DZL11" s="129" t="s">
        <v>91</v>
      </c>
      <c r="DZM11" s="129" t="s">
        <v>91</v>
      </c>
      <c r="DZN11" s="129" t="s">
        <v>91</v>
      </c>
      <c r="DZO11" s="129" t="s">
        <v>91</v>
      </c>
      <c r="DZP11" s="129" t="s">
        <v>91</v>
      </c>
      <c r="DZQ11" s="129" t="s">
        <v>91</v>
      </c>
      <c r="DZR11" s="129" t="s">
        <v>91</v>
      </c>
      <c r="DZS11" s="129" t="s">
        <v>91</v>
      </c>
      <c r="DZT11" s="129" t="s">
        <v>91</v>
      </c>
      <c r="DZU11" s="129" t="s">
        <v>91</v>
      </c>
      <c r="DZV11" s="129" t="s">
        <v>91</v>
      </c>
      <c r="DZW11" s="129" t="s">
        <v>91</v>
      </c>
      <c r="DZX11" s="129" t="s">
        <v>91</v>
      </c>
      <c r="DZY11" s="129" t="s">
        <v>91</v>
      </c>
      <c r="DZZ11" s="129" t="s">
        <v>91</v>
      </c>
      <c r="EAA11" s="129" t="s">
        <v>91</v>
      </c>
      <c r="EAB11" s="129" t="s">
        <v>91</v>
      </c>
      <c r="EAC11" s="129" t="s">
        <v>91</v>
      </c>
      <c r="EAD11" s="129" t="s">
        <v>91</v>
      </c>
      <c r="EAE11" s="129" t="s">
        <v>91</v>
      </c>
      <c r="EAF11" s="129" t="s">
        <v>91</v>
      </c>
      <c r="EAG11" s="129" t="s">
        <v>91</v>
      </c>
      <c r="EAH11" s="129" t="s">
        <v>91</v>
      </c>
      <c r="EAI11" s="129" t="s">
        <v>91</v>
      </c>
      <c r="EAJ11" s="129" t="s">
        <v>91</v>
      </c>
      <c r="EAK11" s="129" t="s">
        <v>91</v>
      </c>
      <c r="EAL11" s="129" t="s">
        <v>91</v>
      </c>
      <c r="EAM11" s="129" t="s">
        <v>91</v>
      </c>
      <c r="EAN11" s="129" t="s">
        <v>91</v>
      </c>
      <c r="EAO11" s="129" t="s">
        <v>91</v>
      </c>
      <c r="EAP11" s="129" t="s">
        <v>91</v>
      </c>
      <c r="EAQ11" s="129" t="s">
        <v>91</v>
      </c>
      <c r="EAR11" s="129" t="s">
        <v>91</v>
      </c>
      <c r="EAS11" s="129" t="s">
        <v>91</v>
      </c>
      <c r="EAT11" s="129" t="s">
        <v>91</v>
      </c>
      <c r="EAU11" s="129" t="s">
        <v>91</v>
      </c>
      <c r="EAV11" s="129" t="s">
        <v>91</v>
      </c>
      <c r="EAW11" s="129" t="s">
        <v>91</v>
      </c>
      <c r="EAX11" s="129" t="s">
        <v>91</v>
      </c>
      <c r="EAY11" s="129" t="s">
        <v>91</v>
      </c>
      <c r="EAZ11" s="129" t="s">
        <v>91</v>
      </c>
      <c r="EBA11" s="129" t="s">
        <v>91</v>
      </c>
      <c r="EBB11" s="129" t="s">
        <v>91</v>
      </c>
      <c r="EBC11" s="129" t="s">
        <v>91</v>
      </c>
      <c r="EBD11" s="129" t="s">
        <v>91</v>
      </c>
      <c r="EBE11" s="129" t="s">
        <v>91</v>
      </c>
      <c r="EBF11" s="129" t="s">
        <v>91</v>
      </c>
      <c r="EBG11" s="129" t="s">
        <v>91</v>
      </c>
      <c r="EBH11" s="129" t="s">
        <v>91</v>
      </c>
      <c r="EBI11" s="129" t="s">
        <v>91</v>
      </c>
      <c r="EBJ11" s="129" t="s">
        <v>91</v>
      </c>
      <c r="EBK11" s="129" t="s">
        <v>91</v>
      </c>
      <c r="EBL11" s="129" t="s">
        <v>91</v>
      </c>
      <c r="EBM11" s="129" t="s">
        <v>91</v>
      </c>
      <c r="EBN11" s="129" t="s">
        <v>91</v>
      </c>
      <c r="EBO11" s="129" t="s">
        <v>91</v>
      </c>
      <c r="EBP11" s="129" t="s">
        <v>91</v>
      </c>
      <c r="EBQ11" s="129" t="s">
        <v>91</v>
      </c>
      <c r="EBR11" s="129" t="s">
        <v>91</v>
      </c>
      <c r="EBS11" s="129" t="s">
        <v>91</v>
      </c>
      <c r="EBT11" s="129" t="s">
        <v>91</v>
      </c>
      <c r="EBU11" s="129" t="s">
        <v>91</v>
      </c>
      <c r="EBV11" s="129" t="s">
        <v>91</v>
      </c>
      <c r="EBW11" s="129" t="s">
        <v>91</v>
      </c>
      <c r="EBX11" s="129" t="s">
        <v>91</v>
      </c>
      <c r="EBY11" s="129" t="s">
        <v>91</v>
      </c>
      <c r="EBZ11" s="129" t="s">
        <v>91</v>
      </c>
      <c r="ECA11" s="129" t="s">
        <v>91</v>
      </c>
      <c r="ECB11" s="129" t="s">
        <v>91</v>
      </c>
      <c r="ECC11" s="129" t="s">
        <v>91</v>
      </c>
      <c r="ECD11" s="129" t="s">
        <v>91</v>
      </c>
      <c r="ECE11" s="129" t="s">
        <v>91</v>
      </c>
      <c r="ECF11" s="129" t="s">
        <v>91</v>
      </c>
      <c r="ECG11" s="129" t="s">
        <v>91</v>
      </c>
      <c r="ECH11" s="129" t="s">
        <v>91</v>
      </c>
      <c r="ECI11" s="129" t="s">
        <v>91</v>
      </c>
      <c r="ECJ11" s="129" t="s">
        <v>91</v>
      </c>
      <c r="ECK11" s="129" t="s">
        <v>91</v>
      </c>
      <c r="ECL11" s="129" t="s">
        <v>91</v>
      </c>
      <c r="ECM11" s="129" t="s">
        <v>91</v>
      </c>
      <c r="ECN11" s="129" t="s">
        <v>91</v>
      </c>
      <c r="ECO11" s="129" t="s">
        <v>91</v>
      </c>
      <c r="ECP11" s="129" t="s">
        <v>91</v>
      </c>
      <c r="ECQ11" s="129" t="s">
        <v>91</v>
      </c>
      <c r="ECR11" s="129" t="s">
        <v>91</v>
      </c>
      <c r="ECS11" s="129" t="s">
        <v>91</v>
      </c>
      <c r="ECT11" s="129" t="s">
        <v>91</v>
      </c>
      <c r="ECU11" s="129" t="s">
        <v>91</v>
      </c>
      <c r="ECV11" s="129" t="s">
        <v>91</v>
      </c>
      <c r="ECW11" s="129" t="s">
        <v>91</v>
      </c>
      <c r="ECX11" s="129" t="s">
        <v>91</v>
      </c>
      <c r="ECY11" s="129" t="s">
        <v>91</v>
      </c>
      <c r="ECZ11" s="129" t="s">
        <v>91</v>
      </c>
      <c r="EDA11" s="129" t="s">
        <v>91</v>
      </c>
      <c r="EDB11" s="129" t="s">
        <v>91</v>
      </c>
      <c r="EDC11" s="129" t="s">
        <v>91</v>
      </c>
      <c r="EDD11" s="129" t="s">
        <v>91</v>
      </c>
      <c r="EDE11" s="129" t="s">
        <v>91</v>
      </c>
      <c r="EDF11" s="129" t="s">
        <v>91</v>
      </c>
      <c r="EDG11" s="129" t="s">
        <v>91</v>
      </c>
      <c r="EDH11" s="129" t="s">
        <v>91</v>
      </c>
      <c r="EDI11" s="129" t="s">
        <v>91</v>
      </c>
      <c r="EDJ11" s="129" t="s">
        <v>91</v>
      </c>
      <c r="EDK11" s="129" t="s">
        <v>91</v>
      </c>
      <c r="EDL11" s="129" t="s">
        <v>91</v>
      </c>
      <c r="EDM11" s="129" t="s">
        <v>91</v>
      </c>
      <c r="EDN11" s="129" t="s">
        <v>91</v>
      </c>
      <c r="EDO11" s="129" t="s">
        <v>91</v>
      </c>
      <c r="EDP11" s="129" t="s">
        <v>91</v>
      </c>
      <c r="EDQ11" s="129" t="s">
        <v>91</v>
      </c>
      <c r="EDR11" s="129" t="s">
        <v>91</v>
      </c>
      <c r="EDS11" s="129" t="s">
        <v>91</v>
      </c>
      <c r="EDT11" s="129" t="s">
        <v>91</v>
      </c>
      <c r="EDU11" s="129" t="s">
        <v>91</v>
      </c>
      <c r="EDV11" s="129" t="s">
        <v>91</v>
      </c>
      <c r="EDW11" s="129" t="s">
        <v>91</v>
      </c>
      <c r="EDX11" s="129" t="s">
        <v>91</v>
      </c>
      <c r="EDY11" s="129" t="s">
        <v>91</v>
      </c>
      <c r="EDZ11" s="129" t="s">
        <v>91</v>
      </c>
      <c r="EEA11" s="129" t="s">
        <v>91</v>
      </c>
      <c r="EEB11" s="129" t="s">
        <v>91</v>
      </c>
      <c r="EEC11" s="129" t="s">
        <v>91</v>
      </c>
      <c r="EED11" s="129" t="s">
        <v>91</v>
      </c>
      <c r="EEE11" s="129" t="s">
        <v>91</v>
      </c>
      <c r="EEF11" s="129" t="s">
        <v>91</v>
      </c>
      <c r="EEG11" s="129" t="s">
        <v>91</v>
      </c>
      <c r="EEH11" s="129" t="s">
        <v>91</v>
      </c>
      <c r="EEI11" s="129" t="s">
        <v>91</v>
      </c>
      <c r="EEJ11" s="129" t="s">
        <v>91</v>
      </c>
      <c r="EEK11" s="129" t="s">
        <v>91</v>
      </c>
      <c r="EEL11" s="129" t="s">
        <v>91</v>
      </c>
      <c r="EEM11" s="129" t="s">
        <v>91</v>
      </c>
      <c r="EEN11" s="129" t="s">
        <v>91</v>
      </c>
      <c r="EEO11" s="129" t="s">
        <v>91</v>
      </c>
      <c r="EEP11" s="129" t="s">
        <v>91</v>
      </c>
      <c r="EEQ11" s="129" t="s">
        <v>91</v>
      </c>
      <c r="EER11" s="129" t="s">
        <v>91</v>
      </c>
      <c r="EES11" s="129" t="s">
        <v>91</v>
      </c>
      <c r="EET11" s="129" t="s">
        <v>91</v>
      </c>
      <c r="EEU11" s="129" t="s">
        <v>91</v>
      </c>
      <c r="EEV11" s="129" t="s">
        <v>91</v>
      </c>
      <c r="EEW11" s="129" t="s">
        <v>91</v>
      </c>
      <c r="EEX11" s="129" t="s">
        <v>91</v>
      </c>
      <c r="EEY11" s="129" t="s">
        <v>91</v>
      </c>
      <c r="EEZ11" s="129" t="s">
        <v>91</v>
      </c>
      <c r="EFA11" s="129" t="s">
        <v>91</v>
      </c>
      <c r="EFB11" s="129" t="s">
        <v>91</v>
      </c>
      <c r="EFC11" s="129" t="s">
        <v>91</v>
      </c>
      <c r="EFD11" s="129" t="s">
        <v>91</v>
      </c>
      <c r="EFE11" s="129" t="s">
        <v>91</v>
      </c>
      <c r="EFF11" s="129" t="s">
        <v>91</v>
      </c>
      <c r="EFG11" s="129" t="s">
        <v>91</v>
      </c>
      <c r="EFH11" s="129" t="s">
        <v>91</v>
      </c>
      <c r="EFI11" s="129" t="s">
        <v>91</v>
      </c>
      <c r="EFJ11" s="129" t="s">
        <v>91</v>
      </c>
      <c r="EFK11" s="129" t="s">
        <v>91</v>
      </c>
      <c r="EFL11" s="129" t="s">
        <v>91</v>
      </c>
      <c r="EFM11" s="129" t="s">
        <v>91</v>
      </c>
      <c r="EFN11" s="129" t="s">
        <v>91</v>
      </c>
      <c r="EFO11" s="129" t="s">
        <v>91</v>
      </c>
      <c r="EFP11" s="129" t="s">
        <v>91</v>
      </c>
      <c r="EFQ11" s="129" t="s">
        <v>91</v>
      </c>
      <c r="EFR11" s="129" t="s">
        <v>91</v>
      </c>
      <c r="EFS11" s="129" t="s">
        <v>91</v>
      </c>
      <c r="EFT11" s="129" t="s">
        <v>91</v>
      </c>
      <c r="EFU11" s="129" t="s">
        <v>91</v>
      </c>
      <c r="EFV11" s="129" t="s">
        <v>91</v>
      </c>
      <c r="EFW11" s="129" t="s">
        <v>91</v>
      </c>
      <c r="EFX11" s="129" t="s">
        <v>91</v>
      </c>
      <c r="EFY11" s="129" t="s">
        <v>91</v>
      </c>
      <c r="EFZ11" s="129" t="s">
        <v>91</v>
      </c>
      <c r="EGA11" s="129" t="s">
        <v>91</v>
      </c>
      <c r="EGB11" s="129" t="s">
        <v>91</v>
      </c>
      <c r="EGC11" s="129" t="s">
        <v>91</v>
      </c>
      <c r="EGD11" s="129" t="s">
        <v>91</v>
      </c>
      <c r="EGE11" s="129" t="s">
        <v>91</v>
      </c>
      <c r="EGF11" s="129" t="s">
        <v>91</v>
      </c>
      <c r="EGG11" s="129" t="s">
        <v>91</v>
      </c>
      <c r="EGH11" s="129" t="s">
        <v>91</v>
      </c>
      <c r="EGI11" s="129" t="s">
        <v>91</v>
      </c>
      <c r="EGJ11" s="129" t="s">
        <v>91</v>
      </c>
      <c r="EGK11" s="129" t="s">
        <v>91</v>
      </c>
      <c r="EGL11" s="129" t="s">
        <v>91</v>
      </c>
      <c r="EGM11" s="129" t="s">
        <v>91</v>
      </c>
      <c r="EGN11" s="129" t="s">
        <v>91</v>
      </c>
      <c r="EGO11" s="129" t="s">
        <v>91</v>
      </c>
      <c r="EGP11" s="129" t="s">
        <v>91</v>
      </c>
      <c r="EGQ11" s="129" t="s">
        <v>91</v>
      </c>
      <c r="EGR11" s="129" t="s">
        <v>91</v>
      </c>
      <c r="EGS11" s="129" t="s">
        <v>91</v>
      </c>
      <c r="EGT11" s="129" t="s">
        <v>91</v>
      </c>
      <c r="EGU11" s="129" t="s">
        <v>91</v>
      </c>
      <c r="EGV11" s="129" t="s">
        <v>91</v>
      </c>
      <c r="EGW11" s="129" t="s">
        <v>91</v>
      </c>
      <c r="EGX11" s="129" t="s">
        <v>91</v>
      </c>
      <c r="EGY11" s="129" t="s">
        <v>91</v>
      </c>
      <c r="EGZ11" s="129" t="s">
        <v>91</v>
      </c>
      <c r="EHA11" s="129" t="s">
        <v>91</v>
      </c>
      <c r="EHB11" s="129" t="s">
        <v>91</v>
      </c>
      <c r="EHC11" s="129" t="s">
        <v>91</v>
      </c>
      <c r="EHD11" s="129" t="s">
        <v>91</v>
      </c>
      <c r="EHE11" s="129" t="s">
        <v>91</v>
      </c>
      <c r="EHF11" s="129" t="s">
        <v>91</v>
      </c>
      <c r="EHG11" s="129" t="s">
        <v>91</v>
      </c>
      <c r="EHH11" s="129" t="s">
        <v>91</v>
      </c>
      <c r="EHI11" s="129" t="s">
        <v>91</v>
      </c>
      <c r="EHJ11" s="129" t="s">
        <v>91</v>
      </c>
      <c r="EHK11" s="129" t="s">
        <v>91</v>
      </c>
      <c r="EHL11" s="129" t="s">
        <v>91</v>
      </c>
      <c r="EHM11" s="129" t="s">
        <v>91</v>
      </c>
      <c r="EHN11" s="129" t="s">
        <v>91</v>
      </c>
      <c r="EHO11" s="129" t="s">
        <v>91</v>
      </c>
      <c r="EHP11" s="129" t="s">
        <v>91</v>
      </c>
      <c r="EHQ11" s="129" t="s">
        <v>91</v>
      </c>
      <c r="EHR11" s="129" t="s">
        <v>91</v>
      </c>
      <c r="EHS11" s="129" t="s">
        <v>91</v>
      </c>
      <c r="EHT11" s="129" t="s">
        <v>91</v>
      </c>
      <c r="EHU11" s="129" t="s">
        <v>91</v>
      </c>
      <c r="EHV11" s="129" t="s">
        <v>91</v>
      </c>
      <c r="EHW11" s="129" t="s">
        <v>91</v>
      </c>
      <c r="EHX11" s="129" t="s">
        <v>91</v>
      </c>
      <c r="EHY11" s="129" t="s">
        <v>91</v>
      </c>
      <c r="EHZ11" s="129" t="s">
        <v>91</v>
      </c>
      <c r="EIA11" s="129" t="s">
        <v>91</v>
      </c>
      <c r="EIB11" s="129" t="s">
        <v>91</v>
      </c>
      <c r="EIC11" s="129" t="s">
        <v>91</v>
      </c>
      <c r="EID11" s="129" t="s">
        <v>91</v>
      </c>
      <c r="EIE11" s="129" t="s">
        <v>91</v>
      </c>
      <c r="EIF11" s="129" t="s">
        <v>91</v>
      </c>
      <c r="EIG11" s="129" t="s">
        <v>91</v>
      </c>
      <c r="EIH11" s="129" t="s">
        <v>91</v>
      </c>
      <c r="EII11" s="129" t="s">
        <v>91</v>
      </c>
      <c r="EIJ11" s="129" t="s">
        <v>91</v>
      </c>
      <c r="EIK11" s="129" t="s">
        <v>91</v>
      </c>
      <c r="EIL11" s="129" t="s">
        <v>91</v>
      </c>
      <c r="EIM11" s="129" t="s">
        <v>91</v>
      </c>
      <c r="EIN11" s="129" t="s">
        <v>91</v>
      </c>
      <c r="EIO11" s="129" t="s">
        <v>91</v>
      </c>
      <c r="EIP11" s="129" t="s">
        <v>91</v>
      </c>
      <c r="EIQ11" s="129" t="s">
        <v>91</v>
      </c>
      <c r="EIR11" s="129" t="s">
        <v>91</v>
      </c>
      <c r="EIS11" s="129" t="s">
        <v>91</v>
      </c>
      <c r="EIT11" s="129" t="s">
        <v>91</v>
      </c>
      <c r="EIU11" s="129" t="s">
        <v>91</v>
      </c>
      <c r="EIV11" s="129" t="s">
        <v>91</v>
      </c>
      <c r="EIW11" s="129" t="s">
        <v>91</v>
      </c>
      <c r="EIX11" s="129" t="s">
        <v>91</v>
      </c>
      <c r="EIY11" s="129" t="s">
        <v>91</v>
      </c>
      <c r="EIZ11" s="129" t="s">
        <v>91</v>
      </c>
      <c r="EJA11" s="129" t="s">
        <v>91</v>
      </c>
      <c r="EJB11" s="129" t="s">
        <v>91</v>
      </c>
      <c r="EJC11" s="129" t="s">
        <v>91</v>
      </c>
      <c r="EJD11" s="129" t="s">
        <v>91</v>
      </c>
      <c r="EJE11" s="129" t="s">
        <v>91</v>
      </c>
      <c r="EJF11" s="129" t="s">
        <v>91</v>
      </c>
      <c r="EJG11" s="129" t="s">
        <v>91</v>
      </c>
      <c r="EJH11" s="129" t="s">
        <v>91</v>
      </c>
      <c r="EJI11" s="129" t="s">
        <v>91</v>
      </c>
      <c r="EJJ11" s="129" t="s">
        <v>91</v>
      </c>
      <c r="EJK11" s="129" t="s">
        <v>91</v>
      </c>
      <c r="EJL11" s="129" t="s">
        <v>91</v>
      </c>
      <c r="EJM11" s="129" t="s">
        <v>91</v>
      </c>
      <c r="EJN11" s="129" t="s">
        <v>91</v>
      </c>
      <c r="EJO11" s="129" t="s">
        <v>91</v>
      </c>
      <c r="EJP11" s="129" t="s">
        <v>91</v>
      </c>
      <c r="EJQ11" s="129" t="s">
        <v>91</v>
      </c>
      <c r="EJR11" s="129" t="s">
        <v>91</v>
      </c>
      <c r="EJS11" s="129" t="s">
        <v>91</v>
      </c>
      <c r="EJT11" s="129" t="s">
        <v>91</v>
      </c>
      <c r="EJU11" s="129" t="s">
        <v>91</v>
      </c>
      <c r="EJV11" s="129" t="s">
        <v>91</v>
      </c>
      <c r="EJW11" s="129" t="s">
        <v>91</v>
      </c>
      <c r="EJX11" s="129" t="s">
        <v>91</v>
      </c>
      <c r="EJY11" s="129" t="s">
        <v>91</v>
      </c>
      <c r="EJZ11" s="129" t="s">
        <v>91</v>
      </c>
      <c r="EKA11" s="129" t="s">
        <v>91</v>
      </c>
      <c r="EKB11" s="129" t="s">
        <v>91</v>
      </c>
      <c r="EKC11" s="129" t="s">
        <v>91</v>
      </c>
      <c r="EKD11" s="129" t="s">
        <v>91</v>
      </c>
      <c r="EKE11" s="129" t="s">
        <v>91</v>
      </c>
      <c r="EKF11" s="129" t="s">
        <v>91</v>
      </c>
      <c r="EKG11" s="129" t="s">
        <v>91</v>
      </c>
      <c r="EKH11" s="129" t="s">
        <v>91</v>
      </c>
      <c r="EKI11" s="129" t="s">
        <v>91</v>
      </c>
      <c r="EKJ11" s="129" t="s">
        <v>91</v>
      </c>
      <c r="EKK11" s="129" t="s">
        <v>91</v>
      </c>
      <c r="EKL11" s="129" t="s">
        <v>91</v>
      </c>
      <c r="EKM11" s="129" t="s">
        <v>91</v>
      </c>
      <c r="EKN11" s="129" t="s">
        <v>91</v>
      </c>
      <c r="EKO11" s="129" t="s">
        <v>91</v>
      </c>
      <c r="EKP11" s="129" t="s">
        <v>91</v>
      </c>
      <c r="EKQ11" s="129" t="s">
        <v>91</v>
      </c>
      <c r="EKR11" s="129" t="s">
        <v>91</v>
      </c>
      <c r="EKS11" s="129" t="s">
        <v>91</v>
      </c>
      <c r="EKT11" s="129" t="s">
        <v>91</v>
      </c>
      <c r="EKU11" s="129" t="s">
        <v>91</v>
      </c>
      <c r="EKV11" s="129" t="s">
        <v>91</v>
      </c>
      <c r="EKW11" s="129" t="s">
        <v>91</v>
      </c>
      <c r="EKX11" s="129" t="s">
        <v>91</v>
      </c>
      <c r="EKY11" s="129" t="s">
        <v>91</v>
      </c>
      <c r="EKZ11" s="129" t="s">
        <v>91</v>
      </c>
      <c r="ELA11" s="129" t="s">
        <v>91</v>
      </c>
      <c r="ELB11" s="129" t="s">
        <v>91</v>
      </c>
      <c r="ELC11" s="129" t="s">
        <v>91</v>
      </c>
      <c r="ELD11" s="129" t="s">
        <v>91</v>
      </c>
      <c r="ELE11" s="129" t="s">
        <v>91</v>
      </c>
      <c r="ELF11" s="129" t="s">
        <v>91</v>
      </c>
      <c r="ELG11" s="129" t="s">
        <v>91</v>
      </c>
      <c r="ELH11" s="129" t="s">
        <v>91</v>
      </c>
      <c r="ELI11" s="129" t="s">
        <v>91</v>
      </c>
      <c r="ELJ11" s="129" t="s">
        <v>91</v>
      </c>
      <c r="ELK11" s="129" t="s">
        <v>91</v>
      </c>
      <c r="ELL11" s="129" t="s">
        <v>91</v>
      </c>
      <c r="ELM11" s="129" t="s">
        <v>91</v>
      </c>
      <c r="ELN11" s="129" t="s">
        <v>91</v>
      </c>
      <c r="ELO11" s="129" t="s">
        <v>91</v>
      </c>
      <c r="ELP11" s="129" t="s">
        <v>91</v>
      </c>
      <c r="ELQ11" s="129" t="s">
        <v>91</v>
      </c>
      <c r="ELR11" s="129" t="s">
        <v>91</v>
      </c>
      <c r="ELS11" s="129" t="s">
        <v>91</v>
      </c>
      <c r="ELT11" s="129" t="s">
        <v>91</v>
      </c>
      <c r="ELU11" s="129" t="s">
        <v>91</v>
      </c>
      <c r="ELV11" s="129" t="s">
        <v>91</v>
      </c>
      <c r="ELW11" s="129" t="s">
        <v>91</v>
      </c>
      <c r="ELX11" s="129" t="s">
        <v>91</v>
      </c>
      <c r="ELY11" s="129" t="s">
        <v>91</v>
      </c>
      <c r="ELZ11" s="129" t="s">
        <v>91</v>
      </c>
      <c r="EMA11" s="129" t="s">
        <v>91</v>
      </c>
      <c r="EMB11" s="129" t="s">
        <v>91</v>
      </c>
      <c r="EMC11" s="129" t="s">
        <v>91</v>
      </c>
      <c r="EMD11" s="129" t="s">
        <v>91</v>
      </c>
      <c r="EME11" s="129" t="s">
        <v>91</v>
      </c>
      <c r="EMF11" s="129" t="s">
        <v>91</v>
      </c>
      <c r="EMG11" s="129" t="s">
        <v>91</v>
      </c>
      <c r="EMH11" s="129" t="s">
        <v>91</v>
      </c>
      <c r="EMI11" s="129" t="s">
        <v>91</v>
      </c>
      <c r="EMJ11" s="129" t="s">
        <v>91</v>
      </c>
      <c r="EMK11" s="129" t="s">
        <v>91</v>
      </c>
      <c r="EML11" s="129" t="s">
        <v>91</v>
      </c>
      <c r="EMM11" s="129" t="s">
        <v>91</v>
      </c>
      <c r="EMN11" s="129" t="s">
        <v>91</v>
      </c>
      <c r="EMO11" s="129" t="s">
        <v>91</v>
      </c>
      <c r="EMP11" s="129" t="s">
        <v>91</v>
      </c>
      <c r="EMQ11" s="129" t="s">
        <v>91</v>
      </c>
      <c r="EMR11" s="129" t="s">
        <v>91</v>
      </c>
      <c r="EMS11" s="129" t="s">
        <v>91</v>
      </c>
      <c r="EMT11" s="129" t="s">
        <v>91</v>
      </c>
      <c r="EMU11" s="129" t="s">
        <v>91</v>
      </c>
      <c r="EMV11" s="129" t="s">
        <v>91</v>
      </c>
      <c r="EMW11" s="129" t="s">
        <v>91</v>
      </c>
      <c r="EMX11" s="129" t="s">
        <v>91</v>
      </c>
      <c r="EMY11" s="129" t="s">
        <v>91</v>
      </c>
      <c r="EMZ11" s="129" t="s">
        <v>91</v>
      </c>
      <c r="ENA11" s="129" t="s">
        <v>91</v>
      </c>
      <c r="ENB11" s="129" t="s">
        <v>91</v>
      </c>
      <c r="ENC11" s="129" t="s">
        <v>91</v>
      </c>
      <c r="END11" s="129" t="s">
        <v>91</v>
      </c>
      <c r="ENE11" s="129" t="s">
        <v>91</v>
      </c>
      <c r="ENF11" s="129" t="s">
        <v>91</v>
      </c>
      <c r="ENG11" s="129" t="s">
        <v>91</v>
      </c>
      <c r="ENH11" s="129" t="s">
        <v>91</v>
      </c>
      <c r="ENI11" s="129" t="s">
        <v>91</v>
      </c>
      <c r="ENJ11" s="129" t="s">
        <v>91</v>
      </c>
      <c r="ENK11" s="129" t="s">
        <v>91</v>
      </c>
      <c r="ENL11" s="129" t="s">
        <v>91</v>
      </c>
      <c r="ENM11" s="129" t="s">
        <v>91</v>
      </c>
      <c r="ENN11" s="129" t="s">
        <v>91</v>
      </c>
      <c r="ENO11" s="129" t="s">
        <v>91</v>
      </c>
      <c r="ENP11" s="129" t="s">
        <v>91</v>
      </c>
      <c r="ENQ11" s="129" t="s">
        <v>91</v>
      </c>
      <c r="ENR11" s="129" t="s">
        <v>91</v>
      </c>
      <c r="ENS11" s="129" t="s">
        <v>91</v>
      </c>
      <c r="ENT11" s="129" t="s">
        <v>91</v>
      </c>
      <c r="ENU11" s="129" t="s">
        <v>91</v>
      </c>
      <c r="ENV11" s="129" t="s">
        <v>91</v>
      </c>
      <c r="ENW11" s="129" t="s">
        <v>91</v>
      </c>
      <c r="ENX11" s="129" t="s">
        <v>91</v>
      </c>
      <c r="ENY11" s="129" t="s">
        <v>91</v>
      </c>
      <c r="ENZ11" s="129" t="s">
        <v>91</v>
      </c>
      <c r="EOA11" s="129" t="s">
        <v>91</v>
      </c>
      <c r="EOB11" s="129" t="s">
        <v>91</v>
      </c>
      <c r="EOC11" s="129" t="s">
        <v>91</v>
      </c>
      <c r="EOD11" s="129" t="s">
        <v>91</v>
      </c>
      <c r="EOE11" s="129" t="s">
        <v>91</v>
      </c>
      <c r="EOF11" s="129" t="s">
        <v>91</v>
      </c>
      <c r="EOG11" s="129" t="s">
        <v>91</v>
      </c>
      <c r="EOH11" s="129" t="s">
        <v>91</v>
      </c>
      <c r="EOI11" s="129" t="s">
        <v>91</v>
      </c>
      <c r="EOJ11" s="129" t="s">
        <v>91</v>
      </c>
      <c r="EOK11" s="129" t="s">
        <v>91</v>
      </c>
      <c r="EOL11" s="129" t="s">
        <v>91</v>
      </c>
      <c r="EOM11" s="129" t="s">
        <v>91</v>
      </c>
      <c r="EON11" s="129" t="s">
        <v>91</v>
      </c>
      <c r="EOO11" s="129" t="s">
        <v>91</v>
      </c>
      <c r="EOP11" s="129" t="s">
        <v>91</v>
      </c>
      <c r="EOQ11" s="129" t="s">
        <v>91</v>
      </c>
      <c r="EOR11" s="129" t="s">
        <v>91</v>
      </c>
      <c r="EOS11" s="129" t="s">
        <v>91</v>
      </c>
      <c r="EOT11" s="129" t="s">
        <v>91</v>
      </c>
      <c r="EOU11" s="129" t="s">
        <v>91</v>
      </c>
      <c r="EOV11" s="129" t="s">
        <v>91</v>
      </c>
      <c r="EOW11" s="129" t="s">
        <v>91</v>
      </c>
      <c r="EOX11" s="129" t="s">
        <v>91</v>
      </c>
      <c r="EOY11" s="129" t="s">
        <v>91</v>
      </c>
      <c r="EOZ11" s="129" t="s">
        <v>91</v>
      </c>
      <c r="EPA11" s="129" t="s">
        <v>91</v>
      </c>
      <c r="EPB11" s="129" t="s">
        <v>91</v>
      </c>
      <c r="EPC11" s="129" t="s">
        <v>91</v>
      </c>
      <c r="EPD11" s="129" t="s">
        <v>91</v>
      </c>
      <c r="EPE11" s="129" t="s">
        <v>91</v>
      </c>
      <c r="EPF11" s="129" t="s">
        <v>91</v>
      </c>
      <c r="EPG11" s="129" t="s">
        <v>91</v>
      </c>
      <c r="EPH11" s="129" t="s">
        <v>91</v>
      </c>
      <c r="EPI11" s="129" t="s">
        <v>91</v>
      </c>
      <c r="EPJ11" s="129" t="s">
        <v>91</v>
      </c>
      <c r="EPK11" s="129" t="s">
        <v>91</v>
      </c>
      <c r="EPL11" s="129" t="s">
        <v>91</v>
      </c>
      <c r="EPM11" s="129" t="s">
        <v>91</v>
      </c>
      <c r="EPN11" s="129" t="s">
        <v>91</v>
      </c>
      <c r="EPO11" s="129" t="s">
        <v>91</v>
      </c>
      <c r="EPP11" s="129" t="s">
        <v>91</v>
      </c>
      <c r="EPQ11" s="129" t="s">
        <v>91</v>
      </c>
      <c r="EPR11" s="129" t="s">
        <v>91</v>
      </c>
      <c r="EPS11" s="129" t="s">
        <v>91</v>
      </c>
      <c r="EPT11" s="129" t="s">
        <v>91</v>
      </c>
      <c r="EPU11" s="129" t="s">
        <v>91</v>
      </c>
      <c r="EPV11" s="129" t="s">
        <v>91</v>
      </c>
      <c r="EPW11" s="129" t="s">
        <v>91</v>
      </c>
      <c r="EPX11" s="129" t="s">
        <v>91</v>
      </c>
      <c r="EPY11" s="129" t="s">
        <v>91</v>
      </c>
      <c r="EPZ11" s="129" t="s">
        <v>91</v>
      </c>
      <c r="EQA11" s="129" t="s">
        <v>91</v>
      </c>
      <c r="EQB11" s="129" t="s">
        <v>91</v>
      </c>
      <c r="EQC11" s="129" t="s">
        <v>91</v>
      </c>
      <c r="EQD11" s="129" t="s">
        <v>91</v>
      </c>
      <c r="EQE11" s="129" t="s">
        <v>91</v>
      </c>
      <c r="EQF11" s="129" t="s">
        <v>91</v>
      </c>
      <c r="EQG11" s="129" t="s">
        <v>91</v>
      </c>
      <c r="EQH11" s="129" t="s">
        <v>91</v>
      </c>
      <c r="EQI11" s="129" t="s">
        <v>91</v>
      </c>
      <c r="EQJ11" s="129" t="s">
        <v>91</v>
      </c>
      <c r="EQK11" s="129" t="s">
        <v>91</v>
      </c>
      <c r="EQL11" s="129" t="s">
        <v>91</v>
      </c>
      <c r="EQM11" s="129" t="s">
        <v>91</v>
      </c>
      <c r="EQN11" s="129" t="s">
        <v>91</v>
      </c>
      <c r="EQO11" s="129" t="s">
        <v>91</v>
      </c>
      <c r="EQP11" s="129" t="s">
        <v>91</v>
      </c>
      <c r="EQQ11" s="129" t="s">
        <v>91</v>
      </c>
      <c r="EQR11" s="129" t="s">
        <v>91</v>
      </c>
      <c r="EQS11" s="129" t="s">
        <v>91</v>
      </c>
      <c r="EQT11" s="129" t="s">
        <v>91</v>
      </c>
      <c r="EQU11" s="129" t="s">
        <v>91</v>
      </c>
      <c r="EQV11" s="129" t="s">
        <v>91</v>
      </c>
      <c r="EQW11" s="129" t="s">
        <v>91</v>
      </c>
      <c r="EQX11" s="129" t="s">
        <v>91</v>
      </c>
      <c r="EQY11" s="129" t="s">
        <v>91</v>
      </c>
      <c r="EQZ11" s="129" t="s">
        <v>91</v>
      </c>
      <c r="ERA11" s="129" t="s">
        <v>91</v>
      </c>
      <c r="ERB11" s="129" t="s">
        <v>91</v>
      </c>
      <c r="ERC11" s="129" t="s">
        <v>91</v>
      </c>
      <c r="ERD11" s="129" t="s">
        <v>91</v>
      </c>
      <c r="ERE11" s="129" t="s">
        <v>91</v>
      </c>
      <c r="ERF11" s="129" t="s">
        <v>91</v>
      </c>
      <c r="ERG11" s="129" t="s">
        <v>91</v>
      </c>
      <c r="ERH11" s="129" t="s">
        <v>91</v>
      </c>
      <c r="ERI11" s="129" t="s">
        <v>91</v>
      </c>
      <c r="ERJ11" s="129" t="s">
        <v>91</v>
      </c>
      <c r="ERK11" s="129" t="s">
        <v>91</v>
      </c>
      <c r="ERL11" s="129" t="s">
        <v>91</v>
      </c>
      <c r="ERM11" s="129" t="s">
        <v>91</v>
      </c>
      <c r="ERN11" s="129" t="s">
        <v>91</v>
      </c>
      <c r="ERO11" s="129" t="s">
        <v>91</v>
      </c>
      <c r="ERP11" s="129" t="s">
        <v>91</v>
      </c>
      <c r="ERQ11" s="129" t="s">
        <v>91</v>
      </c>
      <c r="ERR11" s="129" t="s">
        <v>91</v>
      </c>
      <c r="ERS11" s="129" t="s">
        <v>91</v>
      </c>
      <c r="ERT11" s="129" t="s">
        <v>91</v>
      </c>
      <c r="ERU11" s="129" t="s">
        <v>91</v>
      </c>
      <c r="ERV11" s="129" t="s">
        <v>91</v>
      </c>
      <c r="ERW11" s="129" t="s">
        <v>91</v>
      </c>
      <c r="ERX11" s="129" t="s">
        <v>91</v>
      </c>
      <c r="ERY11" s="129" t="s">
        <v>91</v>
      </c>
      <c r="ERZ11" s="129" t="s">
        <v>91</v>
      </c>
      <c r="ESA11" s="129" t="s">
        <v>91</v>
      </c>
      <c r="ESB11" s="129" t="s">
        <v>91</v>
      </c>
      <c r="ESC11" s="129" t="s">
        <v>91</v>
      </c>
      <c r="ESD11" s="129" t="s">
        <v>91</v>
      </c>
      <c r="ESE11" s="129" t="s">
        <v>91</v>
      </c>
      <c r="ESF11" s="129" t="s">
        <v>91</v>
      </c>
      <c r="ESG11" s="129" t="s">
        <v>91</v>
      </c>
      <c r="ESH11" s="129" t="s">
        <v>91</v>
      </c>
      <c r="ESI11" s="129" t="s">
        <v>91</v>
      </c>
      <c r="ESJ11" s="129" t="s">
        <v>91</v>
      </c>
      <c r="ESK11" s="129" t="s">
        <v>91</v>
      </c>
      <c r="ESL11" s="129" t="s">
        <v>91</v>
      </c>
      <c r="ESM11" s="129" t="s">
        <v>91</v>
      </c>
      <c r="ESN11" s="129" t="s">
        <v>91</v>
      </c>
      <c r="ESO11" s="129" t="s">
        <v>91</v>
      </c>
      <c r="ESP11" s="129" t="s">
        <v>91</v>
      </c>
      <c r="ESQ11" s="129" t="s">
        <v>91</v>
      </c>
      <c r="ESR11" s="129" t="s">
        <v>91</v>
      </c>
      <c r="ESS11" s="129" t="s">
        <v>91</v>
      </c>
      <c r="EST11" s="129" t="s">
        <v>91</v>
      </c>
      <c r="ESU11" s="129" t="s">
        <v>91</v>
      </c>
      <c r="ESV11" s="129" t="s">
        <v>91</v>
      </c>
      <c r="ESW11" s="129" t="s">
        <v>91</v>
      </c>
      <c r="ESX11" s="129" t="s">
        <v>91</v>
      </c>
      <c r="ESY11" s="129" t="s">
        <v>91</v>
      </c>
      <c r="ESZ11" s="129" t="s">
        <v>91</v>
      </c>
      <c r="ETA11" s="129" t="s">
        <v>91</v>
      </c>
      <c r="ETB11" s="129" t="s">
        <v>91</v>
      </c>
      <c r="ETC11" s="129" t="s">
        <v>91</v>
      </c>
      <c r="ETD11" s="129" t="s">
        <v>91</v>
      </c>
      <c r="ETE11" s="129" t="s">
        <v>91</v>
      </c>
      <c r="ETF11" s="129" t="s">
        <v>91</v>
      </c>
      <c r="ETG11" s="129" t="s">
        <v>91</v>
      </c>
      <c r="ETH11" s="129" t="s">
        <v>91</v>
      </c>
      <c r="ETI11" s="129" t="s">
        <v>91</v>
      </c>
      <c r="ETJ11" s="129" t="s">
        <v>91</v>
      </c>
      <c r="ETK11" s="129" t="s">
        <v>91</v>
      </c>
      <c r="ETL11" s="129" t="s">
        <v>91</v>
      </c>
      <c r="ETM11" s="129" t="s">
        <v>91</v>
      </c>
      <c r="ETN11" s="129" t="s">
        <v>91</v>
      </c>
      <c r="ETO11" s="129" t="s">
        <v>91</v>
      </c>
      <c r="ETP11" s="129" t="s">
        <v>91</v>
      </c>
      <c r="ETQ11" s="129" t="s">
        <v>91</v>
      </c>
      <c r="ETR11" s="129" t="s">
        <v>91</v>
      </c>
      <c r="ETS11" s="129" t="s">
        <v>91</v>
      </c>
      <c r="ETT11" s="129" t="s">
        <v>91</v>
      </c>
      <c r="ETU11" s="129" t="s">
        <v>91</v>
      </c>
      <c r="ETV11" s="129" t="s">
        <v>91</v>
      </c>
      <c r="ETW11" s="129" t="s">
        <v>91</v>
      </c>
      <c r="ETX11" s="129" t="s">
        <v>91</v>
      </c>
      <c r="ETY11" s="129" t="s">
        <v>91</v>
      </c>
      <c r="ETZ11" s="129" t="s">
        <v>91</v>
      </c>
      <c r="EUA11" s="129" t="s">
        <v>91</v>
      </c>
      <c r="EUB11" s="129" t="s">
        <v>91</v>
      </c>
      <c r="EUC11" s="129" t="s">
        <v>91</v>
      </c>
      <c r="EUD11" s="129" t="s">
        <v>91</v>
      </c>
      <c r="EUE11" s="129" t="s">
        <v>91</v>
      </c>
      <c r="EUF11" s="129" t="s">
        <v>91</v>
      </c>
      <c r="EUG11" s="129" t="s">
        <v>91</v>
      </c>
      <c r="EUH11" s="129" t="s">
        <v>91</v>
      </c>
      <c r="EUI11" s="129" t="s">
        <v>91</v>
      </c>
      <c r="EUJ11" s="129" t="s">
        <v>91</v>
      </c>
      <c r="EUK11" s="129" t="s">
        <v>91</v>
      </c>
      <c r="EUL11" s="129" t="s">
        <v>91</v>
      </c>
      <c r="EUM11" s="129" t="s">
        <v>91</v>
      </c>
      <c r="EUN11" s="129" t="s">
        <v>91</v>
      </c>
      <c r="EUO11" s="129" t="s">
        <v>91</v>
      </c>
      <c r="EUP11" s="129" t="s">
        <v>91</v>
      </c>
      <c r="EUQ11" s="129" t="s">
        <v>91</v>
      </c>
      <c r="EUR11" s="129" t="s">
        <v>91</v>
      </c>
      <c r="EUS11" s="129" t="s">
        <v>91</v>
      </c>
      <c r="EUT11" s="129" t="s">
        <v>91</v>
      </c>
      <c r="EUU11" s="129" t="s">
        <v>91</v>
      </c>
      <c r="EUV11" s="129" t="s">
        <v>91</v>
      </c>
      <c r="EUW11" s="129" t="s">
        <v>91</v>
      </c>
      <c r="EUX11" s="129" t="s">
        <v>91</v>
      </c>
      <c r="EUY11" s="129" t="s">
        <v>91</v>
      </c>
      <c r="EUZ11" s="129" t="s">
        <v>91</v>
      </c>
      <c r="EVA11" s="129" t="s">
        <v>91</v>
      </c>
      <c r="EVB11" s="129" t="s">
        <v>91</v>
      </c>
      <c r="EVC11" s="129" t="s">
        <v>91</v>
      </c>
      <c r="EVD11" s="129" t="s">
        <v>91</v>
      </c>
      <c r="EVE11" s="129" t="s">
        <v>91</v>
      </c>
      <c r="EVF11" s="129" t="s">
        <v>91</v>
      </c>
      <c r="EVG11" s="129" t="s">
        <v>91</v>
      </c>
      <c r="EVH11" s="129" t="s">
        <v>91</v>
      </c>
      <c r="EVI11" s="129" t="s">
        <v>91</v>
      </c>
      <c r="EVJ11" s="129" t="s">
        <v>91</v>
      </c>
      <c r="EVK11" s="129" t="s">
        <v>91</v>
      </c>
      <c r="EVL11" s="129" t="s">
        <v>91</v>
      </c>
      <c r="EVM11" s="129" t="s">
        <v>91</v>
      </c>
      <c r="EVN11" s="129" t="s">
        <v>91</v>
      </c>
      <c r="EVO11" s="129" t="s">
        <v>91</v>
      </c>
      <c r="EVP11" s="129" t="s">
        <v>91</v>
      </c>
      <c r="EVQ11" s="129" t="s">
        <v>91</v>
      </c>
      <c r="EVR11" s="129" t="s">
        <v>91</v>
      </c>
      <c r="EVS11" s="129" t="s">
        <v>91</v>
      </c>
      <c r="EVT11" s="129" t="s">
        <v>91</v>
      </c>
      <c r="EVU11" s="129" t="s">
        <v>91</v>
      </c>
      <c r="EVV11" s="129" t="s">
        <v>91</v>
      </c>
      <c r="EVW11" s="129" t="s">
        <v>91</v>
      </c>
      <c r="EVX11" s="129" t="s">
        <v>91</v>
      </c>
      <c r="EVY11" s="129" t="s">
        <v>91</v>
      </c>
      <c r="EVZ11" s="129" t="s">
        <v>91</v>
      </c>
      <c r="EWA11" s="129" t="s">
        <v>91</v>
      </c>
      <c r="EWB11" s="129" t="s">
        <v>91</v>
      </c>
      <c r="EWC11" s="129" t="s">
        <v>91</v>
      </c>
      <c r="EWD11" s="129" t="s">
        <v>91</v>
      </c>
      <c r="EWE11" s="129" t="s">
        <v>91</v>
      </c>
      <c r="EWF11" s="129" t="s">
        <v>91</v>
      </c>
      <c r="EWG11" s="129" t="s">
        <v>91</v>
      </c>
      <c r="EWH11" s="129" t="s">
        <v>91</v>
      </c>
      <c r="EWI11" s="129" t="s">
        <v>91</v>
      </c>
      <c r="EWJ11" s="129" t="s">
        <v>91</v>
      </c>
      <c r="EWK11" s="129" t="s">
        <v>91</v>
      </c>
      <c r="EWL11" s="129" t="s">
        <v>91</v>
      </c>
      <c r="EWM11" s="129" t="s">
        <v>91</v>
      </c>
      <c r="EWN11" s="129" t="s">
        <v>91</v>
      </c>
      <c r="EWO11" s="129" t="s">
        <v>91</v>
      </c>
      <c r="EWP11" s="129" t="s">
        <v>91</v>
      </c>
      <c r="EWQ11" s="129" t="s">
        <v>91</v>
      </c>
      <c r="EWR11" s="129" t="s">
        <v>91</v>
      </c>
      <c r="EWS11" s="129" t="s">
        <v>91</v>
      </c>
      <c r="EWT11" s="129" t="s">
        <v>91</v>
      </c>
      <c r="EWU11" s="129" t="s">
        <v>91</v>
      </c>
      <c r="EWV11" s="129" t="s">
        <v>91</v>
      </c>
      <c r="EWW11" s="129" t="s">
        <v>91</v>
      </c>
      <c r="EWX11" s="129" t="s">
        <v>91</v>
      </c>
      <c r="EWY11" s="129" t="s">
        <v>91</v>
      </c>
      <c r="EWZ11" s="129" t="s">
        <v>91</v>
      </c>
      <c r="EXA11" s="129" t="s">
        <v>91</v>
      </c>
      <c r="EXB11" s="129" t="s">
        <v>91</v>
      </c>
      <c r="EXC11" s="129" t="s">
        <v>91</v>
      </c>
      <c r="EXD11" s="129" t="s">
        <v>91</v>
      </c>
      <c r="EXE11" s="129" t="s">
        <v>91</v>
      </c>
      <c r="EXF11" s="129" t="s">
        <v>91</v>
      </c>
      <c r="EXG11" s="129" t="s">
        <v>91</v>
      </c>
      <c r="EXH11" s="129" t="s">
        <v>91</v>
      </c>
      <c r="EXI11" s="129" t="s">
        <v>91</v>
      </c>
      <c r="EXJ11" s="129" t="s">
        <v>91</v>
      </c>
      <c r="EXK11" s="129" t="s">
        <v>91</v>
      </c>
      <c r="EXL11" s="129" t="s">
        <v>91</v>
      </c>
      <c r="EXM11" s="129" t="s">
        <v>91</v>
      </c>
      <c r="EXN11" s="129" t="s">
        <v>91</v>
      </c>
      <c r="EXO11" s="129" t="s">
        <v>91</v>
      </c>
      <c r="EXP11" s="129" t="s">
        <v>91</v>
      </c>
      <c r="EXQ11" s="129" t="s">
        <v>91</v>
      </c>
      <c r="EXR11" s="129" t="s">
        <v>91</v>
      </c>
      <c r="EXS11" s="129" t="s">
        <v>91</v>
      </c>
      <c r="EXT11" s="129" t="s">
        <v>91</v>
      </c>
      <c r="EXU11" s="129" t="s">
        <v>91</v>
      </c>
      <c r="EXV11" s="129" t="s">
        <v>91</v>
      </c>
      <c r="EXW11" s="129" t="s">
        <v>91</v>
      </c>
      <c r="EXX11" s="129" t="s">
        <v>91</v>
      </c>
      <c r="EXY11" s="129" t="s">
        <v>91</v>
      </c>
      <c r="EXZ11" s="129" t="s">
        <v>91</v>
      </c>
      <c r="EYA11" s="129" t="s">
        <v>91</v>
      </c>
      <c r="EYB11" s="129" t="s">
        <v>91</v>
      </c>
      <c r="EYC11" s="129" t="s">
        <v>91</v>
      </c>
      <c r="EYD11" s="129" t="s">
        <v>91</v>
      </c>
      <c r="EYE11" s="129" t="s">
        <v>91</v>
      </c>
      <c r="EYF11" s="129" t="s">
        <v>91</v>
      </c>
      <c r="EYG11" s="129" t="s">
        <v>91</v>
      </c>
      <c r="EYH11" s="129" t="s">
        <v>91</v>
      </c>
      <c r="EYI11" s="129" t="s">
        <v>91</v>
      </c>
      <c r="EYJ11" s="129" t="s">
        <v>91</v>
      </c>
      <c r="EYK11" s="129" t="s">
        <v>91</v>
      </c>
      <c r="EYL11" s="129" t="s">
        <v>91</v>
      </c>
      <c r="EYM11" s="129" t="s">
        <v>91</v>
      </c>
      <c r="EYN11" s="129" t="s">
        <v>91</v>
      </c>
      <c r="EYO11" s="129" t="s">
        <v>91</v>
      </c>
      <c r="EYP11" s="129" t="s">
        <v>91</v>
      </c>
      <c r="EYQ11" s="129" t="s">
        <v>91</v>
      </c>
      <c r="EYR11" s="129" t="s">
        <v>91</v>
      </c>
      <c r="EYS11" s="129" t="s">
        <v>91</v>
      </c>
      <c r="EYT11" s="129" t="s">
        <v>91</v>
      </c>
      <c r="EYU11" s="129" t="s">
        <v>91</v>
      </c>
      <c r="EYV11" s="129" t="s">
        <v>91</v>
      </c>
      <c r="EYW11" s="129" t="s">
        <v>91</v>
      </c>
      <c r="EYX11" s="129" t="s">
        <v>91</v>
      </c>
      <c r="EYY11" s="129" t="s">
        <v>91</v>
      </c>
      <c r="EYZ11" s="129" t="s">
        <v>91</v>
      </c>
      <c r="EZA11" s="129" t="s">
        <v>91</v>
      </c>
      <c r="EZB11" s="129" t="s">
        <v>91</v>
      </c>
      <c r="EZC11" s="129" t="s">
        <v>91</v>
      </c>
      <c r="EZD11" s="129" t="s">
        <v>91</v>
      </c>
      <c r="EZE11" s="129" t="s">
        <v>91</v>
      </c>
      <c r="EZF11" s="129" t="s">
        <v>91</v>
      </c>
      <c r="EZG11" s="129" t="s">
        <v>91</v>
      </c>
      <c r="EZH11" s="129" t="s">
        <v>91</v>
      </c>
      <c r="EZI11" s="129" t="s">
        <v>91</v>
      </c>
      <c r="EZJ11" s="129" t="s">
        <v>91</v>
      </c>
      <c r="EZK11" s="129" t="s">
        <v>91</v>
      </c>
      <c r="EZL11" s="129" t="s">
        <v>91</v>
      </c>
      <c r="EZM11" s="129" t="s">
        <v>91</v>
      </c>
      <c r="EZN11" s="129" t="s">
        <v>91</v>
      </c>
      <c r="EZO11" s="129" t="s">
        <v>91</v>
      </c>
      <c r="EZP11" s="129" t="s">
        <v>91</v>
      </c>
      <c r="EZQ11" s="129" t="s">
        <v>91</v>
      </c>
      <c r="EZR11" s="129" t="s">
        <v>91</v>
      </c>
      <c r="EZS11" s="129" t="s">
        <v>91</v>
      </c>
      <c r="EZT11" s="129" t="s">
        <v>91</v>
      </c>
      <c r="EZU11" s="129" t="s">
        <v>91</v>
      </c>
      <c r="EZV11" s="129" t="s">
        <v>91</v>
      </c>
      <c r="EZW11" s="129" t="s">
        <v>91</v>
      </c>
      <c r="EZX11" s="129" t="s">
        <v>91</v>
      </c>
      <c r="EZY11" s="129" t="s">
        <v>91</v>
      </c>
      <c r="EZZ11" s="129" t="s">
        <v>91</v>
      </c>
      <c r="FAA11" s="129" t="s">
        <v>91</v>
      </c>
      <c r="FAB11" s="129" t="s">
        <v>91</v>
      </c>
      <c r="FAC11" s="129" t="s">
        <v>91</v>
      </c>
      <c r="FAD11" s="129" t="s">
        <v>91</v>
      </c>
      <c r="FAE11" s="129" t="s">
        <v>91</v>
      </c>
      <c r="FAF11" s="129" t="s">
        <v>91</v>
      </c>
      <c r="FAG11" s="129" t="s">
        <v>91</v>
      </c>
      <c r="FAH11" s="129" t="s">
        <v>91</v>
      </c>
      <c r="FAI11" s="129" t="s">
        <v>91</v>
      </c>
      <c r="FAJ11" s="129" t="s">
        <v>91</v>
      </c>
      <c r="FAK11" s="129" t="s">
        <v>91</v>
      </c>
      <c r="FAL11" s="129" t="s">
        <v>91</v>
      </c>
      <c r="FAM11" s="129" t="s">
        <v>91</v>
      </c>
      <c r="FAN11" s="129" t="s">
        <v>91</v>
      </c>
      <c r="FAO11" s="129" t="s">
        <v>91</v>
      </c>
      <c r="FAP11" s="129" t="s">
        <v>91</v>
      </c>
      <c r="FAQ11" s="129" t="s">
        <v>91</v>
      </c>
      <c r="FAR11" s="129" t="s">
        <v>91</v>
      </c>
      <c r="FAS11" s="129" t="s">
        <v>91</v>
      </c>
      <c r="FAT11" s="129" t="s">
        <v>91</v>
      </c>
      <c r="FAU11" s="129" t="s">
        <v>91</v>
      </c>
      <c r="FAV11" s="129" t="s">
        <v>91</v>
      </c>
      <c r="FAW11" s="129" t="s">
        <v>91</v>
      </c>
      <c r="FAX11" s="129" t="s">
        <v>91</v>
      </c>
      <c r="FAY11" s="129" t="s">
        <v>91</v>
      </c>
      <c r="FAZ11" s="129" t="s">
        <v>91</v>
      </c>
      <c r="FBA11" s="129" t="s">
        <v>91</v>
      </c>
      <c r="FBB11" s="129" t="s">
        <v>91</v>
      </c>
      <c r="FBC11" s="129" t="s">
        <v>91</v>
      </c>
      <c r="FBD11" s="129" t="s">
        <v>91</v>
      </c>
      <c r="FBE11" s="129" t="s">
        <v>91</v>
      </c>
      <c r="FBF11" s="129" t="s">
        <v>91</v>
      </c>
      <c r="FBG11" s="129" t="s">
        <v>91</v>
      </c>
      <c r="FBH11" s="129" t="s">
        <v>91</v>
      </c>
      <c r="FBI11" s="129" t="s">
        <v>91</v>
      </c>
      <c r="FBJ11" s="129" t="s">
        <v>91</v>
      </c>
      <c r="FBK11" s="129" t="s">
        <v>91</v>
      </c>
      <c r="FBL11" s="129" t="s">
        <v>91</v>
      </c>
      <c r="FBM11" s="129" t="s">
        <v>91</v>
      </c>
      <c r="FBN11" s="129" t="s">
        <v>91</v>
      </c>
      <c r="FBO11" s="129" t="s">
        <v>91</v>
      </c>
      <c r="FBP11" s="129" t="s">
        <v>91</v>
      </c>
      <c r="FBQ11" s="129" t="s">
        <v>91</v>
      </c>
      <c r="FBR11" s="129" t="s">
        <v>91</v>
      </c>
      <c r="FBS11" s="129" t="s">
        <v>91</v>
      </c>
      <c r="FBT11" s="129" t="s">
        <v>91</v>
      </c>
      <c r="FBU11" s="129" t="s">
        <v>91</v>
      </c>
      <c r="FBV11" s="129" t="s">
        <v>91</v>
      </c>
      <c r="FBW11" s="129" t="s">
        <v>91</v>
      </c>
      <c r="FBX11" s="129" t="s">
        <v>91</v>
      </c>
      <c r="FBY11" s="129" t="s">
        <v>91</v>
      </c>
      <c r="FBZ11" s="129" t="s">
        <v>91</v>
      </c>
      <c r="FCA11" s="129" t="s">
        <v>91</v>
      </c>
      <c r="FCB11" s="129" t="s">
        <v>91</v>
      </c>
      <c r="FCC11" s="129" t="s">
        <v>91</v>
      </c>
      <c r="FCD11" s="129" t="s">
        <v>91</v>
      </c>
      <c r="FCE11" s="129" t="s">
        <v>91</v>
      </c>
      <c r="FCF11" s="129" t="s">
        <v>91</v>
      </c>
      <c r="FCG11" s="129" t="s">
        <v>91</v>
      </c>
      <c r="FCH11" s="129" t="s">
        <v>91</v>
      </c>
      <c r="FCI11" s="129" t="s">
        <v>91</v>
      </c>
      <c r="FCJ11" s="129" t="s">
        <v>91</v>
      </c>
      <c r="FCK11" s="129" t="s">
        <v>91</v>
      </c>
      <c r="FCL11" s="129" t="s">
        <v>91</v>
      </c>
      <c r="FCM11" s="129" t="s">
        <v>91</v>
      </c>
      <c r="FCN11" s="129" t="s">
        <v>91</v>
      </c>
      <c r="FCO11" s="129" t="s">
        <v>91</v>
      </c>
      <c r="FCP11" s="129" t="s">
        <v>91</v>
      </c>
      <c r="FCQ11" s="129" t="s">
        <v>91</v>
      </c>
      <c r="FCR11" s="129" t="s">
        <v>91</v>
      </c>
      <c r="FCS11" s="129" t="s">
        <v>91</v>
      </c>
      <c r="FCT11" s="129" t="s">
        <v>91</v>
      </c>
      <c r="FCU11" s="129" t="s">
        <v>91</v>
      </c>
      <c r="FCV11" s="129" t="s">
        <v>91</v>
      </c>
      <c r="FCW11" s="129" t="s">
        <v>91</v>
      </c>
      <c r="FCX11" s="129" t="s">
        <v>91</v>
      </c>
      <c r="FCY11" s="129" t="s">
        <v>91</v>
      </c>
      <c r="FCZ11" s="129" t="s">
        <v>91</v>
      </c>
      <c r="FDA11" s="129" t="s">
        <v>91</v>
      </c>
      <c r="FDB11" s="129" t="s">
        <v>91</v>
      </c>
      <c r="FDC11" s="129" t="s">
        <v>91</v>
      </c>
      <c r="FDD11" s="129" t="s">
        <v>91</v>
      </c>
      <c r="FDE11" s="129" t="s">
        <v>91</v>
      </c>
      <c r="FDF11" s="129" t="s">
        <v>91</v>
      </c>
      <c r="FDG11" s="129" t="s">
        <v>91</v>
      </c>
      <c r="FDH11" s="129" t="s">
        <v>91</v>
      </c>
      <c r="FDI11" s="129" t="s">
        <v>91</v>
      </c>
      <c r="FDJ11" s="129" t="s">
        <v>91</v>
      </c>
      <c r="FDK11" s="129" t="s">
        <v>91</v>
      </c>
      <c r="FDL11" s="129" t="s">
        <v>91</v>
      </c>
      <c r="FDM11" s="129" t="s">
        <v>91</v>
      </c>
      <c r="FDN11" s="129" t="s">
        <v>91</v>
      </c>
      <c r="FDO11" s="129" t="s">
        <v>91</v>
      </c>
      <c r="FDP11" s="129" t="s">
        <v>91</v>
      </c>
      <c r="FDQ11" s="129" t="s">
        <v>91</v>
      </c>
      <c r="FDR11" s="129" t="s">
        <v>91</v>
      </c>
      <c r="FDS11" s="129" t="s">
        <v>91</v>
      </c>
      <c r="FDT11" s="129" t="s">
        <v>91</v>
      </c>
      <c r="FDU11" s="129" t="s">
        <v>91</v>
      </c>
      <c r="FDV11" s="129" t="s">
        <v>91</v>
      </c>
      <c r="FDW11" s="129" t="s">
        <v>91</v>
      </c>
      <c r="FDX11" s="129" t="s">
        <v>91</v>
      </c>
      <c r="FDY11" s="129" t="s">
        <v>91</v>
      </c>
      <c r="FDZ11" s="129" t="s">
        <v>91</v>
      </c>
      <c r="FEA11" s="129" t="s">
        <v>91</v>
      </c>
      <c r="FEB11" s="129" t="s">
        <v>91</v>
      </c>
      <c r="FEC11" s="129" t="s">
        <v>91</v>
      </c>
      <c r="FED11" s="129" t="s">
        <v>91</v>
      </c>
      <c r="FEE11" s="129" t="s">
        <v>91</v>
      </c>
      <c r="FEF11" s="129" t="s">
        <v>91</v>
      </c>
      <c r="FEG11" s="129" t="s">
        <v>91</v>
      </c>
      <c r="FEH11" s="129" t="s">
        <v>91</v>
      </c>
      <c r="FEI11" s="129" t="s">
        <v>91</v>
      </c>
      <c r="FEJ11" s="129" t="s">
        <v>91</v>
      </c>
      <c r="FEK11" s="129" t="s">
        <v>91</v>
      </c>
      <c r="FEL11" s="129" t="s">
        <v>91</v>
      </c>
      <c r="FEM11" s="129" t="s">
        <v>91</v>
      </c>
      <c r="FEN11" s="129" t="s">
        <v>91</v>
      </c>
      <c r="FEO11" s="129" t="s">
        <v>91</v>
      </c>
      <c r="FEP11" s="129" t="s">
        <v>91</v>
      </c>
      <c r="FEQ11" s="129" t="s">
        <v>91</v>
      </c>
      <c r="FER11" s="129" t="s">
        <v>91</v>
      </c>
      <c r="FES11" s="129" t="s">
        <v>91</v>
      </c>
      <c r="FET11" s="129" t="s">
        <v>91</v>
      </c>
      <c r="FEU11" s="129" t="s">
        <v>91</v>
      </c>
      <c r="FEV11" s="129" t="s">
        <v>91</v>
      </c>
      <c r="FEW11" s="129" t="s">
        <v>91</v>
      </c>
      <c r="FEX11" s="129" t="s">
        <v>91</v>
      </c>
      <c r="FEY11" s="129" t="s">
        <v>91</v>
      </c>
      <c r="FEZ11" s="129" t="s">
        <v>91</v>
      </c>
      <c r="FFA11" s="129" t="s">
        <v>91</v>
      </c>
      <c r="FFB11" s="129" t="s">
        <v>91</v>
      </c>
      <c r="FFC11" s="129" t="s">
        <v>91</v>
      </c>
      <c r="FFD11" s="129" t="s">
        <v>91</v>
      </c>
      <c r="FFE11" s="129" t="s">
        <v>91</v>
      </c>
      <c r="FFF11" s="129" t="s">
        <v>91</v>
      </c>
      <c r="FFG11" s="129" t="s">
        <v>91</v>
      </c>
      <c r="FFH11" s="129" t="s">
        <v>91</v>
      </c>
      <c r="FFI11" s="129" t="s">
        <v>91</v>
      </c>
      <c r="FFJ11" s="129" t="s">
        <v>91</v>
      </c>
      <c r="FFK11" s="129" t="s">
        <v>91</v>
      </c>
      <c r="FFL11" s="129" t="s">
        <v>91</v>
      </c>
      <c r="FFM11" s="129" t="s">
        <v>91</v>
      </c>
      <c r="FFN11" s="129" t="s">
        <v>91</v>
      </c>
      <c r="FFO11" s="129" t="s">
        <v>91</v>
      </c>
      <c r="FFP11" s="129" t="s">
        <v>91</v>
      </c>
      <c r="FFQ11" s="129" t="s">
        <v>91</v>
      </c>
      <c r="FFR11" s="129" t="s">
        <v>91</v>
      </c>
      <c r="FFS11" s="129" t="s">
        <v>91</v>
      </c>
      <c r="FFT11" s="129" t="s">
        <v>91</v>
      </c>
      <c r="FFU11" s="129" t="s">
        <v>91</v>
      </c>
      <c r="FFV11" s="129" t="s">
        <v>91</v>
      </c>
      <c r="FFW11" s="129" t="s">
        <v>91</v>
      </c>
      <c r="FFX11" s="129" t="s">
        <v>91</v>
      </c>
      <c r="FFY11" s="129" t="s">
        <v>91</v>
      </c>
      <c r="FFZ11" s="129" t="s">
        <v>91</v>
      </c>
      <c r="FGA11" s="129" t="s">
        <v>91</v>
      </c>
      <c r="FGB11" s="129" t="s">
        <v>91</v>
      </c>
      <c r="FGC11" s="129" t="s">
        <v>91</v>
      </c>
      <c r="FGD11" s="129" t="s">
        <v>91</v>
      </c>
      <c r="FGE11" s="129" t="s">
        <v>91</v>
      </c>
      <c r="FGF11" s="129" t="s">
        <v>91</v>
      </c>
      <c r="FGG11" s="129" t="s">
        <v>91</v>
      </c>
      <c r="FGH11" s="129" t="s">
        <v>91</v>
      </c>
      <c r="FGI11" s="129" t="s">
        <v>91</v>
      </c>
      <c r="FGJ11" s="129" t="s">
        <v>91</v>
      </c>
      <c r="FGK11" s="129" t="s">
        <v>91</v>
      </c>
      <c r="FGL11" s="129" t="s">
        <v>91</v>
      </c>
      <c r="FGM11" s="129" t="s">
        <v>91</v>
      </c>
      <c r="FGN11" s="129" t="s">
        <v>91</v>
      </c>
      <c r="FGO11" s="129" t="s">
        <v>91</v>
      </c>
      <c r="FGP11" s="129" t="s">
        <v>91</v>
      </c>
      <c r="FGQ11" s="129" t="s">
        <v>91</v>
      </c>
      <c r="FGR11" s="129" t="s">
        <v>91</v>
      </c>
      <c r="FGS11" s="129" t="s">
        <v>91</v>
      </c>
      <c r="FGT11" s="129" t="s">
        <v>91</v>
      </c>
      <c r="FGU11" s="129" t="s">
        <v>91</v>
      </c>
      <c r="FGV11" s="129" t="s">
        <v>91</v>
      </c>
      <c r="FGW11" s="129" t="s">
        <v>91</v>
      </c>
      <c r="FGX11" s="129" t="s">
        <v>91</v>
      </c>
      <c r="FGY11" s="129" t="s">
        <v>91</v>
      </c>
      <c r="FGZ11" s="129" t="s">
        <v>91</v>
      </c>
      <c r="FHA11" s="129" t="s">
        <v>91</v>
      </c>
      <c r="FHB11" s="129" t="s">
        <v>91</v>
      </c>
      <c r="FHC11" s="129" t="s">
        <v>91</v>
      </c>
      <c r="FHD11" s="129" t="s">
        <v>91</v>
      </c>
      <c r="FHE11" s="129" t="s">
        <v>91</v>
      </c>
      <c r="FHF11" s="129" t="s">
        <v>91</v>
      </c>
      <c r="FHG11" s="129" t="s">
        <v>91</v>
      </c>
      <c r="FHH11" s="129" t="s">
        <v>91</v>
      </c>
      <c r="FHI11" s="129" t="s">
        <v>91</v>
      </c>
      <c r="FHJ11" s="129" t="s">
        <v>91</v>
      </c>
      <c r="FHK11" s="129" t="s">
        <v>91</v>
      </c>
      <c r="FHL11" s="129" t="s">
        <v>91</v>
      </c>
      <c r="FHM11" s="129" t="s">
        <v>91</v>
      </c>
      <c r="FHN11" s="129" t="s">
        <v>91</v>
      </c>
      <c r="FHO11" s="129" t="s">
        <v>91</v>
      </c>
      <c r="FHP11" s="129" t="s">
        <v>91</v>
      </c>
      <c r="FHQ11" s="129" t="s">
        <v>91</v>
      </c>
      <c r="FHR11" s="129" t="s">
        <v>91</v>
      </c>
      <c r="FHS11" s="129" t="s">
        <v>91</v>
      </c>
      <c r="FHT11" s="129" t="s">
        <v>91</v>
      </c>
      <c r="FHU11" s="129" t="s">
        <v>91</v>
      </c>
      <c r="FHV11" s="129" t="s">
        <v>91</v>
      </c>
      <c r="FHW11" s="129" t="s">
        <v>91</v>
      </c>
      <c r="FHX11" s="129" t="s">
        <v>91</v>
      </c>
      <c r="FHY11" s="129" t="s">
        <v>91</v>
      </c>
      <c r="FHZ11" s="129" t="s">
        <v>91</v>
      </c>
      <c r="FIA11" s="129" t="s">
        <v>91</v>
      </c>
      <c r="FIB11" s="129" t="s">
        <v>91</v>
      </c>
      <c r="FIC11" s="129" t="s">
        <v>91</v>
      </c>
      <c r="FID11" s="129" t="s">
        <v>91</v>
      </c>
      <c r="FIE11" s="129" t="s">
        <v>91</v>
      </c>
      <c r="FIF11" s="129" t="s">
        <v>91</v>
      </c>
      <c r="FIG11" s="129" t="s">
        <v>91</v>
      </c>
      <c r="FIH11" s="129" t="s">
        <v>91</v>
      </c>
      <c r="FII11" s="129" t="s">
        <v>91</v>
      </c>
      <c r="FIJ11" s="129" t="s">
        <v>91</v>
      </c>
      <c r="FIK11" s="129" t="s">
        <v>91</v>
      </c>
      <c r="FIL11" s="129" t="s">
        <v>91</v>
      </c>
      <c r="FIM11" s="129" t="s">
        <v>91</v>
      </c>
      <c r="FIN11" s="129" t="s">
        <v>91</v>
      </c>
      <c r="FIO11" s="129" t="s">
        <v>91</v>
      </c>
      <c r="FIP11" s="129" t="s">
        <v>91</v>
      </c>
      <c r="FIQ11" s="129" t="s">
        <v>91</v>
      </c>
      <c r="FIR11" s="129" t="s">
        <v>91</v>
      </c>
      <c r="FIS11" s="129" t="s">
        <v>91</v>
      </c>
      <c r="FIT11" s="129" t="s">
        <v>91</v>
      </c>
      <c r="FIU11" s="129" t="s">
        <v>91</v>
      </c>
      <c r="FIV11" s="129" t="s">
        <v>91</v>
      </c>
      <c r="FIW11" s="129" t="s">
        <v>91</v>
      </c>
      <c r="FIX11" s="129" t="s">
        <v>91</v>
      </c>
      <c r="FIY11" s="129" t="s">
        <v>91</v>
      </c>
      <c r="FIZ11" s="129" t="s">
        <v>91</v>
      </c>
      <c r="FJA11" s="129" t="s">
        <v>91</v>
      </c>
      <c r="FJB11" s="129" t="s">
        <v>91</v>
      </c>
      <c r="FJC11" s="129" t="s">
        <v>91</v>
      </c>
      <c r="FJD11" s="129" t="s">
        <v>91</v>
      </c>
      <c r="FJE11" s="129" t="s">
        <v>91</v>
      </c>
      <c r="FJF11" s="129" t="s">
        <v>91</v>
      </c>
      <c r="FJG11" s="129" t="s">
        <v>91</v>
      </c>
      <c r="FJH11" s="129" t="s">
        <v>91</v>
      </c>
      <c r="FJI11" s="129" t="s">
        <v>91</v>
      </c>
      <c r="FJJ11" s="129" t="s">
        <v>91</v>
      </c>
      <c r="FJK11" s="129" t="s">
        <v>91</v>
      </c>
      <c r="FJL11" s="129" t="s">
        <v>91</v>
      </c>
      <c r="FJM11" s="129" t="s">
        <v>91</v>
      </c>
      <c r="FJN11" s="129" t="s">
        <v>91</v>
      </c>
      <c r="FJO11" s="129" t="s">
        <v>91</v>
      </c>
      <c r="FJP11" s="129" t="s">
        <v>91</v>
      </c>
      <c r="FJQ11" s="129" t="s">
        <v>91</v>
      </c>
      <c r="FJR11" s="129" t="s">
        <v>91</v>
      </c>
      <c r="FJS11" s="129" t="s">
        <v>91</v>
      </c>
      <c r="FJT11" s="129" t="s">
        <v>91</v>
      </c>
      <c r="FJU11" s="129" t="s">
        <v>91</v>
      </c>
      <c r="FJV11" s="129" t="s">
        <v>91</v>
      </c>
      <c r="FJW11" s="129" t="s">
        <v>91</v>
      </c>
      <c r="FJX11" s="129" t="s">
        <v>91</v>
      </c>
      <c r="FJY11" s="129" t="s">
        <v>91</v>
      </c>
      <c r="FJZ11" s="129" t="s">
        <v>91</v>
      </c>
      <c r="FKA11" s="129" t="s">
        <v>91</v>
      </c>
      <c r="FKB11" s="129" t="s">
        <v>91</v>
      </c>
      <c r="FKC11" s="129" t="s">
        <v>91</v>
      </c>
      <c r="FKD11" s="129" t="s">
        <v>91</v>
      </c>
      <c r="FKE11" s="129" t="s">
        <v>91</v>
      </c>
      <c r="FKF11" s="129" t="s">
        <v>91</v>
      </c>
      <c r="FKG11" s="129" t="s">
        <v>91</v>
      </c>
      <c r="FKH11" s="129" t="s">
        <v>91</v>
      </c>
      <c r="FKI11" s="129" t="s">
        <v>91</v>
      </c>
      <c r="FKJ11" s="129" t="s">
        <v>91</v>
      </c>
      <c r="FKK11" s="129" t="s">
        <v>91</v>
      </c>
      <c r="FKL11" s="129" t="s">
        <v>91</v>
      </c>
      <c r="FKM11" s="129" t="s">
        <v>91</v>
      </c>
      <c r="FKN11" s="129" t="s">
        <v>91</v>
      </c>
      <c r="FKO11" s="129" t="s">
        <v>91</v>
      </c>
      <c r="FKP11" s="129" t="s">
        <v>91</v>
      </c>
      <c r="FKQ11" s="129" t="s">
        <v>91</v>
      </c>
      <c r="FKR11" s="129" t="s">
        <v>91</v>
      </c>
      <c r="FKS11" s="129" t="s">
        <v>91</v>
      </c>
      <c r="FKT11" s="129" t="s">
        <v>91</v>
      </c>
      <c r="FKU11" s="129" t="s">
        <v>91</v>
      </c>
      <c r="FKV11" s="129" t="s">
        <v>91</v>
      </c>
      <c r="FKW11" s="129" t="s">
        <v>91</v>
      </c>
      <c r="FKX11" s="129" t="s">
        <v>91</v>
      </c>
      <c r="FKY11" s="129" t="s">
        <v>91</v>
      </c>
      <c r="FKZ11" s="129" t="s">
        <v>91</v>
      </c>
      <c r="FLA11" s="129" t="s">
        <v>91</v>
      </c>
      <c r="FLB11" s="129" t="s">
        <v>91</v>
      </c>
      <c r="FLC11" s="129" t="s">
        <v>91</v>
      </c>
      <c r="FLD11" s="129" t="s">
        <v>91</v>
      </c>
      <c r="FLE11" s="129" t="s">
        <v>91</v>
      </c>
      <c r="FLF11" s="129" t="s">
        <v>91</v>
      </c>
      <c r="FLG11" s="129" t="s">
        <v>91</v>
      </c>
      <c r="FLH11" s="129" t="s">
        <v>91</v>
      </c>
      <c r="FLI11" s="129" t="s">
        <v>91</v>
      </c>
      <c r="FLJ11" s="129" t="s">
        <v>91</v>
      </c>
      <c r="FLK11" s="129" t="s">
        <v>91</v>
      </c>
      <c r="FLL11" s="129" t="s">
        <v>91</v>
      </c>
      <c r="FLM11" s="129" t="s">
        <v>91</v>
      </c>
      <c r="FLN11" s="129" t="s">
        <v>91</v>
      </c>
      <c r="FLO11" s="129" t="s">
        <v>91</v>
      </c>
      <c r="FLP11" s="129" t="s">
        <v>91</v>
      </c>
      <c r="FLQ11" s="129" t="s">
        <v>91</v>
      </c>
      <c r="FLR11" s="129" t="s">
        <v>91</v>
      </c>
      <c r="FLS11" s="129" t="s">
        <v>91</v>
      </c>
      <c r="FLT11" s="129" t="s">
        <v>91</v>
      </c>
      <c r="FLU11" s="129" t="s">
        <v>91</v>
      </c>
      <c r="FLV11" s="129" t="s">
        <v>91</v>
      </c>
      <c r="FLW11" s="129" t="s">
        <v>91</v>
      </c>
      <c r="FLX11" s="129" t="s">
        <v>91</v>
      </c>
      <c r="FLY11" s="129" t="s">
        <v>91</v>
      </c>
      <c r="FLZ11" s="129" t="s">
        <v>91</v>
      </c>
      <c r="FMA11" s="129" t="s">
        <v>91</v>
      </c>
      <c r="FMB11" s="129" t="s">
        <v>91</v>
      </c>
      <c r="FMC11" s="129" t="s">
        <v>91</v>
      </c>
      <c r="FMD11" s="129" t="s">
        <v>91</v>
      </c>
      <c r="FME11" s="129" t="s">
        <v>91</v>
      </c>
      <c r="FMF11" s="129" t="s">
        <v>91</v>
      </c>
      <c r="FMG11" s="129" t="s">
        <v>91</v>
      </c>
      <c r="FMH11" s="129" t="s">
        <v>91</v>
      </c>
      <c r="FMI11" s="129" t="s">
        <v>91</v>
      </c>
      <c r="FMJ11" s="129" t="s">
        <v>91</v>
      </c>
      <c r="FMK11" s="129" t="s">
        <v>91</v>
      </c>
      <c r="FML11" s="129" t="s">
        <v>91</v>
      </c>
      <c r="FMM11" s="129" t="s">
        <v>91</v>
      </c>
      <c r="FMN11" s="129" t="s">
        <v>91</v>
      </c>
      <c r="FMO11" s="129" t="s">
        <v>91</v>
      </c>
      <c r="FMP11" s="129" t="s">
        <v>91</v>
      </c>
      <c r="FMQ11" s="129" t="s">
        <v>91</v>
      </c>
      <c r="FMR11" s="129" t="s">
        <v>91</v>
      </c>
      <c r="FMS11" s="129" t="s">
        <v>91</v>
      </c>
      <c r="FMT11" s="129" t="s">
        <v>91</v>
      </c>
      <c r="FMU11" s="129" t="s">
        <v>91</v>
      </c>
      <c r="FMV11" s="129" t="s">
        <v>91</v>
      </c>
      <c r="FMW11" s="129" t="s">
        <v>91</v>
      </c>
      <c r="FMX11" s="129" t="s">
        <v>91</v>
      </c>
      <c r="FMY11" s="129" t="s">
        <v>91</v>
      </c>
      <c r="FMZ11" s="129" t="s">
        <v>91</v>
      </c>
      <c r="FNA11" s="129" t="s">
        <v>91</v>
      </c>
      <c r="FNB11" s="129" t="s">
        <v>91</v>
      </c>
      <c r="FNC11" s="129" t="s">
        <v>91</v>
      </c>
      <c r="FND11" s="129" t="s">
        <v>91</v>
      </c>
      <c r="FNE11" s="129" t="s">
        <v>91</v>
      </c>
      <c r="FNF11" s="129" t="s">
        <v>91</v>
      </c>
      <c r="FNG11" s="129" t="s">
        <v>91</v>
      </c>
      <c r="FNH11" s="129" t="s">
        <v>91</v>
      </c>
      <c r="FNI11" s="129" t="s">
        <v>91</v>
      </c>
      <c r="FNJ11" s="129" t="s">
        <v>91</v>
      </c>
      <c r="FNK11" s="129" t="s">
        <v>91</v>
      </c>
      <c r="FNL11" s="129" t="s">
        <v>91</v>
      </c>
      <c r="FNM11" s="129" t="s">
        <v>91</v>
      </c>
      <c r="FNN11" s="129" t="s">
        <v>91</v>
      </c>
      <c r="FNO11" s="129" t="s">
        <v>91</v>
      </c>
      <c r="FNP11" s="129" t="s">
        <v>91</v>
      </c>
      <c r="FNQ11" s="129" t="s">
        <v>91</v>
      </c>
      <c r="FNR11" s="129" t="s">
        <v>91</v>
      </c>
      <c r="FNS11" s="129" t="s">
        <v>91</v>
      </c>
      <c r="FNT11" s="129" t="s">
        <v>91</v>
      </c>
      <c r="FNU11" s="129" t="s">
        <v>91</v>
      </c>
      <c r="FNV11" s="129" t="s">
        <v>91</v>
      </c>
      <c r="FNW11" s="129" t="s">
        <v>91</v>
      </c>
      <c r="FNX11" s="129" t="s">
        <v>91</v>
      </c>
      <c r="FNY11" s="129" t="s">
        <v>91</v>
      </c>
      <c r="FNZ11" s="129" t="s">
        <v>91</v>
      </c>
      <c r="FOA11" s="129" t="s">
        <v>91</v>
      </c>
      <c r="FOB11" s="129" t="s">
        <v>91</v>
      </c>
      <c r="FOC11" s="129" t="s">
        <v>91</v>
      </c>
      <c r="FOD11" s="129" t="s">
        <v>91</v>
      </c>
      <c r="FOE11" s="129" t="s">
        <v>91</v>
      </c>
      <c r="FOF11" s="129" t="s">
        <v>91</v>
      </c>
      <c r="FOG11" s="129" t="s">
        <v>91</v>
      </c>
      <c r="FOH11" s="129" t="s">
        <v>91</v>
      </c>
      <c r="FOI11" s="129" t="s">
        <v>91</v>
      </c>
      <c r="FOJ11" s="129" t="s">
        <v>91</v>
      </c>
      <c r="FOK11" s="129" t="s">
        <v>91</v>
      </c>
      <c r="FOL11" s="129" t="s">
        <v>91</v>
      </c>
      <c r="FOM11" s="129" t="s">
        <v>91</v>
      </c>
      <c r="FON11" s="129" t="s">
        <v>91</v>
      </c>
      <c r="FOO11" s="129" t="s">
        <v>91</v>
      </c>
      <c r="FOP11" s="129" t="s">
        <v>91</v>
      </c>
      <c r="FOQ11" s="129" t="s">
        <v>91</v>
      </c>
      <c r="FOR11" s="129" t="s">
        <v>91</v>
      </c>
      <c r="FOS11" s="129" t="s">
        <v>91</v>
      </c>
      <c r="FOT11" s="129" t="s">
        <v>91</v>
      </c>
      <c r="FOU11" s="129" t="s">
        <v>91</v>
      </c>
      <c r="FOV11" s="129" t="s">
        <v>91</v>
      </c>
      <c r="FOW11" s="129" t="s">
        <v>91</v>
      </c>
      <c r="FOX11" s="129" t="s">
        <v>91</v>
      </c>
      <c r="FOY11" s="129" t="s">
        <v>91</v>
      </c>
      <c r="FOZ11" s="129" t="s">
        <v>91</v>
      </c>
      <c r="FPA11" s="129" t="s">
        <v>91</v>
      </c>
      <c r="FPB11" s="129" t="s">
        <v>91</v>
      </c>
      <c r="FPC11" s="129" t="s">
        <v>91</v>
      </c>
      <c r="FPD11" s="129" t="s">
        <v>91</v>
      </c>
      <c r="FPE11" s="129" t="s">
        <v>91</v>
      </c>
      <c r="FPF11" s="129" t="s">
        <v>91</v>
      </c>
      <c r="FPG11" s="129" t="s">
        <v>91</v>
      </c>
      <c r="FPH11" s="129" t="s">
        <v>91</v>
      </c>
      <c r="FPI11" s="129" t="s">
        <v>91</v>
      </c>
      <c r="FPJ11" s="129" t="s">
        <v>91</v>
      </c>
      <c r="FPK11" s="129" t="s">
        <v>91</v>
      </c>
      <c r="FPL11" s="129" t="s">
        <v>91</v>
      </c>
      <c r="FPM11" s="129" t="s">
        <v>91</v>
      </c>
      <c r="FPN11" s="129" t="s">
        <v>91</v>
      </c>
      <c r="FPO11" s="129" t="s">
        <v>91</v>
      </c>
      <c r="FPP11" s="129" t="s">
        <v>91</v>
      </c>
      <c r="FPQ11" s="129" t="s">
        <v>91</v>
      </c>
      <c r="FPR11" s="129" t="s">
        <v>91</v>
      </c>
      <c r="FPS11" s="129" t="s">
        <v>91</v>
      </c>
      <c r="FPT11" s="129" t="s">
        <v>91</v>
      </c>
      <c r="FPU11" s="129" t="s">
        <v>91</v>
      </c>
      <c r="FPV11" s="129" t="s">
        <v>91</v>
      </c>
      <c r="FPW11" s="129" t="s">
        <v>91</v>
      </c>
      <c r="FPX11" s="129" t="s">
        <v>91</v>
      </c>
      <c r="FPY11" s="129" t="s">
        <v>91</v>
      </c>
      <c r="FPZ11" s="129" t="s">
        <v>91</v>
      </c>
      <c r="FQA11" s="129" t="s">
        <v>91</v>
      </c>
      <c r="FQB11" s="129" t="s">
        <v>91</v>
      </c>
      <c r="FQC11" s="129" t="s">
        <v>91</v>
      </c>
      <c r="FQD11" s="129" t="s">
        <v>91</v>
      </c>
      <c r="FQE11" s="129" t="s">
        <v>91</v>
      </c>
      <c r="FQF11" s="129" t="s">
        <v>91</v>
      </c>
      <c r="FQG11" s="129" t="s">
        <v>91</v>
      </c>
      <c r="FQH11" s="129" t="s">
        <v>91</v>
      </c>
      <c r="FQI11" s="129" t="s">
        <v>91</v>
      </c>
      <c r="FQJ11" s="129" t="s">
        <v>91</v>
      </c>
      <c r="FQK11" s="129" t="s">
        <v>91</v>
      </c>
      <c r="FQL11" s="129" t="s">
        <v>91</v>
      </c>
      <c r="FQM11" s="129" t="s">
        <v>91</v>
      </c>
      <c r="FQN11" s="129" t="s">
        <v>91</v>
      </c>
      <c r="FQO11" s="129" t="s">
        <v>91</v>
      </c>
      <c r="FQP11" s="129" t="s">
        <v>91</v>
      </c>
      <c r="FQQ11" s="129" t="s">
        <v>91</v>
      </c>
      <c r="FQR11" s="129" t="s">
        <v>91</v>
      </c>
      <c r="FQS11" s="129" t="s">
        <v>91</v>
      </c>
      <c r="FQT11" s="129" t="s">
        <v>91</v>
      </c>
      <c r="FQU11" s="129" t="s">
        <v>91</v>
      </c>
      <c r="FQV11" s="129" t="s">
        <v>91</v>
      </c>
      <c r="FQW11" s="129" t="s">
        <v>91</v>
      </c>
      <c r="FQX11" s="129" t="s">
        <v>91</v>
      </c>
      <c r="FQY11" s="129" t="s">
        <v>91</v>
      </c>
      <c r="FQZ11" s="129" t="s">
        <v>91</v>
      </c>
      <c r="FRA11" s="129" t="s">
        <v>91</v>
      </c>
      <c r="FRB11" s="129" t="s">
        <v>91</v>
      </c>
      <c r="FRC11" s="129" t="s">
        <v>91</v>
      </c>
      <c r="FRD11" s="129" t="s">
        <v>91</v>
      </c>
      <c r="FRE11" s="129" t="s">
        <v>91</v>
      </c>
      <c r="FRF11" s="129" t="s">
        <v>91</v>
      </c>
      <c r="FRG11" s="129" t="s">
        <v>91</v>
      </c>
      <c r="FRH11" s="129" t="s">
        <v>91</v>
      </c>
      <c r="FRI11" s="129" t="s">
        <v>91</v>
      </c>
      <c r="FRJ11" s="129" t="s">
        <v>91</v>
      </c>
      <c r="FRK11" s="129" t="s">
        <v>91</v>
      </c>
      <c r="FRL11" s="129" t="s">
        <v>91</v>
      </c>
      <c r="FRM11" s="129" t="s">
        <v>91</v>
      </c>
      <c r="FRN11" s="129" t="s">
        <v>91</v>
      </c>
      <c r="FRO11" s="129" t="s">
        <v>91</v>
      </c>
      <c r="FRP11" s="129" t="s">
        <v>91</v>
      </c>
      <c r="FRQ11" s="129" t="s">
        <v>91</v>
      </c>
      <c r="FRR11" s="129" t="s">
        <v>91</v>
      </c>
      <c r="FRS11" s="129" t="s">
        <v>91</v>
      </c>
      <c r="FRT11" s="129" t="s">
        <v>91</v>
      </c>
      <c r="FRU11" s="129" t="s">
        <v>91</v>
      </c>
      <c r="FRV11" s="129" t="s">
        <v>91</v>
      </c>
      <c r="FRW11" s="129" t="s">
        <v>91</v>
      </c>
      <c r="FRX11" s="129" t="s">
        <v>91</v>
      </c>
      <c r="FRY11" s="129" t="s">
        <v>91</v>
      </c>
      <c r="FRZ11" s="129" t="s">
        <v>91</v>
      </c>
      <c r="FSA11" s="129" t="s">
        <v>91</v>
      </c>
      <c r="FSB11" s="129" t="s">
        <v>91</v>
      </c>
      <c r="FSC11" s="129" t="s">
        <v>91</v>
      </c>
      <c r="FSD11" s="129" t="s">
        <v>91</v>
      </c>
      <c r="FSE11" s="129" t="s">
        <v>91</v>
      </c>
      <c r="FSF11" s="129" t="s">
        <v>91</v>
      </c>
      <c r="FSG11" s="129" t="s">
        <v>91</v>
      </c>
      <c r="FSH11" s="129" t="s">
        <v>91</v>
      </c>
      <c r="FSI11" s="129" t="s">
        <v>91</v>
      </c>
      <c r="FSJ11" s="129" t="s">
        <v>91</v>
      </c>
      <c r="FSK11" s="129" t="s">
        <v>91</v>
      </c>
      <c r="FSL11" s="129" t="s">
        <v>91</v>
      </c>
      <c r="FSM11" s="129" t="s">
        <v>91</v>
      </c>
      <c r="FSN11" s="129" t="s">
        <v>91</v>
      </c>
      <c r="FSO11" s="129" t="s">
        <v>91</v>
      </c>
      <c r="FSP11" s="129" t="s">
        <v>91</v>
      </c>
      <c r="FSQ11" s="129" t="s">
        <v>91</v>
      </c>
      <c r="FSR11" s="129" t="s">
        <v>91</v>
      </c>
      <c r="FSS11" s="129" t="s">
        <v>91</v>
      </c>
      <c r="FST11" s="129" t="s">
        <v>91</v>
      </c>
      <c r="FSU11" s="129" t="s">
        <v>91</v>
      </c>
      <c r="FSV11" s="129" t="s">
        <v>91</v>
      </c>
      <c r="FSW11" s="129" t="s">
        <v>91</v>
      </c>
      <c r="FSX11" s="129" t="s">
        <v>91</v>
      </c>
      <c r="FSY11" s="129" t="s">
        <v>91</v>
      </c>
      <c r="FSZ11" s="129" t="s">
        <v>91</v>
      </c>
      <c r="FTA11" s="129" t="s">
        <v>91</v>
      </c>
      <c r="FTB11" s="129" t="s">
        <v>91</v>
      </c>
      <c r="FTC11" s="129" t="s">
        <v>91</v>
      </c>
      <c r="FTD11" s="129" t="s">
        <v>91</v>
      </c>
      <c r="FTE11" s="129" t="s">
        <v>91</v>
      </c>
      <c r="FTF11" s="129" t="s">
        <v>91</v>
      </c>
      <c r="FTG11" s="129" t="s">
        <v>91</v>
      </c>
      <c r="FTH11" s="129" t="s">
        <v>91</v>
      </c>
      <c r="FTI11" s="129" t="s">
        <v>91</v>
      </c>
      <c r="FTJ11" s="129" t="s">
        <v>91</v>
      </c>
      <c r="FTK11" s="129" t="s">
        <v>91</v>
      </c>
      <c r="FTL11" s="129" t="s">
        <v>91</v>
      </c>
      <c r="FTM11" s="129" t="s">
        <v>91</v>
      </c>
      <c r="FTN11" s="129" t="s">
        <v>91</v>
      </c>
      <c r="FTO11" s="129" t="s">
        <v>91</v>
      </c>
      <c r="FTP11" s="129" t="s">
        <v>91</v>
      </c>
      <c r="FTQ11" s="129" t="s">
        <v>91</v>
      </c>
      <c r="FTR11" s="129" t="s">
        <v>91</v>
      </c>
      <c r="FTS11" s="129" t="s">
        <v>91</v>
      </c>
      <c r="FTT11" s="129" t="s">
        <v>91</v>
      </c>
      <c r="FTU11" s="129" t="s">
        <v>91</v>
      </c>
      <c r="FTV11" s="129" t="s">
        <v>91</v>
      </c>
      <c r="FTW11" s="129" t="s">
        <v>91</v>
      </c>
      <c r="FTX11" s="129" t="s">
        <v>91</v>
      </c>
      <c r="FTY11" s="129" t="s">
        <v>91</v>
      </c>
      <c r="FTZ11" s="129" t="s">
        <v>91</v>
      </c>
      <c r="FUA11" s="129" t="s">
        <v>91</v>
      </c>
      <c r="FUB11" s="129" t="s">
        <v>91</v>
      </c>
      <c r="FUC11" s="129" t="s">
        <v>91</v>
      </c>
      <c r="FUD11" s="129" t="s">
        <v>91</v>
      </c>
      <c r="FUE11" s="129" t="s">
        <v>91</v>
      </c>
      <c r="FUF11" s="129" t="s">
        <v>91</v>
      </c>
      <c r="FUG11" s="129" t="s">
        <v>91</v>
      </c>
      <c r="FUH11" s="129" t="s">
        <v>91</v>
      </c>
      <c r="FUI11" s="129" t="s">
        <v>91</v>
      </c>
      <c r="FUJ11" s="129" t="s">
        <v>91</v>
      </c>
      <c r="FUK11" s="129" t="s">
        <v>91</v>
      </c>
      <c r="FUL11" s="129" t="s">
        <v>91</v>
      </c>
      <c r="FUM11" s="129" t="s">
        <v>91</v>
      </c>
      <c r="FUN11" s="129" t="s">
        <v>91</v>
      </c>
      <c r="FUO11" s="129" t="s">
        <v>91</v>
      </c>
      <c r="FUP11" s="129" t="s">
        <v>91</v>
      </c>
      <c r="FUQ11" s="129" t="s">
        <v>91</v>
      </c>
      <c r="FUR11" s="129" t="s">
        <v>91</v>
      </c>
      <c r="FUS11" s="129" t="s">
        <v>91</v>
      </c>
      <c r="FUT11" s="129" t="s">
        <v>91</v>
      </c>
      <c r="FUU11" s="129" t="s">
        <v>91</v>
      </c>
      <c r="FUV11" s="129" t="s">
        <v>91</v>
      </c>
      <c r="FUW11" s="129" t="s">
        <v>91</v>
      </c>
      <c r="FUX11" s="129" t="s">
        <v>91</v>
      </c>
      <c r="FUY11" s="129" t="s">
        <v>91</v>
      </c>
      <c r="FUZ11" s="129" t="s">
        <v>91</v>
      </c>
      <c r="FVA11" s="129" t="s">
        <v>91</v>
      </c>
      <c r="FVB11" s="129" t="s">
        <v>91</v>
      </c>
      <c r="FVC11" s="129" t="s">
        <v>91</v>
      </c>
      <c r="FVD11" s="129" t="s">
        <v>91</v>
      </c>
      <c r="FVE11" s="129" t="s">
        <v>91</v>
      </c>
      <c r="FVF11" s="129" t="s">
        <v>91</v>
      </c>
      <c r="FVG11" s="129" t="s">
        <v>91</v>
      </c>
      <c r="FVH11" s="129" t="s">
        <v>91</v>
      </c>
      <c r="FVI11" s="129" t="s">
        <v>91</v>
      </c>
      <c r="FVJ11" s="129" t="s">
        <v>91</v>
      </c>
      <c r="FVK11" s="129" t="s">
        <v>91</v>
      </c>
      <c r="FVL11" s="129" t="s">
        <v>91</v>
      </c>
      <c r="FVM11" s="129" t="s">
        <v>91</v>
      </c>
      <c r="FVN11" s="129" t="s">
        <v>91</v>
      </c>
      <c r="FVO11" s="129" t="s">
        <v>91</v>
      </c>
      <c r="FVP11" s="129" t="s">
        <v>91</v>
      </c>
      <c r="FVQ11" s="129" t="s">
        <v>91</v>
      </c>
      <c r="FVR11" s="129" t="s">
        <v>91</v>
      </c>
      <c r="FVS11" s="129" t="s">
        <v>91</v>
      </c>
      <c r="FVT11" s="129" t="s">
        <v>91</v>
      </c>
      <c r="FVU11" s="129" t="s">
        <v>91</v>
      </c>
      <c r="FVV11" s="129" t="s">
        <v>91</v>
      </c>
      <c r="FVW11" s="129" t="s">
        <v>91</v>
      </c>
      <c r="FVX11" s="129" t="s">
        <v>91</v>
      </c>
      <c r="FVY11" s="129" t="s">
        <v>91</v>
      </c>
      <c r="FVZ11" s="129" t="s">
        <v>91</v>
      </c>
      <c r="FWA11" s="129" t="s">
        <v>91</v>
      </c>
      <c r="FWB11" s="129" t="s">
        <v>91</v>
      </c>
      <c r="FWC11" s="129" t="s">
        <v>91</v>
      </c>
      <c r="FWD11" s="129" t="s">
        <v>91</v>
      </c>
      <c r="FWE11" s="129" t="s">
        <v>91</v>
      </c>
      <c r="FWF11" s="129" t="s">
        <v>91</v>
      </c>
      <c r="FWG11" s="129" t="s">
        <v>91</v>
      </c>
      <c r="FWH11" s="129" t="s">
        <v>91</v>
      </c>
      <c r="FWI11" s="129" t="s">
        <v>91</v>
      </c>
      <c r="FWJ11" s="129" t="s">
        <v>91</v>
      </c>
      <c r="FWK11" s="129" t="s">
        <v>91</v>
      </c>
      <c r="FWL11" s="129" t="s">
        <v>91</v>
      </c>
      <c r="FWM11" s="129" t="s">
        <v>91</v>
      </c>
      <c r="FWN11" s="129" t="s">
        <v>91</v>
      </c>
      <c r="FWO11" s="129" t="s">
        <v>91</v>
      </c>
      <c r="FWP11" s="129" t="s">
        <v>91</v>
      </c>
      <c r="FWQ11" s="129" t="s">
        <v>91</v>
      </c>
      <c r="FWR11" s="129" t="s">
        <v>91</v>
      </c>
      <c r="FWS11" s="129" t="s">
        <v>91</v>
      </c>
      <c r="FWT11" s="129" t="s">
        <v>91</v>
      </c>
      <c r="FWU11" s="129" t="s">
        <v>91</v>
      </c>
      <c r="FWV11" s="129" t="s">
        <v>91</v>
      </c>
      <c r="FWW11" s="129" t="s">
        <v>91</v>
      </c>
      <c r="FWX11" s="129" t="s">
        <v>91</v>
      </c>
      <c r="FWY11" s="129" t="s">
        <v>91</v>
      </c>
      <c r="FWZ11" s="129" t="s">
        <v>91</v>
      </c>
      <c r="FXA11" s="129" t="s">
        <v>91</v>
      </c>
      <c r="FXB11" s="129" t="s">
        <v>91</v>
      </c>
      <c r="FXC11" s="129" t="s">
        <v>91</v>
      </c>
      <c r="FXD11" s="129" t="s">
        <v>91</v>
      </c>
      <c r="FXE11" s="129" t="s">
        <v>91</v>
      </c>
      <c r="FXF11" s="129" t="s">
        <v>91</v>
      </c>
      <c r="FXG11" s="129" t="s">
        <v>91</v>
      </c>
      <c r="FXH11" s="129" t="s">
        <v>91</v>
      </c>
      <c r="FXI11" s="129" t="s">
        <v>91</v>
      </c>
      <c r="FXJ11" s="129" t="s">
        <v>91</v>
      </c>
      <c r="FXK11" s="129" t="s">
        <v>91</v>
      </c>
      <c r="FXL11" s="129" t="s">
        <v>91</v>
      </c>
      <c r="FXM11" s="129" t="s">
        <v>91</v>
      </c>
      <c r="FXN11" s="129" t="s">
        <v>91</v>
      </c>
      <c r="FXO11" s="129" t="s">
        <v>91</v>
      </c>
      <c r="FXP11" s="129" t="s">
        <v>91</v>
      </c>
      <c r="FXQ11" s="129" t="s">
        <v>91</v>
      </c>
      <c r="FXR11" s="129" t="s">
        <v>91</v>
      </c>
      <c r="FXS11" s="129" t="s">
        <v>91</v>
      </c>
      <c r="FXT11" s="129" t="s">
        <v>91</v>
      </c>
      <c r="FXU11" s="129" t="s">
        <v>91</v>
      </c>
      <c r="FXV11" s="129" t="s">
        <v>91</v>
      </c>
      <c r="FXW11" s="129" t="s">
        <v>91</v>
      </c>
      <c r="FXX11" s="129" t="s">
        <v>91</v>
      </c>
      <c r="FXY11" s="129" t="s">
        <v>91</v>
      </c>
      <c r="FXZ11" s="129" t="s">
        <v>91</v>
      </c>
      <c r="FYA11" s="129" t="s">
        <v>91</v>
      </c>
      <c r="FYB11" s="129" t="s">
        <v>91</v>
      </c>
      <c r="FYC11" s="129" t="s">
        <v>91</v>
      </c>
      <c r="FYD11" s="129" t="s">
        <v>91</v>
      </c>
      <c r="FYE11" s="129" t="s">
        <v>91</v>
      </c>
      <c r="FYF11" s="129" t="s">
        <v>91</v>
      </c>
      <c r="FYG11" s="129" t="s">
        <v>91</v>
      </c>
      <c r="FYH11" s="129" t="s">
        <v>91</v>
      </c>
      <c r="FYI11" s="129" t="s">
        <v>91</v>
      </c>
      <c r="FYJ11" s="129" t="s">
        <v>91</v>
      </c>
      <c r="FYK11" s="129" t="s">
        <v>91</v>
      </c>
      <c r="FYL11" s="129" t="s">
        <v>91</v>
      </c>
      <c r="FYM11" s="129" t="s">
        <v>91</v>
      </c>
      <c r="FYN11" s="129" t="s">
        <v>91</v>
      </c>
      <c r="FYO11" s="129" t="s">
        <v>91</v>
      </c>
      <c r="FYP11" s="129" t="s">
        <v>91</v>
      </c>
      <c r="FYQ11" s="129" t="s">
        <v>91</v>
      </c>
      <c r="FYR11" s="129" t="s">
        <v>91</v>
      </c>
      <c r="FYS11" s="129" t="s">
        <v>91</v>
      </c>
      <c r="FYT11" s="129" t="s">
        <v>91</v>
      </c>
      <c r="FYU11" s="129" t="s">
        <v>91</v>
      </c>
      <c r="FYV11" s="129" t="s">
        <v>91</v>
      </c>
      <c r="FYW11" s="129" t="s">
        <v>91</v>
      </c>
      <c r="FYX11" s="129" t="s">
        <v>91</v>
      </c>
      <c r="FYY11" s="129" t="s">
        <v>91</v>
      </c>
      <c r="FYZ11" s="129" t="s">
        <v>91</v>
      </c>
      <c r="FZA11" s="129" t="s">
        <v>91</v>
      </c>
      <c r="FZB11" s="129" t="s">
        <v>91</v>
      </c>
      <c r="FZC11" s="129" t="s">
        <v>91</v>
      </c>
      <c r="FZD11" s="129" t="s">
        <v>91</v>
      </c>
      <c r="FZE11" s="129" t="s">
        <v>91</v>
      </c>
      <c r="FZF11" s="129" t="s">
        <v>91</v>
      </c>
      <c r="FZG11" s="129" t="s">
        <v>91</v>
      </c>
      <c r="FZH11" s="129" t="s">
        <v>91</v>
      </c>
      <c r="FZI11" s="129" t="s">
        <v>91</v>
      </c>
      <c r="FZJ11" s="129" t="s">
        <v>91</v>
      </c>
      <c r="FZK11" s="129" t="s">
        <v>91</v>
      </c>
      <c r="FZL11" s="129" t="s">
        <v>91</v>
      </c>
      <c r="FZM11" s="129" t="s">
        <v>91</v>
      </c>
      <c r="FZN11" s="129" t="s">
        <v>91</v>
      </c>
      <c r="FZO11" s="129" t="s">
        <v>91</v>
      </c>
      <c r="FZP11" s="129" t="s">
        <v>91</v>
      </c>
      <c r="FZQ11" s="129" t="s">
        <v>91</v>
      </c>
      <c r="FZR11" s="129" t="s">
        <v>91</v>
      </c>
      <c r="FZS11" s="129" t="s">
        <v>91</v>
      </c>
      <c r="FZT11" s="129" t="s">
        <v>91</v>
      </c>
      <c r="FZU11" s="129" t="s">
        <v>91</v>
      </c>
      <c r="FZV11" s="129" t="s">
        <v>91</v>
      </c>
      <c r="FZW11" s="129" t="s">
        <v>91</v>
      </c>
      <c r="FZX11" s="129" t="s">
        <v>91</v>
      </c>
      <c r="FZY11" s="129" t="s">
        <v>91</v>
      </c>
      <c r="FZZ11" s="129" t="s">
        <v>91</v>
      </c>
      <c r="GAA11" s="129" t="s">
        <v>91</v>
      </c>
      <c r="GAB11" s="129" t="s">
        <v>91</v>
      </c>
      <c r="GAC11" s="129" t="s">
        <v>91</v>
      </c>
      <c r="GAD11" s="129" t="s">
        <v>91</v>
      </c>
      <c r="GAE11" s="129" t="s">
        <v>91</v>
      </c>
      <c r="GAF11" s="129" t="s">
        <v>91</v>
      </c>
      <c r="GAG11" s="129" t="s">
        <v>91</v>
      </c>
      <c r="GAH11" s="129" t="s">
        <v>91</v>
      </c>
      <c r="GAI11" s="129" t="s">
        <v>91</v>
      </c>
      <c r="GAJ11" s="129" t="s">
        <v>91</v>
      </c>
      <c r="GAK11" s="129" t="s">
        <v>91</v>
      </c>
      <c r="GAL11" s="129" t="s">
        <v>91</v>
      </c>
      <c r="GAM11" s="129" t="s">
        <v>91</v>
      </c>
      <c r="GAN11" s="129" t="s">
        <v>91</v>
      </c>
      <c r="GAO11" s="129" t="s">
        <v>91</v>
      </c>
      <c r="GAP11" s="129" t="s">
        <v>91</v>
      </c>
      <c r="GAQ11" s="129" t="s">
        <v>91</v>
      </c>
      <c r="GAR11" s="129" t="s">
        <v>91</v>
      </c>
      <c r="GAS11" s="129" t="s">
        <v>91</v>
      </c>
      <c r="GAT11" s="129" t="s">
        <v>91</v>
      </c>
      <c r="GAU11" s="129" t="s">
        <v>91</v>
      </c>
      <c r="GAV11" s="129" t="s">
        <v>91</v>
      </c>
      <c r="GAW11" s="129" t="s">
        <v>91</v>
      </c>
      <c r="GAX11" s="129" t="s">
        <v>91</v>
      </c>
      <c r="GAY11" s="129" t="s">
        <v>91</v>
      </c>
      <c r="GAZ11" s="129" t="s">
        <v>91</v>
      </c>
      <c r="GBA11" s="129" t="s">
        <v>91</v>
      </c>
      <c r="GBB11" s="129" t="s">
        <v>91</v>
      </c>
      <c r="GBC11" s="129" t="s">
        <v>91</v>
      </c>
      <c r="GBD11" s="129" t="s">
        <v>91</v>
      </c>
      <c r="GBE11" s="129" t="s">
        <v>91</v>
      </c>
      <c r="GBF11" s="129" t="s">
        <v>91</v>
      </c>
      <c r="GBG11" s="129" t="s">
        <v>91</v>
      </c>
      <c r="GBH11" s="129" t="s">
        <v>91</v>
      </c>
      <c r="GBI11" s="129" t="s">
        <v>91</v>
      </c>
      <c r="GBJ11" s="129" t="s">
        <v>91</v>
      </c>
      <c r="GBK11" s="129" t="s">
        <v>91</v>
      </c>
      <c r="GBL11" s="129" t="s">
        <v>91</v>
      </c>
      <c r="GBM11" s="129" t="s">
        <v>91</v>
      </c>
      <c r="GBN11" s="129" t="s">
        <v>91</v>
      </c>
      <c r="GBO11" s="129" t="s">
        <v>91</v>
      </c>
      <c r="GBP11" s="129" t="s">
        <v>91</v>
      </c>
      <c r="GBQ11" s="129" t="s">
        <v>91</v>
      </c>
      <c r="GBR11" s="129" t="s">
        <v>91</v>
      </c>
      <c r="GBS11" s="129" t="s">
        <v>91</v>
      </c>
      <c r="GBT11" s="129" t="s">
        <v>91</v>
      </c>
      <c r="GBU11" s="129" t="s">
        <v>91</v>
      </c>
      <c r="GBV11" s="129" t="s">
        <v>91</v>
      </c>
      <c r="GBW11" s="129" t="s">
        <v>91</v>
      </c>
      <c r="GBX11" s="129" t="s">
        <v>91</v>
      </c>
      <c r="GBY11" s="129" t="s">
        <v>91</v>
      </c>
      <c r="GBZ11" s="129" t="s">
        <v>91</v>
      </c>
      <c r="GCA11" s="129" t="s">
        <v>91</v>
      </c>
      <c r="GCB11" s="129" t="s">
        <v>91</v>
      </c>
      <c r="GCC11" s="129" t="s">
        <v>91</v>
      </c>
      <c r="GCD11" s="129" t="s">
        <v>91</v>
      </c>
      <c r="GCE11" s="129" t="s">
        <v>91</v>
      </c>
      <c r="GCF11" s="129" t="s">
        <v>91</v>
      </c>
      <c r="GCG11" s="129" t="s">
        <v>91</v>
      </c>
      <c r="GCH11" s="129" t="s">
        <v>91</v>
      </c>
      <c r="GCI11" s="129" t="s">
        <v>91</v>
      </c>
      <c r="GCJ11" s="129" t="s">
        <v>91</v>
      </c>
      <c r="GCK11" s="129" t="s">
        <v>91</v>
      </c>
      <c r="GCL11" s="129" t="s">
        <v>91</v>
      </c>
      <c r="GCM11" s="129" t="s">
        <v>91</v>
      </c>
      <c r="GCN11" s="129" t="s">
        <v>91</v>
      </c>
      <c r="GCO11" s="129" t="s">
        <v>91</v>
      </c>
      <c r="GCP11" s="129" t="s">
        <v>91</v>
      </c>
      <c r="GCQ11" s="129" t="s">
        <v>91</v>
      </c>
      <c r="GCR11" s="129" t="s">
        <v>91</v>
      </c>
      <c r="GCS11" s="129" t="s">
        <v>91</v>
      </c>
      <c r="GCT11" s="129" t="s">
        <v>91</v>
      </c>
      <c r="GCU11" s="129" t="s">
        <v>91</v>
      </c>
      <c r="GCV11" s="129" t="s">
        <v>91</v>
      </c>
      <c r="GCW11" s="129" t="s">
        <v>91</v>
      </c>
      <c r="GCX11" s="129" t="s">
        <v>91</v>
      </c>
      <c r="GCY11" s="129" t="s">
        <v>91</v>
      </c>
      <c r="GCZ11" s="129" t="s">
        <v>91</v>
      </c>
      <c r="GDA11" s="129" t="s">
        <v>91</v>
      </c>
      <c r="GDB11" s="129" t="s">
        <v>91</v>
      </c>
      <c r="GDC11" s="129" t="s">
        <v>91</v>
      </c>
      <c r="GDD11" s="129" t="s">
        <v>91</v>
      </c>
      <c r="GDE11" s="129" t="s">
        <v>91</v>
      </c>
      <c r="GDF11" s="129" t="s">
        <v>91</v>
      </c>
      <c r="GDG11" s="129" t="s">
        <v>91</v>
      </c>
      <c r="GDH11" s="129" t="s">
        <v>91</v>
      </c>
      <c r="GDI11" s="129" t="s">
        <v>91</v>
      </c>
      <c r="GDJ11" s="129" t="s">
        <v>91</v>
      </c>
      <c r="GDK11" s="129" t="s">
        <v>91</v>
      </c>
      <c r="GDL11" s="129" t="s">
        <v>91</v>
      </c>
      <c r="GDM11" s="129" t="s">
        <v>91</v>
      </c>
      <c r="GDN11" s="129" t="s">
        <v>91</v>
      </c>
      <c r="GDO11" s="129" t="s">
        <v>91</v>
      </c>
      <c r="GDP11" s="129" t="s">
        <v>91</v>
      </c>
      <c r="GDQ11" s="129" t="s">
        <v>91</v>
      </c>
      <c r="GDR11" s="129" t="s">
        <v>91</v>
      </c>
      <c r="GDS11" s="129" t="s">
        <v>91</v>
      </c>
      <c r="GDT11" s="129" t="s">
        <v>91</v>
      </c>
      <c r="GDU11" s="129" t="s">
        <v>91</v>
      </c>
      <c r="GDV11" s="129" t="s">
        <v>91</v>
      </c>
      <c r="GDW11" s="129" t="s">
        <v>91</v>
      </c>
      <c r="GDX11" s="129" t="s">
        <v>91</v>
      </c>
      <c r="GDY11" s="129" t="s">
        <v>91</v>
      </c>
      <c r="GDZ11" s="129" t="s">
        <v>91</v>
      </c>
      <c r="GEA11" s="129" t="s">
        <v>91</v>
      </c>
      <c r="GEB11" s="129" t="s">
        <v>91</v>
      </c>
      <c r="GEC11" s="129" t="s">
        <v>91</v>
      </c>
      <c r="GED11" s="129" t="s">
        <v>91</v>
      </c>
      <c r="GEE11" s="129" t="s">
        <v>91</v>
      </c>
      <c r="GEF11" s="129" t="s">
        <v>91</v>
      </c>
      <c r="GEG11" s="129" t="s">
        <v>91</v>
      </c>
      <c r="GEH11" s="129" t="s">
        <v>91</v>
      </c>
      <c r="GEI11" s="129" t="s">
        <v>91</v>
      </c>
      <c r="GEJ11" s="129" t="s">
        <v>91</v>
      </c>
      <c r="GEK11" s="129" t="s">
        <v>91</v>
      </c>
      <c r="GEL11" s="129" t="s">
        <v>91</v>
      </c>
      <c r="GEM11" s="129" t="s">
        <v>91</v>
      </c>
      <c r="GEN11" s="129" t="s">
        <v>91</v>
      </c>
      <c r="GEO11" s="129" t="s">
        <v>91</v>
      </c>
      <c r="GEP11" s="129" t="s">
        <v>91</v>
      </c>
      <c r="GEQ11" s="129" t="s">
        <v>91</v>
      </c>
      <c r="GER11" s="129" t="s">
        <v>91</v>
      </c>
      <c r="GES11" s="129" t="s">
        <v>91</v>
      </c>
      <c r="GET11" s="129" t="s">
        <v>91</v>
      </c>
      <c r="GEU11" s="129" t="s">
        <v>91</v>
      </c>
      <c r="GEV11" s="129" t="s">
        <v>91</v>
      </c>
      <c r="GEW11" s="129" t="s">
        <v>91</v>
      </c>
      <c r="GEX11" s="129" t="s">
        <v>91</v>
      </c>
      <c r="GEY11" s="129" t="s">
        <v>91</v>
      </c>
      <c r="GEZ11" s="129" t="s">
        <v>91</v>
      </c>
      <c r="GFA11" s="129" t="s">
        <v>91</v>
      </c>
      <c r="GFB11" s="129" t="s">
        <v>91</v>
      </c>
      <c r="GFC11" s="129" t="s">
        <v>91</v>
      </c>
      <c r="GFD11" s="129" t="s">
        <v>91</v>
      </c>
      <c r="GFE11" s="129" t="s">
        <v>91</v>
      </c>
      <c r="GFF11" s="129" t="s">
        <v>91</v>
      </c>
      <c r="GFG11" s="129" t="s">
        <v>91</v>
      </c>
      <c r="GFH11" s="129" t="s">
        <v>91</v>
      </c>
      <c r="GFI11" s="129" t="s">
        <v>91</v>
      </c>
      <c r="GFJ11" s="129" t="s">
        <v>91</v>
      </c>
      <c r="GFK11" s="129" t="s">
        <v>91</v>
      </c>
      <c r="GFL11" s="129" t="s">
        <v>91</v>
      </c>
      <c r="GFM11" s="129" t="s">
        <v>91</v>
      </c>
      <c r="GFN11" s="129" t="s">
        <v>91</v>
      </c>
      <c r="GFO11" s="129" t="s">
        <v>91</v>
      </c>
      <c r="GFP11" s="129" t="s">
        <v>91</v>
      </c>
      <c r="GFQ11" s="129" t="s">
        <v>91</v>
      </c>
      <c r="GFR11" s="129" t="s">
        <v>91</v>
      </c>
      <c r="GFS11" s="129" t="s">
        <v>91</v>
      </c>
      <c r="GFT11" s="129" t="s">
        <v>91</v>
      </c>
      <c r="GFU11" s="129" t="s">
        <v>91</v>
      </c>
      <c r="GFV11" s="129" t="s">
        <v>91</v>
      </c>
      <c r="GFW11" s="129" t="s">
        <v>91</v>
      </c>
      <c r="GFX11" s="129" t="s">
        <v>91</v>
      </c>
      <c r="GFY11" s="129" t="s">
        <v>91</v>
      </c>
      <c r="GFZ11" s="129" t="s">
        <v>91</v>
      </c>
      <c r="GGA11" s="129" t="s">
        <v>91</v>
      </c>
      <c r="GGB11" s="129" t="s">
        <v>91</v>
      </c>
      <c r="GGC11" s="129" t="s">
        <v>91</v>
      </c>
      <c r="GGD11" s="129" t="s">
        <v>91</v>
      </c>
      <c r="GGE11" s="129" t="s">
        <v>91</v>
      </c>
      <c r="GGF11" s="129" t="s">
        <v>91</v>
      </c>
      <c r="GGG11" s="129" t="s">
        <v>91</v>
      </c>
      <c r="GGH11" s="129" t="s">
        <v>91</v>
      </c>
      <c r="GGI11" s="129" t="s">
        <v>91</v>
      </c>
      <c r="GGJ11" s="129" t="s">
        <v>91</v>
      </c>
      <c r="GGK11" s="129" t="s">
        <v>91</v>
      </c>
      <c r="GGL11" s="129" t="s">
        <v>91</v>
      </c>
      <c r="GGM11" s="129" t="s">
        <v>91</v>
      </c>
      <c r="GGN11" s="129" t="s">
        <v>91</v>
      </c>
      <c r="GGO11" s="129" t="s">
        <v>91</v>
      </c>
      <c r="GGP11" s="129" t="s">
        <v>91</v>
      </c>
      <c r="GGQ11" s="129" t="s">
        <v>91</v>
      </c>
      <c r="GGR11" s="129" t="s">
        <v>91</v>
      </c>
      <c r="GGS11" s="129" t="s">
        <v>91</v>
      </c>
      <c r="GGT11" s="129" t="s">
        <v>91</v>
      </c>
      <c r="GGU11" s="129" t="s">
        <v>91</v>
      </c>
      <c r="GGV11" s="129" t="s">
        <v>91</v>
      </c>
      <c r="GGW11" s="129" t="s">
        <v>91</v>
      </c>
      <c r="GGX11" s="129" t="s">
        <v>91</v>
      </c>
      <c r="GGY11" s="129" t="s">
        <v>91</v>
      </c>
      <c r="GGZ11" s="129" t="s">
        <v>91</v>
      </c>
      <c r="GHA11" s="129" t="s">
        <v>91</v>
      </c>
      <c r="GHB11" s="129" t="s">
        <v>91</v>
      </c>
      <c r="GHC11" s="129" t="s">
        <v>91</v>
      </c>
      <c r="GHD11" s="129" t="s">
        <v>91</v>
      </c>
      <c r="GHE11" s="129" t="s">
        <v>91</v>
      </c>
      <c r="GHF11" s="129" t="s">
        <v>91</v>
      </c>
      <c r="GHG11" s="129" t="s">
        <v>91</v>
      </c>
      <c r="GHH11" s="129" t="s">
        <v>91</v>
      </c>
      <c r="GHI11" s="129" t="s">
        <v>91</v>
      </c>
      <c r="GHJ11" s="129" t="s">
        <v>91</v>
      </c>
      <c r="GHK11" s="129" t="s">
        <v>91</v>
      </c>
      <c r="GHL11" s="129" t="s">
        <v>91</v>
      </c>
      <c r="GHM11" s="129" t="s">
        <v>91</v>
      </c>
      <c r="GHN11" s="129" t="s">
        <v>91</v>
      </c>
      <c r="GHO11" s="129" t="s">
        <v>91</v>
      </c>
      <c r="GHP11" s="129" t="s">
        <v>91</v>
      </c>
      <c r="GHQ11" s="129" t="s">
        <v>91</v>
      </c>
      <c r="GHR11" s="129" t="s">
        <v>91</v>
      </c>
      <c r="GHS11" s="129" t="s">
        <v>91</v>
      </c>
      <c r="GHT11" s="129" t="s">
        <v>91</v>
      </c>
      <c r="GHU11" s="129" t="s">
        <v>91</v>
      </c>
      <c r="GHV11" s="129" t="s">
        <v>91</v>
      </c>
      <c r="GHW11" s="129" t="s">
        <v>91</v>
      </c>
      <c r="GHX11" s="129" t="s">
        <v>91</v>
      </c>
      <c r="GHY11" s="129" t="s">
        <v>91</v>
      </c>
      <c r="GHZ11" s="129" t="s">
        <v>91</v>
      </c>
      <c r="GIA11" s="129" t="s">
        <v>91</v>
      </c>
      <c r="GIB11" s="129" t="s">
        <v>91</v>
      </c>
      <c r="GIC11" s="129" t="s">
        <v>91</v>
      </c>
      <c r="GID11" s="129" t="s">
        <v>91</v>
      </c>
      <c r="GIE11" s="129" t="s">
        <v>91</v>
      </c>
      <c r="GIF11" s="129" t="s">
        <v>91</v>
      </c>
      <c r="GIG11" s="129" t="s">
        <v>91</v>
      </c>
      <c r="GIH11" s="129" t="s">
        <v>91</v>
      </c>
      <c r="GII11" s="129" t="s">
        <v>91</v>
      </c>
      <c r="GIJ11" s="129" t="s">
        <v>91</v>
      </c>
      <c r="GIK11" s="129" t="s">
        <v>91</v>
      </c>
      <c r="GIL11" s="129" t="s">
        <v>91</v>
      </c>
      <c r="GIM11" s="129" t="s">
        <v>91</v>
      </c>
      <c r="GIN11" s="129" t="s">
        <v>91</v>
      </c>
      <c r="GIO11" s="129" t="s">
        <v>91</v>
      </c>
      <c r="GIP11" s="129" t="s">
        <v>91</v>
      </c>
      <c r="GIQ11" s="129" t="s">
        <v>91</v>
      </c>
      <c r="GIR11" s="129" t="s">
        <v>91</v>
      </c>
      <c r="GIS11" s="129" t="s">
        <v>91</v>
      </c>
      <c r="GIT11" s="129" t="s">
        <v>91</v>
      </c>
      <c r="GIU11" s="129" t="s">
        <v>91</v>
      </c>
      <c r="GIV11" s="129" t="s">
        <v>91</v>
      </c>
      <c r="GIW11" s="129" t="s">
        <v>91</v>
      </c>
      <c r="GIX11" s="129" t="s">
        <v>91</v>
      </c>
      <c r="GIY11" s="129" t="s">
        <v>91</v>
      </c>
      <c r="GIZ11" s="129" t="s">
        <v>91</v>
      </c>
      <c r="GJA11" s="129" t="s">
        <v>91</v>
      </c>
      <c r="GJB11" s="129" t="s">
        <v>91</v>
      </c>
      <c r="GJC11" s="129" t="s">
        <v>91</v>
      </c>
      <c r="GJD11" s="129" t="s">
        <v>91</v>
      </c>
      <c r="GJE11" s="129" t="s">
        <v>91</v>
      </c>
      <c r="GJF11" s="129" t="s">
        <v>91</v>
      </c>
      <c r="GJG11" s="129" t="s">
        <v>91</v>
      </c>
      <c r="GJH11" s="129" t="s">
        <v>91</v>
      </c>
      <c r="GJI11" s="129" t="s">
        <v>91</v>
      </c>
      <c r="GJJ11" s="129" t="s">
        <v>91</v>
      </c>
      <c r="GJK11" s="129" t="s">
        <v>91</v>
      </c>
      <c r="GJL11" s="129" t="s">
        <v>91</v>
      </c>
      <c r="GJM11" s="129" t="s">
        <v>91</v>
      </c>
      <c r="GJN11" s="129" t="s">
        <v>91</v>
      </c>
      <c r="GJO11" s="129" t="s">
        <v>91</v>
      </c>
      <c r="GJP11" s="129" t="s">
        <v>91</v>
      </c>
      <c r="GJQ11" s="129" t="s">
        <v>91</v>
      </c>
      <c r="GJR11" s="129" t="s">
        <v>91</v>
      </c>
      <c r="GJS11" s="129" t="s">
        <v>91</v>
      </c>
      <c r="GJT11" s="129" t="s">
        <v>91</v>
      </c>
      <c r="GJU11" s="129" t="s">
        <v>91</v>
      </c>
      <c r="GJV11" s="129" t="s">
        <v>91</v>
      </c>
      <c r="GJW11" s="129" t="s">
        <v>91</v>
      </c>
      <c r="GJX11" s="129" t="s">
        <v>91</v>
      </c>
      <c r="GJY11" s="129" t="s">
        <v>91</v>
      </c>
      <c r="GJZ11" s="129" t="s">
        <v>91</v>
      </c>
      <c r="GKA11" s="129" t="s">
        <v>91</v>
      </c>
      <c r="GKB11" s="129" t="s">
        <v>91</v>
      </c>
      <c r="GKC11" s="129" t="s">
        <v>91</v>
      </c>
      <c r="GKD11" s="129" t="s">
        <v>91</v>
      </c>
      <c r="GKE11" s="129" t="s">
        <v>91</v>
      </c>
      <c r="GKF11" s="129" t="s">
        <v>91</v>
      </c>
      <c r="GKG11" s="129" t="s">
        <v>91</v>
      </c>
      <c r="GKH11" s="129" t="s">
        <v>91</v>
      </c>
      <c r="GKI11" s="129" t="s">
        <v>91</v>
      </c>
      <c r="GKJ11" s="129" t="s">
        <v>91</v>
      </c>
      <c r="GKK11" s="129" t="s">
        <v>91</v>
      </c>
      <c r="GKL11" s="129" t="s">
        <v>91</v>
      </c>
      <c r="GKM11" s="129" t="s">
        <v>91</v>
      </c>
      <c r="GKN11" s="129" t="s">
        <v>91</v>
      </c>
      <c r="GKO11" s="129" t="s">
        <v>91</v>
      </c>
      <c r="GKP11" s="129" t="s">
        <v>91</v>
      </c>
      <c r="GKQ11" s="129" t="s">
        <v>91</v>
      </c>
      <c r="GKR11" s="129" t="s">
        <v>91</v>
      </c>
      <c r="GKS11" s="129" t="s">
        <v>91</v>
      </c>
      <c r="GKT11" s="129" t="s">
        <v>91</v>
      </c>
      <c r="GKU11" s="129" t="s">
        <v>91</v>
      </c>
      <c r="GKV11" s="129" t="s">
        <v>91</v>
      </c>
      <c r="GKW11" s="129" t="s">
        <v>91</v>
      </c>
      <c r="GKX11" s="129" t="s">
        <v>91</v>
      </c>
      <c r="GKY11" s="129" t="s">
        <v>91</v>
      </c>
      <c r="GKZ11" s="129" t="s">
        <v>91</v>
      </c>
      <c r="GLA11" s="129" t="s">
        <v>91</v>
      </c>
      <c r="GLB11" s="129" t="s">
        <v>91</v>
      </c>
      <c r="GLC11" s="129" t="s">
        <v>91</v>
      </c>
      <c r="GLD11" s="129" t="s">
        <v>91</v>
      </c>
      <c r="GLE11" s="129" t="s">
        <v>91</v>
      </c>
      <c r="GLF11" s="129" t="s">
        <v>91</v>
      </c>
      <c r="GLG11" s="129" t="s">
        <v>91</v>
      </c>
      <c r="GLH11" s="129" t="s">
        <v>91</v>
      </c>
      <c r="GLI11" s="129" t="s">
        <v>91</v>
      </c>
      <c r="GLJ11" s="129" t="s">
        <v>91</v>
      </c>
      <c r="GLK11" s="129" t="s">
        <v>91</v>
      </c>
      <c r="GLL11" s="129" t="s">
        <v>91</v>
      </c>
      <c r="GLM11" s="129" t="s">
        <v>91</v>
      </c>
      <c r="GLN11" s="129" t="s">
        <v>91</v>
      </c>
      <c r="GLO11" s="129" t="s">
        <v>91</v>
      </c>
      <c r="GLP11" s="129" t="s">
        <v>91</v>
      </c>
      <c r="GLQ11" s="129" t="s">
        <v>91</v>
      </c>
      <c r="GLR11" s="129" t="s">
        <v>91</v>
      </c>
      <c r="GLS11" s="129" t="s">
        <v>91</v>
      </c>
      <c r="GLT11" s="129" t="s">
        <v>91</v>
      </c>
      <c r="GLU11" s="129" t="s">
        <v>91</v>
      </c>
      <c r="GLV11" s="129" t="s">
        <v>91</v>
      </c>
      <c r="GLW11" s="129" t="s">
        <v>91</v>
      </c>
      <c r="GLX11" s="129" t="s">
        <v>91</v>
      </c>
      <c r="GLY11" s="129" t="s">
        <v>91</v>
      </c>
      <c r="GLZ11" s="129" t="s">
        <v>91</v>
      </c>
      <c r="GMA11" s="129" t="s">
        <v>91</v>
      </c>
      <c r="GMB11" s="129" t="s">
        <v>91</v>
      </c>
      <c r="GMC11" s="129" t="s">
        <v>91</v>
      </c>
      <c r="GMD11" s="129" t="s">
        <v>91</v>
      </c>
      <c r="GME11" s="129" t="s">
        <v>91</v>
      </c>
      <c r="GMF11" s="129" t="s">
        <v>91</v>
      </c>
      <c r="GMG11" s="129" t="s">
        <v>91</v>
      </c>
      <c r="GMH11" s="129" t="s">
        <v>91</v>
      </c>
      <c r="GMI11" s="129" t="s">
        <v>91</v>
      </c>
      <c r="GMJ11" s="129" t="s">
        <v>91</v>
      </c>
      <c r="GMK11" s="129" t="s">
        <v>91</v>
      </c>
      <c r="GML11" s="129" t="s">
        <v>91</v>
      </c>
      <c r="GMM11" s="129" t="s">
        <v>91</v>
      </c>
      <c r="GMN11" s="129" t="s">
        <v>91</v>
      </c>
      <c r="GMO11" s="129" t="s">
        <v>91</v>
      </c>
      <c r="GMP11" s="129" t="s">
        <v>91</v>
      </c>
      <c r="GMQ11" s="129" t="s">
        <v>91</v>
      </c>
      <c r="GMR11" s="129" t="s">
        <v>91</v>
      </c>
      <c r="GMS11" s="129" t="s">
        <v>91</v>
      </c>
      <c r="GMT11" s="129" t="s">
        <v>91</v>
      </c>
      <c r="GMU11" s="129" t="s">
        <v>91</v>
      </c>
      <c r="GMV11" s="129" t="s">
        <v>91</v>
      </c>
      <c r="GMW11" s="129" t="s">
        <v>91</v>
      </c>
      <c r="GMX11" s="129" t="s">
        <v>91</v>
      </c>
      <c r="GMY11" s="129" t="s">
        <v>91</v>
      </c>
      <c r="GMZ11" s="129" t="s">
        <v>91</v>
      </c>
      <c r="GNA11" s="129" t="s">
        <v>91</v>
      </c>
      <c r="GNB11" s="129" t="s">
        <v>91</v>
      </c>
      <c r="GNC11" s="129" t="s">
        <v>91</v>
      </c>
      <c r="GND11" s="129" t="s">
        <v>91</v>
      </c>
      <c r="GNE11" s="129" t="s">
        <v>91</v>
      </c>
      <c r="GNF11" s="129" t="s">
        <v>91</v>
      </c>
      <c r="GNG11" s="129" t="s">
        <v>91</v>
      </c>
      <c r="GNH11" s="129" t="s">
        <v>91</v>
      </c>
      <c r="GNI11" s="129" t="s">
        <v>91</v>
      </c>
      <c r="GNJ11" s="129" t="s">
        <v>91</v>
      </c>
      <c r="GNK11" s="129" t="s">
        <v>91</v>
      </c>
      <c r="GNL11" s="129" t="s">
        <v>91</v>
      </c>
      <c r="GNM11" s="129" t="s">
        <v>91</v>
      </c>
      <c r="GNN11" s="129" t="s">
        <v>91</v>
      </c>
      <c r="GNO11" s="129" t="s">
        <v>91</v>
      </c>
      <c r="GNP11" s="129" t="s">
        <v>91</v>
      </c>
      <c r="GNQ11" s="129" t="s">
        <v>91</v>
      </c>
      <c r="GNR11" s="129" t="s">
        <v>91</v>
      </c>
      <c r="GNS11" s="129" t="s">
        <v>91</v>
      </c>
      <c r="GNT11" s="129" t="s">
        <v>91</v>
      </c>
      <c r="GNU11" s="129" t="s">
        <v>91</v>
      </c>
      <c r="GNV11" s="129" t="s">
        <v>91</v>
      </c>
      <c r="GNW11" s="129" t="s">
        <v>91</v>
      </c>
      <c r="GNX11" s="129" t="s">
        <v>91</v>
      </c>
      <c r="GNY11" s="129" t="s">
        <v>91</v>
      </c>
      <c r="GNZ11" s="129" t="s">
        <v>91</v>
      </c>
      <c r="GOA11" s="129" t="s">
        <v>91</v>
      </c>
      <c r="GOB11" s="129" t="s">
        <v>91</v>
      </c>
      <c r="GOC11" s="129" t="s">
        <v>91</v>
      </c>
      <c r="GOD11" s="129" t="s">
        <v>91</v>
      </c>
      <c r="GOE11" s="129" t="s">
        <v>91</v>
      </c>
      <c r="GOF11" s="129" t="s">
        <v>91</v>
      </c>
      <c r="GOG11" s="129" t="s">
        <v>91</v>
      </c>
      <c r="GOH11" s="129" t="s">
        <v>91</v>
      </c>
      <c r="GOI11" s="129" t="s">
        <v>91</v>
      </c>
      <c r="GOJ11" s="129" t="s">
        <v>91</v>
      </c>
      <c r="GOK11" s="129" t="s">
        <v>91</v>
      </c>
      <c r="GOL11" s="129" t="s">
        <v>91</v>
      </c>
      <c r="GOM11" s="129" t="s">
        <v>91</v>
      </c>
      <c r="GON11" s="129" t="s">
        <v>91</v>
      </c>
      <c r="GOO11" s="129" t="s">
        <v>91</v>
      </c>
      <c r="GOP11" s="129" t="s">
        <v>91</v>
      </c>
      <c r="GOQ11" s="129" t="s">
        <v>91</v>
      </c>
      <c r="GOR11" s="129" t="s">
        <v>91</v>
      </c>
      <c r="GOS11" s="129" t="s">
        <v>91</v>
      </c>
      <c r="GOT11" s="129" t="s">
        <v>91</v>
      </c>
      <c r="GOU11" s="129" t="s">
        <v>91</v>
      </c>
      <c r="GOV11" s="129" t="s">
        <v>91</v>
      </c>
      <c r="GOW11" s="129" t="s">
        <v>91</v>
      </c>
      <c r="GOX11" s="129" t="s">
        <v>91</v>
      </c>
      <c r="GOY11" s="129" t="s">
        <v>91</v>
      </c>
      <c r="GOZ11" s="129" t="s">
        <v>91</v>
      </c>
      <c r="GPA11" s="129" t="s">
        <v>91</v>
      </c>
      <c r="GPB11" s="129" t="s">
        <v>91</v>
      </c>
      <c r="GPC11" s="129" t="s">
        <v>91</v>
      </c>
      <c r="GPD11" s="129" t="s">
        <v>91</v>
      </c>
      <c r="GPE11" s="129" t="s">
        <v>91</v>
      </c>
      <c r="GPF11" s="129" t="s">
        <v>91</v>
      </c>
      <c r="GPG11" s="129" t="s">
        <v>91</v>
      </c>
      <c r="GPH11" s="129" t="s">
        <v>91</v>
      </c>
      <c r="GPI11" s="129" t="s">
        <v>91</v>
      </c>
      <c r="GPJ11" s="129" t="s">
        <v>91</v>
      </c>
      <c r="GPK11" s="129" t="s">
        <v>91</v>
      </c>
      <c r="GPL11" s="129" t="s">
        <v>91</v>
      </c>
      <c r="GPM11" s="129" t="s">
        <v>91</v>
      </c>
      <c r="GPN11" s="129" t="s">
        <v>91</v>
      </c>
      <c r="GPO11" s="129" t="s">
        <v>91</v>
      </c>
      <c r="GPP11" s="129" t="s">
        <v>91</v>
      </c>
      <c r="GPQ11" s="129" t="s">
        <v>91</v>
      </c>
      <c r="GPR11" s="129" t="s">
        <v>91</v>
      </c>
      <c r="GPS11" s="129" t="s">
        <v>91</v>
      </c>
      <c r="GPT11" s="129" t="s">
        <v>91</v>
      </c>
      <c r="GPU11" s="129" t="s">
        <v>91</v>
      </c>
      <c r="GPV11" s="129" t="s">
        <v>91</v>
      </c>
      <c r="GPW11" s="129" t="s">
        <v>91</v>
      </c>
      <c r="GPX11" s="129" t="s">
        <v>91</v>
      </c>
      <c r="GPY11" s="129" t="s">
        <v>91</v>
      </c>
      <c r="GPZ11" s="129" t="s">
        <v>91</v>
      </c>
      <c r="GQA11" s="129" t="s">
        <v>91</v>
      </c>
      <c r="GQB11" s="129" t="s">
        <v>91</v>
      </c>
      <c r="GQC11" s="129" t="s">
        <v>91</v>
      </c>
      <c r="GQD11" s="129" t="s">
        <v>91</v>
      </c>
      <c r="GQE11" s="129" t="s">
        <v>91</v>
      </c>
      <c r="GQF11" s="129" t="s">
        <v>91</v>
      </c>
      <c r="GQG11" s="129" t="s">
        <v>91</v>
      </c>
      <c r="GQH11" s="129" t="s">
        <v>91</v>
      </c>
      <c r="GQI11" s="129" t="s">
        <v>91</v>
      </c>
      <c r="GQJ11" s="129" t="s">
        <v>91</v>
      </c>
      <c r="GQK11" s="129" t="s">
        <v>91</v>
      </c>
      <c r="GQL11" s="129" t="s">
        <v>91</v>
      </c>
      <c r="GQM11" s="129" t="s">
        <v>91</v>
      </c>
      <c r="GQN11" s="129" t="s">
        <v>91</v>
      </c>
      <c r="GQO11" s="129" t="s">
        <v>91</v>
      </c>
      <c r="GQP11" s="129" t="s">
        <v>91</v>
      </c>
      <c r="GQQ11" s="129" t="s">
        <v>91</v>
      </c>
      <c r="GQR11" s="129" t="s">
        <v>91</v>
      </c>
      <c r="GQS11" s="129" t="s">
        <v>91</v>
      </c>
      <c r="GQT11" s="129" t="s">
        <v>91</v>
      </c>
      <c r="GQU11" s="129" t="s">
        <v>91</v>
      </c>
      <c r="GQV11" s="129" t="s">
        <v>91</v>
      </c>
      <c r="GQW11" s="129" t="s">
        <v>91</v>
      </c>
      <c r="GQX11" s="129" t="s">
        <v>91</v>
      </c>
      <c r="GQY11" s="129" t="s">
        <v>91</v>
      </c>
      <c r="GQZ11" s="129" t="s">
        <v>91</v>
      </c>
      <c r="GRA11" s="129" t="s">
        <v>91</v>
      </c>
      <c r="GRB11" s="129" t="s">
        <v>91</v>
      </c>
      <c r="GRC11" s="129" t="s">
        <v>91</v>
      </c>
      <c r="GRD11" s="129" t="s">
        <v>91</v>
      </c>
      <c r="GRE11" s="129" t="s">
        <v>91</v>
      </c>
      <c r="GRF11" s="129" t="s">
        <v>91</v>
      </c>
      <c r="GRG11" s="129" t="s">
        <v>91</v>
      </c>
      <c r="GRH11" s="129" t="s">
        <v>91</v>
      </c>
      <c r="GRI11" s="129" t="s">
        <v>91</v>
      </c>
      <c r="GRJ11" s="129" t="s">
        <v>91</v>
      </c>
      <c r="GRK11" s="129" t="s">
        <v>91</v>
      </c>
      <c r="GRL11" s="129" t="s">
        <v>91</v>
      </c>
      <c r="GRM11" s="129" t="s">
        <v>91</v>
      </c>
      <c r="GRN11" s="129" t="s">
        <v>91</v>
      </c>
      <c r="GRO11" s="129" t="s">
        <v>91</v>
      </c>
      <c r="GRP11" s="129" t="s">
        <v>91</v>
      </c>
      <c r="GRQ11" s="129" t="s">
        <v>91</v>
      </c>
      <c r="GRR11" s="129" t="s">
        <v>91</v>
      </c>
      <c r="GRS11" s="129" t="s">
        <v>91</v>
      </c>
      <c r="GRT11" s="129" t="s">
        <v>91</v>
      </c>
      <c r="GRU11" s="129" t="s">
        <v>91</v>
      </c>
      <c r="GRV11" s="129" t="s">
        <v>91</v>
      </c>
      <c r="GRW11" s="129" t="s">
        <v>91</v>
      </c>
      <c r="GRX11" s="129" t="s">
        <v>91</v>
      </c>
      <c r="GRY11" s="129" t="s">
        <v>91</v>
      </c>
      <c r="GRZ11" s="129" t="s">
        <v>91</v>
      </c>
      <c r="GSA11" s="129" t="s">
        <v>91</v>
      </c>
      <c r="GSB11" s="129" t="s">
        <v>91</v>
      </c>
      <c r="GSC11" s="129" t="s">
        <v>91</v>
      </c>
      <c r="GSD11" s="129" t="s">
        <v>91</v>
      </c>
      <c r="GSE11" s="129" t="s">
        <v>91</v>
      </c>
      <c r="GSF11" s="129" t="s">
        <v>91</v>
      </c>
      <c r="GSG11" s="129" t="s">
        <v>91</v>
      </c>
      <c r="GSH11" s="129" t="s">
        <v>91</v>
      </c>
      <c r="GSI11" s="129" t="s">
        <v>91</v>
      </c>
      <c r="GSJ11" s="129" t="s">
        <v>91</v>
      </c>
      <c r="GSK11" s="129" t="s">
        <v>91</v>
      </c>
      <c r="GSL11" s="129" t="s">
        <v>91</v>
      </c>
      <c r="GSM11" s="129" t="s">
        <v>91</v>
      </c>
      <c r="GSN11" s="129" t="s">
        <v>91</v>
      </c>
      <c r="GSO11" s="129" t="s">
        <v>91</v>
      </c>
      <c r="GSP11" s="129" t="s">
        <v>91</v>
      </c>
      <c r="GSQ11" s="129" t="s">
        <v>91</v>
      </c>
      <c r="GSR11" s="129" t="s">
        <v>91</v>
      </c>
      <c r="GSS11" s="129" t="s">
        <v>91</v>
      </c>
      <c r="GST11" s="129" t="s">
        <v>91</v>
      </c>
      <c r="GSU11" s="129" t="s">
        <v>91</v>
      </c>
      <c r="GSV11" s="129" t="s">
        <v>91</v>
      </c>
      <c r="GSW11" s="129" t="s">
        <v>91</v>
      </c>
      <c r="GSX11" s="129" t="s">
        <v>91</v>
      </c>
      <c r="GSY11" s="129" t="s">
        <v>91</v>
      </c>
      <c r="GSZ11" s="129" t="s">
        <v>91</v>
      </c>
      <c r="GTA11" s="129" t="s">
        <v>91</v>
      </c>
      <c r="GTB11" s="129" t="s">
        <v>91</v>
      </c>
      <c r="GTC11" s="129" t="s">
        <v>91</v>
      </c>
      <c r="GTD11" s="129" t="s">
        <v>91</v>
      </c>
      <c r="GTE11" s="129" t="s">
        <v>91</v>
      </c>
      <c r="GTF11" s="129" t="s">
        <v>91</v>
      </c>
      <c r="GTG11" s="129" t="s">
        <v>91</v>
      </c>
      <c r="GTH11" s="129" t="s">
        <v>91</v>
      </c>
      <c r="GTI11" s="129" t="s">
        <v>91</v>
      </c>
      <c r="GTJ11" s="129" t="s">
        <v>91</v>
      </c>
      <c r="GTK11" s="129" t="s">
        <v>91</v>
      </c>
      <c r="GTL11" s="129" t="s">
        <v>91</v>
      </c>
      <c r="GTM11" s="129" t="s">
        <v>91</v>
      </c>
      <c r="GTN11" s="129" t="s">
        <v>91</v>
      </c>
      <c r="GTO11" s="129" t="s">
        <v>91</v>
      </c>
      <c r="GTP11" s="129" t="s">
        <v>91</v>
      </c>
      <c r="GTQ11" s="129" t="s">
        <v>91</v>
      </c>
      <c r="GTR11" s="129" t="s">
        <v>91</v>
      </c>
      <c r="GTS11" s="129" t="s">
        <v>91</v>
      </c>
      <c r="GTT11" s="129" t="s">
        <v>91</v>
      </c>
      <c r="GTU11" s="129" t="s">
        <v>91</v>
      </c>
      <c r="GTV11" s="129" t="s">
        <v>91</v>
      </c>
      <c r="GTW11" s="129" t="s">
        <v>91</v>
      </c>
      <c r="GTX11" s="129" t="s">
        <v>91</v>
      </c>
      <c r="GTY11" s="129" t="s">
        <v>91</v>
      </c>
      <c r="GTZ11" s="129" t="s">
        <v>91</v>
      </c>
      <c r="GUA11" s="129" t="s">
        <v>91</v>
      </c>
      <c r="GUB11" s="129" t="s">
        <v>91</v>
      </c>
      <c r="GUC11" s="129" t="s">
        <v>91</v>
      </c>
      <c r="GUD11" s="129" t="s">
        <v>91</v>
      </c>
      <c r="GUE11" s="129" t="s">
        <v>91</v>
      </c>
      <c r="GUF11" s="129" t="s">
        <v>91</v>
      </c>
      <c r="GUG11" s="129" t="s">
        <v>91</v>
      </c>
      <c r="GUH11" s="129" t="s">
        <v>91</v>
      </c>
      <c r="GUI11" s="129" t="s">
        <v>91</v>
      </c>
      <c r="GUJ11" s="129" t="s">
        <v>91</v>
      </c>
      <c r="GUK11" s="129" t="s">
        <v>91</v>
      </c>
      <c r="GUL11" s="129" t="s">
        <v>91</v>
      </c>
      <c r="GUM11" s="129" t="s">
        <v>91</v>
      </c>
      <c r="GUN11" s="129" t="s">
        <v>91</v>
      </c>
      <c r="GUO11" s="129" t="s">
        <v>91</v>
      </c>
      <c r="GUP11" s="129" t="s">
        <v>91</v>
      </c>
      <c r="GUQ11" s="129" t="s">
        <v>91</v>
      </c>
      <c r="GUR11" s="129" t="s">
        <v>91</v>
      </c>
      <c r="GUS11" s="129" t="s">
        <v>91</v>
      </c>
      <c r="GUT11" s="129" t="s">
        <v>91</v>
      </c>
      <c r="GUU11" s="129" t="s">
        <v>91</v>
      </c>
      <c r="GUV11" s="129" t="s">
        <v>91</v>
      </c>
      <c r="GUW11" s="129" t="s">
        <v>91</v>
      </c>
      <c r="GUX11" s="129" t="s">
        <v>91</v>
      </c>
      <c r="GUY11" s="129" t="s">
        <v>91</v>
      </c>
      <c r="GUZ11" s="129" t="s">
        <v>91</v>
      </c>
      <c r="GVA11" s="129" t="s">
        <v>91</v>
      </c>
      <c r="GVB11" s="129" t="s">
        <v>91</v>
      </c>
      <c r="GVC11" s="129" t="s">
        <v>91</v>
      </c>
      <c r="GVD11" s="129" t="s">
        <v>91</v>
      </c>
      <c r="GVE11" s="129" t="s">
        <v>91</v>
      </c>
      <c r="GVF11" s="129" t="s">
        <v>91</v>
      </c>
      <c r="GVG11" s="129" t="s">
        <v>91</v>
      </c>
      <c r="GVH11" s="129" t="s">
        <v>91</v>
      </c>
      <c r="GVI11" s="129" t="s">
        <v>91</v>
      </c>
      <c r="GVJ11" s="129" t="s">
        <v>91</v>
      </c>
      <c r="GVK11" s="129" t="s">
        <v>91</v>
      </c>
      <c r="GVL11" s="129" t="s">
        <v>91</v>
      </c>
      <c r="GVM11" s="129" t="s">
        <v>91</v>
      </c>
      <c r="GVN11" s="129" t="s">
        <v>91</v>
      </c>
      <c r="GVO11" s="129" t="s">
        <v>91</v>
      </c>
      <c r="GVP11" s="129" t="s">
        <v>91</v>
      </c>
      <c r="GVQ11" s="129" t="s">
        <v>91</v>
      </c>
      <c r="GVR11" s="129" t="s">
        <v>91</v>
      </c>
      <c r="GVS11" s="129" t="s">
        <v>91</v>
      </c>
      <c r="GVT11" s="129" t="s">
        <v>91</v>
      </c>
      <c r="GVU11" s="129" t="s">
        <v>91</v>
      </c>
      <c r="GVV11" s="129" t="s">
        <v>91</v>
      </c>
      <c r="GVW11" s="129" t="s">
        <v>91</v>
      </c>
      <c r="GVX11" s="129" t="s">
        <v>91</v>
      </c>
      <c r="GVY11" s="129" t="s">
        <v>91</v>
      </c>
      <c r="GVZ11" s="129" t="s">
        <v>91</v>
      </c>
      <c r="GWA11" s="129" t="s">
        <v>91</v>
      </c>
      <c r="GWB11" s="129" t="s">
        <v>91</v>
      </c>
      <c r="GWC11" s="129" t="s">
        <v>91</v>
      </c>
      <c r="GWD11" s="129" t="s">
        <v>91</v>
      </c>
      <c r="GWE11" s="129" t="s">
        <v>91</v>
      </c>
      <c r="GWF11" s="129" t="s">
        <v>91</v>
      </c>
      <c r="GWG11" s="129" t="s">
        <v>91</v>
      </c>
      <c r="GWH11" s="129" t="s">
        <v>91</v>
      </c>
      <c r="GWI11" s="129" t="s">
        <v>91</v>
      </c>
      <c r="GWJ11" s="129" t="s">
        <v>91</v>
      </c>
      <c r="GWK11" s="129" t="s">
        <v>91</v>
      </c>
      <c r="GWL11" s="129" t="s">
        <v>91</v>
      </c>
      <c r="GWM11" s="129" t="s">
        <v>91</v>
      </c>
      <c r="GWN11" s="129" t="s">
        <v>91</v>
      </c>
      <c r="GWO11" s="129" t="s">
        <v>91</v>
      </c>
      <c r="GWP11" s="129" t="s">
        <v>91</v>
      </c>
      <c r="GWQ11" s="129" t="s">
        <v>91</v>
      </c>
      <c r="GWR11" s="129" t="s">
        <v>91</v>
      </c>
      <c r="GWS11" s="129" t="s">
        <v>91</v>
      </c>
      <c r="GWT11" s="129" t="s">
        <v>91</v>
      </c>
      <c r="GWU11" s="129" t="s">
        <v>91</v>
      </c>
      <c r="GWV11" s="129" t="s">
        <v>91</v>
      </c>
      <c r="GWW11" s="129" t="s">
        <v>91</v>
      </c>
      <c r="GWX11" s="129" t="s">
        <v>91</v>
      </c>
      <c r="GWY11" s="129" t="s">
        <v>91</v>
      </c>
      <c r="GWZ11" s="129" t="s">
        <v>91</v>
      </c>
      <c r="GXA11" s="129" t="s">
        <v>91</v>
      </c>
      <c r="GXB11" s="129" t="s">
        <v>91</v>
      </c>
      <c r="GXC11" s="129" t="s">
        <v>91</v>
      </c>
      <c r="GXD11" s="129" t="s">
        <v>91</v>
      </c>
      <c r="GXE11" s="129" t="s">
        <v>91</v>
      </c>
      <c r="GXF11" s="129" t="s">
        <v>91</v>
      </c>
      <c r="GXG11" s="129" t="s">
        <v>91</v>
      </c>
      <c r="GXH11" s="129" t="s">
        <v>91</v>
      </c>
      <c r="GXI11" s="129" t="s">
        <v>91</v>
      </c>
      <c r="GXJ11" s="129" t="s">
        <v>91</v>
      </c>
      <c r="GXK11" s="129" t="s">
        <v>91</v>
      </c>
      <c r="GXL11" s="129" t="s">
        <v>91</v>
      </c>
      <c r="GXM11" s="129" t="s">
        <v>91</v>
      </c>
      <c r="GXN11" s="129" t="s">
        <v>91</v>
      </c>
      <c r="GXO11" s="129" t="s">
        <v>91</v>
      </c>
      <c r="GXP11" s="129" t="s">
        <v>91</v>
      </c>
      <c r="GXQ11" s="129" t="s">
        <v>91</v>
      </c>
      <c r="GXR11" s="129" t="s">
        <v>91</v>
      </c>
      <c r="GXS11" s="129" t="s">
        <v>91</v>
      </c>
      <c r="GXT11" s="129" t="s">
        <v>91</v>
      </c>
      <c r="GXU11" s="129" t="s">
        <v>91</v>
      </c>
      <c r="GXV11" s="129" t="s">
        <v>91</v>
      </c>
      <c r="GXW11" s="129" t="s">
        <v>91</v>
      </c>
      <c r="GXX11" s="129" t="s">
        <v>91</v>
      </c>
      <c r="GXY11" s="129" t="s">
        <v>91</v>
      </c>
      <c r="GXZ11" s="129" t="s">
        <v>91</v>
      </c>
      <c r="GYA11" s="129" t="s">
        <v>91</v>
      </c>
      <c r="GYB11" s="129" t="s">
        <v>91</v>
      </c>
      <c r="GYC11" s="129" t="s">
        <v>91</v>
      </c>
      <c r="GYD11" s="129" t="s">
        <v>91</v>
      </c>
      <c r="GYE11" s="129" t="s">
        <v>91</v>
      </c>
      <c r="GYF11" s="129" t="s">
        <v>91</v>
      </c>
      <c r="GYG11" s="129" t="s">
        <v>91</v>
      </c>
      <c r="GYH11" s="129" t="s">
        <v>91</v>
      </c>
      <c r="GYI11" s="129" t="s">
        <v>91</v>
      </c>
      <c r="GYJ11" s="129" t="s">
        <v>91</v>
      </c>
      <c r="GYK11" s="129" t="s">
        <v>91</v>
      </c>
      <c r="GYL11" s="129" t="s">
        <v>91</v>
      </c>
      <c r="GYM11" s="129" t="s">
        <v>91</v>
      </c>
      <c r="GYN11" s="129" t="s">
        <v>91</v>
      </c>
      <c r="GYO11" s="129" t="s">
        <v>91</v>
      </c>
      <c r="GYP11" s="129" t="s">
        <v>91</v>
      </c>
      <c r="GYQ11" s="129" t="s">
        <v>91</v>
      </c>
      <c r="GYR11" s="129" t="s">
        <v>91</v>
      </c>
      <c r="GYS11" s="129" t="s">
        <v>91</v>
      </c>
      <c r="GYT11" s="129" t="s">
        <v>91</v>
      </c>
      <c r="GYU11" s="129" t="s">
        <v>91</v>
      </c>
      <c r="GYV11" s="129" t="s">
        <v>91</v>
      </c>
      <c r="GYW11" s="129" t="s">
        <v>91</v>
      </c>
      <c r="GYX11" s="129" t="s">
        <v>91</v>
      </c>
      <c r="GYY11" s="129" t="s">
        <v>91</v>
      </c>
      <c r="GYZ11" s="129" t="s">
        <v>91</v>
      </c>
      <c r="GZA11" s="129" t="s">
        <v>91</v>
      </c>
      <c r="GZB11" s="129" t="s">
        <v>91</v>
      </c>
      <c r="GZC11" s="129" t="s">
        <v>91</v>
      </c>
      <c r="GZD11" s="129" t="s">
        <v>91</v>
      </c>
      <c r="GZE11" s="129" t="s">
        <v>91</v>
      </c>
      <c r="GZF11" s="129" t="s">
        <v>91</v>
      </c>
      <c r="GZG11" s="129" t="s">
        <v>91</v>
      </c>
      <c r="GZH11" s="129" t="s">
        <v>91</v>
      </c>
      <c r="GZI11" s="129" t="s">
        <v>91</v>
      </c>
      <c r="GZJ11" s="129" t="s">
        <v>91</v>
      </c>
      <c r="GZK11" s="129" t="s">
        <v>91</v>
      </c>
      <c r="GZL11" s="129" t="s">
        <v>91</v>
      </c>
      <c r="GZM11" s="129" t="s">
        <v>91</v>
      </c>
      <c r="GZN11" s="129" t="s">
        <v>91</v>
      </c>
      <c r="GZO11" s="129" t="s">
        <v>91</v>
      </c>
      <c r="GZP11" s="129" t="s">
        <v>91</v>
      </c>
      <c r="GZQ11" s="129" t="s">
        <v>91</v>
      </c>
      <c r="GZR11" s="129" t="s">
        <v>91</v>
      </c>
      <c r="GZS11" s="129" t="s">
        <v>91</v>
      </c>
      <c r="GZT11" s="129" t="s">
        <v>91</v>
      </c>
      <c r="GZU11" s="129" t="s">
        <v>91</v>
      </c>
      <c r="GZV11" s="129" t="s">
        <v>91</v>
      </c>
      <c r="GZW11" s="129" t="s">
        <v>91</v>
      </c>
      <c r="GZX11" s="129" t="s">
        <v>91</v>
      </c>
      <c r="GZY11" s="129" t="s">
        <v>91</v>
      </c>
      <c r="GZZ11" s="129" t="s">
        <v>91</v>
      </c>
      <c r="HAA11" s="129" t="s">
        <v>91</v>
      </c>
      <c r="HAB11" s="129" t="s">
        <v>91</v>
      </c>
      <c r="HAC11" s="129" t="s">
        <v>91</v>
      </c>
      <c r="HAD11" s="129" t="s">
        <v>91</v>
      </c>
      <c r="HAE11" s="129" t="s">
        <v>91</v>
      </c>
      <c r="HAF11" s="129" t="s">
        <v>91</v>
      </c>
      <c r="HAG11" s="129" t="s">
        <v>91</v>
      </c>
      <c r="HAH11" s="129" t="s">
        <v>91</v>
      </c>
      <c r="HAI11" s="129" t="s">
        <v>91</v>
      </c>
      <c r="HAJ11" s="129" t="s">
        <v>91</v>
      </c>
      <c r="HAK11" s="129" t="s">
        <v>91</v>
      </c>
      <c r="HAL11" s="129" t="s">
        <v>91</v>
      </c>
      <c r="HAM11" s="129" t="s">
        <v>91</v>
      </c>
      <c r="HAN11" s="129" t="s">
        <v>91</v>
      </c>
      <c r="HAO11" s="129" t="s">
        <v>91</v>
      </c>
      <c r="HAP11" s="129" t="s">
        <v>91</v>
      </c>
      <c r="HAQ11" s="129" t="s">
        <v>91</v>
      </c>
      <c r="HAR11" s="129" t="s">
        <v>91</v>
      </c>
      <c r="HAS11" s="129" t="s">
        <v>91</v>
      </c>
      <c r="HAT11" s="129" t="s">
        <v>91</v>
      </c>
      <c r="HAU11" s="129" t="s">
        <v>91</v>
      </c>
      <c r="HAV11" s="129" t="s">
        <v>91</v>
      </c>
      <c r="HAW11" s="129" t="s">
        <v>91</v>
      </c>
      <c r="HAX11" s="129" t="s">
        <v>91</v>
      </c>
      <c r="HAY11" s="129" t="s">
        <v>91</v>
      </c>
      <c r="HAZ11" s="129" t="s">
        <v>91</v>
      </c>
      <c r="HBA11" s="129" t="s">
        <v>91</v>
      </c>
      <c r="HBB11" s="129" t="s">
        <v>91</v>
      </c>
      <c r="HBC11" s="129" t="s">
        <v>91</v>
      </c>
      <c r="HBD11" s="129" t="s">
        <v>91</v>
      </c>
      <c r="HBE11" s="129" t="s">
        <v>91</v>
      </c>
      <c r="HBF11" s="129" t="s">
        <v>91</v>
      </c>
      <c r="HBG11" s="129" t="s">
        <v>91</v>
      </c>
      <c r="HBH11" s="129" t="s">
        <v>91</v>
      </c>
      <c r="HBI11" s="129" t="s">
        <v>91</v>
      </c>
      <c r="HBJ11" s="129" t="s">
        <v>91</v>
      </c>
      <c r="HBK11" s="129" t="s">
        <v>91</v>
      </c>
      <c r="HBL11" s="129" t="s">
        <v>91</v>
      </c>
      <c r="HBM11" s="129" t="s">
        <v>91</v>
      </c>
      <c r="HBN11" s="129" t="s">
        <v>91</v>
      </c>
      <c r="HBO11" s="129" t="s">
        <v>91</v>
      </c>
      <c r="HBP11" s="129" t="s">
        <v>91</v>
      </c>
      <c r="HBQ11" s="129" t="s">
        <v>91</v>
      </c>
      <c r="HBR11" s="129" t="s">
        <v>91</v>
      </c>
      <c r="HBS11" s="129" t="s">
        <v>91</v>
      </c>
      <c r="HBT11" s="129" t="s">
        <v>91</v>
      </c>
      <c r="HBU11" s="129" t="s">
        <v>91</v>
      </c>
      <c r="HBV11" s="129" t="s">
        <v>91</v>
      </c>
      <c r="HBW11" s="129" t="s">
        <v>91</v>
      </c>
      <c r="HBX11" s="129" t="s">
        <v>91</v>
      </c>
      <c r="HBY11" s="129" t="s">
        <v>91</v>
      </c>
      <c r="HBZ11" s="129" t="s">
        <v>91</v>
      </c>
      <c r="HCA11" s="129" t="s">
        <v>91</v>
      </c>
      <c r="HCB11" s="129" t="s">
        <v>91</v>
      </c>
      <c r="HCC11" s="129" t="s">
        <v>91</v>
      </c>
      <c r="HCD11" s="129" t="s">
        <v>91</v>
      </c>
      <c r="HCE11" s="129" t="s">
        <v>91</v>
      </c>
      <c r="HCF11" s="129" t="s">
        <v>91</v>
      </c>
      <c r="HCG11" s="129" t="s">
        <v>91</v>
      </c>
      <c r="HCH11" s="129" t="s">
        <v>91</v>
      </c>
      <c r="HCI11" s="129" t="s">
        <v>91</v>
      </c>
      <c r="HCJ11" s="129" t="s">
        <v>91</v>
      </c>
      <c r="HCK11" s="129" t="s">
        <v>91</v>
      </c>
      <c r="HCL11" s="129" t="s">
        <v>91</v>
      </c>
      <c r="HCM11" s="129" t="s">
        <v>91</v>
      </c>
      <c r="HCN11" s="129" t="s">
        <v>91</v>
      </c>
      <c r="HCO11" s="129" t="s">
        <v>91</v>
      </c>
      <c r="HCP11" s="129" t="s">
        <v>91</v>
      </c>
      <c r="HCQ11" s="129" t="s">
        <v>91</v>
      </c>
      <c r="HCR11" s="129" t="s">
        <v>91</v>
      </c>
      <c r="HCS11" s="129" t="s">
        <v>91</v>
      </c>
      <c r="HCT11" s="129" t="s">
        <v>91</v>
      </c>
      <c r="HCU11" s="129" t="s">
        <v>91</v>
      </c>
      <c r="HCV11" s="129" t="s">
        <v>91</v>
      </c>
      <c r="HCW11" s="129" t="s">
        <v>91</v>
      </c>
      <c r="HCX11" s="129" t="s">
        <v>91</v>
      </c>
      <c r="HCY11" s="129" t="s">
        <v>91</v>
      </c>
      <c r="HCZ11" s="129" t="s">
        <v>91</v>
      </c>
      <c r="HDA11" s="129" t="s">
        <v>91</v>
      </c>
      <c r="HDB11" s="129" t="s">
        <v>91</v>
      </c>
      <c r="HDC11" s="129" t="s">
        <v>91</v>
      </c>
      <c r="HDD11" s="129" t="s">
        <v>91</v>
      </c>
      <c r="HDE11" s="129" t="s">
        <v>91</v>
      </c>
      <c r="HDF11" s="129" t="s">
        <v>91</v>
      </c>
      <c r="HDG11" s="129" t="s">
        <v>91</v>
      </c>
      <c r="HDH11" s="129" t="s">
        <v>91</v>
      </c>
      <c r="HDI11" s="129" t="s">
        <v>91</v>
      </c>
      <c r="HDJ11" s="129" t="s">
        <v>91</v>
      </c>
      <c r="HDK11" s="129" t="s">
        <v>91</v>
      </c>
      <c r="HDL11" s="129" t="s">
        <v>91</v>
      </c>
      <c r="HDM11" s="129" t="s">
        <v>91</v>
      </c>
      <c r="HDN11" s="129" t="s">
        <v>91</v>
      </c>
      <c r="HDO11" s="129" t="s">
        <v>91</v>
      </c>
      <c r="HDP11" s="129" t="s">
        <v>91</v>
      </c>
      <c r="HDQ11" s="129" t="s">
        <v>91</v>
      </c>
      <c r="HDR11" s="129" t="s">
        <v>91</v>
      </c>
      <c r="HDS11" s="129" t="s">
        <v>91</v>
      </c>
      <c r="HDT11" s="129" t="s">
        <v>91</v>
      </c>
      <c r="HDU11" s="129" t="s">
        <v>91</v>
      </c>
      <c r="HDV11" s="129" t="s">
        <v>91</v>
      </c>
      <c r="HDW11" s="129" t="s">
        <v>91</v>
      </c>
      <c r="HDX11" s="129" t="s">
        <v>91</v>
      </c>
      <c r="HDY11" s="129" t="s">
        <v>91</v>
      </c>
      <c r="HDZ11" s="129" t="s">
        <v>91</v>
      </c>
      <c r="HEA11" s="129" t="s">
        <v>91</v>
      </c>
      <c r="HEB11" s="129" t="s">
        <v>91</v>
      </c>
      <c r="HEC11" s="129" t="s">
        <v>91</v>
      </c>
      <c r="HED11" s="129" t="s">
        <v>91</v>
      </c>
      <c r="HEE11" s="129" t="s">
        <v>91</v>
      </c>
      <c r="HEF11" s="129" t="s">
        <v>91</v>
      </c>
      <c r="HEG11" s="129" t="s">
        <v>91</v>
      </c>
      <c r="HEH11" s="129" t="s">
        <v>91</v>
      </c>
      <c r="HEI11" s="129" t="s">
        <v>91</v>
      </c>
      <c r="HEJ11" s="129" t="s">
        <v>91</v>
      </c>
      <c r="HEK11" s="129" t="s">
        <v>91</v>
      </c>
      <c r="HEL11" s="129" t="s">
        <v>91</v>
      </c>
      <c r="HEM11" s="129" t="s">
        <v>91</v>
      </c>
      <c r="HEN11" s="129" t="s">
        <v>91</v>
      </c>
      <c r="HEO11" s="129" t="s">
        <v>91</v>
      </c>
      <c r="HEP11" s="129" t="s">
        <v>91</v>
      </c>
      <c r="HEQ11" s="129" t="s">
        <v>91</v>
      </c>
      <c r="HER11" s="129" t="s">
        <v>91</v>
      </c>
      <c r="HES11" s="129" t="s">
        <v>91</v>
      </c>
      <c r="HET11" s="129" t="s">
        <v>91</v>
      </c>
      <c r="HEU11" s="129" t="s">
        <v>91</v>
      </c>
      <c r="HEV11" s="129" t="s">
        <v>91</v>
      </c>
      <c r="HEW11" s="129" t="s">
        <v>91</v>
      </c>
      <c r="HEX11" s="129" t="s">
        <v>91</v>
      </c>
      <c r="HEY11" s="129" t="s">
        <v>91</v>
      </c>
      <c r="HEZ11" s="129" t="s">
        <v>91</v>
      </c>
      <c r="HFA11" s="129" t="s">
        <v>91</v>
      </c>
      <c r="HFB11" s="129" t="s">
        <v>91</v>
      </c>
      <c r="HFC11" s="129" t="s">
        <v>91</v>
      </c>
      <c r="HFD11" s="129" t="s">
        <v>91</v>
      </c>
      <c r="HFE11" s="129" t="s">
        <v>91</v>
      </c>
      <c r="HFF11" s="129" t="s">
        <v>91</v>
      </c>
      <c r="HFG11" s="129" t="s">
        <v>91</v>
      </c>
      <c r="HFH11" s="129" t="s">
        <v>91</v>
      </c>
      <c r="HFI11" s="129" t="s">
        <v>91</v>
      </c>
      <c r="HFJ11" s="129" t="s">
        <v>91</v>
      </c>
      <c r="HFK11" s="129" t="s">
        <v>91</v>
      </c>
      <c r="HFL11" s="129" t="s">
        <v>91</v>
      </c>
      <c r="HFM11" s="129" t="s">
        <v>91</v>
      </c>
      <c r="HFN11" s="129" t="s">
        <v>91</v>
      </c>
      <c r="HFO11" s="129" t="s">
        <v>91</v>
      </c>
      <c r="HFP11" s="129" t="s">
        <v>91</v>
      </c>
      <c r="HFQ11" s="129" t="s">
        <v>91</v>
      </c>
      <c r="HFR11" s="129" t="s">
        <v>91</v>
      </c>
      <c r="HFS11" s="129" t="s">
        <v>91</v>
      </c>
      <c r="HFT11" s="129" t="s">
        <v>91</v>
      </c>
      <c r="HFU11" s="129" t="s">
        <v>91</v>
      </c>
      <c r="HFV11" s="129" t="s">
        <v>91</v>
      </c>
      <c r="HFW11" s="129" t="s">
        <v>91</v>
      </c>
      <c r="HFX11" s="129" t="s">
        <v>91</v>
      </c>
      <c r="HFY11" s="129" t="s">
        <v>91</v>
      </c>
      <c r="HFZ11" s="129" t="s">
        <v>91</v>
      </c>
      <c r="HGA11" s="129" t="s">
        <v>91</v>
      </c>
      <c r="HGB11" s="129" t="s">
        <v>91</v>
      </c>
      <c r="HGC11" s="129" t="s">
        <v>91</v>
      </c>
      <c r="HGD11" s="129" t="s">
        <v>91</v>
      </c>
      <c r="HGE11" s="129" t="s">
        <v>91</v>
      </c>
      <c r="HGF11" s="129" t="s">
        <v>91</v>
      </c>
      <c r="HGG11" s="129" t="s">
        <v>91</v>
      </c>
      <c r="HGH11" s="129" t="s">
        <v>91</v>
      </c>
      <c r="HGI11" s="129" t="s">
        <v>91</v>
      </c>
      <c r="HGJ11" s="129" t="s">
        <v>91</v>
      </c>
      <c r="HGK11" s="129" t="s">
        <v>91</v>
      </c>
      <c r="HGL11" s="129" t="s">
        <v>91</v>
      </c>
      <c r="HGM11" s="129" t="s">
        <v>91</v>
      </c>
      <c r="HGN11" s="129" t="s">
        <v>91</v>
      </c>
      <c r="HGO11" s="129" t="s">
        <v>91</v>
      </c>
      <c r="HGP11" s="129" t="s">
        <v>91</v>
      </c>
      <c r="HGQ11" s="129" t="s">
        <v>91</v>
      </c>
      <c r="HGR11" s="129" t="s">
        <v>91</v>
      </c>
      <c r="HGS11" s="129" t="s">
        <v>91</v>
      </c>
      <c r="HGT11" s="129" t="s">
        <v>91</v>
      </c>
      <c r="HGU11" s="129" t="s">
        <v>91</v>
      </c>
      <c r="HGV11" s="129" t="s">
        <v>91</v>
      </c>
      <c r="HGW11" s="129" t="s">
        <v>91</v>
      </c>
      <c r="HGX11" s="129" t="s">
        <v>91</v>
      </c>
      <c r="HGY11" s="129" t="s">
        <v>91</v>
      </c>
      <c r="HGZ11" s="129" t="s">
        <v>91</v>
      </c>
      <c r="HHA11" s="129" t="s">
        <v>91</v>
      </c>
      <c r="HHB11" s="129" t="s">
        <v>91</v>
      </c>
      <c r="HHC11" s="129" t="s">
        <v>91</v>
      </c>
      <c r="HHD11" s="129" t="s">
        <v>91</v>
      </c>
      <c r="HHE11" s="129" t="s">
        <v>91</v>
      </c>
      <c r="HHF11" s="129" t="s">
        <v>91</v>
      </c>
      <c r="HHG11" s="129" t="s">
        <v>91</v>
      </c>
      <c r="HHH11" s="129" t="s">
        <v>91</v>
      </c>
      <c r="HHI11" s="129" t="s">
        <v>91</v>
      </c>
      <c r="HHJ11" s="129" t="s">
        <v>91</v>
      </c>
      <c r="HHK11" s="129" t="s">
        <v>91</v>
      </c>
      <c r="HHL11" s="129" t="s">
        <v>91</v>
      </c>
      <c r="HHM11" s="129" t="s">
        <v>91</v>
      </c>
      <c r="HHN11" s="129" t="s">
        <v>91</v>
      </c>
      <c r="HHO11" s="129" t="s">
        <v>91</v>
      </c>
      <c r="HHP11" s="129" t="s">
        <v>91</v>
      </c>
      <c r="HHQ11" s="129" t="s">
        <v>91</v>
      </c>
      <c r="HHR11" s="129" t="s">
        <v>91</v>
      </c>
      <c r="HHS11" s="129" t="s">
        <v>91</v>
      </c>
      <c r="HHT11" s="129" t="s">
        <v>91</v>
      </c>
      <c r="HHU11" s="129" t="s">
        <v>91</v>
      </c>
      <c r="HHV11" s="129" t="s">
        <v>91</v>
      </c>
      <c r="HHW11" s="129" t="s">
        <v>91</v>
      </c>
      <c r="HHX11" s="129" t="s">
        <v>91</v>
      </c>
      <c r="HHY11" s="129" t="s">
        <v>91</v>
      </c>
      <c r="HHZ11" s="129" t="s">
        <v>91</v>
      </c>
      <c r="HIA11" s="129" t="s">
        <v>91</v>
      </c>
      <c r="HIB11" s="129" t="s">
        <v>91</v>
      </c>
      <c r="HIC11" s="129" t="s">
        <v>91</v>
      </c>
      <c r="HID11" s="129" t="s">
        <v>91</v>
      </c>
      <c r="HIE11" s="129" t="s">
        <v>91</v>
      </c>
      <c r="HIF11" s="129" t="s">
        <v>91</v>
      </c>
      <c r="HIG11" s="129" t="s">
        <v>91</v>
      </c>
      <c r="HIH11" s="129" t="s">
        <v>91</v>
      </c>
      <c r="HII11" s="129" t="s">
        <v>91</v>
      </c>
      <c r="HIJ11" s="129" t="s">
        <v>91</v>
      </c>
      <c r="HIK11" s="129" t="s">
        <v>91</v>
      </c>
      <c r="HIL11" s="129" t="s">
        <v>91</v>
      </c>
      <c r="HIM11" s="129" t="s">
        <v>91</v>
      </c>
      <c r="HIN11" s="129" t="s">
        <v>91</v>
      </c>
      <c r="HIO11" s="129" t="s">
        <v>91</v>
      </c>
      <c r="HIP11" s="129" t="s">
        <v>91</v>
      </c>
      <c r="HIQ11" s="129" t="s">
        <v>91</v>
      </c>
      <c r="HIR11" s="129" t="s">
        <v>91</v>
      </c>
      <c r="HIS11" s="129" t="s">
        <v>91</v>
      </c>
      <c r="HIT11" s="129" t="s">
        <v>91</v>
      </c>
      <c r="HIU11" s="129" t="s">
        <v>91</v>
      </c>
      <c r="HIV11" s="129" t="s">
        <v>91</v>
      </c>
      <c r="HIW11" s="129" t="s">
        <v>91</v>
      </c>
      <c r="HIX11" s="129" t="s">
        <v>91</v>
      </c>
      <c r="HIY11" s="129" t="s">
        <v>91</v>
      </c>
      <c r="HIZ11" s="129" t="s">
        <v>91</v>
      </c>
      <c r="HJA11" s="129" t="s">
        <v>91</v>
      </c>
      <c r="HJB11" s="129" t="s">
        <v>91</v>
      </c>
      <c r="HJC11" s="129" t="s">
        <v>91</v>
      </c>
      <c r="HJD11" s="129" t="s">
        <v>91</v>
      </c>
      <c r="HJE11" s="129" t="s">
        <v>91</v>
      </c>
      <c r="HJF11" s="129" t="s">
        <v>91</v>
      </c>
      <c r="HJG11" s="129" t="s">
        <v>91</v>
      </c>
      <c r="HJH11" s="129" t="s">
        <v>91</v>
      </c>
      <c r="HJI11" s="129" t="s">
        <v>91</v>
      </c>
      <c r="HJJ11" s="129" t="s">
        <v>91</v>
      </c>
      <c r="HJK11" s="129" t="s">
        <v>91</v>
      </c>
      <c r="HJL11" s="129" t="s">
        <v>91</v>
      </c>
      <c r="HJM11" s="129" t="s">
        <v>91</v>
      </c>
      <c r="HJN11" s="129" t="s">
        <v>91</v>
      </c>
      <c r="HJO11" s="129" t="s">
        <v>91</v>
      </c>
      <c r="HJP11" s="129" t="s">
        <v>91</v>
      </c>
      <c r="HJQ11" s="129" t="s">
        <v>91</v>
      </c>
      <c r="HJR11" s="129" t="s">
        <v>91</v>
      </c>
      <c r="HJS11" s="129" t="s">
        <v>91</v>
      </c>
      <c r="HJT11" s="129" t="s">
        <v>91</v>
      </c>
      <c r="HJU11" s="129" t="s">
        <v>91</v>
      </c>
      <c r="HJV11" s="129" t="s">
        <v>91</v>
      </c>
      <c r="HJW11" s="129" t="s">
        <v>91</v>
      </c>
      <c r="HJX11" s="129" t="s">
        <v>91</v>
      </c>
      <c r="HJY11" s="129" t="s">
        <v>91</v>
      </c>
      <c r="HJZ11" s="129" t="s">
        <v>91</v>
      </c>
      <c r="HKA11" s="129" t="s">
        <v>91</v>
      </c>
      <c r="HKB11" s="129" t="s">
        <v>91</v>
      </c>
      <c r="HKC11" s="129" t="s">
        <v>91</v>
      </c>
      <c r="HKD11" s="129" t="s">
        <v>91</v>
      </c>
      <c r="HKE11" s="129" t="s">
        <v>91</v>
      </c>
      <c r="HKF11" s="129" t="s">
        <v>91</v>
      </c>
      <c r="HKG11" s="129" t="s">
        <v>91</v>
      </c>
      <c r="HKH11" s="129" t="s">
        <v>91</v>
      </c>
      <c r="HKI11" s="129" t="s">
        <v>91</v>
      </c>
      <c r="HKJ11" s="129" t="s">
        <v>91</v>
      </c>
      <c r="HKK11" s="129" t="s">
        <v>91</v>
      </c>
      <c r="HKL11" s="129" t="s">
        <v>91</v>
      </c>
      <c r="HKM11" s="129" t="s">
        <v>91</v>
      </c>
      <c r="HKN11" s="129" t="s">
        <v>91</v>
      </c>
      <c r="HKO11" s="129" t="s">
        <v>91</v>
      </c>
      <c r="HKP11" s="129" t="s">
        <v>91</v>
      </c>
      <c r="HKQ11" s="129" t="s">
        <v>91</v>
      </c>
      <c r="HKR11" s="129" t="s">
        <v>91</v>
      </c>
      <c r="HKS11" s="129" t="s">
        <v>91</v>
      </c>
      <c r="HKT11" s="129" t="s">
        <v>91</v>
      </c>
      <c r="HKU11" s="129" t="s">
        <v>91</v>
      </c>
      <c r="HKV11" s="129" t="s">
        <v>91</v>
      </c>
      <c r="HKW11" s="129" t="s">
        <v>91</v>
      </c>
      <c r="HKX11" s="129" t="s">
        <v>91</v>
      </c>
      <c r="HKY11" s="129" t="s">
        <v>91</v>
      </c>
      <c r="HKZ11" s="129" t="s">
        <v>91</v>
      </c>
      <c r="HLA11" s="129" t="s">
        <v>91</v>
      </c>
      <c r="HLB11" s="129" t="s">
        <v>91</v>
      </c>
      <c r="HLC11" s="129" t="s">
        <v>91</v>
      </c>
      <c r="HLD11" s="129" t="s">
        <v>91</v>
      </c>
      <c r="HLE11" s="129" t="s">
        <v>91</v>
      </c>
      <c r="HLF11" s="129" t="s">
        <v>91</v>
      </c>
      <c r="HLG11" s="129" t="s">
        <v>91</v>
      </c>
      <c r="HLH11" s="129" t="s">
        <v>91</v>
      </c>
      <c r="HLI11" s="129" t="s">
        <v>91</v>
      </c>
      <c r="HLJ11" s="129" t="s">
        <v>91</v>
      </c>
      <c r="HLK11" s="129" t="s">
        <v>91</v>
      </c>
      <c r="HLL11" s="129" t="s">
        <v>91</v>
      </c>
      <c r="HLM11" s="129" t="s">
        <v>91</v>
      </c>
      <c r="HLN11" s="129" t="s">
        <v>91</v>
      </c>
      <c r="HLO11" s="129" t="s">
        <v>91</v>
      </c>
      <c r="HLP11" s="129" t="s">
        <v>91</v>
      </c>
      <c r="HLQ11" s="129" t="s">
        <v>91</v>
      </c>
      <c r="HLR11" s="129" t="s">
        <v>91</v>
      </c>
      <c r="HLS11" s="129" t="s">
        <v>91</v>
      </c>
      <c r="HLT11" s="129" t="s">
        <v>91</v>
      </c>
      <c r="HLU11" s="129" t="s">
        <v>91</v>
      </c>
      <c r="HLV11" s="129" t="s">
        <v>91</v>
      </c>
      <c r="HLW11" s="129" t="s">
        <v>91</v>
      </c>
      <c r="HLX11" s="129" t="s">
        <v>91</v>
      </c>
      <c r="HLY11" s="129" t="s">
        <v>91</v>
      </c>
      <c r="HLZ11" s="129" t="s">
        <v>91</v>
      </c>
      <c r="HMA11" s="129" t="s">
        <v>91</v>
      </c>
      <c r="HMB11" s="129" t="s">
        <v>91</v>
      </c>
      <c r="HMC11" s="129" t="s">
        <v>91</v>
      </c>
      <c r="HMD11" s="129" t="s">
        <v>91</v>
      </c>
      <c r="HME11" s="129" t="s">
        <v>91</v>
      </c>
      <c r="HMF11" s="129" t="s">
        <v>91</v>
      </c>
      <c r="HMG11" s="129" t="s">
        <v>91</v>
      </c>
      <c r="HMH11" s="129" t="s">
        <v>91</v>
      </c>
      <c r="HMI11" s="129" t="s">
        <v>91</v>
      </c>
      <c r="HMJ11" s="129" t="s">
        <v>91</v>
      </c>
      <c r="HMK11" s="129" t="s">
        <v>91</v>
      </c>
      <c r="HML11" s="129" t="s">
        <v>91</v>
      </c>
      <c r="HMM11" s="129" t="s">
        <v>91</v>
      </c>
      <c r="HMN11" s="129" t="s">
        <v>91</v>
      </c>
      <c r="HMO11" s="129" t="s">
        <v>91</v>
      </c>
      <c r="HMP11" s="129" t="s">
        <v>91</v>
      </c>
      <c r="HMQ11" s="129" t="s">
        <v>91</v>
      </c>
      <c r="HMR11" s="129" t="s">
        <v>91</v>
      </c>
      <c r="HMS11" s="129" t="s">
        <v>91</v>
      </c>
      <c r="HMT11" s="129" t="s">
        <v>91</v>
      </c>
      <c r="HMU11" s="129" t="s">
        <v>91</v>
      </c>
      <c r="HMV11" s="129" t="s">
        <v>91</v>
      </c>
      <c r="HMW11" s="129" t="s">
        <v>91</v>
      </c>
      <c r="HMX11" s="129" t="s">
        <v>91</v>
      </c>
      <c r="HMY11" s="129" t="s">
        <v>91</v>
      </c>
      <c r="HMZ11" s="129" t="s">
        <v>91</v>
      </c>
      <c r="HNA11" s="129" t="s">
        <v>91</v>
      </c>
      <c r="HNB11" s="129" t="s">
        <v>91</v>
      </c>
      <c r="HNC11" s="129" t="s">
        <v>91</v>
      </c>
      <c r="HND11" s="129" t="s">
        <v>91</v>
      </c>
      <c r="HNE11" s="129" t="s">
        <v>91</v>
      </c>
      <c r="HNF11" s="129" t="s">
        <v>91</v>
      </c>
      <c r="HNG11" s="129" t="s">
        <v>91</v>
      </c>
      <c r="HNH11" s="129" t="s">
        <v>91</v>
      </c>
      <c r="HNI11" s="129" t="s">
        <v>91</v>
      </c>
      <c r="HNJ11" s="129" t="s">
        <v>91</v>
      </c>
      <c r="HNK11" s="129" t="s">
        <v>91</v>
      </c>
      <c r="HNL11" s="129" t="s">
        <v>91</v>
      </c>
      <c r="HNM11" s="129" t="s">
        <v>91</v>
      </c>
      <c r="HNN11" s="129" t="s">
        <v>91</v>
      </c>
      <c r="HNO11" s="129" t="s">
        <v>91</v>
      </c>
      <c r="HNP11" s="129" t="s">
        <v>91</v>
      </c>
      <c r="HNQ11" s="129" t="s">
        <v>91</v>
      </c>
      <c r="HNR11" s="129" t="s">
        <v>91</v>
      </c>
      <c r="HNS11" s="129" t="s">
        <v>91</v>
      </c>
      <c r="HNT11" s="129" t="s">
        <v>91</v>
      </c>
      <c r="HNU11" s="129" t="s">
        <v>91</v>
      </c>
      <c r="HNV11" s="129" t="s">
        <v>91</v>
      </c>
      <c r="HNW11" s="129" t="s">
        <v>91</v>
      </c>
      <c r="HNX11" s="129" t="s">
        <v>91</v>
      </c>
      <c r="HNY11" s="129" t="s">
        <v>91</v>
      </c>
      <c r="HNZ11" s="129" t="s">
        <v>91</v>
      </c>
      <c r="HOA11" s="129" t="s">
        <v>91</v>
      </c>
      <c r="HOB11" s="129" t="s">
        <v>91</v>
      </c>
      <c r="HOC11" s="129" t="s">
        <v>91</v>
      </c>
      <c r="HOD11" s="129" t="s">
        <v>91</v>
      </c>
      <c r="HOE11" s="129" t="s">
        <v>91</v>
      </c>
      <c r="HOF11" s="129" t="s">
        <v>91</v>
      </c>
      <c r="HOG11" s="129" t="s">
        <v>91</v>
      </c>
      <c r="HOH11" s="129" t="s">
        <v>91</v>
      </c>
      <c r="HOI11" s="129" t="s">
        <v>91</v>
      </c>
      <c r="HOJ11" s="129" t="s">
        <v>91</v>
      </c>
      <c r="HOK11" s="129" t="s">
        <v>91</v>
      </c>
      <c r="HOL11" s="129" t="s">
        <v>91</v>
      </c>
      <c r="HOM11" s="129" t="s">
        <v>91</v>
      </c>
      <c r="HON11" s="129" t="s">
        <v>91</v>
      </c>
      <c r="HOO11" s="129" t="s">
        <v>91</v>
      </c>
      <c r="HOP11" s="129" t="s">
        <v>91</v>
      </c>
      <c r="HOQ11" s="129" t="s">
        <v>91</v>
      </c>
      <c r="HOR11" s="129" t="s">
        <v>91</v>
      </c>
      <c r="HOS11" s="129" t="s">
        <v>91</v>
      </c>
      <c r="HOT11" s="129" t="s">
        <v>91</v>
      </c>
      <c r="HOU11" s="129" t="s">
        <v>91</v>
      </c>
      <c r="HOV11" s="129" t="s">
        <v>91</v>
      </c>
      <c r="HOW11" s="129" t="s">
        <v>91</v>
      </c>
      <c r="HOX11" s="129" t="s">
        <v>91</v>
      </c>
      <c r="HOY11" s="129" t="s">
        <v>91</v>
      </c>
      <c r="HOZ11" s="129" t="s">
        <v>91</v>
      </c>
      <c r="HPA11" s="129" t="s">
        <v>91</v>
      </c>
      <c r="HPB11" s="129" t="s">
        <v>91</v>
      </c>
      <c r="HPC11" s="129" t="s">
        <v>91</v>
      </c>
      <c r="HPD11" s="129" t="s">
        <v>91</v>
      </c>
      <c r="HPE11" s="129" t="s">
        <v>91</v>
      </c>
      <c r="HPF11" s="129" t="s">
        <v>91</v>
      </c>
      <c r="HPG11" s="129" t="s">
        <v>91</v>
      </c>
      <c r="HPH11" s="129" t="s">
        <v>91</v>
      </c>
      <c r="HPI11" s="129" t="s">
        <v>91</v>
      </c>
      <c r="HPJ11" s="129" t="s">
        <v>91</v>
      </c>
      <c r="HPK11" s="129" t="s">
        <v>91</v>
      </c>
      <c r="HPL11" s="129" t="s">
        <v>91</v>
      </c>
      <c r="HPM11" s="129" t="s">
        <v>91</v>
      </c>
      <c r="HPN11" s="129" t="s">
        <v>91</v>
      </c>
      <c r="HPO11" s="129" t="s">
        <v>91</v>
      </c>
      <c r="HPP11" s="129" t="s">
        <v>91</v>
      </c>
      <c r="HPQ11" s="129" t="s">
        <v>91</v>
      </c>
      <c r="HPR11" s="129" t="s">
        <v>91</v>
      </c>
      <c r="HPS11" s="129" t="s">
        <v>91</v>
      </c>
      <c r="HPT11" s="129" t="s">
        <v>91</v>
      </c>
      <c r="HPU11" s="129" t="s">
        <v>91</v>
      </c>
      <c r="HPV11" s="129" t="s">
        <v>91</v>
      </c>
      <c r="HPW11" s="129" t="s">
        <v>91</v>
      </c>
      <c r="HPX11" s="129" t="s">
        <v>91</v>
      </c>
      <c r="HPY11" s="129" t="s">
        <v>91</v>
      </c>
      <c r="HPZ11" s="129" t="s">
        <v>91</v>
      </c>
      <c r="HQA11" s="129" t="s">
        <v>91</v>
      </c>
      <c r="HQB11" s="129" t="s">
        <v>91</v>
      </c>
      <c r="HQC11" s="129" t="s">
        <v>91</v>
      </c>
      <c r="HQD11" s="129" t="s">
        <v>91</v>
      </c>
      <c r="HQE11" s="129" t="s">
        <v>91</v>
      </c>
      <c r="HQF11" s="129" t="s">
        <v>91</v>
      </c>
      <c r="HQG11" s="129" t="s">
        <v>91</v>
      </c>
      <c r="HQH11" s="129" t="s">
        <v>91</v>
      </c>
      <c r="HQI11" s="129" t="s">
        <v>91</v>
      </c>
      <c r="HQJ11" s="129" t="s">
        <v>91</v>
      </c>
      <c r="HQK11" s="129" t="s">
        <v>91</v>
      </c>
      <c r="HQL11" s="129" t="s">
        <v>91</v>
      </c>
      <c r="HQM11" s="129" t="s">
        <v>91</v>
      </c>
      <c r="HQN11" s="129" t="s">
        <v>91</v>
      </c>
      <c r="HQO11" s="129" t="s">
        <v>91</v>
      </c>
      <c r="HQP11" s="129" t="s">
        <v>91</v>
      </c>
      <c r="HQQ11" s="129" t="s">
        <v>91</v>
      </c>
      <c r="HQR11" s="129" t="s">
        <v>91</v>
      </c>
      <c r="HQS11" s="129" t="s">
        <v>91</v>
      </c>
      <c r="HQT11" s="129" t="s">
        <v>91</v>
      </c>
      <c r="HQU11" s="129" t="s">
        <v>91</v>
      </c>
      <c r="HQV11" s="129" t="s">
        <v>91</v>
      </c>
      <c r="HQW11" s="129" t="s">
        <v>91</v>
      </c>
      <c r="HQX11" s="129" t="s">
        <v>91</v>
      </c>
      <c r="HQY11" s="129" t="s">
        <v>91</v>
      </c>
      <c r="HQZ11" s="129" t="s">
        <v>91</v>
      </c>
      <c r="HRA11" s="129" t="s">
        <v>91</v>
      </c>
      <c r="HRB11" s="129" t="s">
        <v>91</v>
      </c>
      <c r="HRC11" s="129" t="s">
        <v>91</v>
      </c>
      <c r="HRD11" s="129" t="s">
        <v>91</v>
      </c>
      <c r="HRE11" s="129" t="s">
        <v>91</v>
      </c>
      <c r="HRF11" s="129" t="s">
        <v>91</v>
      </c>
      <c r="HRG11" s="129" t="s">
        <v>91</v>
      </c>
      <c r="HRH11" s="129" t="s">
        <v>91</v>
      </c>
      <c r="HRI11" s="129" t="s">
        <v>91</v>
      </c>
      <c r="HRJ11" s="129" t="s">
        <v>91</v>
      </c>
      <c r="HRK11" s="129" t="s">
        <v>91</v>
      </c>
      <c r="HRL11" s="129" t="s">
        <v>91</v>
      </c>
      <c r="HRM11" s="129" t="s">
        <v>91</v>
      </c>
      <c r="HRN11" s="129" t="s">
        <v>91</v>
      </c>
      <c r="HRO11" s="129" t="s">
        <v>91</v>
      </c>
      <c r="HRP11" s="129" t="s">
        <v>91</v>
      </c>
      <c r="HRQ11" s="129" t="s">
        <v>91</v>
      </c>
      <c r="HRR11" s="129" t="s">
        <v>91</v>
      </c>
      <c r="HRS11" s="129" t="s">
        <v>91</v>
      </c>
      <c r="HRT11" s="129" t="s">
        <v>91</v>
      </c>
      <c r="HRU11" s="129" t="s">
        <v>91</v>
      </c>
      <c r="HRV11" s="129" t="s">
        <v>91</v>
      </c>
      <c r="HRW11" s="129" t="s">
        <v>91</v>
      </c>
      <c r="HRX11" s="129" t="s">
        <v>91</v>
      </c>
      <c r="HRY11" s="129" t="s">
        <v>91</v>
      </c>
      <c r="HRZ11" s="129" t="s">
        <v>91</v>
      </c>
      <c r="HSA11" s="129" t="s">
        <v>91</v>
      </c>
      <c r="HSB11" s="129" t="s">
        <v>91</v>
      </c>
      <c r="HSC11" s="129" t="s">
        <v>91</v>
      </c>
      <c r="HSD11" s="129" t="s">
        <v>91</v>
      </c>
      <c r="HSE11" s="129" t="s">
        <v>91</v>
      </c>
      <c r="HSF11" s="129" t="s">
        <v>91</v>
      </c>
      <c r="HSG11" s="129" t="s">
        <v>91</v>
      </c>
      <c r="HSH11" s="129" t="s">
        <v>91</v>
      </c>
      <c r="HSI11" s="129" t="s">
        <v>91</v>
      </c>
      <c r="HSJ11" s="129" t="s">
        <v>91</v>
      </c>
      <c r="HSK11" s="129" t="s">
        <v>91</v>
      </c>
      <c r="HSL11" s="129" t="s">
        <v>91</v>
      </c>
      <c r="HSM11" s="129" t="s">
        <v>91</v>
      </c>
      <c r="HSN11" s="129" t="s">
        <v>91</v>
      </c>
      <c r="HSO11" s="129" t="s">
        <v>91</v>
      </c>
      <c r="HSP11" s="129" t="s">
        <v>91</v>
      </c>
      <c r="HSQ11" s="129" t="s">
        <v>91</v>
      </c>
      <c r="HSR11" s="129" t="s">
        <v>91</v>
      </c>
      <c r="HSS11" s="129" t="s">
        <v>91</v>
      </c>
      <c r="HST11" s="129" t="s">
        <v>91</v>
      </c>
      <c r="HSU11" s="129" t="s">
        <v>91</v>
      </c>
      <c r="HSV11" s="129" t="s">
        <v>91</v>
      </c>
      <c r="HSW11" s="129" t="s">
        <v>91</v>
      </c>
      <c r="HSX11" s="129" t="s">
        <v>91</v>
      </c>
      <c r="HSY11" s="129" t="s">
        <v>91</v>
      </c>
      <c r="HSZ11" s="129" t="s">
        <v>91</v>
      </c>
      <c r="HTA11" s="129" t="s">
        <v>91</v>
      </c>
      <c r="HTB11" s="129" t="s">
        <v>91</v>
      </c>
      <c r="HTC11" s="129" t="s">
        <v>91</v>
      </c>
      <c r="HTD11" s="129" t="s">
        <v>91</v>
      </c>
      <c r="HTE11" s="129" t="s">
        <v>91</v>
      </c>
      <c r="HTF11" s="129" t="s">
        <v>91</v>
      </c>
      <c r="HTG11" s="129" t="s">
        <v>91</v>
      </c>
      <c r="HTH11" s="129" t="s">
        <v>91</v>
      </c>
      <c r="HTI11" s="129" t="s">
        <v>91</v>
      </c>
      <c r="HTJ11" s="129" t="s">
        <v>91</v>
      </c>
      <c r="HTK11" s="129" t="s">
        <v>91</v>
      </c>
      <c r="HTL11" s="129" t="s">
        <v>91</v>
      </c>
      <c r="HTM11" s="129" t="s">
        <v>91</v>
      </c>
      <c r="HTN11" s="129" t="s">
        <v>91</v>
      </c>
      <c r="HTO11" s="129" t="s">
        <v>91</v>
      </c>
      <c r="HTP11" s="129" t="s">
        <v>91</v>
      </c>
      <c r="HTQ11" s="129" t="s">
        <v>91</v>
      </c>
      <c r="HTR11" s="129" t="s">
        <v>91</v>
      </c>
      <c r="HTS11" s="129" t="s">
        <v>91</v>
      </c>
      <c r="HTT11" s="129" t="s">
        <v>91</v>
      </c>
      <c r="HTU11" s="129" t="s">
        <v>91</v>
      </c>
      <c r="HTV11" s="129" t="s">
        <v>91</v>
      </c>
      <c r="HTW11" s="129" t="s">
        <v>91</v>
      </c>
      <c r="HTX11" s="129" t="s">
        <v>91</v>
      </c>
      <c r="HTY11" s="129" t="s">
        <v>91</v>
      </c>
      <c r="HTZ11" s="129" t="s">
        <v>91</v>
      </c>
      <c r="HUA11" s="129" t="s">
        <v>91</v>
      </c>
      <c r="HUB11" s="129" t="s">
        <v>91</v>
      </c>
      <c r="HUC11" s="129" t="s">
        <v>91</v>
      </c>
      <c r="HUD11" s="129" t="s">
        <v>91</v>
      </c>
      <c r="HUE11" s="129" t="s">
        <v>91</v>
      </c>
      <c r="HUF11" s="129" t="s">
        <v>91</v>
      </c>
      <c r="HUG11" s="129" t="s">
        <v>91</v>
      </c>
      <c r="HUH11" s="129" t="s">
        <v>91</v>
      </c>
      <c r="HUI11" s="129" t="s">
        <v>91</v>
      </c>
      <c r="HUJ11" s="129" t="s">
        <v>91</v>
      </c>
      <c r="HUK11" s="129" t="s">
        <v>91</v>
      </c>
      <c r="HUL11" s="129" t="s">
        <v>91</v>
      </c>
      <c r="HUM11" s="129" t="s">
        <v>91</v>
      </c>
      <c r="HUN11" s="129" t="s">
        <v>91</v>
      </c>
      <c r="HUO11" s="129" t="s">
        <v>91</v>
      </c>
      <c r="HUP11" s="129" t="s">
        <v>91</v>
      </c>
      <c r="HUQ11" s="129" t="s">
        <v>91</v>
      </c>
      <c r="HUR11" s="129" t="s">
        <v>91</v>
      </c>
      <c r="HUS11" s="129" t="s">
        <v>91</v>
      </c>
      <c r="HUT11" s="129" t="s">
        <v>91</v>
      </c>
      <c r="HUU11" s="129" t="s">
        <v>91</v>
      </c>
      <c r="HUV11" s="129" t="s">
        <v>91</v>
      </c>
      <c r="HUW11" s="129" t="s">
        <v>91</v>
      </c>
      <c r="HUX11" s="129" t="s">
        <v>91</v>
      </c>
      <c r="HUY11" s="129" t="s">
        <v>91</v>
      </c>
      <c r="HUZ11" s="129" t="s">
        <v>91</v>
      </c>
      <c r="HVA11" s="129" t="s">
        <v>91</v>
      </c>
      <c r="HVB11" s="129" t="s">
        <v>91</v>
      </c>
      <c r="HVC11" s="129" t="s">
        <v>91</v>
      </c>
      <c r="HVD11" s="129" t="s">
        <v>91</v>
      </c>
      <c r="HVE11" s="129" t="s">
        <v>91</v>
      </c>
      <c r="HVF11" s="129" t="s">
        <v>91</v>
      </c>
      <c r="HVG11" s="129" t="s">
        <v>91</v>
      </c>
      <c r="HVH11" s="129" t="s">
        <v>91</v>
      </c>
      <c r="HVI11" s="129" t="s">
        <v>91</v>
      </c>
      <c r="HVJ11" s="129" t="s">
        <v>91</v>
      </c>
      <c r="HVK11" s="129" t="s">
        <v>91</v>
      </c>
      <c r="HVL11" s="129" t="s">
        <v>91</v>
      </c>
      <c r="HVM11" s="129" t="s">
        <v>91</v>
      </c>
      <c r="HVN11" s="129" t="s">
        <v>91</v>
      </c>
      <c r="HVO11" s="129" t="s">
        <v>91</v>
      </c>
      <c r="HVP11" s="129" t="s">
        <v>91</v>
      </c>
      <c r="HVQ11" s="129" t="s">
        <v>91</v>
      </c>
      <c r="HVR11" s="129" t="s">
        <v>91</v>
      </c>
      <c r="HVS11" s="129" t="s">
        <v>91</v>
      </c>
      <c r="HVT11" s="129" t="s">
        <v>91</v>
      </c>
      <c r="HVU11" s="129" t="s">
        <v>91</v>
      </c>
      <c r="HVV11" s="129" t="s">
        <v>91</v>
      </c>
      <c r="HVW11" s="129" t="s">
        <v>91</v>
      </c>
      <c r="HVX11" s="129" t="s">
        <v>91</v>
      </c>
      <c r="HVY11" s="129" t="s">
        <v>91</v>
      </c>
      <c r="HVZ11" s="129" t="s">
        <v>91</v>
      </c>
      <c r="HWA11" s="129" t="s">
        <v>91</v>
      </c>
      <c r="HWB11" s="129" t="s">
        <v>91</v>
      </c>
      <c r="HWC11" s="129" t="s">
        <v>91</v>
      </c>
      <c r="HWD11" s="129" t="s">
        <v>91</v>
      </c>
      <c r="HWE11" s="129" t="s">
        <v>91</v>
      </c>
      <c r="HWF11" s="129" t="s">
        <v>91</v>
      </c>
      <c r="HWG11" s="129" t="s">
        <v>91</v>
      </c>
      <c r="HWH11" s="129" t="s">
        <v>91</v>
      </c>
      <c r="HWI11" s="129" t="s">
        <v>91</v>
      </c>
      <c r="HWJ11" s="129" t="s">
        <v>91</v>
      </c>
      <c r="HWK11" s="129" t="s">
        <v>91</v>
      </c>
      <c r="HWL11" s="129" t="s">
        <v>91</v>
      </c>
      <c r="HWM11" s="129" t="s">
        <v>91</v>
      </c>
      <c r="HWN11" s="129" t="s">
        <v>91</v>
      </c>
      <c r="HWO11" s="129" t="s">
        <v>91</v>
      </c>
      <c r="HWP11" s="129" t="s">
        <v>91</v>
      </c>
      <c r="HWQ11" s="129" t="s">
        <v>91</v>
      </c>
      <c r="HWR11" s="129" t="s">
        <v>91</v>
      </c>
      <c r="HWS11" s="129" t="s">
        <v>91</v>
      </c>
      <c r="HWT11" s="129" t="s">
        <v>91</v>
      </c>
      <c r="HWU11" s="129" t="s">
        <v>91</v>
      </c>
      <c r="HWV11" s="129" t="s">
        <v>91</v>
      </c>
      <c r="HWW11" s="129" t="s">
        <v>91</v>
      </c>
      <c r="HWX11" s="129" t="s">
        <v>91</v>
      </c>
      <c r="HWY11" s="129" t="s">
        <v>91</v>
      </c>
      <c r="HWZ11" s="129" t="s">
        <v>91</v>
      </c>
      <c r="HXA11" s="129" t="s">
        <v>91</v>
      </c>
      <c r="HXB11" s="129" t="s">
        <v>91</v>
      </c>
      <c r="HXC11" s="129" t="s">
        <v>91</v>
      </c>
      <c r="HXD11" s="129" t="s">
        <v>91</v>
      </c>
      <c r="HXE11" s="129" t="s">
        <v>91</v>
      </c>
      <c r="HXF11" s="129" t="s">
        <v>91</v>
      </c>
      <c r="HXG11" s="129" t="s">
        <v>91</v>
      </c>
      <c r="HXH11" s="129" t="s">
        <v>91</v>
      </c>
      <c r="HXI11" s="129" t="s">
        <v>91</v>
      </c>
      <c r="HXJ11" s="129" t="s">
        <v>91</v>
      </c>
      <c r="HXK11" s="129" t="s">
        <v>91</v>
      </c>
      <c r="HXL11" s="129" t="s">
        <v>91</v>
      </c>
      <c r="HXM11" s="129" t="s">
        <v>91</v>
      </c>
      <c r="HXN11" s="129" t="s">
        <v>91</v>
      </c>
      <c r="HXO11" s="129" t="s">
        <v>91</v>
      </c>
      <c r="HXP11" s="129" t="s">
        <v>91</v>
      </c>
      <c r="HXQ11" s="129" t="s">
        <v>91</v>
      </c>
      <c r="HXR11" s="129" t="s">
        <v>91</v>
      </c>
      <c r="HXS11" s="129" t="s">
        <v>91</v>
      </c>
      <c r="HXT11" s="129" t="s">
        <v>91</v>
      </c>
      <c r="HXU11" s="129" t="s">
        <v>91</v>
      </c>
      <c r="HXV11" s="129" t="s">
        <v>91</v>
      </c>
      <c r="HXW11" s="129" t="s">
        <v>91</v>
      </c>
      <c r="HXX11" s="129" t="s">
        <v>91</v>
      </c>
      <c r="HXY11" s="129" t="s">
        <v>91</v>
      </c>
      <c r="HXZ11" s="129" t="s">
        <v>91</v>
      </c>
      <c r="HYA11" s="129" t="s">
        <v>91</v>
      </c>
      <c r="HYB11" s="129" t="s">
        <v>91</v>
      </c>
      <c r="HYC11" s="129" t="s">
        <v>91</v>
      </c>
      <c r="HYD11" s="129" t="s">
        <v>91</v>
      </c>
      <c r="HYE11" s="129" t="s">
        <v>91</v>
      </c>
      <c r="HYF11" s="129" t="s">
        <v>91</v>
      </c>
      <c r="HYG11" s="129" t="s">
        <v>91</v>
      </c>
      <c r="HYH11" s="129" t="s">
        <v>91</v>
      </c>
      <c r="HYI11" s="129" t="s">
        <v>91</v>
      </c>
      <c r="HYJ11" s="129" t="s">
        <v>91</v>
      </c>
      <c r="HYK11" s="129" t="s">
        <v>91</v>
      </c>
      <c r="HYL11" s="129" t="s">
        <v>91</v>
      </c>
      <c r="HYM11" s="129" t="s">
        <v>91</v>
      </c>
      <c r="HYN11" s="129" t="s">
        <v>91</v>
      </c>
      <c r="HYO11" s="129" t="s">
        <v>91</v>
      </c>
      <c r="HYP11" s="129" t="s">
        <v>91</v>
      </c>
      <c r="HYQ11" s="129" t="s">
        <v>91</v>
      </c>
      <c r="HYR11" s="129" t="s">
        <v>91</v>
      </c>
      <c r="HYS11" s="129" t="s">
        <v>91</v>
      </c>
      <c r="HYT11" s="129" t="s">
        <v>91</v>
      </c>
      <c r="HYU11" s="129" t="s">
        <v>91</v>
      </c>
      <c r="HYV11" s="129" t="s">
        <v>91</v>
      </c>
      <c r="HYW11" s="129" t="s">
        <v>91</v>
      </c>
      <c r="HYX11" s="129" t="s">
        <v>91</v>
      </c>
      <c r="HYY11" s="129" t="s">
        <v>91</v>
      </c>
      <c r="HYZ11" s="129" t="s">
        <v>91</v>
      </c>
      <c r="HZA11" s="129" t="s">
        <v>91</v>
      </c>
      <c r="HZB11" s="129" t="s">
        <v>91</v>
      </c>
      <c r="HZC11" s="129" t="s">
        <v>91</v>
      </c>
      <c r="HZD11" s="129" t="s">
        <v>91</v>
      </c>
      <c r="HZE11" s="129" t="s">
        <v>91</v>
      </c>
      <c r="HZF11" s="129" t="s">
        <v>91</v>
      </c>
      <c r="HZG11" s="129" t="s">
        <v>91</v>
      </c>
      <c r="HZH11" s="129" t="s">
        <v>91</v>
      </c>
      <c r="HZI11" s="129" t="s">
        <v>91</v>
      </c>
      <c r="HZJ11" s="129" t="s">
        <v>91</v>
      </c>
      <c r="HZK11" s="129" t="s">
        <v>91</v>
      </c>
      <c r="HZL11" s="129" t="s">
        <v>91</v>
      </c>
      <c r="HZM11" s="129" t="s">
        <v>91</v>
      </c>
      <c r="HZN11" s="129" t="s">
        <v>91</v>
      </c>
      <c r="HZO11" s="129" t="s">
        <v>91</v>
      </c>
      <c r="HZP11" s="129" t="s">
        <v>91</v>
      </c>
      <c r="HZQ11" s="129" t="s">
        <v>91</v>
      </c>
      <c r="HZR11" s="129" t="s">
        <v>91</v>
      </c>
      <c r="HZS11" s="129" t="s">
        <v>91</v>
      </c>
      <c r="HZT11" s="129" t="s">
        <v>91</v>
      </c>
      <c r="HZU11" s="129" t="s">
        <v>91</v>
      </c>
      <c r="HZV11" s="129" t="s">
        <v>91</v>
      </c>
      <c r="HZW11" s="129" t="s">
        <v>91</v>
      </c>
      <c r="HZX11" s="129" t="s">
        <v>91</v>
      </c>
      <c r="HZY11" s="129" t="s">
        <v>91</v>
      </c>
      <c r="HZZ11" s="129" t="s">
        <v>91</v>
      </c>
      <c r="IAA11" s="129" t="s">
        <v>91</v>
      </c>
      <c r="IAB11" s="129" t="s">
        <v>91</v>
      </c>
      <c r="IAC11" s="129" t="s">
        <v>91</v>
      </c>
      <c r="IAD11" s="129" t="s">
        <v>91</v>
      </c>
      <c r="IAE11" s="129" t="s">
        <v>91</v>
      </c>
      <c r="IAF11" s="129" t="s">
        <v>91</v>
      </c>
      <c r="IAG11" s="129" t="s">
        <v>91</v>
      </c>
      <c r="IAH11" s="129" t="s">
        <v>91</v>
      </c>
      <c r="IAI11" s="129" t="s">
        <v>91</v>
      </c>
      <c r="IAJ11" s="129" t="s">
        <v>91</v>
      </c>
      <c r="IAK11" s="129" t="s">
        <v>91</v>
      </c>
      <c r="IAL11" s="129" t="s">
        <v>91</v>
      </c>
      <c r="IAM11" s="129" t="s">
        <v>91</v>
      </c>
      <c r="IAN11" s="129" t="s">
        <v>91</v>
      </c>
      <c r="IAO11" s="129" t="s">
        <v>91</v>
      </c>
      <c r="IAP11" s="129" t="s">
        <v>91</v>
      </c>
      <c r="IAQ11" s="129" t="s">
        <v>91</v>
      </c>
      <c r="IAR11" s="129" t="s">
        <v>91</v>
      </c>
      <c r="IAS11" s="129" t="s">
        <v>91</v>
      </c>
      <c r="IAT11" s="129" t="s">
        <v>91</v>
      </c>
      <c r="IAU11" s="129" t="s">
        <v>91</v>
      </c>
      <c r="IAV11" s="129" t="s">
        <v>91</v>
      </c>
      <c r="IAW11" s="129" t="s">
        <v>91</v>
      </c>
      <c r="IAX11" s="129" t="s">
        <v>91</v>
      </c>
      <c r="IAY11" s="129" t="s">
        <v>91</v>
      </c>
      <c r="IAZ11" s="129" t="s">
        <v>91</v>
      </c>
      <c r="IBA11" s="129" t="s">
        <v>91</v>
      </c>
      <c r="IBB11" s="129" t="s">
        <v>91</v>
      </c>
      <c r="IBC11" s="129" t="s">
        <v>91</v>
      </c>
      <c r="IBD11" s="129" t="s">
        <v>91</v>
      </c>
      <c r="IBE11" s="129" t="s">
        <v>91</v>
      </c>
      <c r="IBF11" s="129" t="s">
        <v>91</v>
      </c>
      <c r="IBG11" s="129" t="s">
        <v>91</v>
      </c>
      <c r="IBH11" s="129" t="s">
        <v>91</v>
      </c>
      <c r="IBI11" s="129" t="s">
        <v>91</v>
      </c>
      <c r="IBJ11" s="129" t="s">
        <v>91</v>
      </c>
      <c r="IBK11" s="129" t="s">
        <v>91</v>
      </c>
      <c r="IBL11" s="129" t="s">
        <v>91</v>
      </c>
      <c r="IBM11" s="129" t="s">
        <v>91</v>
      </c>
      <c r="IBN11" s="129" t="s">
        <v>91</v>
      </c>
      <c r="IBO11" s="129" t="s">
        <v>91</v>
      </c>
      <c r="IBP11" s="129" t="s">
        <v>91</v>
      </c>
      <c r="IBQ11" s="129" t="s">
        <v>91</v>
      </c>
      <c r="IBR11" s="129" t="s">
        <v>91</v>
      </c>
      <c r="IBS11" s="129" t="s">
        <v>91</v>
      </c>
      <c r="IBT11" s="129" t="s">
        <v>91</v>
      </c>
      <c r="IBU11" s="129" t="s">
        <v>91</v>
      </c>
      <c r="IBV11" s="129" t="s">
        <v>91</v>
      </c>
      <c r="IBW11" s="129" t="s">
        <v>91</v>
      </c>
      <c r="IBX11" s="129" t="s">
        <v>91</v>
      </c>
      <c r="IBY11" s="129" t="s">
        <v>91</v>
      </c>
      <c r="IBZ11" s="129" t="s">
        <v>91</v>
      </c>
      <c r="ICA11" s="129" t="s">
        <v>91</v>
      </c>
      <c r="ICB11" s="129" t="s">
        <v>91</v>
      </c>
      <c r="ICC11" s="129" t="s">
        <v>91</v>
      </c>
      <c r="ICD11" s="129" t="s">
        <v>91</v>
      </c>
      <c r="ICE11" s="129" t="s">
        <v>91</v>
      </c>
      <c r="ICF11" s="129" t="s">
        <v>91</v>
      </c>
      <c r="ICG11" s="129" t="s">
        <v>91</v>
      </c>
      <c r="ICH11" s="129" t="s">
        <v>91</v>
      </c>
      <c r="ICI11" s="129" t="s">
        <v>91</v>
      </c>
      <c r="ICJ11" s="129" t="s">
        <v>91</v>
      </c>
      <c r="ICK11" s="129" t="s">
        <v>91</v>
      </c>
      <c r="ICL11" s="129" t="s">
        <v>91</v>
      </c>
      <c r="ICM11" s="129" t="s">
        <v>91</v>
      </c>
      <c r="ICN11" s="129" t="s">
        <v>91</v>
      </c>
      <c r="ICO11" s="129" t="s">
        <v>91</v>
      </c>
      <c r="ICP11" s="129" t="s">
        <v>91</v>
      </c>
      <c r="ICQ11" s="129" t="s">
        <v>91</v>
      </c>
      <c r="ICR11" s="129" t="s">
        <v>91</v>
      </c>
      <c r="ICS11" s="129" t="s">
        <v>91</v>
      </c>
      <c r="ICT11" s="129" t="s">
        <v>91</v>
      </c>
      <c r="ICU11" s="129" t="s">
        <v>91</v>
      </c>
      <c r="ICV11" s="129" t="s">
        <v>91</v>
      </c>
      <c r="ICW11" s="129" t="s">
        <v>91</v>
      </c>
      <c r="ICX11" s="129" t="s">
        <v>91</v>
      </c>
      <c r="ICY11" s="129" t="s">
        <v>91</v>
      </c>
      <c r="ICZ11" s="129" t="s">
        <v>91</v>
      </c>
      <c r="IDA11" s="129" t="s">
        <v>91</v>
      </c>
      <c r="IDB11" s="129" t="s">
        <v>91</v>
      </c>
      <c r="IDC11" s="129" t="s">
        <v>91</v>
      </c>
      <c r="IDD11" s="129" t="s">
        <v>91</v>
      </c>
      <c r="IDE11" s="129" t="s">
        <v>91</v>
      </c>
      <c r="IDF11" s="129" t="s">
        <v>91</v>
      </c>
      <c r="IDG11" s="129" t="s">
        <v>91</v>
      </c>
      <c r="IDH11" s="129" t="s">
        <v>91</v>
      </c>
      <c r="IDI11" s="129" t="s">
        <v>91</v>
      </c>
      <c r="IDJ11" s="129" t="s">
        <v>91</v>
      </c>
      <c r="IDK11" s="129" t="s">
        <v>91</v>
      </c>
      <c r="IDL11" s="129" t="s">
        <v>91</v>
      </c>
      <c r="IDM11" s="129" t="s">
        <v>91</v>
      </c>
      <c r="IDN11" s="129" t="s">
        <v>91</v>
      </c>
      <c r="IDO11" s="129" t="s">
        <v>91</v>
      </c>
      <c r="IDP11" s="129" t="s">
        <v>91</v>
      </c>
      <c r="IDQ11" s="129" t="s">
        <v>91</v>
      </c>
      <c r="IDR11" s="129" t="s">
        <v>91</v>
      </c>
      <c r="IDS11" s="129" t="s">
        <v>91</v>
      </c>
      <c r="IDT11" s="129" t="s">
        <v>91</v>
      </c>
      <c r="IDU11" s="129" t="s">
        <v>91</v>
      </c>
      <c r="IDV11" s="129" t="s">
        <v>91</v>
      </c>
      <c r="IDW11" s="129" t="s">
        <v>91</v>
      </c>
      <c r="IDX11" s="129" t="s">
        <v>91</v>
      </c>
      <c r="IDY11" s="129" t="s">
        <v>91</v>
      </c>
      <c r="IDZ11" s="129" t="s">
        <v>91</v>
      </c>
      <c r="IEA11" s="129" t="s">
        <v>91</v>
      </c>
      <c r="IEB11" s="129" t="s">
        <v>91</v>
      </c>
      <c r="IEC11" s="129" t="s">
        <v>91</v>
      </c>
      <c r="IED11" s="129" t="s">
        <v>91</v>
      </c>
      <c r="IEE11" s="129" t="s">
        <v>91</v>
      </c>
      <c r="IEF11" s="129" t="s">
        <v>91</v>
      </c>
      <c r="IEG11" s="129" t="s">
        <v>91</v>
      </c>
      <c r="IEH11" s="129" t="s">
        <v>91</v>
      </c>
      <c r="IEI11" s="129" t="s">
        <v>91</v>
      </c>
      <c r="IEJ11" s="129" t="s">
        <v>91</v>
      </c>
      <c r="IEK11" s="129" t="s">
        <v>91</v>
      </c>
      <c r="IEL11" s="129" t="s">
        <v>91</v>
      </c>
      <c r="IEM11" s="129" t="s">
        <v>91</v>
      </c>
      <c r="IEN11" s="129" t="s">
        <v>91</v>
      </c>
      <c r="IEO11" s="129" t="s">
        <v>91</v>
      </c>
      <c r="IEP11" s="129" t="s">
        <v>91</v>
      </c>
      <c r="IEQ11" s="129" t="s">
        <v>91</v>
      </c>
      <c r="IER11" s="129" t="s">
        <v>91</v>
      </c>
      <c r="IES11" s="129" t="s">
        <v>91</v>
      </c>
      <c r="IET11" s="129" t="s">
        <v>91</v>
      </c>
      <c r="IEU11" s="129" t="s">
        <v>91</v>
      </c>
      <c r="IEV11" s="129" t="s">
        <v>91</v>
      </c>
      <c r="IEW11" s="129" t="s">
        <v>91</v>
      </c>
      <c r="IEX11" s="129" t="s">
        <v>91</v>
      </c>
      <c r="IEY11" s="129" t="s">
        <v>91</v>
      </c>
      <c r="IEZ11" s="129" t="s">
        <v>91</v>
      </c>
      <c r="IFA11" s="129" t="s">
        <v>91</v>
      </c>
      <c r="IFB11" s="129" t="s">
        <v>91</v>
      </c>
      <c r="IFC11" s="129" t="s">
        <v>91</v>
      </c>
      <c r="IFD11" s="129" t="s">
        <v>91</v>
      </c>
      <c r="IFE11" s="129" t="s">
        <v>91</v>
      </c>
      <c r="IFF11" s="129" t="s">
        <v>91</v>
      </c>
      <c r="IFG11" s="129" t="s">
        <v>91</v>
      </c>
      <c r="IFH11" s="129" t="s">
        <v>91</v>
      </c>
      <c r="IFI11" s="129" t="s">
        <v>91</v>
      </c>
      <c r="IFJ11" s="129" t="s">
        <v>91</v>
      </c>
      <c r="IFK11" s="129" t="s">
        <v>91</v>
      </c>
      <c r="IFL11" s="129" t="s">
        <v>91</v>
      </c>
      <c r="IFM11" s="129" t="s">
        <v>91</v>
      </c>
      <c r="IFN11" s="129" t="s">
        <v>91</v>
      </c>
      <c r="IFO11" s="129" t="s">
        <v>91</v>
      </c>
      <c r="IFP11" s="129" t="s">
        <v>91</v>
      </c>
      <c r="IFQ11" s="129" t="s">
        <v>91</v>
      </c>
      <c r="IFR11" s="129" t="s">
        <v>91</v>
      </c>
      <c r="IFS11" s="129" t="s">
        <v>91</v>
      </c>
      <c r="IFT11" s="129" t="s">
        <v>91</v>
      </c>
      <c r="IFU11" s="129" t="s">
        <v>91</v>
      </c>
      <c r="IFV11" s="129" t="s">
        <v>91</v>
      </c>
      <c r="IFW11" s="129" t="s">
        <v>91</v>
      </c>
      <c r="IFX11" s="129" t="s">
        <v>91</v>
      </c>
      <c r="IFY11" s="129" t="s">
        <v>91</v>
      </c>
      <c r="IFZ11" s="129" t="s">
        <v>91</v>
      </c>
      <c r="IGA11" s="129" t="s">
        <v>91</v>
      </c>
      <c r="IGB11" s="129" t="s">
        <v>91</v>
      </c>
      <c r="IGC11" s="129" t="s">
        <v>91</v>
      </c>
      <c r="IGD11" s="129" t="s">
        <v>91</v>
      </c>
      <c r="IGE11" s="129" t="s">
        <v>91</v>
      </c>
      <c r="IGF11" s="129" t="s">
        <v>91</v>
      </c>
      <c r="IGG11" s="129" t="s">
        <v>91</v>
      </c>
      <c r="IGH11" s="129" t="s">
        <v>91</v>
      </c>
      <c r="IGI11" s="129" t="s">
        <v>91</v>
      </c>
      <c r="IGJ11" s="129" t="s">
        <v>91</v>
      </c>
      <c r="IGK11" s="129" t="s">
        <v>91</v>
      </c>
      <c r="IGL11" s="129" t="s">
        <v>91</v>
      </c>
      <c r="IGM11" s="129" t="s">
        <v>91</v>
      </c>
      <c r="IGN11" s="129" t="s">
        <v>91</v>
      </c>
      <c r="IGO11" s="129" t="s">
        <v>91</v>
      </c>
      <c r="IGP11" s="129" t="s">
        <v>91</v>
      </c>
      <c r="IGQ11" s="129" t="s">
        <v>91</v>
      </c>
      <c r="IGR11" s="129" t="s">
        <v>91</v>
      </c>
      <c r="IGS11" s="129" t="s">
        <v>91</v>
      </c>
      <c r="IGT11" s="129" t="s">
        <v>91</v>
      </c>
      <c r="IGU11" s="129" t="s">
        <v>91</v>
      </c>
      <c r="IGV11" s="129" t="s">
        <v>91</v>
      </c>
      <c r="IGW11" s="129" t="s">
        <v>91</v>
      </c>
      <c r="IGX11" s="129" t="s">
        <v>91</v>
      </c>
      <c r="IGY11" s="129" t="s">
        <v>91</v>
      </c>
      <c r="IGZ11" s="129" t="s">
        <v>91</v>
      </c>
      <c r="IHA11" s="129" t="s">
        <v>91</v>
      </c>
      <c r="IHB11" s="129" t="s">
        <v>91</v>
      </c>
      <c r="IHC11" s="129" t="s">
        <v>91</v>
      </c>
      <c r="IHD11" s="129" t="s">
        <v>91</v>
      </c>
      <c r="IHE11" s="129" t="s">
        <v>91</v>
      </c>
      <c r="IHF11" s="129" t="s">
        <v>91</v>
      </c>
      <c r="IHG11" s="129" t="s">
        <v>91</v>
      </c>
      <c r="IHH11" s="129" t="s">
        <v>91</v>
      </c>
      <c r="IHI11" s="129" t="s">
        <v>91</v>
      </c>
      <c r="IHJ11" s="129" t="s">
        <v>91</v>
      </c>
      <c r="IHK11" s="129" t="s">
        <v>91</v>
      </c>
      <c r="IHL11" s="129" t="s">
        <v>91</v>
      </c>
      <c r="IHM11" s="129" t="s">
        <v>91</v>
      </c>
      <c r="IHN11" s="129" t="s">
        <v>91</v>
      </c>
      <c r="IHO11" s="129" t="s">
        <v>91</v>
      </c>
      <c r="IHP11" s="129" t="s">
        <v>91</v>
      </c>
      <c r="IHQ11" s="129" t="s">
        <v>91</v>
      </c>
      <c r="IHR11" s="129" t="s">
        <v>91</v>
      </c>
      <c r="IHS11" s="129" t="s">
        <v>91</v>
      </c>
      <c r="IHT11" s="129" t="s">
        <v>91</v>
      </c>
      <c r="IHU11" s="129" t="s">
        <v>91</v>
      </c>
      <c r="IHV11" s="129" t="s">
        <v>91</v>
      </c>
      <c r="IHW11" s="129" t="s">
        <v>91</v>
      </c>
      <c r="IHX11" s="129" t="s">
        <v>91</v>
      </c>
      <c r="IHY11" s="129" t="s">
        <v>91</v>
      </c>
      <c r="IHZ11" s="129" t="s">
        <v>91</v>
      </c>
      <c r="IIA11" s="129" t="s">
        <v>91</v>
      </c>
      <c r="IIB11" s="129" t="s">
        <v>91</v>
      </c>
      <c r="IIC11" s="129" t="s">
        <v>91</v>
      </c>
      <c r="IID11" s="129" t="s">
        <v>91</v>
      </c>
      <c r="IIE11" s="129" t="s">
        <v>91</v>
      </c>
      <c r="IIF11" s="129" t="s">
        <v>91</v>
      </c>
      <c r="IIG11" s="129" t="s">
        <v>91</v>
      </c>
      <c r="IIH11" s="129" t="s">
        <v>91</v>
      </c>
      <c r="III11" s="129" t="s">
        <v>91</v>
      </c>
      <c r="IIJ11" s="129" t="s">
        <v>91</v>
      </c>
      <c r="IIK11" s="129" t="s">
        <v>91</v>
      </c>
      <c r="IIL11" s="129" t="s">
        <v>91</v>
      </c>
      <c r="IIM11" s="129" t="s">
        <v>91</v>
      </c>
      <c r="IIN11" s="129" t="s">
        <v>91</v>
      </c>
      <c r="IIO11" s="129" t="s">
        <v>91</v>
      </c>
      <c r="IIP11" s="129" t="s">
        <v>91</v>
      </c>
      <c r="IIQ11" s="129" t="s">
        <v>91</v>
      </c>
      <c r="IIR11" s="129" t="s">
        <v>91</v>
      </c>
      <c r="IIS11" s="129" t="s">
        <v>91</v>
      </c>
      <c r="IIT11" s="129" t="s">
        <v>91</v>
      </c>
      <c r="IIU11" s="129" t="s">
        <v>91</v>
      </c>
      <c r="IIV11" s="129" t="s">
        <v>91</v>
      </c>
      <c r="IIW11" s="129" t="s">
        <v>91</v>
      </c>
      <c r="IIX11" s="129" t="s">
        <v>91</v>
      </c>
      <c r="IIY11" s="129" t="s">
        <v>91</v>
      </c>
      <c r="IIZ11" s="129" t="s">
        <v>91</v>
      </c>
      <c r="IJA11" s="129" t="s">
        <v>91</v>
      </c>
      <c r="IJB11" s="129" t="s">
        <v>91</v>
      </c>
      <c r="IJC11" s="129" t="s">
        <v>91</v>
      </c>
      <c r="IJD11" s="129" t="s">
        <v>91</v>
      </c>
      <c r="IJE11" s="129" t="s">
        <v>91</v>
      </c>
      <c r="IJF11" s="129" t="s">
        <v>91</v>
      </c>
      <c r="IJG11" s="129" t="s">
        <v>91</v>
      </c>
      <c r="IJH11" s="129" t="s">
        <v>91</v>
      </c>
      <c r="IJI11" s="129" t="s">
        <v>91</v>
      </c>
      <c r="IJJ11" s="129" t="s">
        <v>91</v>
      </c>
      <c r="IJK11" s="129" t="s">
        <v>91</v>
      </c>
      <c r="IJL11" s="129" t="s">
        <v>91</v>
      </c>
      <c r="IJM11" s="129" t="s">
        <v>91</v>
      </c>
      <c r="IJN11" s="129" t="s">
        <v>91</v>
      </c>
      <c r="IJO11" s="129" t="s">
        <v>91</v>
      </c>
      <c r="IJP11" s="129" t="s">
        <v>91</v>
      </c>
      <c r="IJQ11" s="129" t="s">
        <v>91</v>
      </c>
      <c r="IJR11" s="129" t="s">
        <v>91</v>
      </c>
      <c r="IJS11" s="129" t="s">
        <v>91</v>
      </c>
      <c r="IJT11" s="129" t="s">
        <v>91</v>
      </c>
      <c r="IJU11" s="129" t="s">
        <v>91</v>
      </c>
      <c r="IJV11" s="129" t="s">
        <v>91</v>
      </c>
      <c r="IJW11" s="129" t="s">
        <v>91</v>
      </c>
      <c r="IJX11" s="129" t="s">
        <v>91</v>
      </c>
      <c r="IJY11" s="129" t="s">
        <v>91</v>
      </c>
      <c r="IJZ11" s="129" t="s">
        <v>91</v>
      </c>
      <c r="IKA11" s="129" t="s">
        <v>91</v>
      </c>
      <c r="IKB11" s="129" t="s">
        <v>91</v>
      </c>
      <c r="IKC11" s="129" t="s">
        <v>91</v>
      </c>
      <c r="IKD11" s="129" t="s">
        <v>91</v>
      </c>
      <c r="IKE11" s="129" t="s">
        <v>91</v>
      </c>
      <c r="IKF11" s="129" t="s">
        <v>91</v>
      </c>
      <c r="IKG11" s="129" t="s">
        <v>91</v>
      </c>
      <c r="IKH11" s="129" t="s">
        <v>91</v>
      </c>
      <c r="IKI11" s="129" t="s">
        <v>91</v>
      </c>
      <c r="IKJ11" s="129" t="s">
        <v>91</v>
      </c>
      <c r="IKK11" s="129" t="s">
        <v>91</v>
      </c>
      <c r="IKL11" s="129" t="s">
        <v>91</v>
      </c>
      <c r="IKM11" s="129" t="s">
        <v>91</v>
      </c>
      <c r="IKN11" s="129" t="s">
        <v>91</v>
      </c>
      <c r="IKO11" s="129" t="s">
        <v>91</v>
      </c>
      <c r="IKP11" s="129" t="s">
        <v>91</v>
      </c>
      <c r="IKQ11" s="129" t="s">
        <v>91</v>
      </c>
      <c r="IKR11" s="129" t="s">
        <v>91</v>
      </c>
      <c r="IKS11" s="129" t="s">
        <v>91</v>
      </c>
      <c r="IKT11" s="129" t="s">
        <v>91</v>
      </c>
      <c r="IKU11" s="129" t="s">
        <v>91</v>
      </c>
      <c r="IKV11" s="129" t="s">
        <v>91</v>
      </c>
      <c r="IKW11" s="129" t="s">
        <v>91</v>
      </c>
      <c r="IKX11" s="129" t="s">
        <v>91</v>
      </c>
      <c r="IKY11" s="129" t="s">
        <v>91</v>
      </c>
      <c r="IKZ11" s="129" t="s">
        <v>91</v>
      </c>
      <c r="ILA11" s="129" t="s">
        <v>91</v>
      </c>
      <c r="ILB11" s="129" t="s">
        <v>91</v>
      </c>
      <c r="ILC11" s="129" t="s">
        <v>91</v>
      </c>
      <c r="ILD11" s="129" t="s">
        <v>91</v>
      </c>
      <c r="ILE11" s="129" t="s">
        <v>91</v>
      </c>
      <c r="ILF11" s="129" t="s">
        <v>91</v>
      </c>
      <c r="ILG11" s="129" t="s">
        <v>91</v>
      </c>
      <c r="ILH11" s="129" t="s">
        <v>91</v>
      </c>
      <c r="ILI11" s="129" t="s">
        <v>91</v>
      </c>
      <c r="ILJ11" s="129" t="s">
        <v>91</v>
      </c>
      <c r="ILK11" s="129" t="s">
        <v>91</v>
      </c>
      <c r="ILL11" s="129" t="s">
        <v>91</v>
      </c>
      <c r="ILM11" s="129" t="s">
        <v>91</v>
      </c>
      <c r="ILN11" s="129" t="s">
        <v>91</v>
      </c>
      <c r="ILO11" s="129" t="s">
        <v>91</v>
      </c>
      <c r="ILP11" s="129" t="s">
        <v>91</v>
      </c>
      <c r="ILQ11" s="129" t="s">
        <v>91</v>
      </c>
      <c r="ILR11" s="129" t="s">
        <v>91</v>
      </c>
      <c r="ILS11" s="129" t="s">
        <v>91</v>
      </c>
      <c r="ILT11" s="129" t="s">
        <v>91</v>
      </c>
      <c r="ILU11" s="129" t="s">
        <v>91</v>
      </c>
      <c r="ILV11" s="129" t="s">
        <v>91</v>
      </c>
      <c r="ILW11" s="129" t="s">
        <v>91</v>
      </c>
      <c r="ILX11" s="129" t="s">
        <v>91</v>
      </c>
      <c r="ILY11" s="129" t="s">
        <v>91</v>
      </c>
      <c r="ILZ11" s="129" t="s">
        <v>91</v>
      </c>
      <c r="IMA11" s="129" t="s">
        <v>91</v>
      </c>
      <c r="IMB11" s="129" t="s">
        <v>91</v>
      </c>
      <c r="IMC11" s="129" t="s">
        <v>91</v>
      </c>
      <c r="IMD11" s="129" t="s">
        <v>91</v>
      </c>
      <c r="IME11" s="129" t="s">
        <v>91</v>
      </c>
      <c r="IMF11" s="129" t="s">
        <v>91</v>
      </c>
      <c r="IMG11" s="129" t="s">
        <v>91</v>
      </c>
      <c r="IMH11" s="129" t="s">
        <v>91</v>
      </c>
      <c r="IMI11" s="129" t="s">
        <v>91</v>
      </c>
      <c r="IMJ11" s="129" t="s">
        <v>91</v>
      </c>
      <c r="IMK11" s="129" t="s">
        <v>91</v>
      </c>
      <c r="IML11" s="129" t="s">
        <v>91</v>
      </c>
      <c r="IMM11" s="129" t="s">
        <v>91</v>
      </c>
      <c r="IMN11" s="129" t="s">
        <v>91</v>
      </c>
      <c r="IMO11" s="129" t="s">
        <v>91</v>
      </c>
      <c r="IMP11" s="129" t="s">
        <v>91</v>
      </c>
      <c r="IMQ11" s="129" t="s">
        <v>91</v>
      </c>
      <c r="IMR11" s="129" t="s">
        <v>91</v>
      </c>
      <c r="IMS11" s="129" t="s">
        <v>91</v>
      </c>
      <c r="IMT11" s="129" t="s">
        <v>91</v>
      </c>
      <c r="IMU11" s="129" t="s">
        <v>91</v>
      </c>
      <c r="IMV11" s="129" t="s">
        <v>91</v>
      </c>
      <c r="IMW11" s="129" t="s">
        <v>91</v>
      </c>
      <c r="IMX11" s="129" t="s">
        <v>91</v>
      </c>
      <c r="IMY11" s="129" t="s">
        <v>91</v>
      </c>
      <c r="IMZ11" s="129" t="s">
        <v>91</v>
      </c>
      <c r="INA11" s="129" t="s">
        <v>91</v>
      </c>
      <c r="INB11" s="129" t="s">
        <v>91</v>
      </c>
      <c r="INC11" s="129" t="s">
        <v>91</v>
      </c>
      <c r="IND11" s="129" t="s">
        <v>91</v>
      </c>
      <c r="INE11" s="129" t="s">
        <v>91</v>
      </c>
      <c r="INF11" s="129" t="s">
        <v>91</v>
      </c>
      <c r="ING11" s="129" t="s">
        <v>91</v>
      </c>
      <c r="INH11" s="129" t="s">
        <v>91</v>
      </c>
      <c r="INI11" s="129" t="s">
        <v>91</v>
      </c>
      <c r="INJ11" s="129" t="s">
        <v>91</v>
      </c>
      <c r="INK11" s="129" t="s">
        <v>91</v>
      </c>
      <c r="INL11" s="129" t="s">
        <v>91</v>
      </c>
      <c r="INM11" s="129" t="s">
        <v>91</v>
      </c>
      <c r="INN11" s="129" t="s">
        <v>91</v>
      </c>
      <c r="INO11" s="129" t="s">
        <v>91</v>
      </c>
      <c r="INP11" s="129" t="s">
        <v>91</v>
      </c>
      <c r="INQ11" s="129" t="s">
        <v>91</v>
      </c>
      <c r="INR11" s="129" t="s">
        <v>91</v>
      </c>
      <c r="INS11" s="129" t="s">
        <v>91</v>
      </c>
      <c r="INT11" s="129" t="s">
        <v>91</v>
      </c>
      <c r="INU11" s="129" t="s">
        <v>91</v>
      </c>
      <c r="INV11" s="129" t="s">
        <v>91</v>
      </c>
      <c r="INW11" s="129" t="s">
        <v>91</v>
      </c>
      <c r="INX11" s="129" t="s">
        <v>91</v>
      </c>
      <c r="INY11" s="129" t="s">
        <v>91</v>
      </c>
      <c r="INZ11" s="129" t="s">
        <v>91</v>
      </c>
      <c r="IOA11" s="129" t="s">
        <v>91</v>
      </c>
      <c r="IOB11" s="129" t="s">
        <v>91</v>
      </c>
      <c r="IOC11" s="129" t="s">
        <v>91</v>
      </c>
      <c r="IOD11" s="129" t="s">
        <v>91</v>
      </c>
      <c r="IOE11" s="129" t="s">
        <v>91</v>
      </c>
      <c r="IOF11" s="129" t="s">
        <v>91</v>
      </c>
      <c r="IOG11" s="129" t="s">
        <v>91</v>
      </c>
      <c r="IOH11" s="129" t="s">
        <v>91</v>
      </c>
      <c r="IOI11" s="129" t="s">
        <v>91</v>
      </c>
      <c r="IOJ11" s="129" t="s">
        <v>91</v>
      </c>
      <c r="IOK11" s="129" t="s">
        <v>91</v>
      </c>
      <c r="IOL11" s="129" t="s">
        <v>91</v>
      </c>
      <c r="IOM11" s="129" t="s">
        <v>91</v>
      </c>
      <c r="ION11" s="129" t="s">
        <v>91</v>
      </c>
      <c r="IOO11" s="129" t="s">
        <v>91</v>
      </c>
      <c r="IOP11" s="129" t="s">
        <v>91</v>
      </c>
      <c r="IOQ11" s="129" t="s">
        <v>91</v>
      </c>
      <c r="IOR11" s="129" t="s">
        <v>91</v>
      </c>
      <c r="IOS11" s="129" t="s">
        <v>91</v>
      </c>
      <c r="IOT11" s="129" t="s">
        <v>91</v>
      </c>
      <c r="IOU11" s="129" t="s">
        <v>91</v>
      </c>
      <c r="IOV11" s="129" t="s">
        <v>91</v>
      </c>
      <c r="IOW11" s="129" t="s">
        <v>91</v>
      </c>
      <c r="IOX11" s="129" t="s">
        <v>91</v>
      </c>
      <c r="IOY11" s="129" t="s">
        <v>91</v>
      </c>
      <c r="IOZ11" s="129" t="s">
        <v>91</v>
      </c>
      <c r="IPA11" s="129" t="s">
        <v>91</v>
      </c>
      <c r="IPB11" s="129" t="s">
        <v>91</v>
      </c>
      <c r="IPC11" s="129" t="s">
        <v>91</v>
      </c>
      <c r="IPD11" s="129" t="s">
        <v>91</v>
      </c>
      <c r="IPE11" s="129" t="s">
        <v>91</v>
      </c>
      <c r="IPF11" s="129" t="s">
        <v>91</v>
      </c>
      <c r="IPG11" s="129" t="s">
        <v>91</v>
      </c>
      <c r="IPH11" s="129" t="s">
        <v>91</v>
      </c>
      <c r="IPI11" s="129" t="s">
        <v>91</v>
      </c>
      <c r="IPJ11" s="129" t="s">
        <v>91</v>
      </c>
      <c r="IPK11" s="129" t="s">
        <v>91</v>
      </c>
      <c r="IPL11" s="129" t="s">
        <v>91</v>
      </c>
      <c r="IPM11" s="129" t="s">
        <v>91</v>
      </c>
      <c r="IPN11" s="129" t="s">
        <v>91</v>
      </c>
      <c r="IPO11" s="129" t="s">
        <v>91</v>
      </c>
      <c r="IPP11" s="129" t="s">
        <v>91</v>
      </c>
      <c r="IPQ11" s="129" t="s">
        <v>91</v>
      </c>
      <c r="IPR11" s="129" t="s">
        <v>91</v>
      </c>
      <c r="IPS11" s="129" t="s">
        <v>91</v>
      </c>
      <c r="IPT11" s="129" t="s">
        <v>91</v>
      </c>
      <c r="IPU11" s="129" t="s">
        <v>91</v>
      </c>
      <c r="IPV11" s="129" t="s">
        <v>91</v>
      </c>
      <c r="IPW11" s="129" t="s">
        <v>91</v>
      </c>
      <c r="IPX11" s="129" t="s">
        <v>91</v>
      </c>
      <c r="IPY11" s="129" t="s">
        <v>91</v>
      </c>
      <c r="IPZ11" s="129" t="s">
        <v>91</v>
      </c>
      <c r="IQA11" s="129" t="s">
        <v>91</v>
      </c>
      <c r="IQB11" s="129" t="s">
        <v>91</v>
      </c>
      <c r="IQC11" s="129" t="s">
        <v>91</v>
      </c>
      <c r="IQD11" s="129" t="s">
        <v>91</v>
      </c>
      <c r="IQE11" s="129" t="s">
        <v>91</v>
      </c>
      <c r="IQF11" s="129" t="s">
        <v>91</v>
      </c>
      <c r="IQG11" s="129" t="s">
        <v>91</v>
      </c>
      <c r="IQH11" s="129" t="s">
        <v>91</v>
      </c>
      <c r="IQI11" s="129" t="s">
        <v>91</v>
      </c>
      <c r="IQJ11" s="129" t="s">
        <v>91</v>
      </c>
      <c r="IQK11" s="129" t="s">
        <v>91</v>
      </c>
      <c r="IQL11" s="129" t="s">
        <v>91</v>
      </c>
      <c r="IQM11" s="129" t="s">
        <v>91</v>
      </c>
      <c r="IQN11" s="129" t="s">
        <v>91</v>
      </c>
      <c r="IQO11" s="129" t="s">
        <v>91</v>
      </c>
      <c r="IQP11" s="129" t="s">
        <v>91</v>
      </c>
      <c r="IQQ11" s="129" t="s">
        <v>91</v>
      </c>
      <c r="IQR11" s="129" t="s">
        <v>91</v>
      </c>
      <c r="IQS11" s="129" t="s">
        <v>91</v>
      </c>
      <c r="IQT11" s="129" t="s">
        <v>91</v>
      </c>
      <c r="IQU11" s="129" t="s">
        <v>91</v>
      </c>
      <c r="IQV11" s="129" t="s">
        <v>91</v>
      </c>
      <c r="IQW11" s="129" t="s">
        <v>91</v>
      </c>
      <c r="IQX11" s="129" t="s">
        <v>91</v>
      </c>
      <c r="IQY11" s="129" t="s">
        <v>91</v>
      </c>
      <c r="IQZ11" s="129" t="s">
        <v>91</v>
      </c>
      <c r="IRA11" s="129" t="s">
        <v>91</v>
      </c>
      <c r="IRB11" s="129" t="s">
        <v>91</v>
      </c>
      <c r="IRC11" s="129" t="s">
        <v>91</v>
      </c>
      <c r="IRD11" s="129" t="s">
        <v>91</v>
      </c>
      <c r="IRE11" s="129" t="s">
        <v>91</v>
      </c>
      <c r="IRF11" s="129" t="s">
        <v>91</v>
      </c>
      <c r="IRG11" s="129" t="s">
        <v>91</v>
      </c>
      <c r="IRH11" s="129" t="s">
        <v>91</v>
      </c>
      <c r="IRI11" s="129" t="s">
        <v>91</v>
      </c>
      <c r="IRJ11" s="129" t="s">
        <v>91</v>
      </c>
      <c r="IRK11" s="129" t="s">
        <v>91</v>
      </c>
      <c r="IRL11" s="129" t="s">
        <v>91</v>
      </c>
      <c r="IRM11" s="129" t="s">
        <v>91</v>
      </c>
      <c r="IRN11" s="129" t="s">
        <v>91</v>
      </c>
      <c r="IRO11" s="129" t="s">
        <v>91</v>
      </c>
      <c r="IRP11" s="129" t="s">
        <v>91</v>
      </c>
      <c r="IRQ11" s="129" t="s">
        <v>91</v>
      </c>
      <c r="IRR11" s="129" t="s">
        <v>91</v>
      </c>
      <c r="IRS11" s="129" t="s">
        <v>91</v>
      </c>
      <c r="IRT11" s="129" t="s">
        <v>91</v>
      </c>
      <c r="IRU11" s="129" t="s">
        <v>91</v>
      </c>
      <c r="IRV11" s="129" t="s">
        <v>91</v>
      </c>
      <c r="IRW11" s="129" t="s">
        <v>91</v>
      </c>
      <c r="IRX11" s="129" t="s">
        <v>91</v>
      </c>
      <c r="IRY11" s="129" t="s">
        <v>91</v>
      </c>
      <c r="IRZ11" s="129" t="s">
        <v>91</v>
      </c>
      <c r="ISA11" s="129" t="s">
        <v>91</v>
      </c>
      <c r="ISB11" s="129" t="s">
        <v>91</v>
      </c>
      <c r="ISC11" s="129" t="s">
        <v>91</v>
      </c>
      <c r="ISD11" s="129" t="s">
        <v>91</v>
      </c>
      <c r="ISE11" s="129" t="s">
        <v>91</v>
      </c>
      <c r="ISF11" s="129" t="s">
        <v>91</v>
      </c>
      <c r="ISG11" s="129" t="s">
        <v>91</v>
      </c>
      <c r="ISH11" s="129" t="s">
        <v>91</v>
      </c>
      <c r="ISI11" s="129" t="s">
        <v>91</v>
      </c>
      <c r="ISJ11" s="129" t="s">
        <v>91</v>
      </c>
      <c r="ISK11" s="129" t="s">
        <v>91</v>
      </c>
      <c r="ISL11" s="129" t="s">
        <v>91</v>
      </c>
      <c r="ISM11" s="129" t="s">
        <v>91</v>
      </c>
      <c r="ISN11" s="129" t="s">
        <v>91</v>
      </c>
      <c r="ISO11" s="129" t="s">
        <v>91</v>
      </c>
      <c r="ISP11" s="129" t="s">
        <v>91</v>
      </c>
      <c r="ISQ11" s="129" t="s">
        <v>91</v>
      </c>
      <c r="ISR11" s="129" t="s">
        <v>91</v>
      </c>
      <c r="ISS11" s="129" t="s">
        <v>91</v>
      </c>
      <c r="IST11" s="129" t="s">
        <v>91</v>
      </c>
      <c r="ISU11" s="129" t="s">
        <v>91</v>
      </c>
      <c r="ISV11" s="129" t="s">
        <v>91</v>
      </c>
      <c r="ISW11" s="129" t="s">
        <v>91</v>
      </c>
      <c r="ISX11" s="129" t="s">
        <v>91</v>
      </c>
      <c r="ISY11" s="129" t="s">
        <v>91</v>
      </c>
      <c r="ISZ11" s="129" t="s">
        <v>91</v>
      </c>
      <c r="ITA11" s="129" t="s">
        <v>91</v>
      </c>
      <c r="ITB11" s="129" t="s">
        <v>91</v>
      </c>
      <c r="ITC11" s="129" t="s">
        <v>91</v>
      </c>
      <c r="ITD11" s="129" t="s">
        <v>91</v>
      </c>
      <c r="ITE11" s="129" t="s">
        <v>91</v>
      </c>
      <c r="ITF11" s="129" t="s">
        <v>91</v>
      </c>
      <c r="ITG11" s="129" t="s">
        <v>91</v>
      </c>
      <c r="ITH11" s="129" t="s">
        <v>91</v>
      </c>
      <c r="ITI11" s="129" t="s">
        <v>91</v>
      </c>
      <c r="ITJ11" s="129" t="s">
        <v>91</v>
      </c>
      <c r="ITK11" s="129" t="s">
        <v>91</v>
      </c>
      <c r="ITL11" s="129" t="s">
        <v>91</v>
      </c>
      <c r="ITM11" s="129" t="s">
        <v>91</v>
      </c>
      <c r="ITN11" s="129" t="s">
        <v>91</v>
      </c>
      <c r="ITO11" s="129" t="s">
        <v>91</v>
      </c>
      <c r="ITP11" s="129" t="s">
        <v>91</v>
      </c>
      <c r="ITQ11" s="129" t="s">
        <v>91</v>
      </c>
      <c r="ITR11" s="129" t="s">
        <v>91</v>
      </c>
      <c r="ITS11" s="129" t="s">
        <v>91</v>
      </c>
      <c r="ITT11" s="129" t="s">
        <v>91</v>
      </c>
      <c r="ITU11" s="129" t="s">
        <v>91</v>
      </c>
      <c r="ITV11" s="129" t="s">
        <v>91</v>
      </c>
      <c r="ITW11" s="129" t="s">
        <v>91</v>
      </c>
      <c r="ITX11" s="129" t="s">
        <v>91</v>
      </c>
      <c r="ITY11" s="129" t="s">
        <v>91</v>
      </c>
      <c r="ITZ11" s="129" t="s">
        <v>91</v>
      </c>
      <c r="IUA11" s="129" t="s">
        <v>91</v>
      </c>
      <c r="IUB11" s="129" t="s">
        <v>91</v>
      </c>
      <c r="IUC11" s="129" t="s">
        <v>91</v>
      </c>
      <c r="IUD11" s="129" t="s">
        <v>91</v>
      </c>
      <c r="IUE11" s="129" t="s">
        <v>91</v>
      </c>
      <c r="IUF11" s="129" t="s">
        <v>91</v>
      </c>
      <c r="IUG11" s="129" t="s">
        <v>91</v>
      </c>
      <c r="IUH11" s="129" t="s">
        <v>91</v>
      </c>
      <c r="IUI11" s="129" t="s">
        <v>91</v>
      </c>
      <c r="IUJ11" s="129" t="s">
        <v>91</v>
      </c>
      <c r="IUK11" s="129" t="s">
        <v>91</v>
      </c>
      <c r="IUL11" s="129" t="s">
        <v>91</v>
      </c>
      <c r="IUM11" s="129" t="s">
        <v>91</v>
      </c>
      <c r="IUN11" s="129" t="s">
        <v>91</v>
      </c>
      <c r="IUO11" s="129" t="s">
        <v>91</v>
      </c>
      <c r="IUP11" s="129" t="s">
        <v>91</v>
      </c>
      <c r="IUQ11" s="129" t="s">
        <v>91</v>
      </c>
      <c r="IUR11" s="129" t="s">
        <v>91</v>
      </c>
      <c r="IUS11" s="129" t="s">
        <v>91</v>
      </c>
      <c r="IUT11" s="129" t="s">
        <v>91</v>
      </c>
      <c r="IUU11" s="129" t="s">
        <v>91</v>
      </c>
      <c r="IUV11" s="129" t="s">
        <v>91</v>
      </c>
      <c r="IUW11" s="129" t="s">
        <v>91</v>
      </c>
      <c r="IUX11" s="129" t="s">
        <v>91</v>
      </c>
      <c r="IUY11" s="129" t="s">
        <v>91</v>
      </c>
      <c r="IUZ11" s="129" t="s">
        <v>91</v>
      </c>
      <c r="IVA11" s="129" t="s">
        <v>91</v>
      </c>
      <c r="IVB11" s="129" t="s">
        <v>91</v>
      </c>
      <c r="IVC11" s="129" t="s">
        <v>91</v>
      </c>
      <c r="IVD11" s="129" t="s">
        <v>91</v>
      </c>
      <c r="IVE11" s="129" t="s">
        <v>91</v>
      </c>
      <c r="IVF11" s="129" t="s">
        <v>91</v>
      </c>
      <c r="IVG11" s="129" t="s">
        <v>91</v>
      </c>
      <c r="IVH11" s="129" t="s">
        <v>91</v>
      </c>
      <c r="IVI11" s="129" t="s">
        <v>91</v>
      </c>
      <c r="IVJ11" s="129" t="s">
        <v>91</v>
      </c>
      <c r="IVK11" s="129" t="s">
        <v>91</v>
      </c>
      <c r="IVL11" s="129" t="s">
        <v>91</v>
      </c>
      <c r="IVM11" s="129" t="s">
        <v>91</v>
      </c>
      <c r="IVN11" s="129" t="s">
        <v>91</v>
      </c>
      <c r="IVO11" s="129" t="s">
        <v>91</v>
      </c>
      <c r="IVP11" s="129" t="s">
        <v>91</v>
      </c>
      <c r="IVQ11" s="129" t="s">
        <v>91</v>
      </c>
      <c r="IVR11" s="129" t="s">
        <v>91</v>
      </c>
      <c r="IVS11" s="129" t="s">
        <v>91</v>
      </c>
      <c r="IVT11" s="129" t="s">
        <v>91</v>
      </c>
      <c r="IVU11" s="129" t="s">
        <v>91</v>
      </c>
      <c r="IVV11" s="129" t="s">
        <v>91</v>
      </c>
      <c r="IVW11" s="129" t="s">
        <v>91</v>
      </c>
      <c r="IVX11" s="129" t="s">
        <v>91</v>
      </c>
      <c r="IVY11" s="129" t="s">
        <v>91</v>
      </c>
      <c r="IVZ11" s="129" t="s">
        <v>91</v>
      </c>
      <c r="IWA11" s="129" t="s">
        <v>91</v>
      </c>
      <c r="IWB11" s="129" t="s">
        <v>91</v>
      </c>
      <c r="IWC11" s="129" t="s">
        <v>91</v>
      </c>
      <c r="IWD11" s="129" t="s">
        <v>91</v>
      </c>
      <c r="IWE11" s="129" t="s">
        <v>91</v>
      </c>
      <c r="IWF11" s="129" t="s">
        <v>91</v>
      </c>
      <c r="IWG11" s="129" t="s">
        <v>91</v>
      </c>
      <c r="IWH11" s="129" t="s">
        <v>91</v>
      </c>
      <c r="IWI11" s="129" t="s">
        <v>91</v>
      </c>
      <c r="IWJ11" s="129" t="s">
        <v>91</v>
      </c>
      <c r="IWK11" s="129" t="s">
        <v>91</v>
      </c>
      <c r="IWL11" s="129" t="s">
        <v>91</v>
      </c>
      <c r="IWM11" s="129" t="s">
        <v>91</v>
      </c>
      <c r="IWN11" s="129" t="s">
        <v>91</v>
      </c>
      <c r="IWO11" s="129" t="s">
        <v>91</v>
      </c>
      <c r="IWP11" s="129" t="s">
        <v>91</v>
      </c>
      <c r="IWQ11" s="129" t="s">
        <v>91</v>
      </c>
      <c r="IWR11" s="129" t="s">
        <v>91</v>
      </c>
      <c r="IWS11" s="129" t="s">
        <v>91</v>
      </c>
      <c r="IWT11" s="129" t="s">
        <v>91</v>
      </c>
      <c r="IWU11" s="129" t="s">
        <v>91</v>
      </c>
      <c r="IWV11" s="129" t="s">
        <v>91</v>
      </c>
      <c r="IWW11" s="129" t="s">
        <v>91</v>
      </c>
      <c r="IWX11" s="129" t="s">
        <v>91</v>
      </c>
      <c r="IWY11" s="129" t="s">
        <v>91</v>
      </c>
      <c r="IWZ11" s="129" t="s">
        <v>91</v>
      </c>
      <c r="IXA11" s="129" t="s">
        <v>91</v>
      </c>
      <c r="IXB11" s="129" t="s">
        <v>91</v>
      </c>
      <c r="IXC11" s="129" t="s">
        <v>91</v>
      </c>
      <c r="IXD11" s="129" t="s">
        <v>91</v>
      </c>
      <c r="IXE11" s="129" t="s">
        <v>91</v>
      </c>
      <c r="IXF11" s="129" t="s">
        <v>91</v>
      </c>
      <c r="IXG11" s="129" t="s">
        <v>91</v>
      </c>
      <c r="IXH11" s="129" t="s">
        <v>91</v>
      </c>
      <c r="IXI11" s="129" t="s">
        <v>91</v>
      </c>
      <c r="IXJ11" s="129" t="s">
        <v>91</v>
      </c>
      <c r="IXK11" s="129" t="s">
        <v>91</v>
      </c>
      <c r="IXL11" s="129" t="s">
        <v>91</v>
      </c>
      <c r="IXM11" s="129" t="s">
        <v>91</v>
      </c>
      <c r="IXN11" s="129" t="s">
        <v>91</v>
      </c>
      <c r="IXO11" s="129" t="s">
        <v>91</v>
      </c>
      <c r="IXP11" s="129" t="s">
        <v>91</v>
      </c>
      <c r="IXQ11" s="129" t="s">
        <v>91</v>
      </c>
      <c r="IXR11" s="129" t="s">
        <v>91</v>
      </c>
      <c r="IXS11" s="129" t="s">
        <v>91</v>
      </c>
      <c r="IXT11" s="129" t="s">
        <v>91</v>
      </c>
      <c r="IXU11" s="129" t="s">
        <v>91</v>
      </c>
      <c r="IXV11" s="129" t="s">
        <v>91</v>
      </c>
      <c r="IXW11" s="129" t="s">
        <v>91</v>
      </c>
      <c r="IXX11" s="129" t="s">
        <v>91</v>
      </c>
      <c r="IXY11" s="129" t="s">
        <v>91</v>
      </c>
      <c r="IXZ11" s="129" t="s">
        <v>91</v>
      </c>
      <c r="IYA11" s="129" t="s">
        <v>91</v>
      </c>
      <c r="IYB11" s="129" t="s">
        <v>91</v>
      </c>
      <c r="IYC11" s="129" t="s">
        <v>91</v>
      </c>
      <c r="IYD11" s="129" t="s">
        <v>91</v>
      </c>
      <c r="IYE11" s="129" t="s">
        <v>91</v>
      </c>
      <c r="IYF11" s="129" t="s">
        <v>91</v>
      </c>
      <c r="IYG11" s="129" t="s">
        <v>91</v>
      </c>
      <c r="IYH11" s="129" t="s">
        <v>91</v>
      </c>
      <c r="IYI11" s="129" t="s">
        <v>91</v>
      </c>
      <c r="IYJ11" s="129" t="s">
        <v>91</v>
      </c>
      <c r="IYK11" s="129" t="s">
        <v>91</v>
      </c>
      <c r="IYL11" s="129" t="s">
        <v>91</v>
      </c>
      <c r="IYM11" s="129" t="s">
        <v>91</v>
      </c>
      <c r="IYN11" s="129" t="s">
        <v>91</v>
      </c>
      <c r="IYO11" s="129" t="s">
        <v>91</v>
      </c>
      <c r="IYP11" s="129" t="s">
        <v>91</v>
      </c>
      <c r="IYQ11" s="129" t="s">
        <v>91</v>
      </c>
      <c r="IYR11" s="129" t="s">
        <v>91</v>
      </c>
      <c r="IYS11" s="129" t="s">
        <v>91</v>
      </c>
      <c r="IYT11" s="129" t="s">
        <v>91</v>
      </c>
      <c r="IYU11" s="129" t="s">
        <v>91</v>
      </c>
      <c r="IYV11" s="129" t="s">
        <v>91</v>
      </c>
      <c r="IYW11" s="129" t="s">
        <v>91</v>
      </c>
      <c r="IYX11" s="129" t="s">
        <v>91</v>
      </c>
      <c r="IYY11" s="129" t="s">
        <v>91</v>
      </c>
      <c r="IYZ11" s="129" t="s">
        <v>91</v>
      </c>
      <c r="IZA11" s="129" t="s">
        <v>91</v>
      </c>
      <c r="IZB11" s="129" t="s">
        <v>91</v>
      </c>
      <c r="IZC11" s="129" t="s">
        <v>91</v>
      </c>
      <c r="IZD11" s="129" t="s">
        <v>91</v>
      </c>
      <c r="IZE11" s="129" t="s">
        <v>91</v>
      </c>
      <c r="IZF11" s="129" t="s">
        <v>91</v>
      </c>
      <c r="IZG11" s="129" t="s">
        <v>91</v>
      </c>
      <c r="IZH11" s="129" t="s">
        <v>91</v>
      </c>
      <c r="IZI11" s="129" t="s">
        <v>91</v>
      </c>
      <c r="IZJ11" s="129" t="s">
        <v>91</v>
      </c>
      <c r="IZK11" s="129" t="s">
        <v>91</v>
      </c>
      <c r="IZL11" s="129" t="s">
        <v>91</v>
      </c>
      <c r="IZM11" s="129" t="s">
        <v>91</v>
      </c>
      <c r="IZN11" s="129" t="s">
        <v>91</v>
      </c>
      <c r="IZO11" s="129" t="s">
        <v>91</v>
      </c>
      <c r="IZP11" s="129" t="s">
        <v>91</v>
      </c>
      <c r="IZQ11" s="129" t="s">
        <v>91</v>
      </c>
      <c r="IZR11" s="129" t="s">
        <v>91</v>
      </c>
      <c r="IZS11" s="129" t="s">
        <v>91</v>
      </c>
      <c r="IZT11" s="129" t="s">
        <v>91</v>
      </c>
      <c r="IZU11" s="129" t="s">
        <v>91</v>
      </c>
      <c r="IZV11" s="129" t="s">
        <v>91</v>
      </c>
      <c r="IZW11" s="129" t="s">
        <v>91</v>
      </c>
      <c r="IZX11" s="129" t="s">
        <v>91</v>
      </c>
      <c r="IZY11" s="129" t="s">
        <v>91</v>
      </c>
      <c r="IZZ11" s="129" t="s">
        <v>91</v>
      </c>
      <c r="JAA11" s="129" t="s">
        <v>91</v>
      </c>
      <c r="JAB11" s="129" t="s">
        <v>91</v>
      </c>
      <c r="JAC11" s="129" t="s">
        <v>91</v>
      </c>
      <c r="JAD11" s="129" t="s">
        <v>91</v>
      </c>
      <c r="JAE11" s="129" t="s">
        <v>91</v>
      </c>
      <c r="JAF11" s="129" t="s">
        <v>91</v>
      </c>
      <c r="JAG11" s="129" t="s">
        <v>91</v>
      </c>
      <c r="JAH11" s="129" t="s">
        <v>91</v>
      </c>
      <c r="JAI11" s="129" t="s">
        <v>91</v>
      </c>
      <c r="JAJ11" s="129" t="s">
        <v>91</v>
      </c>
      <c r="JAK11" s="129" t="s">
        <v>91</v>
      </c>
      <c r="JAL11" s="129" t="s">
        <v>91</v>
      </c>
      <c r="JAM11" s="129" t="s">
        <v>91</v>
      </c>
      <c r="JAN11" s="129" t="s">
        <v>91</v>
      </c>
      <c r="JAO11" s="129" t="s">
        <v>91</v>
      </c>
      <c r="JAP11" s="129" t="s">
        <v>91</v>
      </c>
      <c r="JAQ11" s="129" t="s">
        <v>91</v>
      </c>
      <c r="JAR11" s="129" t="s">
        <v>91</v>
      </c>
      <c r="JAS11" s="129" t="s">
        <v>91</v>
      </c>
      <c r="JAT11" s="129" t="s">
        <v>91</v>
      </c>
      <c r="JAU11" s="129" t="s">
        <v>91</v>
      </c>
      <c r="JAV11" s="129" t="s">
        <v>91</v>
      </c>
      <c r="JAW11" s="129" t="s">
        <v>91</v>
      </c>
      <c r="JAX11" s="129" t="s">
        <v>91</v>
      </c>
      <c r="JAY11" s="129" t="s">
        <v>91</v>
      </c>
      <c r="JAZ11" s="129" t="s">
        <v>91</v>
      </c>
      <c r="JBA11" s="129" t="s">
        <v>91</v>
      </c>
      <c r="JBB11" s="129" t="s">
        <v>91</v>
      </c>
      <c r="JBC11" s="129" t="s">
        <v>91</v>
      </c>
      <c r="JBD11" s="129" t="s">
        <v>91</v>
      </c>
      <c r="JBE11" s="129" t="s">
        <v>91</v>
      </c>
      <c r="JBF11" s="129" t="s">
        <v>91</v>
      </c>
      <c r="JBG11" s="129" t="s">
        <v>91</v>
      </c>
      <c r="JBH11" s="129" t="s">
        <v>91</v>
      </c>
      <c r="JBI11" s="129" t="s">
        <v>91</v>
      </c>
      <c r="JBJ11" s="129" t="s">
        <v>91</v>
      </c>
      <c r="JBK11" s="129" t="s">
        <v>91</v>
      </c>
      <c r="JBL11" s="129" t="s">
        <v>91</v>
      </c>
      <c r="JBM11" s="129" t="s">
        <v>91</v>
      </c>
      <c r="JBN11" s="129" t="s">
        <v>91</v>
      </c>
      <c r="JBO11" s="129" t="s">
        <v>91</v>
      </c>
      <c r="JBP11" s="129" t="s">
        <v>91</v>
      </c>
      <c r="JBQ11" s="129" t="s">
        <v>91</v>
      </c>
      <c r="JBR11" s="129" t="s">
        <v>91</v>
      </c>
      <c r="JBS11" s="129" t="s">
        <v>91</v>
      </c>
      <c r="JBT11" s="129" t="s">
        <v>91</v>
      </c>
      <c r="JBU11" s="129" t="s">
        <v>91</v>
      </c>
      <c r="JBV11" s="129" t="s">
        <v>91</v>
      </c>
      <c r="JBW11" s="129" t="s">
        <v>91</v>
      </c>
      <c r="JBX11" s="129" t="s">
        <v>91</v>
      </c>
      <c r="JBY11" s="129" t="s">
        <v>91</v>
      </c>
      <c r="JBZ11" s="129" t="s">
        <v>91</v>
      </c>
      <c r="JCA11" s="129" t="s">
        <v>91</v>
      </c>
      <c r="JCB11" s="129" t="s">
        <v>91</v>
      </c>
      <c r="JCC11" s="129" t="s">
        <v>91</v>
      </c>
      <c r="JCD11" s="129" t="s">
        <v>91</v>
      </c>
      <c r="JCE11" s="129" t="s">
        <v>91</v>
      </c>
      <c r="JCF11" s="129" t="s">
        <v>91</v>
      </c>
      <c r="JCG11" s="129" t="s">
        <v>91</v>
      </c>
      <c r="JCH11" s="129" t="s">
        <v>91</v>
      </c>
      <c r="JCI11" s="129" t="s">
        <v>91</v>
      </c>
      <c r="JCJ11" s="129" t="s">
        <v>91</v>
      </c>
      <c r="JCK11" s="129" t="s">
        <v>91</v>
      </c>
      <c r="JCL11" s="129" t="s">
        <v>91</v>
      </c>
      <c r="JCM11" s="129" t="s">
        <v>91</v>
      </c>
      <c r="JCN11" s="129" t="s">
        <v>91</v>
      </c>
      <c r="JCO11" s="129" t="s">
        <v>91</v>
      </c>
      <c r="JCP11" s="129" t="s">
        <v>91</v>
      </c>
      <c r="JCQ11" s="129" t="s">
        <v>91</v>
      </c>
      <c r="JCR11" s="129" t="s">
        <v>91</v>
      </c>
      <c r="JCS11" s="129" t="s">
        <v>91</v>
      </c>
      <c r="JCT11" s="129" t="s">
        <v>91</v>
      </c>
      <c r="JCU11" s="129" t="s">
        <v>91</v>
      </c>
      <c r="JCV11" s="129" t="s">
        <v>91</v>
      </c>
      <c r="JCW11" s="129" t="s">
        <v>91</v>
      </c>
      <c r="JCX11" s="129" t="s">
        <v>91</v>
      </c>
      <c r="JCY11" s="129" t="s">
        <v>91</v>
      </c>
      <c r="JCZ11" s="129" t="s">
        <v>91</v>
      </c>
      <c r="JDA11" s="129" t="s">
        <v>91</v>
      </c>
      <c r="JDB11" s="129" t="s">
        <v>91</v>
      </c>
      <c r="JDC11" s="129" t="s">
        <v>91</v>
      </c>
      <c r="JDD11" s="129" t="s">
        <v>91</v>
      </c>
      <c r="JDE11" s="129" t="s">
        <v>91</v>
      </c>
      <c r="JDF11" s="129" t="s">
        <v>91</v>
      </c>
      <c r="JDG11" s="129" t="s">
        <v>91</v>
      </c>
      <c r="JDH11" s="129" t="s">
        <v>91</v>
      </c>
      <c r="JDI11" s="129" t="s">
        <v>91</v>
      </c>
      <c r="JDJ11" s="129" t="s">
        <v>91</v>
      </c>
      <c r="JDK11" s="129" t="s">
        <v>91</v>
      </c>
      <c r="JDL11" s="129" t="s">
        <v>91</v>
      </c>
      <c r="JDM11" s="129" t="s">
        <v>91</v>
      </c>
      <c r="JDN11" s="129" t="s">
        <v>91</v>
      </c>
      <c r="JDO11" s="129" t="s">
        <v>91</v>
      </c>
      <c r="JDP11" s="129" t="s">
        <v>91</v>
      </c>
      <c r="JDQ11" s="129" t="s">
        <v>91</v>
      </c>
      <c r="JDR11" s="129" t="s">
        <v>91</v>
      </c>
      <c r="JDS11" s="129" t="s">
        <v>91</v>
      </c>
      <c r="JDT11" s="129" t="s">
        <v>91</v>
      </c>
      <c r="JDU11" s="129" t="s">
        <v>91</v>
      </c>
      <c r="JDV11" s="129" t="s">
        <v>91</v>
      </c>
      <c r="JDW11" s="129" t="s">
        <v>91</v>
      </c>
      <c r="JDX11" s="129" t="s">
        <v>91</v>
      </c>
      <c r="JDY11" s="129" t="s">
        <v>91</v>
      </c>
      <c r="JDZ11" s="129" t="s">
        <v>91</v>
      </c>
      <c r="JEA11" s="129" t="s">
        <v>91</v>
      </c>
      <c r="JEB11" s="129" t="s">
        <v>91</v>
      </c>
      <c r="JEC11" s="129" t="s">
        <v>91</v>
      </c>
      <c r="JED11" s="129" t="s">
        <v>91</v>
      </c>
      <c r="JEE11" s="129" t="s">
        <v>91</v>
      </c>
      <c r="JEF11" s="129" t="s">
        <v>91</v>
      </c>
      <c r="JEG11" s="129" t="s">
        <v>91</v>
      </c>
      <c r="JEH11" s="129" t="s">
        <v>91</v>
      </c>
      <c r="JEI11" s="129" t="s">
        <v>91</v>
      </c>
      <c r="JEJ11" s="129" t="s">
        <v>91</v>
      </c>
      <c r="JEK11" s="129" t="s">
        <v>91</v>
      </c>
      <c r="JEL11" s="129" t="s">
        <v>91</v>
      </c>
      <c r="JEM11" s="129" t="s">
        <v>91</v>
      </c>
      <c r="JEN11" s="129" t="s">
        <v>91</v>
      </c>
      <c r="JEO11" s="129" t="s">
        <v>91</v>
      </c>
      <c r="JEP11" s="129" t="s">
        <v>91</v>
      </c>
      <c r="JEQ11" s="129" t="s">
        <v>91</v>
      </c>
      <c r="JER11" s="129" t="s">
        <v>91</v>
      </c>
      <c r="JES11" s="129" t="s">
        <v>91</v>
      </c>
      <c r="JET11" s="129" t="s">
        <v>91</v>
      </c>
      <c r="JEU11" s="129" t="s">
        <v>91</v>
      </c>
      <c r="JEV11" s="129" t="s">
        <v>91</v>
      </c>
      <c r="JEW11" s="129" t="s">
        <v>91</v>
      </c>
      <c r="JEX11" s="129" t="s">
        <v>91</v>
      </c>
      <c r="JEY11" s="129" t="s">
        <v>91</v>
      </c>
      <c r="JEZ11" s="129" t="s">
        <v>91</v>
      </c>
      <c r="JFA11" s="129" t="s">
        <v>91</v>
      </c>
      <c r="JFB11" s="129" t="s">
        <v>91</v>
      </c>
      <c r="JFC11" s="129" t="s">
        <v>91</v>
      </c>
      <c r="JFD11" s="129" t="s">
        <v>91</v>
      </c>
      <c r="JFE11" s="129" t="s">
        <v>91</v>
      </c>
      <c r="JFF11" s="129" t="s">
        <v>91</v>
      </c>
      <c r="JFG11" s="129" t="s">
        <v>91</v>
      </c>
      <c r="JFH11" s="129" t="s">
        <v>91</v>
      </c>
      <c r="JFI11" s="129" t="s">
        <v>91</v>
      </c>
      <c r="JFJ11" s="129" t="s">
        <v>91</v>
      </c>
      <c r="JFK11" s="129" t="s">
        <v>91</v>
      </c>
      <c r="JFL11" s="129" t="s">
        <v>91</v>
      </c>
      <c r="JFM11" s="129" t="s">
        <v>91</v>
      </c>
      <c r="JFN11" s="129" t="s">
        <v>91</v>
      </c>
      <c r="JFO11" s="129" t="s">
        <v>91</v>
      </c>
      <c r="JFP11" s="129" t="s">
        <v>91</v>
      </c>
      <c r="JFQ11" s="129" t="s">
        <v>91</v>
      </c>
      <c r="JFR11" s="129" t="s">
        <v>91</v>
      </c>
      <c r="JFS11" s="129" t="s">
        <v>91</v>
      </c>
      <c r="JFT11" s="129" t="s">
        <v>91</v>
      </c>
      <c r="JFU11" s="129" t="s">
        <v>91</v>
      </c>
      <c r="JFV11" s="129" t="s">
        <v>91</v>
      </c>
      <c r="JFW11" s="129" t="s">
        <v>91</v>
      </c>
      <c r="JFX11" s="129" t="s">
        <v>91</v>
      </c>
      <c r="JFY11" s="129" t="s">
        <v>91</v>
      </c>
      <c r="JFZ11" s="129" t="s">
        <v>91</v>
      </c>
      <c r="JGA11" s="129" t="s">
        <v>91</v>
      </c>
      <c r="JGB11" s="129" t="s">
        <v>91</v>
      </c>
      <c r="JGC11" s="129" t="s">
        <v>91</v>
      </c>
      <c r="JGD11" s="129" t="s">
        <v>91</v>
      </c>
      <c r="JGE11" s="129" t="s">
        <v>91</v>
      </c>
      <c r="JGF11" s="129" t="s">
        <v>91</v>
      </c>
      <c r="JGG11" s="129" t="s">
        <v>91</v>
      </c>
      <c r="JGH11" s="129" t="s">
        <v>91</v>
      </c>
      <c r="JGI11" s="129" t="s">
        <v>91</v>
      </c>
      <c r="JGJ11" s="129" t="s">
        <v>91</v>
      </c>
      <c r="JGK11" s="129" t="s">
        <v>91</v>
      </c>
      <c r="JGL11" s="129" t="s">
        <v>91</v>
      </c>
      <c r="JGM11" s="129" t="s">
        <v>91</v>
      </c>
      <c r="JGN11" s="129" t="s">
        <v>91</v>
      </c>
      <c r="JGO11" s="129" t="s">
        <v>91</v>
      </c>
      <c r="JGP11" s="129" t="s">
        <v>91</v>
      </c>
      <c r="JGQ11" s="129" t="s">
        <v>91</v>
      </c>
      <c r="JGR11" s="129" t="s">
        <v>91</v>
      </c>
      <c r="JGS11" s="129" t="s">
        <v>91</v>
      </c>
      <c r="JGT11" s="129" t="s">
        <v>91</v>
      </c>
      <c r="JGU11" s="129" t="s">
        <v>91</v>
      </c>
      <c r="JGV11" s="129" t="s">
        <v>91</v>
      </c>
      <c r="JGW11" s="129" t="s">
        <v>91</v>
      </c>
      <c r="JGX11" s="129" t="s">
        <v>91</v>
      </c>
      <c r="JGY11" s="129" t="s">
        <v>91</v>
      </c>
      <c r="JGZ11" s="129" t="s">
        <v>91</v>
      </c>
      <c r="JHA11" s="129" t="s">
        <v>91</v>
      </c>
      <c r="JHB11" s="129" t="s">
        <v>91</v>
      </c>
      <c r="JHC11" s="129" t="s">
        <v>91</v>
      </c>
      <c r="JHD11" s="129" t="s">
        <v>91</v>
      </c>
      <c r="JHE11" s="129" t="s">
        <v>91</v>
      </c>
      <c r="JHF11" s="129" t="s">
        <v>91</v>
      </c>
      <c r="JHG11" s="129" t="s">
        <v>91</v>
      </c>
      <c r="JHH11" s="129" t="s">
        <v>91</v>
      </c>
      <c r="JHI11" s="129" t="s">
        <v>91</v>
      </c>
      <c r="JHJ11" s="129" t="s">
        <v>91</v>
      </c>
      <c r="JHK11" s="129" t="s">
        <v>91</v>
      </c>
      <c r="JHL11" s="129" t="s">
        <v>91</v>
      </c>
      <c r="JHM11" s="129" t="s">
        <v>91</v>
      </c>
      <c r="JHN11" s="129" t="s">
        <v>91</v>
      </c>
      <c r="JHO11" s="129" t="s">
        <v>91</v>
      </c>
      <c r="JHP11" s="129" t="s">
        <v>91</v>
      </c>
      <c r="JHQ11" s="129" t="s">
        <v>91</v>
      </c>
      <c r="JHR11" s="129" t="s">
        <v>91</v>
      </c>
      <c r="JHS11" s="129" t="s">
        <v>91</v>
      </c>
      <c r="JHT11" s="129" t="s">
        <v>91</v>
      </c>
      <c r="JHU11" s="129" t="s">
        <v>91</v>
      </c>
      <c r="JHV11" s="129" t="s">
        <v>91</v>
      </c>
      <c r="JHW11" s="129" t="s">
        <v>91</v>
      </c>
      <c r="JHX11" s="129" t="s">
        <v>91</v>
      </c>
      <c r="JHY11" s="129" t="s">
        <v>91</v>
      </c>
      <c r="JHZ11" s="129" t="s">
        <v>91</v>
      </c>
      <c r="JIA11" s="129" t="s">
        <v>91</v>
      </c>
      <c r="JIB11" s="129" t="s">
        <v>91</v>
      </c>
      <c r="JIC11" s="129" t="s">
        <v>91</v>
      </c>
      <c r="JID11" s="129" t="s">
        <v>91</v>
      </c>
      <c r="JIE11" s="129" t="s">
        <v>91</v>
      </c>
      <c r="JIF11" s="129" t="s">
        <v>91</v>
      </c>
      <c r="JIG11" s="129" t="s">
        <v>91</v>
      </c>
      <c r="JIH11" s="129" t="s">
        <v>91</v>
      </c>
      <c r="JII11" s="129" t="s">
        <v>91</v>
      </c>
      <c r="JIJ11" s="129" t="s">
        <v>91</v>
      </c>
      <c r="JIK11" s="129" t="s">
        <v>91</v>
      </c>
      <c r="JIL11" s="129" t="s">
        <v>91</v>
      </c>
      <c r="JIM11" s="129" t="s">
        <v>91</v>
      </c>
      <c r="JIN11" s="129" t="s">
        <v>91</v>
      </c>
      <c r="JIO11" s="129" t="s">
        <v>91</v>
      </c>
      <c r="JIP11" s="129" t="s">
        <v>91</v>
      </c>
      <c r="JIQ11" s="129" t="s">
        <v>91</v>
      </c>
      <c r="JIR11" s="129" t="s">
        <v>91</v>
      </c>
      <c r="JIS11" s="129" t="s">
        <v>91</v>
      </c>
      <c r="JIT11" s="129" t="s">
        <v>91</v>
      </c>
      <c r="JIU11" s="129" t="s">
        <v>91</v>
      </c>
      <c r="JIV11" s="129" t="s">
        <v>91</v>
      </c>
      <c r="JIW11" s="129" t="s">
        <v>91</v>
      </c>
      <c r="JIX11" s="129" t="s">
        <v>91</v>
      </c>
      <c r="JIY11" s="129" t="s">
        <v>91</v>
      </c>
      <c r="JIZ11" s="129" t="s">
        <v>91</v>
      </c>
      <c r="JJA11" s="129" t="s">
        <v>91</v>
      </c>
      <c r="JJB11" s="129" t="s">
        <v>91</v>
      </c>
      <c r="JJC11" s="129" t="s">
        <v>91</v>
      </c>
      <c r="JJD11" s="129" t="s">
        <v>91</v>
      </c>
      <c r="JJE11" s="129" t="s">
        <v>91</v>
      </c>
      <c r="JJF11" s="129" t="s">
        <v>91</v>
      </c>
      <c r="JJG11" s="129" t="s">
        <v>91</v>
      </c>
      <c r="JJH11" s="129" t="s">
        <v>91</v>
      </c>
      <c r="JJI11" s="129" t="s">
        <v>91</v>
      </c>
      <c r="JJJ11" s="129" t="s">
        <v>91</v>
      </c>
      <c r="JJK11" s="129" t="s">
        <v>91</v>
      </c>
      <c r="JJL11" s="129" t="s">
        <v>91</v>
      </c>
      <c r="JJM11" s="129" t="s">
        <v>91</v>
      </c>
      <c r="JJN11" s="129" t="s">
        <v>91</v>
      </c>
      <c r="JJO11" s="129" t="s">
        <v>91</v>
      </c>
      <c r="JJP11" s="129" t="s">
        <v>91</v>
      </c>
      <c r="JJQ11" s="129" t="s">
        <v>91</v>
      </c>
      <c r="JJR11" s="129" t="s">
        <v>91</v>
      </c>
      <c r="JJS11" s="129" t="s">
        <v>91</v>
      </c>
      <c r="JJT11" s="129" t="s">
        <v>91</v>
      </c>
      <c r="JJU11" s="129" t="s">
        <v>91</v>
      </c>
      <c r="JJV11" s="129" t="s">
        <v>91</v>
      </c>
      <c r="JJW11" s="129" t="s">
        <v>91</v>
      </c>
      <c r="JJX11" s="129" t="s">
        <v>91</v>
      </c>
      <c r="JJY11" s="129" t="s">
        <v>91</v>
      </c>
      <c r="JJZ11" s="129" t="s">
        <v>91</v>
      </c>
      <c r="JKA11" s="129" t="s">
        <v>91</v>
      </c>
      <c r="JKB11" s="129" t="s">
        <v>91</v>
      </c>
      <c r="JKC11" s="129" t="s">
        <v>91</v>
      </c>
      <c r="JKD11" s="129" t="s">
        <v>91</v>
      </c>
      <c r="JKE11" s="129" t="s">
        <v>91</v>
      </c>
      <c r="JKF11" s="129" t="s">
        <v>91</v>
      </c>
      <c r="JKG11" s="129" t="s">
        <v>91</v>
      </c>
      <c r="JKH11" s="129" t="s">
        <v>91</v>
      </c>
      <c r="JKI11" s="129" t="s">
        <v>91</v>
      </c>
      <c r="JKJ11" s="129" t="s">
        <v>91</v>
      </c>
      <c r="JKK11" s="129" t="s">
        <v>91</v>
      </c>
      <c r="JKL11" s="129" t="s">
        <v>91</v>
      </c>
      <c r="JKM11" s="129" t="s">
        <v>91</v>
      </c>
      <c r="JKN11" s="129" t="s">
        <v>91</v>
      </c>
      <c r="JKO11" s="129" t="s">
        <v>91</v>
      </c>
      <c r="JKP11" s="129" t="s">
        <v>91</v>
      </c>
      <c r="JKQ11" s="129" t="s">
        <v>91</v>
      </c>
      <c r="JKR11" s="129" t="s">
        <v>91</v>
      </c>
      <c r="JKS11" s="129" t="s">
        <v>91</v>
      </c>
      <c r="JKT11" s="129" t="s">
        <v>91</v>
      </c>
      <c r="JKU11" s="129" t="s">
        <v>91</v>
      </c>
      <c r="JKV11" s="129" t="s">
        <v>91</v>
      </c>
      <c r="JKW11" s="129" t="s">
        <v>91</v>
      </c>
      <c r="JKX11" s="129" t="s">
        <v>91</v>
      </c>
      <c r="JKY11" s="129" t="s">
        <v>91</v>
      </c>
      <c r="JKZ11" s="129" t="s">
        <v>91</v>
      </c>
      <c r="JLA11" s="129" t="s">
        <v>91</v>
      </c>
      <c r="JLB11" s="129" t="s">
        <v>91</v>
      </c>
      <c r="JLC11" s="129" t="s">
        <v>91</v>
      </c>
      <c r="JLD11" s="129" t="s">
        <v>91</v>
      </c>
      <c r="JLE11" s="129" t="s">
        <v>91</v>
      </c>
      <c r="JLF11" s="129" t="s">
        <v>91</v>
      </c>
      <c r="JLG11" s="129" t="s">
        <v>91</v>
      </c>
      <c r="JLH11" s="129" t="s">
        <v>91</v>
      </c>
      <c r="JLI11" s="129" t="s">
        <v>91</v>
      </c>
      <c r="JLJ11" s="129" t="s">
        <v>91</v>
      </c>
      <c r="JLK11" s="129" t="s">
        <v>91</v>
      </c>
      <c r="JLL11" s="129" t="s">
        <v>91</v>
      </c>
      <c r="JLM11" s="129" t="s">
        <v>91</v>
      </c>
      <c r="JLN11" s="129" t="s">
        <v>91</v>
      </c>
      <c r="JLO11" s="129" t="s">
        <v>91</v>
      </c>
      <c r="JLP11" s="129" t="s">
        <v>91</v>
      </c>
      <c r="JLQ11" s="129" t="s">
        <v>91</v>
      </c>
      <c r="JLR11" s="129" t="s">
        <v>91</v>
      </c>
      <c r="JLS11" s="129" t="s">
        <v>91</v>
      </c>
      <c r="JLT11" s="129" t="s">
        <v>91</v>
      </c>
      <c r="JLU11" s="129" t="s">
        <v>91</v>
      </c>
      <c r="JLV11" s="129" t="s">
        <v>91</v>
      </c>
      <c r="JLW11" s="129" t="s">
        <v>91</v>
      </c>
      <c r="JLX11" s="129" t="s">
        <v>91</v>
      </c>
      <c r="JLY11" s="129" t="s">
        <v>91</v>
      </c>
      <c r="JLZ11" s="129" t="s">
        <v>91</v>
      </c>
      <c r="JMA11" s="129" t="s">
        <v>91</v>
      </c>
      <c r="JMB11" s="129" t="s">
        <v>91</v>
      </c>
      <c r="JMC11" s="129" t="s">
        <v>91</v>
      </c>
      <c r="JMD11" s="129" t="s">
        <v>91</v>
      </c>
      <c r="JME11" s="129" t="s">
        <v>91</v>
      </c>
      <c r="JMF11" s="129" t="s">
        <v>91</v>
      </c>
      <c r="JMG11" s="129" t="s">
        <v>91</v>
      </c>
      <c r="JMH11" s="129" t="s">
        <v>91</v>
      </c>
      <c r="JMI11" s="129" t="s">
        <v>91</v>
      </c>
      <c r="JMJ11" s="129" t="s">
        <v>91</v>
      </c>
      <c r="JMK11" s="129" t="s">
        <v>91</v>
      </c>
      <c r="JML11" s="129" t="s">
        <v>91</v>
      </c>
      <c r="JMM11" s="129" t="s">
        <v>91</v>
      </c>
      <c r="JMN11" s="129" t="s">
        <v>91</v>
      </c>
      <c r="JMO11" s="129" t="s">
        <v>91</v>
      </c>
      <c r="JMP11" s="129" t="s">
        <v>91</v>
      </c>
      <c r="JMQ11" s="129" t="s">
        <v>91</v>
      </c>
      <c r="JMR11" s="129" t="s">
        <v>91</v>
      </c>
      <c r="JMS11" s="129" t="s">
        <v>91</v>
      </c>
      <c r="JMT11" s="129" t="s">
        <v>91</v>
      </c>
      <c r="JMU11" s="129" t="s">
        <v>91</v>
      </c>
      <c r="JMV11" s="129" t="s">
        <v>91</v>
      </c>
      <c r="JMW11" s="129" t="s">
        <v>91</v>
      </c>
      <c r="JMX11" s="129" t="s">
        <v>91</v>
      </c>
      <c r="JMY11" s="129" t="s">
        <v>91</v>
      </c>
      <c r="JMZ11" s="129" t="s">
        <v>91</v>
      </c>
      <c r="JNA11" s="129" t="s">
        <v>91</v>
      </c>
      <c r="JNB11" s="129" t="s">
        <v>91</v>
      </c>
      <c r="JNC11" s="129" t="s">
        <v>91</v>
      </c>
      <c r="JND11" s="129" t="s">
        <v>91</v>
      </c>
      <c r="JNE11" s="129" t="s">
        <v>91</v>
      </c>
      <c r="JNF11" s="129" t="s">
        <v>91</v>
      </c>
      <c r="JNG11" s="129" t="s">
        <v>91</v>
      </c>
      <c r="JNH11" s="129" t="s">
        <v>91</v>
      </c>
      <c r="JNI11" s="129" t="s">
        <v>91</v>
      </c>
      <c r="JNJ11" s="129" t="s">
        <v>91</v>
      </c>
      <c r="JNK11" s="129" t="s">
        <v>91</v>
      </c>
      <c r="JNL11" s="129" t="s">
        <v>91</v>
      </c>
      <c r="JNM11" s="129" t="s">
        <v>91</v>
      </c>
      <c r="JNN11" s="129" t="s">
        <v>91</v>
      </c>
      <c r="JNO11" s="129" t="s">
        <v>91</v>
      </c>
      <c r="JNP11" s="129" t="s">
        <v>91</v>
      </c>
      <c r="JNQ11" s="129" t="s">
        <v>91</v>
      </c>
      <c r="JNR11" s="129" t="s">
        <v>91</v>
      </c>
      <c r="JNS11" s="129" t="s">
        <v>91</v>
      </c>
      <c r="JNT11" s="129" t="s">
        <v>91</v>
      </c>
      <c r="JNU11" s="129" t="s">
        <v>91</v>
      </c>
      <c r="JNV11" s="129" t="s">
        <v>91</v>
      </c>
      <c r="JNW11" s="129" t="s">
        <v>91</v>
      </c>
      <c r="JNX11" s="129" t="s">
        <v>91</v>
      </c>
      <c r="JNY11" s="129" t="s">
        <v>91</v>
      </c>
      <c r="JNZ11" s="129" t="s">
        <v>91</v>
      </c>
      <c r="JOA11" s="129" t="s">
        <v>91</v>
      </c>
      <c r="JOB11" s="129" t="s">
        <v>91</v>
      </c>
      <c r="JOC11" s="129" t="s">
        <v>91</v>
      </c>
      <c r="JOD11" s="129" t="s">
        <v>91</v>
      </c>
      <c r="JOE11" s="129" t="s">
        <v>91</v>
      </c>
      <c r="JOF11" s="129" t="s">
        <v>91</v>
      </c>
      <c r="JOG11" s="129" t="s">
        <v>91</v>
      </c>
      <c r="JOH11" s="129" t="s">
        <v>91</v>
      </c>
      <c r="JOI11" s="129" t="s">
        <v>91</v>
      </c>
      <c r="JOJ11" s="129" t="s">
        <v>91</v>
      </c>
      <c r="JOK11" s="129" t="s">
        <v>91</v>
      </c>
      <c r="JOL11" s="129" t="s">
        <v>91</v>
      </c>
      <c r="JOM11" s="129" t="s">
        <v>91</v>
      </c>
      <c r="JON11" s="129" t="s">
        <v>91</v>
      </c>
      <c r="JOO11" s="129" t="s">
        <v>91</v>
      </c>
      <c r="JOP11" s="129" t="s">
        <v>91</v>
      </c>
      <c r="JOQ11" s="129" t="s">
        <v>91</v>
      </c>
      <c r="JOR11" s="129" t="s">
        <v>91</v>
      </c>
      <c r="JOS11" s="129" t="s">
        <v>91</v>
      </c>
      <c r="JOT11" s="129" t="s">
        <v>91</v>
      </c>
      <c r="JOU11" s="129" t="s">
        <v>91</v>
      </c>
      <c r="JOV11" s="129" t="s">
        <v>91</v>
      </c>
      <c r="JOW11" s="129" t="s">
        <v>91</v>
      </c>
      <c r="JOX11" s="129" t="s">
        <v>91</v>
      </c>
      <c r="JOY11" s="129" t="s">
        <v>91</v>
      </c>
      <c r="JOZ11" s="129" t="s">
        <v>91</v>
      </c>
      <c r="JPA11" s="129" t="s">
        <v>91</v>
      </c>
      <c r="JPB11" s="129" t="s">
        <v>91</v>
      </c>
      <c r="JPC11" s="129" t="s">
        <v>91</v>
      </c>
      <c r="JPD11" s="129" t="s">
        <v>91</v>
      </c>
      <c r="JPE11" s="129" t="s">
        <v>91</v>
      </c>
      <c r="JPF11" s="129" t="s">
        <v>91</v>
      </c>
      <c r="JPG11" s="129" t="s">
        <v>91</v>
      </c>
      <c r="JPH11" s="129" t="s">
        <v>91</v>
      </c>
      <c r="JPI11" s="129" t="s">
        <v>91</v>
      </c>
      <c r="JPJ11" s="129" t="s">
        <v>91</v>
      </c>
      <c r="JPK11" s="129" t="s">
        <v>91</v>
      </c>
      <c r="JPL11" s="129" t="s">
        <v>91</v>
      </c>
      <c r="JPM11" s="129" t="s">
        <v>91</v>
      </c>
      <c r="JPN11" s="129" t="s">
        <v>91</v>
      </c>
      <c r="JPO11" s="129" t="s">
        <v>91</v>
      </c>
      <c r="JPP11" s="129" t="s">
        <v>91</v>
      </c>
      <c r="JPQ11" s="129" t="s">
        <v>91</v>
      </c>
      <c r="JPR11" s="129" t="s">
        <v>91</v>
      </c>
      <c r="JPS11" s="129" t="s">
        <v>91</v>
      </c>
      <c r="JPT11" s="129" t="s">
        <v>91</v>
      </c>
      <c r="JPU11" s="129" t="s">
        <v>91</v>
      </c>
      <c r="JPV11" s="129" t="s">
        <v>91</v>
      </c>
      <c r="JPW11" s="129" t="s">
        <v>91</v>
      </c>
      <c r="JPX11" s="129" t="s">
        <v>91</v>
      </c>
      <c r="JPY11" s="129" t="s">
        <v>91</v>
      </c>
      <c r="JPZ11" s="129" t="s">
        <v>91</v>
      </c>
      <c r="JQA11" s="129" t="s">
        <v>91</v>
      </c>
      <c r="JQB11" s="129" t="s">
        <v>91</v>
      </c>
      <c r="JQC11" s="129" t="s">
        <v>91</v>
      </c>
      <c r="JQD11" s="129" t="s">
        <v>91</v>
      </c>
      <c r="JQE11" s="129" t="s">
        <v>91</v>
      </c>
      <c r="JQF11" s="129" t="s">
        <v>91</v>
      </c>
      <c r="JQG11" s="129" t="s">
        <v>91</v>
      </c>
      <c r="JQH11" s="129" t="s">
        <v>91</v>
      </c>
      <c r="JQI11" s="129" t="s">
        <v>91</v>
      </c>
      <c r="JQJ11" s="129" t="s">
        <v>91</v>
      </c>
      <c r="JQK11" s="129" t="s">
        <v>91</v>
      </c>
      <c r="JQL11" s="129" t="s">
        <v>91</v>
      </c>
      <c r="JQM11" s="129" t="s">
        <v>91</v>
      </c>
      <c r="JQN11" s="129" t="s">
        <v>91</v>
      </c>
      <c r="JQO11" s="129" t="s">
        <v>91</v>
      </c>
      <c r="JQP11" s="129" t="s">
        <v>91</v>
      </c>
      <c r="JQQ11" s="129" t="s">
        <v>91</v>
      </c>
      <c r="JQR11" s="129" t="s">
        <v>91</v>
      </c>
      <c r="JQS11" s="129" t="s">
        <v>91</v>
      </c>
      <c r="JQT11" s="129" t="s">
        <v>91</v>
      </c>
      <c r="JQU11" s="129" t="s">
        <v>91</v>
      </c>
      <c r="JQV11" s="129" t="s">
        <v>91</v>
      </c>
      <c r="JQW11" s="129" t="s">
        <v>91</v>
      </c>
      <c r="JQX11" s="129" t="s">
        <v>91</v>
      </c>
      <c r="JQY11" s="129" t="s">
        <v>91</v>
      </c>
      <c r="JQZ11" s="129" t="s">
        <v>91</v>
      </c>
      <c r="JRA11" s="129" t="s">
        <v>91</v>
      </c>
      <c r="JRB11" s="129" t="s">
        <v>91</v>
      </c>
      <c r="JRC11" s="129" t="s">
        <v>91</v>
      </c>
      <c r="JRD11" s="129" t="s">
        <v>91</v>
      </c>
      <c r="JRE11" s="129" t="s">
        <v>91</v>
      </c>
      <c r="JRF11" s="129" t="s">
        <v>91</v>
      </c>
      <c r="JRG11" s="129" t="s">
        <v>91</v>
      </c>
      <c r="JRH11" s="129" t="s">
        <v>91</v>
      </c>
      <c r="JRI11" s="129" t="s">
        <v>91</v>
      </c>
      <c r="JRJ11" s="129" t="s">
        <v>91</v>
      </c>
      <c r="JRK11" s="129" t="s">
        <v>91</v>
      </c>
      <c r="JRL11" s="129" t="s">
        <v>91</v>
      </c>
      <c r="JRM11" s="129" t="s">
        <v>91</v>
      </c>
      <c r="JRN11" s="129" t="s">
        <v>91</v>
      </c>
      <c r="JRO11" s="129" t="s">
        <v>91</v>
      </c>
      <c r="JRP11" s="129" t="s">
        <v>91</v>
      </c>
      <c r="JRQ11" s="129" t="s">
        <v>91</v>
      </c>
      <c r="JRR11" s="129" t="s">
        <v>91</v>
      </c>
      <c r="JRS11" s="129" t="s">
        <v>91</v>
      </c>
      <c r="JRT11" s="129" t="s">
        <v>91</v>
      </c>
      <c r="JRU11" s="129" t="s">
        <v>91</v>
      </c>
      <c r="JRV11" s="129" t="s">
        <v>91</v>
      </c>
      <c r="JRW11" s="129" t="s">
        <v>91</v>
      </c>
      <c r="JRX11" s="129" t="s">
        <v>91</v>
      </c>
      <c r="JRY11" s="129" t="s">
        <v>91</v>
      </c>
      <c r="JRZ11" s="129" t="s">
        <v>91</v>
      </c>
      <c r="JSA11" s="129" t="s">
        <v>91</v>
      </c>
      <c r="JSB11" s="129" t="s">
        <v>91</v>
      </c>
      <c r="JSC11" s="129" t="s">
        <v>91</v>
      </c>
      <c r="JSD11" s="129" t="s">
        <v>91</v>
      </c>
      <c r="JSE11" s="129" t="s">
        <v>91</v>
      </c>
      <c r="JSF11" s="129" t="s">
        <v>91</v>
      </c>
      <c r="JSG11" s="129" t="s">
        <v>91</v>
      </c>
      <c r="JSH11" s="129" t="s">
        <v>91</v>
      </c>
      <c r="JSI11" s="129" t="s">
        <v>91</v>
      </c>
      <c r="JSJ11" s="129" t="s">
        <v>91</v>
      </c>
      <c r="JSK11" s="129" t="s">
        <v>91</v>
      </c>
      <c r="JSL11" s="129" t="s">
        <v>91</v>
      </c>
      <c r="JSM11" s="129" t="s">
        <v>91</v>
      </c>
      <c r="JSN11" s="129" t="s">
        <v>91</v>
      </c>
      <c r="JSO11" s="129" t="s">
        <v>91</v>
      </c>
      <c r="JSP11" s="129" t="s">
        <v>91</v>
      </c>
      <c r="JSQ11" s="129" t="s">
        <v>91</v>
      </c>
      <c r="JSR11" s="129" t="s">
        <v>91</v>
      </c>
      <c r="JSS11" s="129" t="s">
        <v>91</v>
      </c>
      <c r="JST11" s="129" t="s">
        <v>91</v>
      </c>
      <c r="JSU11" s="129" t="s">
        <v>91</v>
      </c>
      <c r="JSV11" s="129" t="s">
        <v>91</v>
      </c>
      <c r="JSW11" s="129" t="s">
        <v>91</v>
      </c>
      <c r="JSX11" s="129" t="s">
        <v>91</v>
      </c>
      <c r="JSY11" s="129" t="s">
        <v>91</v>
      </c>
      <c r="JSZ11" s="129" t="s">
        <v>91</v>
      </c>
      <c r="JTA11" s="129" t="s">
        <v>91</v>
      </c>
      <c r="JTB11" s="129" t="s">
        <v>91</v>
      </c>
      <c r="JTC11" s="129" t="s">
        <v>91</v>
      </c>
      <c r="JTD11" s="129" t="s">
        <v>91</v>
      </c>
      <c r="JTE11" s="129" t="s">
        <v>91</v>
      </c>
      <c r="JTF11" s="129" t="s">
        <v>91</v>
      </c>
      <c r="JTG11" s="129" t="s">
        <v>91</v>
      </c>
      <c r="JTH11" s="129" t="s">
        <v>91</v>
      </c>
      <c r="JTI11" s="129" t="s">
        <v>91</v>
      </c>
      <c r="JTJ11" s="129" t="s">
        <v>91</v>
      </c>
      <c r="JTK11" s="129" t="s">
        <v>91</v>
      </c>
      <c r="JTL11" s="129" t="s">
        <v>91</v>
      </c>
      <c r="JTM11" s="129" t="s">
        <v>91</v>
      </c>
      <c r="JTN11" s="129" t="s">
        <v>91</v>
      </c>
      <c r="JTO11" s="129" t="s">
        <v>91</v>
      </c>
      <c r="JTP11" s="129" t="s">
        <v>91</v>
      </c>
      <c r="JTQ11" s="129" t="s">
        <v>91</v>
      </c>
      <c r="JTR11" s="129" t="s">
        <v>91</v>
      </c>
      <c r="JTS11" s="129" t="s">
        <v>91</v>
      </c>
      <c r="JTT11" s="129" t="s">
        <v>91</v>
      </c>
      <c r="JTU11" s="129" t="s">
        <v>91</v>
      </c>
      <c r="JTV11" s="129" t="s">
        <v>91</v>
      </c>
      <c r="JTW11" s="129" t="s">
        <v>91</v>
      </c>
      <c r="JTX11" s="129" t="s">
        <v>91</v>
      </c>
      <c r="JTY11" s="129" t="s">
        <v>91</v>
      </c>
      <c r="JTZ11" s="129" t="s">
        <v>91</v>
      </c>
      <c r="JUA11" s="129" t="s">
        <v>91</v>
      </c>
      <c r="JUB11" s="129" t="s">
        <v>91</v>
      </c>
      <c r="JUC11" s="129" t="s">
        <v>91</v>
      </c>
      <c r="JUD11" s="129" t="s">
        <v>91</v>
      </c>
      <c r="JUE11" s="129" t="s">
        <v>91</v>
      </c>
      <c r="JUF11" s="129" t="s">
        <v>91</v>
      </c>
      <c r="JUG11" s="129" t="s">
        <v>91</v>
      </c>
      <c r="JUH11" s="129" t="s">
        <v>91</v>
      </c>
      <c r="JUI11" s="129" t="s">
        <v>91</v>
      </c>
      <c r="JUJ11" s="129" t="s">
        <v>91</v>
      </c>
      <c r="JUK11" s="129" t="s">
        <v>91</v>
      </c>
      <c r="JUL11" s="129" t="s">
        <v>91</v>
      </c>
      <c r="JUM11" s="129" t="s">
        <v>91</v>
      </c>
      <c r="JUN11" s="129" t="s">
        <v>91</v>
      </c>
      <c r="JUO11" s="129" t="s">
        <v>91</v>
      </c>
      <c r="JUP11" s="129" t="s">
        <v>91</v>
      </c>
      <c r="JUQ11" s="129" t="s">
        <v>91</v>
      </c>
      <c r="JUR11" s="129" t="s">
        <v>91</v>
      </c>
      <c r="JUS11" s="129" t="s">
        <v>91</v>
      </c>
      <c r="JUT11" s="129" t="s">
        <v>91</v>
      </c>
      <c r="JUU11" s="129" t="s">
        <v>91</v>
      </c>
      <c r="JUV11" s="129" t="s">
        <v>91</v>
      </c>
      <c r="JUW11" s="129" t="s">
        <v>91</v>
      </c>
      <c r="JUX11" s="129" t="s">
        <v>91</v>
      </c>
      <c r="JUY11" s="129" t="s">
        <v>91</v>
      </c>
      <c r="JUZ11" s="129" t="s">
        <v>91</v>
      </c>
      <c r="JVA11" s="129" t="s">
        <v>91</v>
      </c>
      <c r="JVB11" s="129" t="s">
        <v>91</v>
      </c>
      <c r="JVC11" s="129" t="s">
        <v>91</v>
      </c>
      <c r="JVD11" s="129" t="s">
        <v>91</v>
      </c>
      <c r="JVE11" s="129" t="s">
        <v>91</v>
      </c>
      <c r="JVF11" s="129" t="s">
        <v>91</v>
      </c>
      <c r="JVG11" s="129" t="s">
        <v>91</v>
      </c>
      <c r="JVH11" s="129" t="s">
        <v>91</v>
      </c>
      <c r="JVI11" s="129" t="s">
        <v>91</v>
      </c>
      <c r="JVJ11" s="129" t="s">
        <v>91</v>
      </c>
      <c r="JVK11" s="129" t="s">
        <v>91</v>
      </c>
      <c r="JVL11" s="129" t="s">
        <v>91</v>
      </c>
      <c r="JVM11" s="129" t="s">
        <v>91</v>
      </c>
      <c r="JVN11" s="129" t="s">
        <v>91</v>
      </c>
      <c r="JVO11" s="129" t="s">
        <v>91</v>
      </c>
      <c r="JVP11" s="129" t="s">
        <v>91</v>
      </c>
      <c r="JVQ11" s="129" t="s">
        <v>91</v>
      </c>
      <c r="JVR11" s="129" t="s">
        <v>91</v>
      </c>
      <c r="JVS11" s="129" t="s">
        <v>91</v>
      </c>
      <c r="JVT11" s="129" t="s">
        <v>91</v>
      </c>
      <c r="JVU11" s="129" t="s">
        <v>91</v>
      </c>
      <c r="JVV11" s="129" t="s">
        <v>91</v>
      </c>
      <c r="JVW11" s="129" t="s">
        <v>91</v>
      </c>
      <c r="JVX11" s="129" t="s">
        <v>91</v>
      </c>
      <c r="JVY11" s="129" t="s">
        <v>91</v>
      </c>
      <c r="JVZ11" s="129" t="s">
        <v>91</v>
      </c>
      <c r="JWA11" s="129" t="s">
        <v>91</v>
      </c>
      <c r="JWB11" s="129" t="s">
        <v>91</v>
      </c>
      <c r="JWC11" s="129" t="s">
        <v>91</v>
      </c>
      <c r="JWD11" s="129" t="s">
        <v>91</v>
      </c>
      <c r="JWE11" s="129" t="s">
        <v>91</v>
      </c>
      <c r="JWF11" s="129" t="s">
        <v>91</v>
      </c>
      <c r="JWG11" s="129" t="s">
        <v>91</v>
      </c>
      <c r="JWH11" s="129" t="s">
        <v>91</v>
      </c>
      <c r="JWI11" s="129" t="s">
        <v>91</v>
      </c>
      <c r="JWJ11" s="129" t="s">
        <v>91</v>
      </c>
      <c r="JWK11" s="129" t="s">
        <v>91</v>
      </c>
      <c r="JWL11" s="129" t="s">
        <v>91</v>
      </c>
      <c r="JWM11" s="129" t="s">
        <v>91</v>
      </c>
      <c r="JWN11" s="129" t="s">
        <v>91</v>
      </c>
      <c r="JWO11" s="129" t="s">
        <v>91</v>
      </c>
      <c r="JWP11" s="129" t="s">
        <v>91</v>
      </c>
      <c r="JWQ11" s="129" t="s">
        <v>91</v>
      </c>
      <c r="JWR11" s="129" t="s">
        <v>91</v>
      </c>
      <c r="JWS11" s="129" t="s">
        <v>91</v>
      </c>
      <c r="JWT11" s="129" t="s">
        <v>91</v>
      </c>
      <c r="JWU11" s="129" t="s">
        <v>91</v>
      </c>
      <c r="JWV11" s="129" t="s">
        <v>91</v>
      </c>
      <c r="JWW11" s="129" t="s">
        <v>91</v>
      </c>
      <c r="JWX11" s="129" t="s">
        <v>91</v>
      </c>
      <c r="JWY11" s="129" t="s">
        <v>91</v>
      </c>
      <c r="JWZ11" s="129" t="s">
        <v>91</v>
      </c>
      <c r="JXA11" s="129" t="s">
        <v>91</v>
      </c>
      <c r="JXB11" s="129" t="s">
        <v>91</v>
      </c>
      <c r="JXC11" s="129" t="s">
        <v>91</v>
      </c>
      <c r="JXD11" s="129" t="s">
        <v>91</v>
      </c>
      <c r="JXE11" s="129" t="s">
        <v>91</v>
      </c>
      <c r="JXF11" s="129" t="s">
        <v>91</v>
      </c>
      <c r="JXG11" s="129" t="s">
        <v>91</v>
      </c>
      <c r="JXH11" s="129" t="s">
        <v>91</v>
      </c>
      <c r="JXI11" s="129" t="s">
        <v>91</v>
      </c>
      <c r="JXJ11" s="129" t="s">
        <v>91</v>
      </c>
      <c r="JXK11" s="129" t="s">
        <v>91</v>
      </c>
      <c r="JXL11" s="129" t="s">
        <v>91</v>
      </c>
      <c r="JXM11" s="129" t="s">
        <v>91</v>
      </c>
      <c r="JXN11" s="129" t="s">
        <v>91</v>
      </c>
      <c r="JXO11" s="129" t="s">
        <v>91</v>
      </c>
      <c r="JXP11" s="129" t="s">
        <v>91</v>
      </c>
      <c r="JXQ11" s="129" t="s">
        <v>91</v>
      </c>
      <c r="JXR11" s="129" t="s">
        <v>91</v>
      </c>
      <c r="JXS11" s="129" t="s">
        <v>91</v>
      </c>
      <c r="JXT11" s="129" t="s">
        <v>91</v>
      </c>
      <c r="JXU11" s="129" t="s">
        <v>91</v>
      </c>
      <c r="JXV11" s="129" t="s">
        <v>91</v>
      </c>
      <c r="JXW11" s="129" t="s">
        <v>91</v>
      </c>
      <c r="JXX11" s="129" t="s">
        <v>91</v>
      </c>
      <c r="JXY11" s="129" t="s">
        <v>91</v>
      </c>
      <c r="JXZ11" s="129" t="s">
        <v>91</v>
      </c>
      <c r="JYA11" s="129" t="s">
        <v>91</v>
      </c>
      <c r="JYB11" s="129" t="s">
        <v>91</v>
      </c>
      <c r="JYC11" s="129" t="s">
        <v>91</v>
      </c>
      <c r="JYD11" s="129" t="s">
        <v>91</v>
      </c>
      <c r="JYE11" s="129" t="s">
        <v>91</v>
      </c>
      <c r="JYF11" s="129" t="s">
        <v>91</v>
      </c>
      <c r="JYG11" s="129" t="s">
        <v>91</v>
      </c>
      <c r="JYH11" s="129" t="s">
        <v>91</v>
      </c>
      <c r="JYI11" s="129" t="s">
        <v>91</v>
      </c>
      <c r="JYJ11" s="129" t="s">
        <v>91</v>
      </c>
      <c r="JYK11" s="129" t="s">
        <v>91</v>
      </c>
      <c r="JYL11" s="129" t="s">
        <v>91</v>
      </c>
      <c r="JYM11" s="129" t="s">
        <v>91</v>
      </c>
      <c r="JYN11" s="129" t="s">
        <v>91</v>
      </c>
      <c r="JYO11" s="129" t="s">
        <v>91</v>
      </c>
      <c r="JYP11" s="129" t="s">
        <v>91</v>
      </c>
      <c r="JYQ11" s="129" t="s">
        <v>91</v>
      </c>
      <c r="JYR11" s="129" t="s">
        <v>91</v>
      </c>
      <c r="JYS11" s="129" t="s">
        <v>91</v>
      </c>
      <c r="JYT11" s="129" t="s">
        <v>91</v>
      </c>
      <c r="JYU11" s="129" t="s">
        <v>91</v>
      </c>
      <c r="JYV11" s="129" t="s">
        <v>91</v>
      </c>
      <c r="JYW11" s="129" t="s">
        <v>91</v>
      </c>
      <c r="JYX11" s="129" t="s">
        <v>91</v>
      </c>
      <c r="JYY11" s="129" t="s">
        <v>91</v>
      </c>
      <c r="JYZ11" s="129" t="s">
        <v>91</v>
      </c>
      <c r="JZA11" s="129" t="s">
        <v>91</v>
      </c>
      <c r="JZB11" s="129" t="s">
        <v>91</v>
      </c>
      <c r="JZC11" s="129" t="s">
        <v>91</v>
      </c>
      <c r="JZD11" s="129" t="s">
        <v>91</v>
      </c>
      <c r="JZE11" s="129" t="s">
        <v>91</v>
      </c>
      <c r="JZF11" s="129" t="s">
        <v>91</v>
      </c>
      <c r="JZG11" s="129" t="s">
        <v>91</v>
      </c>
      <c r="JZH11" s="129" t="s">
        <v>91</v>
      </c>
      <c r="JZI11" s="129" t="s">
        <v>91</v>
      </c>
      <c r="JZJ11" s="129" t="s">
        <v>91</v>
      </c>
      <c r="JZK11" s="129" t="s">
        <v>91</v>
      </c>
      <c r="JZL11" s="129" t="s">
        <v>91</v>
      </c>
      <c r="JZM11" s="129" t="s">
        <v>91</v>
      </c>
      <c r="JZN11" s="129" t="s">
        <v>91</v>
      </c>
      <c r="JZO11" s="129" t="s">
        <v>91</v>
      </c>
      <c r="JZP11" s="129" t="s">
        <v>91</v>
      </c>
      <c r="JZQ11" s="129" t="s">
        <v>91</v>
      </c>
      <c r="JZR11" s="129" t="s">
        <v>91</v>
      </c>
      <c r="JZS11" s="129" t="s">
        <v>91</v>
      </c>
      <c r="JZT11" s="129" t="s">
        <v>91</v>
      </c>
      <c r="JZU11" s="129" t="s">
        <v>91</v>
      </c>
      <c r="JZV11" s="129" t="s">
        <v>91</v>
      </c>
      <c r="JZW11" s="129" t="s">
        <v>91</v>
      </c>
      <c r="JZX11" s="129" t="s">
        <v>91</v>
      </c>
      <c r="JZY11" s="129" t="s">
        <v>91</v>
      </c>
      <c r="JZZ11" s="129" t="s">
        <v>91</v>
      </c>
      <c r="KAA11" s="129" t="s">
        <v>91</v>
      </c>
      <c r="KAB11" s="129" t="s">
        <v>91</v>
      </c>
      <c r="KAC11" s="129" t="s">
        <v>91</v>
      </c>
      <c r="KAD11" s="129" t="s">
        <v>91</v>
      </c>
      <c r="KAE11" s="129" t="s">
        <v>91</v>
      </c>
      <c r="KAF11" s="129" t="s">
        <v>91</v>
      </c>
      <c r="KAG11" s="129" t="s">
        <v>91</v>
      </c>
      <c r="KAH11" s="129" t="s">
        <v>91</v>
      </c>
      <c r="KAI11" s="129" t="s">
        <v>91</v>
      </c>
      <c r="KAJ11" s="129" t="s">
        <v>91</v>
      </c>
      <c r="KAK11" s="129" t="s">
        <v>91</v>
      </c>
      <c r="KAL11" s="129" t="s">
        <v>91</v>
      </c>
      <c r="KAM11" s="129" t="s">
        <v>91</v>
      </c>
      <c r="KAN11" s="129" t="s">
        <v>91</v>
      </c>
      <c r="KAO11" s="129" t="s">
        <v>91</v>
      </c>
      <c r="KAP11" s="129" t="s">
        <v>91</v>
      </c>
      <c r="KAQ11" s="129" t="s">
        <v>91</v>
      </c>
      <c r="KAR11" s="129" t="s">
        <v>91</v>
      </c>
      <c r="KAS11" s="129" t="s">
        <v>91</v>
      </c>
      <c r="KAT11" s="129" t="s">
        <v>91</v>
      </c>
      <c r="KAU11" s="129" t="s">
        <v>91</v>
      </c>
      <c r="KAV11" s="129" t="s">
        <v>91</v>
      </c>
      <c r="KAW11" s="129" t="s">
        <v>91</v>
      </c>
      <c r="KAX11" s="129" t="s">
        <v>91</v>
      </c>
      <c r="KAY11" s="129" t="s">
        <v>91</v>
      </c>
      <c r="KAZ11" s="129" t="s">
        <v>91</v>
      </c>
      <c r="KBA11" s="129" t="s">
        <v>91</v>
      </c>
      <c r="KBB11" s="129" t="s">
        <v>91</v>
      </c>
      <c r="KBC11" s="129" t="s">
        <v>91</v>
      </c>
      <c r="KBD11" s="129" t="s">
        <v>91</v>
      </c>
      <c r="KBE11" s="129" t="s">
        <v>91</v>
      </c>
      <c r="KBF11" s="129" t="s">
        <v>91</v>
      </c>
      <c r="KBG11" s="129" t="s">
        <v>91</v>
      </c>
      <c r="KBH11" s="129" t="s">
        <v>91</v>
      </c>
      <c r="KBI11" s="129" t="s">
        <v>91</v>
      </c>
      <c r="KBJ11" s="129" t="s">
        <v>91</v>
      </c>
      <c r="KBK11" s="129" t="s">
        <v>91</v>
      </c>
      <c r="KBL11" s="129" t="s">
        <v>91</v>
      </c>
      <c r="KBM11" s="129" t="s">
        <v>91</v>
      </c>
      <c r="KBN11" s="129" t="s">
        <v>91</v>
      </c>
      <c r="KBO11" s="129" t="s">
        <v>91</v>
      </c>
      <c r="KBP11" s="129" t="s">
        <v>91</v>
      </c>
      <c r="KBQ11" s="129" t="s">
        <v>91</v>
      </c>
      <c r="KBR11" s="129" t="s">
        <v>91</v>
      </c>
      <c r="KBS11" s="129" t="s">
        <v>91</v>
      </c>
      <c r="KBT11" s="129" t="s">
        <v>91</v>
      </c>
      <c r="KBU11" s="129" t="s">
        <v>91</v>
      </c>
      <c r="KBV11" s="129" t="s">
        <v>91</v>
      </c>
      <c r="KBW11" s="129" t="s">
        <v>91</v>
      </c>
      <c r="KBX11" s="129" t="s">
        <v>91</v>
      </c>
      <c r="KBY11" s="129" t="s">
        <v>91</v>
      </c>
      <c r="KBZ11" s="129" t="s">
        <v>91</v>
      </c>
      <c r="KCA11" s="129" t="s">
        <v>91</v>
      </c>
      <c r="KCB11" s="129" t="s">
        <v>91</v>
      </c>
      <c r="KCC11" s="129" t="s">
        <v>91</v>
      </c>
      <c r="KCD11" s="129" t="s">
        <v>91</v>
      </c>
      <c r="KCE11" s="129" t="s">
        <v>91</v>
      </c>
      <c r="KCF11" s="129" t="s">
        <v>91</v>
      </c>
      <c r="KCG11" s="129" t="s">
        <v>91</v>
      </c>
      <c r="KCH11" s="129" t="s">
        <v>91</v>
      </c>
      <c r="KCI11" s="129" t="s">
        <v>91</v>
      </c>
      <c r="KCJ11" s="129" t="s">
        <v>91</v>
      </c>
      <c r="KCK11" s="129" t="s">
        <v>91</v>
      </c>
      <c r="KCL11" s="129" t="s">
        <v>91</v>
      </c>
      <c r="KCM11" s="129" t="s">
        <v>91</v>
      </c>
      <c r="KCN11" s="129" t="s">
        <v>91</v>
      </c>
      <c r="KCO11" s="129" t="s">
        <v>91</v>
      </c>
      <c r="KCP11" s="129" t="s">
        <v>91</v>
      </c>
      <c r="KCQ11" s="129" t="s">
        <v>91</v>
      </c>
      <c r="KCR11" s="129" t="s">
        <v>91</v>
      </c>
      <c r="KCS11" s="129" t="s">
        <v>91</v>
      </c>
      <c r="KCT11" s="129" t="s">
        <v>91</v>
      </c>
      <c r="KCU11" s="129" t="s">
        <v>91</v>
      </c>
      <c r="KCV11" s="129" t="s">
        <v>91</v>
      </c>
      <c r="KCW11" s="129" t="s">
        <v>91</v>
      </c>
      <c r="KCX11" s="129" t="s">
        <v>91</v>
      </c>
      <c r="KCY11" s="129" t="s">
        <v>91</v>
      </c>
      <c r="KCZ11" s="129" t="s">
        <v>91</v>
      </c>
      <c r="KDA11" s="129" t="s">
        <v>91</v>
      </c>
      <c r="KDB11" s="129" t="s">
        <v>91</v>
      </c>
      <c r="KDC11" s="129" t="s">
        <v>91</v>
      </c>
      <c r="KDD11" s="129" t="s">
        <v>91</v>
      </c>
      <c r="KDE11" s="129" t="s">
        <v>91</v>
      </c>
      <c r="KDF11" s="129" t="s">
        <v>91</v>
      </c>
      <c r="KDG11" s="129" t="s">
        <v>91</v>
      </c>
      <c r="KDH11" s="129" t="s">
        <v>91</v>
      </c>
      <c r="KDI11" s="129" t="s">
        <v>91</v>
      </c>
      <c r="KDJ11" s="129" t="s">
        <v>91</v>
      </c>
      <c r="KDK11" s="129" t="s">
        <v>91</v>
      </c>
      <c r="KDL11" s="129" t="s">
        <v>91</v>
      </c>
      <c r="KDM11" s="129" t="s">
        <v>91</v>
      </c>
      <c r="KDN11" s="129" t="s">
        <v>91</v>
      </c>
      <c r="KDO11" s="129" t="s">
        <v>91</v>
      </c>
      <c r="KDP11" s="129" t="s">
        <v>91</v>
      </c>
      <c r="KDQ11" s="129" t="s">
        <v>91</v>
      </c>
      <c r="KDR11" s="129" t="s">
        <v>91</v>
      </c>
      <c r="KDS11" s="129" t="s">
        <v>91</v>
      </c>
      <c r="KDT11" s="129" t="s">
        <v>91</v>
      </c>
      <c r="KDU11" s="129" t="s">
        <v>91</v>
      </c>
      <c r="KDV11" s="129" t="s">
        <v>91</v>
      </c>
      <c r="KDW11" s="129" t="s">
        <v>91</v>
      </c>
      <c r="KDX11" s="129" t="s">
        <v>91</v>
      </c>
      <c r="KDY11" s="129" t="s">
        <v>91</v>
      </c>
      <c r="KDZ11" s="129" t="s">
        <v>91</v>
      </c>
      <c r="KEA11" s="129" t="s">
        <v>91</v>
      </c>
      <c r="KEB11" s="129" t="s">
        <v>91</v>
      </c>
      <c r="KEC11" s="129" t="s">
        <v>91</v>
      </c>
      <c r="KED11" s="129" t="s">
        <v>91</v>
      </c>
      <c r="KEE11" s="129" t="s">
        <v>91</v>
      </c>
      <c r="KEF11" s="129" t="s">
        <v>91</v>
      </c>
      <c r="KEG11" s="129" t="s">
        <v>91</v>
      </c>
      <c r="KEH11" s="129" t="s">
        <v>91</v>
      </c>
      <c r="KEI11" s="129" t="s">
        <v>91</v>
      </c>
      <c r="KEJ11" s="129" t="s">
        <v>91</v>
      </c>
      <c r="KEK11" s="129" t="s">
        <v>91</v>
      </c>
      <c r="KEL11" s="129" t="s">
        <v>91</v>
      </c>
      <c r="KEM11" s="129" t="s">
        <v>91</v>
      </c>
      <c r="KEN11" s="129" t="s">
        <v>91</v>
      </c>
      <c r="KEO11" s="129" t="s">
        <v>91</v>
      </c>
      <c r="KEP11" s="129" t="s">
        <v>91</v>
      </c>
      <c r="KEQ11" s="129" t="s">
        <v>91</v>
      </c>
      <c r="KER11" s="129" t="s">
        <v>91</v>
      </c>
      <c r="KES11" s="129" t="s">
        <v>91</v>
      </c>
      <c r="KET11" s="129" t="s">
        <v>91</v>
      </c>
      <c r="KEU11" s="129" t="s">
        <v>91</v>
      </c>
      <c r="KEV11" s="129" t="s">
        <v>91</v>
      </c>
      <c r="KEW11" s="129" t="s">
        <v>91</v>
      </c>
      <c r="KEX11" s="129" t="s">
        <v>91</v>
      </c>
      <c r="KEY11" s="129" t="s">
        <v>91</v>
      </c>
      <c r="KEZ11" s="129" t="s">
        <v>91</v>
      </c>
      <c r="KFA11" s="129" t="s">
        <v>91</v>
      </c>
      <c r="KFB11" s="129" t="s">
        <v>91</v>
      </c>
      <c r="KFC11" s="129" t="s">
        <v>91</v>
      </c>
      <c r="KFD11" s="129" t="s">
        <v>91</v>
      </c>
      <c r="KFE11" s="129" t="s">
        <v>91</v>
      </c>
      <c r="KFF11" s="129" t="s">
        <v>91</v>
      </c>
      <c r="KFG11" s="129" t="s">
        <v>91</v>
      </c>
      <c r="KFH11" s="129" t="s">
        <v>91</v>
      </c>
      <c r="KFI11" s="129" t="s">
        <v>91</v>
      </c>
      <c r="KFJ11" s="129" t="s">
        <v>91</v>
      </c>
      <c r="KFK11" s="129" t="s">
        <v>91</v>
      </c>
      <c r="KFL11" s="129" t="s">
        <v>91</v>
      </c>
      <c r="KFM11" s="129" t="s">
        <v>91</v>
      </c>
      <c r="KFN11" s="129" t="s">
        <v>91</v>
      </c>
      <c r="KFO11" s="129" t="s">
        <v>91</v>
      </c>
      <c r="KFP11" s="129" t="s">
        <v>91</v>
      </c>
      <c r="KFQ11" s="129" t="s">
        <v>91</v>
      </c>
      <c r="KFR11" s="129" t="s">
        <v>91</v>
      </c>
      <c r="KFS11" s="129" t="s">
        <v>91</v>
      </c>
      <c r="KFT11" s="129" t="s">
        <v>91</v>
      </c>
      <c r="KFU11" s="129" t="s">
        <v>91</v>
      </c>
      <c r="KFV11" s="129" t="s">
        <v>91</v>
      </c>
      <c r="KFW11" s="129" t="s">
        <v>91</v>
      </c>
      <c r="KFX11" s="129" t="s">
        <v>91</v>
      </c>
      <c r="KFY11" s="129" t="s">
        <v>91</v>
      </c>
      <c r="KFZ11" s="129" t="s">
        <v>91</v>
      </c>
      <c r="KGA11" s="129" t="s">
        <v>91</v>
      </c>
      <c r="KGB11" s="129" t="s">
        <v>91</v>
      </c>
      <c r="KGC11" s="129" t="s">
        <v>91</v>
      </c>
      <c r="KGD11" s="129" t="s">
        <v>91</v>
      </c>
      <c r="KGE11" s="129" t="s">
        <v>91</v>
      </c>
      <c r="KGF11" s="129" t="s">
        <v>91</v>
      </c>
      <c r="KGG11" s="129" t="s">
        <v>91</v>
      </c>
      <c r="KGH11" s="129" t="s">
        <v>91</v>
      </c>
      <c r="KGI11" s="129" t="s">
        <v>91</v>
      </c>
      <c r="KGJ11" s="129" t="s">
        <v>91</v>
      </c>
      <c r="KGK11" s="129" t="s">
        <v>91</v>
      </c>
      <c r="KGL11" s="129" t="s">
        <v>91</v>
      </c>
      <c r="KGM11" s="129" t="s">
        <v>91</v>
      </c>
      <c r="KGN11" s="129" t="s">
        <v>91</v>
      </c>
      <c r="KGO11" s="129" t="s">
        <v>91</v>
      </c>
      <c r="KGP11" s="129" t="s">
        <v>91</v>
      </c>
      <c r="KGQ11" s="129" t="s">
        <v>91</v>
      </c>
      <c r="KGR11" s="129" t="s">
        <v>91</v>
      </c>
      <c r="KGS11" s="129" t="s">
        <v>91</v>
      </c>
      <c r="KGT11" s="129" t="s">
        <v>91</v>
      </c>
      <c r="KGU11" s="129" t="s">
        <v>91</v>
      </c>
      <c r="KGV11" s="129" t="s">
        <v>91</v>
      </c>
      <c r="KGW11" s="129" t="s">
        <v>91</v>
      </c>
      <c r="KGX11" s="129" t="s">
        <v>91</v>
      </c>
      <c r="KGY11" s="129" t="s">
        <v>91</v>
      </c>
      <c r="KGZ11" s="129" t="s">
        <v>91</v>
      </c>
      <c r="KHA11" s="129" t="s">
        <v>91</v>
      </c>
      <c r="KHB11" s="129" t="s">
        <v>91</v>
      </c>
      <c r="KHC11" s="129" t="s">
        <v>91</v>
      </c>
      <c r="KHD11" s="129" t="s">
        <v>91</v>
      </c>
      <c r="KHE11" s="129" t="s">
        <v>91</v>
      </c>
      <c r="KHF11" s="129" t="s">
        <v>91</v>
      </c>
      <c r="KHG11" s="129" t="s">
        <v>91</v>
      </c>
      <c r="KHH11" s="129" t="s">
        <v>91</v>
      </c>
      <c r="KHI11" s="129" t="s">
        <v>91</v>
      </c>
      <c r="KHJ11" s="129" t="s">
        <v>91</v>
      </c>
      <c r="KHK11" s="129" t="s">
        <v>91</v>
      </c>
      <c r="KHL11" s="129" t="s">
        <v>91</v>
      </c>
      <c r="KHM11" s="129" t="s">
        <v>91</v>
      </c>
      <c r="KHN11" s="129" t="s">
        <v>91</v>
      </c>
      <c r="KHO11" s="129" t="s">
        <v>91</v>
      </c>
      <c r="KHP11" s="129" t="s">
        <v>91</v>
      </c>
      <c r="KHQ11" s="129" t="s">
        <v>91</v>
      </c>
      <c r="KHR11" s="129" t="s">
        <v>91</v>
      </c>
      <c r="KHS11" s="129" t="s">
        <v>91</v>
      </c>
      <c r="KHT11" s="129" t="s">
        <v>91</v>
      </c>
      <c r="KHU11" s="129" t="s">
        <v>91</v>
      </c>
      <c r="KHV11" s="129" t="s">
        <v>91</v>
      </c>
      <c r="KHW11" s="129" t="s">
        <v>91</v>
      </c>
      <c r="KHX11" s="129" t="s">
        <v>91</v>
      </c>
      <c r="KHY11" s="129" t="s">
        <v>91</v>
      </c>
      <c r="KHZ11" s="129" t="s">
        <v>91</v>
      </c>
      <c r="KIA11" s="129" t="s">
        <v>91</v>
      </c>
      <c r="KIB11" s="129" t="s">
        <v>91</v>
      </c>
      <c r="KIC11" s="129" t="s">
        <v>91</v>
      </c>
      <c r="KID11" s="129" t="s">
        <v>91</v>
      </c>
      <c r="KIE11" s="129" t="s">
        <v>91</v>
      </c>
      <c r="KIF11" s="129" t="s">
        <v>91</v>
      </c>
      <c r="KIG11" s="129" t="s">
        <v>91</v>
      </c>
      <c r="KIH11" s="129" t="s">
        <v>91</v>
      </c>
      <c r="KII11" s="129" t="s">
        <v>91</v>
      </c>
      <c r="KIJ11" s="129" t="s">
        <v>91</v>
      </c>
      <c r="KIK11" s="129" t="s">
        <v>91</v>
      </c>
      <c r="KIL11" s="129" t="s">
        <v>91</v>
      </c>
      <c r="KIM11" s="129" t="s">
        <v>91</v>
      </c>
      <c r="KIN11" s="129" t="s">
        <v>91</v>
      </c>
      <c r="KIO11" s="129" t="s">
        <v>91</v>
      </c>
      <c r="KIP11" s="129" t="s">
        <v>91</v>
      </c>
      <c r="KIQ11" s="129" t="s">
        <v>91</v>
      </c>
      <c r="KIR11" s="129" t="s">
        <v>91</v>
      </c>
      <c r="KIS11" s="129" t="s">
        <v>91</v>
      </c>
      <c r="KIT11" s="129" t="s">
        <v>91</v>
      </c>
      <c r="KIU11" s="129" t="s">
        <v>91</v>
      </c>
      <c r="KIV11" s="129" t="s">
        <v>91</v>
      </c>
      <c r="KIW11" s="129" t="s">
        <v>91</v>
      </c>
      <c r="KIX11" s="129" t="s">
        <v>91</v>
      </c>
      <c r="KIY11" s="129" t="s">
        <v>91</v>
      </c>
      <c r="KIZ11" s="129" t="s">
        <v>91</v>
      </c>
      <c r="KJA11" s="129" t="s">
        <v>91</v>
      </c>
      <c r="KJB11" s="129" t="s">
        <v>91</v>
      </c>
      <c r="KJC11" s="129" t="s">
        <v>91</v>
      </c>
      <c r="KJD11" s="129" t="s">
        <v>91</v>
      </c>
      <c r="KJE11" s="129" t="s">
        <v>91</v>
      </c>
      <c r="KJF11" s="129" t="s">
        <v>91</v>
      </c>
      <c r="KJG11" s="129" t="s">
        <v>91</v>
      </c>
      <c r="KJH11" s="129" t="s">
        <v>91</v>
      </c>
      <c r="KJI11" s="129" t="s">
        <v>91</v>
      </c>
      <c r="KJJ11" s="129" t="s">
        <v>91</v>
      </c>
      <c r="KJK11" s="129" t="s">
        <v>91</v>
      </c>
      <c r="KJL11" s="129" t="s">
        <v>91</v>
      </c>
      <c r="KJM11" s="129" t="s">
        <v>91</v>
      </c>
      <c r="KJN11" s="129" t="s">
        <v>91</v>
      </c>
      <c r="KJO11" s="129" t="s">
        <v>91</v>
      </c>
      <c r="KJP11" s="129" t="s">
        <v>91</v>
      </c>
      <c r="KJQ11" s="129" t="s">
        <v>91</v>
      </c>
      <c r="KJR11" s="129" t="s">
        <v>91</v>
      </c>
      <c r="KJS11" s="129" t="s">
        <v>91</v>
      </c>
      <c r="KJT11" s="129" t="s">
        <v>91</v>
      </c>
      <c r="KJU11" s="129" t="s">
        <v>91</v>
      </c>
      <c r="KJV11" s="129" t="s">
        <v>91</v>
      </c>
      <c r="KJW11" s="129" t="s">
        <v>91</v>
      </c>
      <c r="KJX11" s="129" t="s">
        <v>91</v>
      </c>
      <c r="KJY11" s="129" t="s">
        <v>91</v>
      </c>
      <c r="KJZ11" s="129" t="s">
        <v>91</v>
      </c>
      <c r="KKA11" s="129" t="s">
        <v>91</v>
      </c>
      <c r="KKB11" s="129" t="s">
        <v>91</v>
      </c>
      <c r="KKC11" s="129" t="s">
        <v>91</v>
      </c>
      <c r="KKD11" s="129" t="s">
        <v>91</v>
      </c>
      <c r="KKE11" s="129" t="s">
        <v>91</v>
      </c>
      <c r="KKF11" s="129" t="s">
        <v>91</v>
      </c>
      <c r="KKG11" s="129" t="s">
        <v>91</v>
      </c>
      <c r="KKH11" s="129" t="s">
        <v>91</v>
      </c>
      <c r="KKI11" s="129" t="s">
        <v>91</v>
      </c>
      <c r="KKJ11" s="129" t="s">
        <v>91</v>
      </c>
      <c r="KKK11" s="129" t="s">
        <v>91</v>
      </c>
      <c r="KKL11" s="129" t="s">
        <v>91</v>
      </c>
      <c r="KKM11" s="129" t="s">
        <v>91</v>
      </c>
      <c r="KKN11" s="129" t="s">
        <v>91</v>
      </c>
      <c r="KKO11" s="129" t="s">
        <v>91</v>
      </c>
      <c r="KKP11" s="129" t="s">
        <v>91</v>
      </c>
      <c r="KKQ11" s="129" t="s">
        <v>91</v>
      </c>
      <c r="KKR11" s="129" t="s">
        <v>91</v>
      </c>
      <c r="KKS11" s="129" t="s">
        <v>91</v>
      </c>
      <c r="KKT11" s="129" t="s">
        <v>91</v>
      </c>
      <c r="KKU11" s="129" t="s">
        <v>91</v>
      </c>
      <c r="KKV11" s="129" t="s">
        <v>91</v>
      </c>
      <c r="KKW11" s="129" t="s">
        <v>91</v>
      </c>
      <c r="KKX11" s="129" t="s">
        <v>91</v>
      </c>
      <c r="KKY11" s="129" t="s">
        <v>91</v>
      </c>
      <c r="KKZ11" s="129" t="s">
        <v>91</v>
      </c>
      <c r="KLA11" s="129" t="s">
        <v>91</v>
      </c>
      <c r="KLB11" s="129" t="s">
        <v>91</v>
      </c>
      <c r="KLC11" s="129" t="s">
        <v>91</v>
      </c>
      <c r="KLD11" s="129" t="s">
        <v>91</v>
      </c>
      <c r="KLE11" s="129" t="s">
        <v>91</v>
      </c>
      <c r="KLF11" s="129" t="s">
        <v>91</v>
      </c>
      <c r="KLG11" s="129" t="s">
        <v>91</v>
      </c>
      <c r="KLH11" s="129" t="s">
        <v>91</v>
      </c>
      <c r="KLI11" s="129" t="s">
        <v>91</v>
      </c>
      <c r="KLJ11" s="129" t="s">
        <v>91</v>
      </c>
      <c r="KLK11" s="129" t="s">
        <v>91</v>
      </c>
      <c r="KLL11" s="129" t="s">
        <v>91</v>
      </c>
      <c r="KLM11" s="129" t="s">
        <v>91</v>
      </c>
      <c r="KLN11" s="129" t="s">
        <v>91</v>
      </c>
      <c r="KLO11" s="129" t="s">
        <v>91</v>
      </c>
      <c r="KLP11" s="129" t="s">
        <v>91</v>
      </c>
      <c r="KLQ11" s="129" t="s">
        <v>91</v>
      </c>
      <c r="KLR11" s="129" t="s">
        <v>91</v>
      </c>
      <c r="KLS11" s="129" t="s">
        <v>91</v>
      </c>
      <c r="KLT11" s="129" t="s">
        <v>91</v>
      </c>
      <c r="KLU11" s="129" t="s">
        <v>91</v>
      </c>
      <c r="KLV11" s="129" t="s">
        <v>91</v>
      </c>
      <c r="KLW11" s="129" t="s">
        <v>91</v>
      </c>
      <c r="KLX11" s="129" t="s">
        <v>91</v>
      </c>
      <c r="KLY11" s="129" t="s">
        <v>91</v>
      </c>
      <c r="KLZ11" s="129" t="s">
        <v>91</v>
      </c>
      <c r="KMA11" s="129" t="s">
        <v>91</v>
      </c>
      <c r="KMB11" s="129" t="s">
        <v>91</v>
      </c>
      <c r="KMC11" s="129" t="s">
        <v>91</v>
      </c>
      <c r="KMD11" s="129" t="s">
        <v>91</v>
      </c>
      <c r="KME11" s="129" t="s">
        <v>91</v>
      </c>
      <c r="KMF11" s="129" t="s">
        <v>91</v>
      </c>
      <c r="KMG11" s="129" t="s">
        <v>91</v>
      </c>
      <c r="KMH11" s="129" t="s">
        <v>91</v>
      </c>
      <c r="KMI11" s="129" t="s">
        <v>91</v>
      </c>
      <c r="KMJ11" s="129" t="s">
        <v>91</v>
      </c>
      <c r="KMK11" s="129" t="s">
        <v>91</v>
      </c>
      <c r="KML11" s="129" t="s">
        <v>91</v>
      </c>
      <c r="KMM11" s="129" t="s">
        <v>91</v>
      </c>
      <c r="KMN11" s="129" t="s">
        <v>91</v>
      </c>
      <c r="KMO11" s="129" t="s">
        <v>91</v>
      </c>
      <c r="KMP11" s="129" t="s">
        <v>91</v>
      </c>
      <c r="KMQ11" s="129" t="s">
        <v>91</v>
      </c>
      <c r="KMR11" s="129" t="s">
        <v>91</v>
      </c>
      <c r="KMS11" s="129" t="s">
        <v>91</v>
      </c>
      <c r="KMT11" s="129" t="s">
        <v>91</v>
      </c>
      <c r="KMU11" s="129" t="s">
        <v>91</v>
      </c>
      <c r="KMV11" s="129" t="s">
        <v>91</v>
      </c>
      <c r="KMW11" s="129" t="s">
        <v>91</v>
      </c>
      <c r="KMX11" s="129" t="s">
        <v>91</v>
      </c>
      <c r="KMY11" s="129" t="s">
        <v>91</v>
      </c>
      <c r="KMZ11" s="129" t="s">
        <v>91</v>
      </c>
      <c r="KNA11" s="129" t="s">
        <v>91</v>
      </c>
      <c r="KNB11" s="129" t="s">
        <v>91</v>
      </c>
      <c r="KNC11" s="129" t="s">
        <v>91</v>
      </c>
      <c r="KND11" s="129" t="s">
        <v>91</v>
      </c>
      <c r="KNE11" s="129" t="s">
        <v>91</v>
      </c>
      <c r="KNF11" s="129" t="s">
        <v>91</v>
      </c>
      <c r="KNG11" s="129" t="s">
        <v>91</v>
      </c>
      <c r="KNH11" s="129" t="s">
        <v>91</v>
      </c>
      <c r="KNI11" s="129" t="s">
        <v>91</v>
      </c>
      <c r="KNJ11" s="129" t="s">
        <v>91</v>
      </c>
      <c r="KNK11" s="129" t="s">
        <v>91</v>
      </c>
      <c r="KNL11" s="129" t="s">
        <v>91</v>
      </c>
      <c r="KNM11" s="129" t="s">
        <v>91</v>
      </c>
      <c r="KNN11" s="129" t="s">
        <v>91</v>
      </c>
      <c r="KNO11" s="129" t="s">
        <v>91</v>
      </c>
      <c r="KNP11" s="129" t="s">
        <v>91</v>
      </c>
      <c r="KNQ11" s="129" t="s">
        <v>91</v>
      </c>
      <c r="KNR11" s="129" t="s">
        <v>91</v>
      </c>
      <c r="KNS11" s="129" t="s">
        <v>91</v>
      </c>
      <c r="KNT11" s="129" t="s">
        <v>91</v>
      </c>
      <c r="KNU11" s="129" t="s">
        <v>91</v>
      </c>
      <c r="KNV11" s="129" t="s">
        <v>91</v>
      </c>
      <c r="KNW11" s="129" t="s">
        <v>91</v>
      </c>
      <c r="KNX11" s="129" t="s">
        <v>91</v>
      </c>
      <c r="KNY11" s="129" t="s">
        <v>91</v>
      </c>
      <c r="KNZ11" s="129" t="s">
        <v>91</v>
      </c>
      <c r="KOA11" s="129" t="s">
        <v>91</v>
      </c>
      <c r="KOB11" s="129" t="s">
        <v>91</v>
      </c>
      <c r="KOC11" s="129" t="s">
        <v>91</v>
      </c>
      <c r="KOD11" s="129" t="s">
        <v>91</v>
      </c>
      <c r="KOE11" s="129" t="s">
        <v>91</v>
      </c>
      <c r="KOF11" s="129" t="s">
        <v>91</v>
      </c>
      <c r="KOG11" s="129" t="s">
        <v>91</v>
      </c>
      <c r="KOH11" s="129" t="s">
        <v>91</v>
      </c>
      <c r="KOI11" s="129" t="s">
        <v>91</v>
      </c>
      <c r="KOJ11" s="129" t="s">
        <v>91</v>
      </c>
      <c r="KOK11" s="129" t="s">
        <v>91</v>
      </c>
      <c r="KOL11" s="129" t="s">
        <v>91</v>
      </c>
      <c r="KOM11" s="129" t="s">
        <v>91</v>
      </c>
      <c r="KON11" s="129" t="s">
        <v>91</v>
      </c>
      <c r="KOO11" s="129" t="s">
        <v>91</v>
      </c>
      <c r="KOP11" s="129" t="s">
        <v>91</v>
      </c>
      <c r="KOQ11" s="129" t="s">
        <v>91</v>
      </c>
      <c r="KOR11" s="129" t="s">
        <v>91</v>
      </c>
      <c r="KOS11" s="129" t="s">
        <v>91</v>
      </c>
      <c r="KOT11" s="129" t="s">
        <v>91</v>
      </c>
      <c r="KOU11" s="129" t="s">
        <v>91</v>
      </c>
      <c r="KOV11" s="129" t="s">
        <v>91</v>
      </c>
      <c r="KOW11" s="129" t="s">
        <v>91</v>
      </c>
      <c r="KOX11" s="129" t="s">
        <v>91</v>
      </c>
      <c r="KOY11" s="129" t="s">
        <v>91</v>
      </c>
      <c r="KOZ11" s="129" t="s">
        <v>91</v>
      </c>
      <c r="KPA11" s="129" t="s">
        <v>91</v>
      </c>
      <c r="KPB11" s="129" t="s">
        <v>91</v>
      </c>
      <c r="KPC11" s="129" t="s">
        <v>91</v>
      </c>
      <c r="KPD11" s="129" t="s">
        <v>91</v>
      </c>
      <c r="KPE11" s="129" t="s">
        <v>91</v>
      </c>
      <c r="KPF11" s="129" t="s">
        <v>91</v>
      </c>
      <c r="KPG11" s="129" t="s">
        <v>91</v>
      </c>
      <c r="KPH11" s="129" t="s">
        <v>91</v>
      </c>
      <c r="KPI11" s="129" t="s">
        <v>91</v>
      </c>
      <c r="KPJ11" s="129" t="s">
        <v>91</v>
      </c>
      <c r="KPK11" s="129" t="s">
        <v>91</v>
      </c>
      <c r="KPL11" s="129" t="s">
        <v>91</v>
      </c>
      <c r="KPM11" s="129" t="s">
        <v>91</v>
      </c>
      <c r="KPN11" s="129" t="s">
        <v>91</v>
      </c>
      <c r="KPO11" s="129" t="s">
        <v>91</v>
      </c>
      <c r="KPP11" s="129" t="s">
        <v>91</v>
      </c>
      <c r="KPQ11" s="129" t="s">
        <v>91</v>
      </c>
      <c r="KPR11" s="129" t="s">
        <v>91</v>
      </c>
      <c r="KPS11" s="129" t="s">
        <v>91</v>
      </c>
      <c r="KPT11" s="129" t="s">
        <v>91</v>
      </c>
      <c r="KPU11" s="129" t="s">
        <v>91</v>
      </c>
      <c r="KPV11" s="129" t="s">
        <v>91</v>
      </c>
      <c r="KPW11" s="129" t="s">
        <v>91</v>
      </c>
      <c r="KPX11" s="129" t="s">
        <v>91</v>
      </c>
      <c r="KPY11" s="129" t="s">
        <v>91</v>
      </c>
      <c r="KPZ11" s="129" t="s">
        <v>91</v>
      </c>
      <c r="KQA11" s="129" t="s">
        <v>91</v>
      </c>
      <c r="KQB11" s="129" t="s">
        <v>91</v>
      </c>
      <c r="KQC11" s="129" t="s">
        <v>91</v>
      </c>
      <c r="KQD11" s="129" t="s">
        <v>91</v>
      </c>
      <c r="KQE11" s="129" t="s">
        <v>91</v>
      </c>
      <c r="KQF11" s="129" t="s">
        <v>91</v>
      </c>
      <c r="KQG11" s="129" t="s">
        <v>91</v>
      </c>
      <c r="KQH11" s="129" t="s">
        <v>91</v>
      </c>
      <c r="KQI11" s="129" t="s">
        <v>91</v>
      </c>
      <c r="KQJ11" s="129" t="s">
        <v>91</v>
      </c>
      <c r="KQK11" s="129" t="s">
        <v>91</v>
      </c>
      <c r="KQL11" s="129" t="s">
        <v>91</v>
      </c>
      <c r="KQM11" s="129" t="s">
        <v>91</v>
      </c>
      <c r="KQN11" s="129" t="s">
        <v>91</v>
      </c>
      <c r="KQO11" s="129" t="s">
        <v>91</v>
      </c>
      <c r="KQP11" s="129" t="s">
        <v>91</v>
      </c>
      <c r="KQQ11" s="129" t="s">
        <v>91</v>
      </c>
      <c r="KQR11" s="129" t="s">
        <v>91</v>
      </c>
      <c r="KQS11" s="129" t="s">
        <v>91</v>
      </c>
      <c r="KQT11" s="129" t="s">
        <v>91</v>
      </c>
      <c r="KQU11" s="129" t="s">
        <v>91</v>
      </c>
      <c r="KQV11" s="129" t="s">
        <v>91</v>
      </c>
      <c r="KQW11" s="129" t="s">
        <v>91</v>
      </c>
      <c r="KQX11" s="129" t="s">
        <v>91</v>
      </c>
      <c r="KQY11" s="129" t="s">
        <v>91</v>
      </c>
      <c r="KQZ11" s="129" t="s">
        <v>91</v>
      </c>
      <c r="KRA11" s="129" t="s">
        <v>91</v>
      </c>
      <c r="KRB11" s="129" t="s">
        <v>91</v>
      </c>
      <c r="KRC11" s="129" t="s">
        <v>91</v>
      </c>
      <c r="KRD11" s="129" t="s">
        <v>91</v>
      </c>
      <c r="KRE11" s="129" t="s">
        <v>91</v>
      </c>
      <c r="KRF11" s="129" t="s">
        <v>91</v>
      </c>
      <c r="KRG11" s="129" t="s">
        <v>91</v>
      </c>
      <c r="KRH11" s="129" t="s">
        <v>91</v>
      </c>
      <c r="KRI11" s="129" t="s">
        <v>91</v>
      </c>
      <c r="KRJ11" s="129" t="s">
        <v>91</v>
      </c>
      <c r="KRK11" s="129" t="s">
        <v>91</v>
      </c>
      <c r="KRL11" s="129" t="s">
        <v>91</v>
      </c>
      <c r="KRM11" s="129" t="s">
        <v>91</v>
      </c>
      <c r="KRN11" s="129" t="s">
        <v>91</v>
      </c>
      <c r="KRO11" s="129" t="s">
        <v>91</v>
      </c>
      <c r="KRP11" s="129" t="s">
        <v>91</v>
      </c>
      <c r="KRQ11" s="129" t="s">
        <v>91</v>
      </c>
      <c r="KRR11" s="129" t="s">
        <v>91</v>
      </c>
      <c r="KRS11" s="129" t="s">
        <v>91</v>
      </c>
      <c r="KRT11" s="129" t="s">
        <v>91</v>
      </c>
      <c r="KRU11" s="129" t="s">
        <v>91</v>
      </c>
      <c r="KRV11" s="129" t="s">
        <v>91</v>
      </c>
      <c r="KRW11" s="129" t="s">
        <v>91</v>
      </c>
      <c r="KRX11" s="129" t="s">
        <v>91</v>
      </c>
      <c r="KRY11" s="129" t="s">
        <v>91</v>
      </c>
      <c r="KRZ11" s="129" t="s">
        <v>91</v>
      </c>
      <c r="KSA11" s="129" t="s">
        <v>91</v>
      </c>
      <c r="KSB11" s="129" t="s">
        <v>91</v>
      </c>
      <c r="KSC11" s="129" t="s">
        <v>91</v>
      </c>
      <c r="KSD11" s="129" t="s">
        <v>91</v>
      </c>
      <c r="KSE11" s="129" t="s">
        <v>91</v>
      </c>
      <c r="KSF11" s="129" t="s">
        <v>91</v>
      </c>
      <c r="KSG11" s="129" t="s">
        <v>91</v>
      </c>
      <c r="KSH11" s="129" t="s">
        <v>91</v>
      </c>
      <c r="KSI11" s="129" t="s">
        <v>91</v>
      </c>
      <c r="KSJ11" s="129" t="s">
        <v>91</v>
      </c>
      <c r="KSK11" s="129" t="s">
        <v>91</v>
      </c>
      <c r="KSL11" s="129" t="s">
        <v>91</v>
      </c>
      <c r="KSM11" s="129" t="s">
        <v>91</v>
      </c>
      <c r="KSN11" s="129" t="s">
        <v>91</v>
      </c>
      <c r="KSO11" s="129" t="s">
        <v>91</v>
      </c>
      <c r="KSP11" s="129" t="s">
        <v>91</v>
      </c>
      <c r="KSQ11" s="129" t="s">
        <v>91</v>
      </c>
      <c r="KSR11" s="129" t="s">
        <v>91</v>
      </c>
      <c r="KSS11" s="129" t="s">
        <v>91</v>
      </c>
      <c r="KST11" s="129" t="s">
        <v>91</v>
      </c>
      <c r="KSU11" s="129" t="s">
        <v>91</v>
      </c>
      <c r="KSV11" s="129" t="s">
        <v>91</v>
      </c>
      <c r="KSW11" s="129" t="s">
        <v>91</v>
      </c>
      <c r="KSX11" s="129" t="s">
        <v>91</v>
      </c>
      <c r="KSY11" s="129" t="s">
        <v>91</v>
      </c>
      <c r="KSZ11" s="129" t="s">
        <v>91</v>
      </c>
      <c r="KTA11" s="129" t="s">
        <v>91</v>
      </c>
      <c r="KTB11" s="129" t="s">
        <v>91</v>
      </c>
      <c r="KTC11" s="129" t="s">
        <v>91</v>
      </c>
      <c r="KTD11" s="129" t="s">
        <v>91</v>
      </c>
      <c r="KTE11" s="129" t="s">
        <v>91</v>
      </c>
      <c r="KTF11" s="129" t="s">
        <v>91</v>
      </c>
      <c r="KTG11" s="129" t="s">
        <v>91</v>
      </c>
      <c r="KTH11" s="129" t="s">
        <v>91</v>
      </c>
      <c r="KTI11" s="129" t="s">
        <v>91</v>
      </c>
      <c r="KTJ11" s="129" t="s">
        <v>91</v>
      </c>
      <c r="KTK11" s="129" t="s">
        <v>91</v>
      </c>
      <c r="KTL11" s="129" t="s">
        <v>91</v>
      </c>
      <c r="KTM11" s="129" t="s">
        <v>91</v>
      </c>
      <c r="KTN11" s="129" t="s">
        <v>91</v>
      </c>
      <c r="KTO11" s="129" t="s">
        <v>91</v>
      </c>
      <c r="KTP11" s="129" t="s">
        <v>91</v>
      </c>
      <c r="KTQ11" s="129" t="s">
        <v>91</v>
      </c>
      <c r="KTR11" s="129" t="s">
        <v>91</v>
      </c>
      <c r="KTS11" s="129" t="s">
        <v>91</v>
      </c>
      <c r="KTT11" s="129" t="s">
        <v>91</v>
      </c>
      <c r="KTU11" s="129" t="s">
        <v>91</v>
      </c>
      <c r="KTV11" s="129" t="s">
        <v>91</v>
      </c>
      <c r="KTW11" s="129" t="s">
        <v>91</v>
      </c>
      <c r="KTX11" s="129" t="s">
        <v>91</v>
      </c>
      <c r="KTY11" s="129" t="s">
        <v>91</v>
      </c>
      <c r="KTZ11" s="129" t="s">
        <v>91</v>
      </c>
      <c r="KUA11" s="129" t="s">
        <v>91</v>
      </c>
      <c r="KUB11" s="129" t="s">
        <v>91</v>
      </c>
      <c r="KUC11" s="129" t="s">
        <v>91</v>
      </c>
      <c r="KUD11" s="129" t="s">
        <v>91</v>
      </c>
      <c r="KUE11" s="129" t="s">
        <v>91</v>
      </c>
      <c r="KUF11" s="129" t="s">
        <v>91</v>
      </c>
      <c r="KUG11" s="129" t="s">
        <v>91</v>
      </c>
      <c r="KUH11" s="129" t="s">
        <v>91</v>
      </c>
      <c r="KUI11" s="129" t="s">
        <v>91</v>
      </c>
      <c r="KUJ11" s="129" t="s">
        <v>91</v>
      </c>
      <c r="KUK11" s="129" t="s">
        <v>91</v>
      </c>
      <c r="KUL11" s="129" t="s">
        <v>91</v>
      </c>
      <c r="KUM11" s="129" t="s">
        <v>91</v>
      </c>
      <c r="KUN11" s="129" t="s">
        <v>91</v>
      </c>
      <c r="KUO11" s="129" t="s">
        <v>91</v>
      </c>
      <c r="KUP11" s="129" t="s">
        <v>91</v>
      </c>
      <c r="KUQ11" s="129" t="s">
        <v>91</v>
      </c>
      <c r="KUR11" s="129" t="s">
        <v>91</v>
      </c>
      <c r="KUS11" s="129" t="s">
        <v>91</v>
      </c>
      <c r="KUT11" s="129" t="s">
        <v>91</v>
      </c>
      <c r="KUU11" s="129" t="s">
        <v>91</v>
      </c>
      <c r="KUV11" s="129" t="s">
        <v>91</v>
      </c>
      <c r="KUW11" s="129" t="s">
        <v>91</v>
      </c>
      <c r="KUX11" s="129" t="s">
        <v>91</v>
      </c>
      <c r="KUY11" s="129" t="s">
        <v>91</v>
      </c>
      <c r="KUZ11" s="129" t="s">
        <v>91</v>
      </c>
      <c r="KVA11" s="129" t="s">
        <v>91</v>
      </c>
      <c r="KVB11" s="129" t="s">
        <v>91</v>
      </c>
      <c r="KVC11" s="129" t="s">
        <v>91</v>
      </c>
      <c r="KVD11" s="129" t="s">
        <v>91</v>
      </c>
      <c r="KVE11" s="129" t="s">
        <v>91</v>
      </c>
      <c r="KVF11" s="129" t="s">
        <v>91</v>
      </c>
      <c r="KVG11" s="129" t="s">
        <v>91</v>
      </c>
      <c r="KVH11" s="129" t="s">
        <v>91</v>
      </c>
      <c r="KVI11" s="129" t="s">
        <v>91</v>
      </c>
      <c r="KVJ11" s="129" t="s">
        <v>91</v>
      </c>
      <c r="KVK11" s="129" t="s">
        <v>91</v>
      </c>
      <c r="KVL11" s="129" t="s">
        <v>91</v>
      </c>
      <c r="KVM11" s="129" t="s">
        <v>91</v>
      </c>
      <c r="KVN11" s="129" t="s">
        <v>91</v>
      </c>
      <c r="KVO11" s="129" t="s">
        <v>91</v>
      </c>
      <c r="KVP11" s="129" t="s">
        <v>91</v>
      </c>
      <c r="KVQ11" s="129" t="s">
        <v>91</v>
      </c>
      <c r="KVR11" s="129" t="s">
        <v>91</v>
      </c>
      <c r="KVS11" s="129" t="s">
        <v>91</v>
      </c>
      <c r="KVT11" s="129" t="s">
        <v>91</v>
      </c>
      <c r="KVU11" s="129" t="s">
        <v>91</v>
      </c>
      <c r="KVV11" s="129" t="s">
        <v>91</v>
      </c>
      <c r="KVW11" s="129" t="s">
        <v>91</v>
      </c>
      <c r="KVX11" s="129" t="s">
        <v>91</v>
      </c>
      <c r="KVY11" s="129" t="s">
        <v>91</v>
      </c>
      <c r="KVZ11" s="129" t="s">
        <v>91</v>
      </c>
      <c r="KWA11" s="129" t="s">
        <v>91</v>
      </c>
      <c r="KWB11" s="129" t="s">
        <v>91</v>
      </c>
      <c r="KWC11" s="129" t="s">
        <v>91</v>
      </c>
      <c r="KWD11" s="129" t="s">
        <v>91</v>
      </c>
      <c r="KWE11" s="129" t="s">
        <v>91</v>
      </c>
      <c r="KWF11" s="129" t="s">
        <v>91</v>
      </c>
      <c r="KWG11" s="129" t="s">
        <v>91</v>
      </c>
      <c r="KWH11" s="129" t="s">
        <v>91</v>
      </c>
      <c r="KWI11" s="129" t="s">
        <v>91</v>
      </c>
      <c r="KWJ11" s="129" t="s">
        <v>91</v>
      </c>
      <c r="KWK11" s="129" t="s">
        <v>91</v>
      </c>
      <c r="KWL11" s="129" t="s">
        <v>91</v>
      </c>
      <c r="KWM11" s="129" t="s">
        <v>91</v>
      </c>
      <c r="KWN11" s="129" t="s">
        <v>91</v>
      </c>
      <c r="KWO11" s="129" t="s">
        <v>91</v>
      </c>
      <c r="KWP11" s="129" t="s">
        <v>91</v>
      </c>
      <c r="KWQ11" s="129" t="s">
        <v>91</v>
      </c>
      <c r="KWR11" s="129" t="s">
        <v>91</v>
      </c>
      <c r="KWS11" s="129" t="s">
        <v>91</v>
      </c>
      <c r="KWT11" s="129" t="s">
        <v>91</v>
      </c>
      <c r="KWU11" s="129" t="s">
        <v>91</v>
      </c>
      <c r="KWV11" s="129" t="s">
        <v>91</v>
      </c>
      <c r="KWW11" s="129" t="s">
        <v>91</v>
      </c>
      <c r="KWX11" s="129" t="s">
        <v>91</v>
      </c>
      <c r="KWY11" s="129" t="s">
        <v>91</v>
      </c>
      <c r="KWZ11" s="129" t="s">
        <v>91</v>
      </c>
      <c r="KXA11" s="129" t="s">
        <v>91</v>
      </c>
      <c r="KXB11" s="129" t="s">
        <v>91</v>
      </c>
      <c r="KXC11" s="129" t="s">
        <v>91</v>
      </c>
      <c r="KXD11" s="129" t="s">
        <v>91</v>
      </c>
      <c r="KXE11" s="129" t="s">
        <v>91</v>
      </c>
      <c r="KXF11" s="129" t="s">
        <v>91</v>
      </c>
      <c r="KXG11" s="129" t="s">
        <v>91</v>
      </c>
      <c r="KXH11" s="129" t="s">
        <v>91</v>
      </c>
      <c r="KXI11" s="129" t="s">
        <v>91</v>
      </c>
      <c r="KXJ11" s="129" t="s">
        <v>91</v>
      </c>
      <c r="KXK11" s="129" t="s">
        <v>91</v>
      </c>
      <c r="KXL11" s="129" t="s">
        <v>91</v>
      </c>
      <c r="KXM11" s="129" t="s">
        <v>91</v>
      </c>
      <c r="KXN11" s="129" t="s">
        <v>91</v>
      </c>
      <c r="KXO11" s="129" t="s">
        <v>91</v>
      </c>
      <c r="KXP11" s="129" t="s">
        <v>91</v>
      </c>
      <c r="KXQ11" s="129" t="s">
        <v>91</v>
      </c>
      <c r="KXR11" s="129" t="s">
        <v>91</v>
      </c>
      <c r="KXS11" s="129" t="s">
        <v>91</v>
      </c>
      <c r="KXT11" s="129" t="s">
        <v>91</v>
      </c>
      <c r="KXU11" s="129" t="s">
        <v>91</v>
      </c>
      <c r="KXV11" s="129" t="s">
        <v>91</v>
      </c>
      <c r="KXW11" s="129" t="s">
        <v>91</v>
      </c>
      <c r="KXX11" s="129" t="s">
        <v>91</v>
      </c>
      <c r="KXY11" s="129" t="s">
        <v>91</v>
      </c>
      <c r="KXZ11" s="129" t="s">
        <v>91</v>
      </c>
      <c r="KYA11" s="129" t="s">
        <v>91</v>
      </c>
      <c r="KYB11" s="129" t="s">
        <v>91</v>
      </c>
      <c r="KYC11" s="129" t="s">
        <v>91</v>
      </c>
      <c r="KYD11" s="129" t="s">
        <v>91</v>
      </c>
      <c r="KYE11" s="129" t="s">
        <v>91</v>
      </c>
      <c r="KYF11" s="129" t="s">
        <v>91</v>
      </c>
      <c r="KYG11" s="129" t="s">
        <v>91</v>
      </c>
      <c r="KYH11" s="129" t="s">
        <v>91</v>
      </c>
      <c r="KYI11" s="129" t="s">
        <v>91</v>
      </c>
      <c r="KYJ11" s="129" t="s">
        <v>91</v>
      </c>
      <c r="KYK11" s="129" t="s">
        <v>91</v>
      </c>
      <c r="KYL11" s="129" t="s">
        <v>91</v>
      </c>
      <c r="KYM11" s="129" t="s">
        <v>91</v>
      </c>
      <c r="KYN11" s="129" t="s">
        <v>91</v>
      </c>
      <c r="KYO11" s="129" t="s">
        <v>91</v>
      </c>
      <c r="KYP11" s="129" t="s">
        <v>91</v>
      </c>
      <c r="KYQ11" s="129" t="s">
        <v>91</v>
      </c>
      <c r="KYR11" s="129" t="s">
        <v>91</v>
      </c>
      <c r="KYS11" s="129" t="s">
        <v>91</v>
      </c>
      <c r="KYT11" s="129" t="s">
        <v>91</v>
      </c>
      <c r="KYU11" s="129" t="s">
        <v>91</v>
      </c>
      <c r="KYV11" s="129" t="s">
        <v>91</v>
      </c>
      <c r="KYW11" s="129" t="s">
        <v>91</v>
      </c>
      <c r="KYX11" s="129" t="s">
        <v>91</v>
      </c>
      <c r="KYY11" s="129" t="s">
        <v>91</v>
      </c>
      <c r="KYZ11" s="129" t="s">
        <v>91</v>
      </c>
      <c r="KZA11" s="129" t="s">
        <v>91</v>
      </c>
      <c r="KZB11" s="129" t="s">
        <v>91</v>
      </c>
      <c r="KZC11" s="129" t="s">
        <v>91</v>
      </c>
      <c r="KZD11" s="129" t="s">
        <v>91</v>
      </c>
      <c r="KZE11" s="129" t="s">
        <v>91</v>
      </c>
      <c r="KZF11" s="129" t="s">
        <v>91</v>
      </c>
      <c r="KZG11" s="129" t="s">
        <v>91</v>
      </c>
      <c r="KZH11" s="129" t="s">
        <v>91</v>
      </c>
      <c r="KZI11" s="129" t="s">
        <v>91</v>
      </c>
      <c r="KZJ11" s="129" t="s">
        <v>91</v>
      </c>
      <c r="KZK11" s="129" t="s">
        <v>91</v>
      </c>
      <c r="KZL11" s="129" t="s">
        <v>91</v>
      </c>
      <c r="KZM11" s="129" t="s">
        <v>91</v>
      </c>
      <c r="KZN11" s="129" t="s">
        <v>91</v>
      </c>
      <c r="KZO11" s="129" t="s">
        <v>91</v>
      </c>
      <c r="KZP11" s="129" t="s">
        <v>91</v>
      </c>
      <c r="KZQ11" s="129" t="s">
        <v>91</v>
      </c>
      <c r="KZR11" s="129" t="s">
        <v>91</v>
      </c>
      <c r="KZS11" s="129" t="s">
        <v>91</v>
      </c>
      <c r="KZT11" s="129" t="s">
        <v>91</v>
      </c>
      <c r="KZU11" s="129" t="s">
        <v>91</v>
      </c>
      <c r="KZV11" s="129" t="s">
        <v>91</v>
      </c>
      <c r="KZW11" s="129" t="s">
        <v>91</v>
      </c>
      <c r="KZX11" s="129" t="s">
        <v>91</v>
      </c>
      <c r="KZY11" s="129" t="s">
        <v>91</v>
      </c>
      <c r="KZZ11" s="129" t="s">
        <v>91</v>
      </c>
      <c r="LAA11" s="129" t="s">
        <v>91</v>
      </c>
      <c r="LAB11" s="129" t="s">
        <v>91</v>
      </c>
      <c r="LAC11" s="129" t="s">
        <v>91</v>
      </c>
      <c r="LAD11" s="129" t="s">
        <v>91</v>
      </c>
      <c r="LAE11" s="129" t="s">
        <v>91</v>
      </c>
      <c r="LAF11" s="129" t="s">
        <v>91</v>
      </c>
      <c r="LAG11" s="129" t="s">
        <v>91</v>
      </c>
      <c r="LAH11" s="129" t="s">
        <v>91</v>
      </c>
      <c r="LAI11" s="129" t="s">
        <v>91</v>
      </c>
      <c r="LAJ11" s="129" t="s">
        <v>91</v>
      </c>
      <c r="LAK11" s="129" t="s">
        <v>91</v>
      </c>
      <c r="LAL11" s="129" t="s">
        <v>91</v>
      </c>
      <c r="LAM11" s="129" t="s">
        <v>91</v>
      </c>
      <c r="LAN11" s="129" t="s">
        <v>91</v>
      </c>
      <c r="LAO11" s="129" t="s">
        <v>91</v>
      </c>
      <c r="LAP11" s="129" t="s">
        <v>91</v>
      </c>
      <c r="LAQ11" s="129" t="s">
        <v>91</v>
      </c>
      <c r="LAR11" s="129" t="s">
        <v>91</v>
      </c>
      <c r="LAS11" s="129" t="s">
        <v>91</v>
      </c>
      <c r="LAT11" s="129" t="s">
        <v>91</v>
      </c>
      <c r="LAU11" s="129" t="s">
        <v>91</v>
      </c>
      <c r="LAV11" s="129" t="s">
        <v>91</v>
      </c>
      <c r="LAW11" s="129" t="s">
        <v>91</v>
      </c>
      <c r="LAX11" s="129" t="s">
        <v>91</v>
      </c>
      <c r="LAY11" s="129" t="s">
        <v>91</v>
      </c>
      <c r="LAZ11" s="129" t="s">
        <v>91</v>
      </c>
      <c r="LBA11" s="129" t="s">
        <v>91</v>
      </c>
      <c r="LBB11" s="129" t="s">
        <v>91</v>
      </c>
      <c r="LBC11" s="129" t="s">
        <v>91</v>
      </c>
      <c r="LBD11" s="129" t="s">
        <v>91</v>
      </c>
      <c r="LBE11" s="129" t="s">
        <v>91</v>
      </c>
      <c r="LBF11" s="129" t="s">
        <v>91</v>
      </c>
      <c r="LBG11" s="129" t="s">
        <v>91</v>
      </c>
      <c r="LBH11" s="129" t="s">
        <v>91</v>
      </c>
      <c r="LBI11" s="129" t="s">
        <v>91</v>
      </c>
      <c r="LBJ11" s="129" t="s">
        <v>91</v>
      </c>
      <c r="LBK11" s="129" t="s">
        <v>91</v>
      </c>
      <c r="LBL11" s="129" t="s">
        <v>91</v>
      </c>
      <c r="LBM11" s="129" t="s">
        <v>91</v>
      </c>
      <c r="LBN11" s="129" t="s">
        <v>91</v>
      </c>
      <c r="LBO11" s="129" t="s">
        <v>91</v>
      </c>
      <c r="LBP11" s="129" t="s">
        <v>91</v>
      </c>
      <c r="LBQ11" s="129" t="s">
        <v>91</v>
      </c>
      <c r="LBR11" s="129" t="s">
        <v>91</v>
      </c>
      <c r="LBS11" s="129" t="s">
        <v>91</v>
      </c>
      <c r="LBT11" s="129" t="s">
        <v>91</v>
      </c>
      <c r="LBU11" s="129" t="s">
        <v>91</v>
      </c>
      <c r="LBV11" s="129" t="s">
        <v>91</v>
      </c>
      <c r="LBW11" s="129" t="s">
        <v>91</v>
      </c>
      <c r="LBX11" s="129" t="s">
        <v>91</v>
      </c>
      <c r="LBY11" s="129" t="s">
        <v>91</v>
      </c>
      <c r="LBZ11" s="129" t="s">
        <v>91</v>
      </c>
      <c r="LCA11" s="129" t="s">
        <v>91</v>
      </c>
      <c r="LCB11" s="129" t="s">
        <v>91</v>
      </c>
      <c r="LCC11" s="129" t="s">
        <v>91</v>
      </c>
      <c r="LCD11" s="129" t="s">
        <v>91</v>
      </c>
      <c r="LCE11" s="129" t="s">
        <v>91</v>
      </c>
      <c r="LCF11" s="129" t="s">
        <v>91</v>
      </c>
      <c r="LCG11" s="129" t="s">
        <v>91</v>
      </c>
      <c r="LCH11" s="129" t="s">
        <v>91</v>
      </c>
      <c r="LCI11" s="129" t="s">
        <v>91</v>
      </c>
      <c r="LCJ11" s="129" t="s">
        <v>91</v>
      </c>
      <c r="LCK11" s="129" t="s">
        <v>91</v>
      </c>
      <c r="LCL11" s="129" t="s">
        <v>91</v>
      </c>
      <c r="LCM11" s="129" t="s">
        <v>91</v>
      </c>
      <c r="LCN11" s="129" t="s">
        <v>91</v>
      </c>
      <c r="LCO11" s="129" t="s">
        <v>91</v>
      </c>
      <c r="LCP11" s="129" t="s">
        <v>91</v>
      </c>
      <c r="LCQ11" s="129" t="s">
        <v>91</v>
      </c>
      <c r="LCR11" s="129" t="s">
        <v>91</v>
      </c>
      <c r="LCS11" s="129" t="s">
        <v>91</v>
      </c>
      <c r="LCT11" s="129" t="s">
        <v>91</v>
      </c>
      <c r="LCU11" s="129" t="s">
        <v>91</v>
      </c>
      <c r="LCV11" s="129" t="s">
        <v>91</v>
      </c>
      <c r="LCW11" s="129" t="s">
        <v>91</v>
      </c>
      <c r="LCX11" s="129" t="s">
        <v>91</v>
      </c>
      <c r="LCY11" s="129" t="s">
        <v>91</v>
      </c>
      <c r="LCZ11" s="129" t="s">
        <v>91</v>
      </c>
      <c r="LDA11" s="129" t="s">
        <v>91</v>
      </c>
      <c r="LDB11" s="129" t="s">
        <v>91</v>
      </c>
      <c r="LDC11" s="129" t="s">
        <v>91</v>
      </c>
      <c r="LDD11" s="129" t="s">
        <v>91</v>
      </c>
      <c r="LDE11" s="129" t="s">
        <v>91</v>
      </c>
      <c r="LDF11" s="129" t="s">
        <v>91</v>
      </c>
      <c r="LDG11" s="129" t="s">
        <v>91</v>
      </c>
      <c r="LDH11" s="129" t="s">
        <v>91</v>
      </c>
      <c r="LDI11" s="129" t="s">
        <v>91</v>
      </c>
      <c r="LDJ11" s="129" t="s">
        <v>91</v>
      </c>
      <c r="LDK11" s="129" t="s">
        <v>91</v>
      </c>
      <c r="LDL11" s="129" t="s">
        <v>91</v>
      </c>
      <c r="LDM11" s="129" t="s">
        <v>91</v>
      </c>
      <c r="LDN11" s="129" t="s">
        <v>91</v>
      </c>
      <c r="LDO11" s="129" t="s">
        <v>91</v>
      </c>
      <c r="LDP11" s="129" t="s">
        <v>91</v>
      </c>
      <c r="LDQ11" s="129" t="s">
        <v>91</v>
      </c>
      <c r="LDR11" s="129" t="s">
        <v>91</v>
      </c>
      <c r="LDS11" s="129" t="s">
        <v>91</v>
      </c>
      <c r="LDT11" s="129" t="s">
        <v>91</v>
      </c>
      <c r="LDU11" s="129" t="s">
        <v>91</v>
      </c>
      <c r="LDV11" s="129" t="s">
        <v>91</v>
      </c>
      <c r="LDW11" s="129" t="s">
        <v>91</v>
      </c>
      <c r="LDX11" s="129" t="s">
        <v>91</v>
      </c>
      <c r="LDY11" s="129" t="s">
        <v>91</v>
      </c>
      <c r="LDZ11" s="129" t="s">
        <v>91</v>
      </c>
      <c r="LEA11" s="129" t="s">
        <v>91</v>
      </c>
      <c r="LEB11" s="129" t="s">
        <v>91</v>
      </c>
      <c r="LEC11" s="129" t="s">
        <v>91</v>
      </c>
      <c r="LED11" s="129" t="s">
        <v>91</v>
      </c>
      <c r="LEE11" s="129" t="s">
        <v>91</v>
      </c>
      <c r="LEF11" s="129" t="s">
        <v>91</v>
      </c>
      <c r="LEG11" s="129" t="s">
        <v>91</v>
      </c>
      <c r="LEH11" s="129" t="s">
        <v>91</v>
      </c>
      <c r="LEI11" s="129" t="s">
        <v>91</v>
      </c>
      <c r="LEJ11" s="129" t="s">
        <v>91</v>
      </c>
      <c r="LEK11" s="129" t="s">
        <v>91</v>
      </c>
      <c r="LEL11" s="129" t="s">
        <v>91</v>
      </c>
      <c r="LEM11" s="129" t="s">
        <v>91</v>
      </c>
      <c r="LEN11" s="129" t="s">
        <v>91</v>
      </c>
      <c r="LEO11" s="129" t="s">
        <v>91</v>
      </c>
      <c r="LEP11" s="129" t="s">
        <v>91</v>
      </c>
      <c r="LEQ11" s="129" t="s">
        <v>91</v>
      </c>
      <c r="LER11" s="129" t="s">
        <v>91</v>
      </c>
      <c r="LES11" s="129" t="s">
        <v>91</v>
      </c>
      <c r="LET11" s="129" t="s">
        <v>91</v>
      </c>
      <c r="LEU11" s="129" t="s">
        <v>91</v>
      </c>
      <c r="LEV11" s="129" t="s">
        <v>91</v>
      </c>
      <c r="LEW11" s="129" t="s">
        <v>91</v>
      </c>
      <c r="LEX11" s="129" t="s">
        <v>91</v>
      </c>
      <c r="LEY11" s="129" t="s">
        <v>91</v>
      </c>
      <c r="LEZ11" s="129" t="s">
        <v>91</v>
      </c>
      <c r="LFA11" s="129" t="s">
        <v>91</v>
      </c>
      <c r="LFB11" s="129" t="s">
        <v>91</v>
      </c>
      <c r="LFC11" s="129" t="s">
        <v>91</v>
      </c>
      <c r="LFD11" s="129" t="s">
        <v>91</v>
      </c>
      <c r="LFE11" s="129" t="s">
        <v>91</v>
      </c>
      <c r="LFF11" s="129" t="s">
        <v>91</v>
      </c>
      <c r="LFG11" s="129" t="s">
        <v>91</v>
      </c>
      <c r="LFH11" s="129" t="s">
        <v>91</v>
      </c>
      <c r="LFI11" s="129" t="s">
        <v>91</v>
      </c>
      <c r="LFJ11" s="129" t="s">
        <v>91</v>
      </c>
      <c r="LFK11" s="129" t="s">
        <v>91</v>
      </c>
      <c r="LFL11" s="129" t="s">
        <v>91</v>
      </c>
      <c r="LFM11" s="129" t="s">
        <v>91</v>
      </c>
      <c r="LFN11" s="129" t="s">
        <v>91</v>
      </c>
      <c r="LFO11" s="129" t="s">
        <v>91</v>
      </c>
      <c r="LFP11" s="129" t="s">
        <v>91</v>
      </c>
      <c r="LFQ11" s="129" t="s">
        <v>91</v>
      </c>
      <c r="LFR11" s="129" t="s">
        <v>91</v>
      </c>
      <c r="LFS11" s="129" t="s">
        <v>91</v>
      </c>
      <c r="LFT11" s="129" t="s">
        <v>91</v>
      </c>
      <c r="LFU11" s="129" t="s">
        <v>91</v>
      </c>
      <c r="LFV11" s="129" t="s">
        <v>91</v>
      </c>
      <c r="LFW11" s="129" t="s">
        <v>91</v>
      </c>
      <c r="LFX11" s="129" t="s">
        <v>91</v>
      </c>
      <c r="LFY11" s="129" t="s">
        <v>91</v>
      </c>
      <c r="LFZ11" s="129" t="s">
        <v>91</v>
      </c>
      <c r="LGA11" s="129" t="s">
        <v>91</v>
      </c>
      <c r="LGB11" s="129" t="s">
        <v>91</v>
      </c>
      <c r="LGC11" s="129" t="s">
        <v>91</v>
      </c>
      <c r="LGD11" s="129" t="s">
        <v>91</v>
      </c>
      <c r="LGE11" s="129" t="s">
        <v>91</v>
      </c>
      <c r="LGF11" s="129" t="s">
        <v>91</v>
      </c>
      <c r="LGG11" s="129" t="s">
        <v>91</v>
      </c>
      <c r="LGH11" s="129" t="s">
        <v>91</v>
      </c>
      <c r="LGI11" s="129" t="s">
        <v>91</v>
      </c>
      <c r="LGJ11" s="129" t="s">
        <v>91</v>
      </c>
      <c r="LGK11" s="129" t="s">
        <v>91</v>
      </c>
      <c r="LGL11" s="129" t="s">
        <v>91</v>
      </c>
      <c r="LGM11" s="129" t="s">
        <v>91</v>
      </c>
      <c r="LGN11" s="129" t="s">
        <v>91</v>
      </c>
      <c r="LGO11" s="129" t="s">
        <v>91</v>
      </c>
      <c r="LGP11" s="129" t="s">
        <v>91</v>
      </c>
      <c r="LGQ11" s="129" t="s">
        <v>91</v>
      </c>
      <c r="LGR11" s="129" t="s">
        <v>91</v>
      </c>
      <c r="LGS11" s="129" t="s">
        <v>91</v>
      </c>
      <c r="LGT11" s="129" t="s">
        <v>91</v>
      </c>
      <c r="LGU11" s="129" t="s">
        <v>91</v>
      </c>
      <c r="LGV11" s="129" t="s">
        <v>91</v>
      </c>
      <c r="LGW11" s="129" t="s">
        <v>91</v>
      </c>
      <c r="LGX11" s="129" t="s">
        <v>91</v>
      </c>
      <c r="LGY11" s="129" t="s">
        <v>91</v>
      </c>
      <c r="LGZ11" s="129" t="s">
        <v>91</v>
      </c>
      <c r="LHA11" s="129" t="s">
        <v>91</v>
      </c>
      <c r="LHB11" s="129" t="s">
        <v>91</v>
      </c>
      <c r="LHC11" s="129" t="s">
        <v>91</v>
      </c>
      <c r="LHD11" s="129" t="s">
        <v>91</v>
      </c>
      <c r="LHE11" s="129" t="s">
        <v>91</v>
      </c>
      <c r="LHF11" s="129" t="s">
        <v>91</v>
      </c>
      <c r="LHG11" s="129" t="s">
        <v>91</v>
      </c>
      <c r="LHH11" s="129" t="s">
        <v>91</v>
      </c>
      <c r="LHI11" s="129" t="s">
        <v>91</v>
      </c>
      <c r="LHJ11" s="129" t="s">
        <v>91</v>
      </c>
      <c r="LHK11" s="129" t="s">
        <v>91</v>
      </c>
      <c r="LHL11" s="129" t="s">
        <v>91</v>
      </c>
      <c r="LHM11" s="129" t="s">
        <v>91</v>
      </c>
      <c r="LHN11" s="129" t="s">
        <v>91</v>
      </c>
      <c r="LHO11" s="129" t="s">
        <v>91</v>
      </c>
      <c r="LHP11" s="129" t="s">
        <v>91</v>
      </c>
      <c r="LHQ11" s="129" t="s">
        <v>91</v>
      </c>
      <c r="LHR11" s="129" t="s">
        <v>91</v>
      </c>
      <c r="LHS11" s="129" t="s">
        <v>91</v>
      </c>
      <c r="LHT11" s="129" t="s">
        <v>91</v>
      </c>
      <c r="LHU11" s="129" t="s">
        <v>91</v>
      </c>
      <c r="LHV11" s="129" t="s">
        <v>91</v>
      </c>
      <c r="LHW11" s="129" t="s">
        <v>91</v>
      </c>
      <c r="LHX11" s="129" t="s">
        <v>91</v>
      </c>
      <c r="LHY11" s="129" t="s">
        <v>91</v>
      </c>
      <c r="LHZ11" s="129" t="s">
        <v>91</v>
      </c>
      <c r="LIA11" s="129" t="s">
        <v>91</v>
      </c>
      <c r="LIB11" s="129" t="s">
        <v>91</v>
      </c>
      <c r="LIC11" s="129" t="s">
        <v>91</v>
      </c>
      <c r="LID11" s="129" t="s">
        <v>91</v>
      </c>
      <c r="LIE11" s="129" t="s">
        <v>91</v>
      </c>
      <c r="LIF11" s="129" t="s">
        <v>91</v>
      </c>
      <c r="LIG11" s="129" t="s">
        <v>91</v>
      </c>
      <c r="LIH11" s="129" t="s">
        <v>91</v>
      </c>
      <c r="LII11" s="129" t="s">
        <v>91</v>
      </c>
      <c r="LIJ11" s="129" t="s">
        <v>91</v>
      </c>
      <c r="LIK11" s="129" t="s">
        <v>91</v>
      </c>
      <c r="LIL11" s="129" t="s">
        <v>91</v>
      </c>
      <c r="LIM11" s="129" t="s">
        <v>91</v>
      </c>
      <c r="LIN11" s="129" t="s">
        <v>91</v>
      </c>
      <c r="LIO11" s="129" t="s">
        <v>91</v>
      </c>
      <c r="LIP11" s="129" t="s">
        <v>91</v>
      </c>
      <c r="LIQ11" s="129" t="s">
        <v>91</v>
      </c>
      <c r="LIR11" s="129" t="s">
        <v>91</v>
      </c>
      <c r="LIS11" s="129" t="s">
        <v>91</v>
      </c>
      <c r="LIT11" s="129" t="s">
        <v>91</v>
      </c>
      <c r="LIU11" s="129" t="s">
        <v>91</v>
      </c>
      <c r="LIV11" s="129" t="s">
        <v>91</v>
      </c>
      <c r="LIW11" s="129" t="s">
        <v>91</v>
      </c>
      <c r="LIX11" s="129" t="s">
        <v>91</v>
      </c>
      <c r="LIY11" s="129" t="s">
        <v>91</v>
      </c>
      <c r="LIZ11" s="129" t="s">
        <v>91</v>
      </c>
      <c r="LJA11" s="129" t="s">
        <v>91</v>
      </c>
      <c r="LJB11" s="129" t="s">
        <v>91</v>
      </c>
      <c r="LJC11" s="129" t="s">
        <v>91</v>
      </c>
      <c r="LJD11" s="129" t="s">
        <v>91</v>
      </c>
      <c r="LJE11" s="129" t="s">
        <v>91</v>
      </c>
      <c r="LJF11" s="129" t="s">
        <v>91</v>
      </c>
      <c r="LJG11" s="129" t="s">
        <v>91</v>
      </c>
      <c r="LJH11" s="129" t="s">
        <v>91</v>
      </c>
      <c r="LJI11" s="129" t="s">
        <v>91</v>
      </c>
      <c r="LJJ11" s="129" t="s">
        <v>91</v>
      </c>
      <c r="LJK11" s="129" t="s">
        <v>91</v>
      </c>
      <c r="LJL11" s="129" t="s">
        <v>91</v>
      </c>
      <c r="LJM11" s="129" t="s">
        <v>91</v>
      </c>
      <c r="LJN11" s="129" t="s">
        <v>91</v>
      </c>
      <c r="LJO11" s="129" t="s">
        <v>91</v>
      </c>
      <c r="LJP11" s="129" t="s">
        <v>91</v>
      </c>
      <c r="LJQ11" s="129" t="s">
        <v>91</v>
      </c>
      <c r="LJR11" s="129" t="s">
        <v>91</v>
      </c>
      <c r="LJS11" s="129" t="s">
        <v>91</v>
      </c>
      <c r="LJT11" s="129" t="s">
        <v>91</v>
      </c>
      <c r="LJU11" s="129" t="s">
        <v>91</v>
      </c>
      <c r="LJV11" s="129" t="s">
        <v>91</v>
      </c>
      <c r="LJW11" s="129" t="s">
        <v>91</v>
      </c>
      <c r="LJX11" s="129" t="s">
        <v>91</v>
      </c>
      <c r="LJY11" s="129" t="s">
        <v>91</v>
      </c>
      <c r="LJZ11" s="129" t="s">
        <v>91</v>
      </c>
      <c r="LKA11" s="129" t="s">
        <v>91</v>
      </c>
      <c r="LKB11" s="129" t="s">
        <v>91</v>
      </c>
      <c r="LKC11" s="129" t="s">
        <v>91</v>
      </c>
      <c r="LKD11" s="129" t="s">
        <v>91</v>
      </c>
      <c r="LKE11" s="129" t="s">
        <v>91</v>
      </c>
      <c r="LKF11" s="129" t="s">
        <v>91</v>
      </c>
      <c r="LKG11" s="129" t="s">
        <v>91</v>
      </c>
      <c r="LKH11" s="129" t="s">
        <v>91</v>
      </c>
      <c r="LKI11" s="129" t="s">
        <v>91</v>
      </c>
      <c r="LKJ11" s="129" t="s">
        <v>91</v>
      </c>
      <c r="LKK11" s="129" t="s">
        <v>91</v>
      </c>
      <c r="LKL11" s="129" t="s">
        <v>91</v>
      </c>
      <c r="LKM11" s="129" t="s">
        <v>91</v>
      </c>
      <c r="LKN11" s="129" t="s">
        <v>91</v>
      </c>
      <c r="LKO11" s="129" t="s">
        <v>91</v>
      </c>
      <c r="LKP11" s="129" t="s">
        <v>91</v>
      </c>
      <c r="LKQ11" s="129" t="s">
        <v>91</v>
      </c>
      <c r="LKR11" s="129" t="s">
        <v>91</v>
      </c>
      <c r="LKS11" s="129" t="s">
        <v>91</v>
      </c>
      <c r="LKT11" s="129" t="s">
        <v>91</v>
      </c>
      <c r="LKU11" s="129" t="s">
        <v>91</v>
      </c>
      <c r="LKV11" s="129" t="s">
        <v>91</v>
      </c>
      <c r="LKW11" s="129" t="s">
        <v>91</v>
      </c>
      <c r="LKX11" s="129" t="s">
        <v>91</v>
      </c>
      <c r="LKY11" s="129" t="s">
        <v>91</v>
      </c>
      <c r="LKZ11" s="129" t="s">
        <v>91</v>
      </c>
      <c r="LLA11" s="129" t="s">
        <v>91</v>
      </c>
      <c r="LLB11" s="129" t="s">
        <v>91</v>
      </c>
      <c r="LLC11" s="129" t="s">
        <v>91</v>
      </c>
      <c r="LLD11" s="129" t="s">
        <v>91</v>
      </c>
      <c r="LLE11" s="129" t="s">
        <v>91</v>
      </c>
      <c r="LLF11" s="129" t="s">
        <v>91</v>
      </c>
      <c r="LLG11" s="129" t="s">
        <v>91</v>
      </c>
      <c r="LLH11" s="129" t="s">
        <v>91</v>
      </c>
      <c r="LLI11" s="129" t="s">
        <v>91</v>
      </c>
      <c r="LLJ11" s="129" t="s">
        <v>91</v>
      </c>
      <c r="LLK11" s="129" t="s">
        <v>91</v>
      </c>
      <c r="LLL11" s="129" t="s">
        <v>91</v>
      </c>
      <c r="LLM11" s="129" t="s">
        <v>91</v>
      </c>
      <c r="LLN11" s="129" t="s">
        <v>91</v>
      </c>
      <c r="LLO11" s="129" t="s">
        <v>91</v>
      </c>
      <c r="LLP11" s="129" t="s">
        <v>91</v>
      </c>
      <c r="LLQ11" s="129" t="s">
        <v>91</v>
      </c>
      <c r="LLR11" s="129" t="s">
        <v>91</v>
      </c>
      <c r="LLS11" s="129" t="s">
        <v>91</v>
      </c>
      <c r="LLT11" s="129" t="s">
        <v>91</v>
      </c>
      <c r="LLU11" s="129" t="s">
        <v>91</v>
      </c>
      <c r="LLV11" s="129" t="s">
        <v>91</v>
      </c>
      <c r="LLW11" s="129" t="s">
        <v>91</v>
      </c>
      <c r="LLX11" s="129" t="s">
        <v>91</v>
      </c>
      <c r="LLY11" s="129" t="s">
        <v>91</v>
      </c>
      <c r="LLZ11" s="129" t="s">
        <v>91</v>
      </c>
      <c r="LMA11" s="129" t="s">
        <v>91</v>
      </c>
      <c r="LMB11" s="129" t="s">
        <v>91</v>
      </c>
      <c r="LMC11" s="129" t="s">
        <v>91</v>
      </c>
      <c r="LMD11" s="129" t="s">
        <v>91</v>
      </c>
      <c r="LME11" s="129" t="s">
        <v>91</v>
      </c>
      <c r="LMF11" s="129" t="s">
        <v>91</v>
      </c>
      <c r="LMG11" s="129" t="s">
        <v>91</v>
      </c>
      <c r="LMH11" s="129" t="s">
        <v>91</v>
      </c>
      <c r="LMI11" s="129" t="s">
        <v>91</v>
      </c>
      <c r="LMJ11" s="129" t="s">
        <v>91</v>
      </c>
      <c r="LMK11" s="129" t="s">
        <v>91</v>
      </c>
      <c r="LML11" s="129" t="s">
        <v>91</v>
      </c>
      <c r="LMM11" s="129" t="s">
        <v>91</v>
      </c>
      <c r="LMN11" s="129" t="s">
        <v>91</v>
      </c>
      <c r="LMO11" s="129" t="s">
        <v>91</v>
      </c>
      <c r="LMP11" s="129" t="s">
        <v>91</v>
      </c>
      <c r="LMQ11" s="129" t="s">
        <v>91</v>
      </c>
      <c r="LMR11" s="129" t="s">
        <v>91</v>
      </c>
      <c r="LMS11" s="129" t="s">
        <v>91</v>
      </c>
      <c r="LMT11" s="129" t="s">
        <v>91</v>
      </c>
      <c r="LMU11" s="129" t="s">
        <v>91</v>
      </c>
      <c r="LMV11" s="129" t="s">
        <v>91</v>
      </c>
      <c r="LMW11" s="129" t="s">
        <v>91</v>
      </c>
      <c r="LMX11" s="129" t="s">
        <v>91</v>
      </c>
      <c r="LMY11" s="129" t="s">
        <v>91</v>
      </c>
      <c r="LMZ11" s="129" t="s">
        <v>91</v>
      </c>
      <c r="LNA11" s="129" t="s">
        <v>91</v>
      </c>
      <c r="LNB11" s="129" t="s">
        <v>91</v>
      </c>
      <c r="LNC11" s="129" t="s">
        <v>91</v>
      </c>
      <c r="LND11" s="129" t="s">
        <v>91</v>
      </c>
      <c r="LNE11" s="129" t="s">
        <v>91</v>
      </c>
      <c r="LNF11" s="129" t="s">
        <v>91</v>
      </c>
      <c r="LNG11" s="129" t="s">
        <v>91</v>
      </c>
      <c r="LNH11" s="129" t="s">
        <v>91</v>
      </c>
      <c r="LNI11" s="129" t="s">
        <v>91</v>
      </c>
      <c r="LNJ11" s="129" t="s">
        <v>91</v>
      </c>
      <c r="LNK11" s="129" t="s">
        <v>91</v>
      </c>
      <c r="LNL11" s="129" t="s">
        <v>91</v>
      </c>
      <c r="LNM11" s="129" t="s">
        <v>91</v>
      </c>
      <c r="LNN11" s="129" t="s">
        <v>91</v>
      </c>
      <c r="LNO11" s="129" t="s">
        <v>91</v>
      </c>
      <c r="LNP11" s="129" t="s">
        <v>91</v>
      </c>
      <c r="LNQ11" s="129" t="s">
        <v>91</v>
      </c>
      <c r="LNR11" s="129" t="s">
        <v>91</v>
      </c>
      <c r="LNS11" s="129" t="s">
        <v>91</v>
      </c>
      <c r="LNT11" s="129" t="s">
        <v>91</v>
      </c>
      <c r="LNU11" s="129" t="s">
        <v>91</v>
      </c>
      <c r="LNV11" s="129" t="s">
        <v>91</v>
      </c>
      <c r="LNW11" s="129" t="s">
        <v>91</v>
      </c>
      <c r="LNX11" s="129" t="s">
        <v>91</v>
      </c>
      <c r="LNY11" s="129" t="s">
        <v>91</v>
      </c>
      <c r="LNZ11" s="129" t="s">
        <v>91</v>
      </c>
      <c r="LOA11" s="129" t="s">
        <v>91</v>
      </c>
      <c r="LOB11" s="129" t="s">
        <v>91</v>
      </c>
      <c r="LOC11" s="129" t="s">
        <v>91</v>
      </c>
      <c r="LOD11" s="129" t="s">
        <v>91</v>
      </c>
      <c r="LOE11" s="129" t="s">
        <v>91</v>
      </c>
      <c r="LOF11" s="129" t="s">
        <v>91</v>
      </c>
      <c r="LOG11" s="129" t="s">
        <v>91</v>
      </c>
      <c r="LOH11" s="129" t="s">
        <v>91</v>
      </c>
      <c r="LOI11" s="129" t="s">
        <v>91</v>
      </c>
      <c r="LOJ11" s="129" t="s">
        <v>91</v>
      </c>
      <c r="LOK11" s="129" t="s">
        <v>91</v>
      </c>
      <c r="LOL11" s="129" t="s">
        <v>91</v>
      </c>
      <c r="LOM11" s="129" t="s">
        <v>91</v>
      </c>
      <c r="LON11" s="129" t="s">
        <v>91</v>
      </c>
      <c r="LOO11" s="129" t="s">
        <v>91</v>
      </c>
      <c r="LOP11" s="129" t="s">
        <v>91</v>
      </c>
      <c r="LOQ11" s="129" t="s">
        <v>91</v>
      </c>
      <c r="LOR11" s="129" t="s">
        <v>91</v>
      </c>
      <c r="LOS11" s="129" t="s">
        <v>91</v>
      </c>
      <c r="LOT11" s="129" t="s">
        <v>91</v>
      </c>
      <c r="LOU11" s="129" t="s">
        <v>91</v>
      </c>
      <c r="LOV11" s="129" t="s">
        <v>91</v>
      </c>
      <c r="LOW11" s="129" t="s">
        <v>91</v>
      </c>
      <c r="LOX11" s="129" t="s">
        <v>91</v>
      </c>
      <c r="LOY11" s="129" t="s">
        <v>91</v>
      </c>
      <c r="LOZ11" s="129" t="s">
        <v>91</v>
      </c>
      <c r="LPA11" s="129" t="s">
        <v>91</v>
      </c>
      <c r="LPB11" s="129" t="s">
        <v>91</v>
      </c>
      <c r="LPC11" s="129" t="s">
        <v>91</v>
      </c>
      <c r="LPD11" s="129" t="s">
        <v>91</v>
      </c>
      <c r="LPE11" s="129" t="s">
        <v>91</v>
      </c>
      <c r="LPF11" s="129" t="s">
        <v>91</v>
      </c>
      <c r="LPG11" s="129" t="s">
        <v>91</v>
      </c>
      <c r="LPH11" s="129" t="s">
        <v>91</v>
      </c>
      <c r="LPI11" s="129" t="s">
        <v>91</v>
      </c>
      <c r="LPJ11" s="129" t="s">
        <v>91</v>
      </c>
      <c r="LPK11" s="129" t="s">
        <v>91</v>
      </c>
      <c r="LPL11" s="129" t="s">
        <v>91</v>
      </c>
      <c r="LPM11" s="129" t="s">
        <v>91</v>
      </c>
      <c r="LPN11" s="129" t="s">
        <v>91</v>
      </c>
      <c r="LPO11" s="129" t="s">
        <v>91</v>
      </c>
      <c r="LPP11" s="129" t="s">
        <v>91</v>
      </c>
      <c r="LPQ11" s="129" t="s">
        <v>91</v>
      </c>
      <c r="LPR11" s="129" t="s">
        <v>91</v>
      </c>
      <c r="LPS11" s="129" t="s">
        <v>91</v>
      </c>
      <c r="LPT11" s="129" t="s">
        <v>91</v>
      </c>
      <c r="LPU11" s="129" t="s">
        <v>91</v>
      </c>
      <c r="LPV11" s="129" t="s">
        <v>91</v>
      </c>
      <c r="LPW11" s="129" t="s">
        <v>91</v>
      </c>
      <c r="LPX11" s="129" t="s">
        <v>91</v>
      </c>
      <c r="LPY11" s="129" t="s">
        <v>91</v>
      </c>
      <c r="LPZ11" s="129" t="s">
        <v>91</v>
      </c>
      <c r="LQA11" s="129" t="s">
        <v>91</v>
      </c>
      <c r="LQB11" s="129" t="s">
        <v>91</v>
      </c>
      <c r="LQC11" s="129" t="s">
        <v>91</v>
      </c>
      <c r="LQD11" s="129" t="s">
        <v>91</v>
      </c>
      <c r="LQE11" s="129" t="s">
        <v>91</v>
      </c>
      <c r="LQF11" s="129" t="s">
        <v>91</v>
      </c>
      <c r="LQG11" s="129" t="s">
        <v>91</v>
      </c>
      <c r="LQH11" s="129" t="s">
        <v>91</v>
      </c>
      <c r="LQI11" s="129" t="s">
        <v>91</v>
      </c>
      <c r="LQJ11" s="129" t="s">
        <v>91</v>
      </c>
      <c r="LQK11" s="129" t="s">
        <v>91</v>
      </c>
      <c r="LQL11" s="129" t="s">
        <v>91</v>
      </c>
      <c r="LQM11" s="129" t="s">
        <v>91</v>
      </c>
      <c r="LQN11" s="129" t="s">
        <v>91</v>
      </c>
      <c r="LQO11" s="129" t="s">
        <v>91</v>
      </c>
      <c r="LQP11" s="129" t="s">
        <v>91</v>
      </c>
      <c r="LQQ11" s="129" t="s">
        <v>91</v>
      </c>
      <c r="LQR11" s="129" t="s">
        <v>91</v>
      </c>
      <c r="LQS11" s="129" t="s">
        <v>91</v>
      </c>
      <c r="LQT11" s="129" t="s">
        <v>91</v>
      </c>
      <c r="LQU11" s="129" t="s">
        <v>91</v>
      </c>
      <c r="LQV11" s="129" t="s">
        <v>91</v>
      </c>
      <c r="LQW11" s="129" t="s">
        <v>91</v>
      </c>
      <c r="LQX11" s="129" t="s">
        <v>91</v>
      </c>
      <c r="LQY11" s="129" t="s">
        <v>91</v>
      </c>
      <c r="LQZ11" s="129" t="s">
        <v>91</v>
      </c>
      <c r="LRA11" s="129" t="s">
        <v>91</v>
      </c>
      <c r="LRB11" s="129" t="s">
        <v>91</v>
      </c>
      <c r="LRC11" s="129" t="s">
        <v>91</v>
      </c>
      <c r="LRD11" s="129" t="s">
        <v>91</v>
      </c>
      <c r="LRE11" s="129" t="s">
        <v>91</v>
      </c>
      <c r="LRF11" s="129" t="s">
        <v>91</v>
      </c>
      <c r="LRG11" s="129" t="s">
        <v>91</v>
      </c>
      <c r="LRH11" s="129" t="s">
        <v>91</v>
      </c>
      <c r="LRI11" s="129" t="s">
        <v>91</v>
      </c>
      <c r="LRJ11" s="129" t="s">
        <v>91</v>
      </c>
      <c r="LRK11" s="129" t="s">
        <v>91</v>
      </c>
      <c r="LRL11" s="129" t="s">
        <v>91</v>
      </c>
      <c r="LRM11" s="129" t="s">
        <v>91</v>
      </c>
      <c r="LRN11" s="129" t="s">
        <v>91</v>
      </c>
      <c r="LRO11" s="129" t="s">
        <v>91</v>
      </c>
      <c r="LRP11" s="129" t="s">
        <v>91</v>
      </c>
      <c r="LRQ11" s="129" t="s">
        <v>91</v>
      </c>
      <c r="LRR11" s="129" t="s">
        <v>91</v>
      </c>
      <c r="LRS11" s="129" t="s">
        <v>91</v>
      </c>
      <c r="LRT11" s="129" t="s">
        <v>91</v>
      </c>
      <c r="LRU11" s="129" t="s">
        <v>91</v>
      </c>
      <c r="LRV11" s="129" t="s">
        <v>91</v>
      </c>
      <c r="LRW11" s="129" t="s">
        <v>91</v>
      </c>
      <c r="LRX11" s="129" t="s">
        <v>91</v>
      </c>
      <c r="LRY11" s="129" t="s">
        <v>91</v>
      </c>
      <c r="LRZ11" s="129" t="s">
        <v>91</v>
      </c>
      <c r="LSA11" s="129" t="s">
        <v>91</v>
      </c>
      <c r="LSB11" s="129" t="s">
        <v>91</v>
      </c>
      <c r="LSC11" s="129" t="s">
        <v>91</v>
      </c>
      <c r="LSD11" s="129" t="s">
        <v>91</v>
      </c>
      <c r="LSE11" s="129" t="s">
        <v>91</v>
      </c>
      <c r="LSF11" s="129" t="s">
        <v>91</v>
      </c>
      <c r="LSG11" s="129" t="s">
        <v>91</v>
      </c>
      <c r="LSH11" s="129" t="s">
        <v>91</v>
      </c>
      <c r="LSI11" s="129" t="s">
        <v>91</v>
      </c>
      <c r="LSJ11" s="129" t="s">
        <v>91</v>
      </c>
      <c r="LSK11" s="129" t="s">
        <v>91</v>
      </c>
      <c r="LSL11" s="129" t="s">
        <v>91</v>
      </c>
      <c r="LSM11" s="129" t="s">
        <v>91</v>
      </c>
      <c r="LSN11" s="129" t="s">
        <v>91</v>
      </c>
      <c r="LSO11" s="129" t="s">
        <v>91</v>
      </c>
      <c r="LSP11" s="129" t="s">
        <v>91</v>
      </c>
      <c r="LSQ11" s="129" t="s">
        <v>91</v>
      </c>
      <c r="LSR11" s="129" t="s">
        <v>91</v>
      </c>
      <c r="LSS11" s="129" t="s">
        <v>91</v>
      </c>
      <c r="LST11" s="129" t="s">
        <v>91</v>
      </c>
      <c r="LSU11" s="129" t="s">
        <v>91</v>
      </c>
      <c r="LSV11" s="129" t="s">
        <v>91</v>
      </c>
      <c r="LSW11" s="129" t="s">
        <v>91</v>
      </c>
      <c r="LSX11" s="129" t="s">
        <v>91</v>
      </c>
      <c r="LSY11" s="129" t="s">
        <v>91</v>
      </c>
      <c r="LSZ11" s="129" t="s">
        <v>91</v>
      </c>
      <c r="LTA11" s="129" t="s">
        <v>91</v>
      </c>
      <c r="LTB11" s="129" t="s">
        <v>91</v>
      </c>
      <c r="LTC11" s="129" t="s">
        <v>91</v>
      </c>
      <c r="LTD11" s="129" t="s">
        <v>91</v>
      </c>
      <c r="LTE11" s="129" t="s">
        <v>91</v>
      </c>
      <c r="LTF11" s="129" t="s">
        <v>91</v>
      </c>
      <c r="LTG11" s="129" t="s">
        <v>91</v>
      </c>
      <c r="LTH11" s="129" t="s">
        <v>91</v>
      </c>
      <c r="LTI11" s="129" t="s">
        <v>91</v>
      </c>
      <c r="LTJ11" s="129" t="s">
        <v>91</v>
      </c>
      <c r="LTK11" s="129" t="s">
        <v>91</v>
      </c>
      <c r="LTL11" s="129" t="s">
        <v>91</v>
      </c>
      <c r="LTM11" s="129" t="s">
        <v>91</v>
      </c>
      <c r="LTN11" s="129" t="s">
        <v>91</v>
      </c>
      <c r="LTO11" s="129" t="s">
        <v>91</v>
      </c>
      <c r="LTP11" s="129" t="s">
        <v>91</v>
      </c>
      <c r="LTQ11" s="129" t="s">
        <v>91</v>
      </c>
      <c r="LTR11" s="129" t="s">
        <v>91</v>
      </c>
      <c r="LTS11" s="129" t="s">
        <v>91</v>
      </c>
      <c r="LTT11" s="129" t="s">
        <v>91</v>
      </c>
      <c r="LTU11" s="129" t="s">
        <v>91</v>
      </c>
      <c r="LTV11" s="129" t="s">
        <v>91</v>
      </c>
      <c r="LTW11" s="129" t="s">
        <v>91</v>
      </c>
      <c r="LTX11" s="129" t="s">
        <v>91</v>
      </c>
      <c r="LTY11" s="129" t="s">
        <v>91</v>
      </c>
      <c r="LTZ11" s="129" t="s">
        <v>91</v>
      </c>
      <c r="LUA11" s="129" t="s">
        <v>91</v>
      </c>
      <c r="LUB11" s="129" t="s">
        <v>91</v>
      </c>
      <c r="LUC11" s="129" t="s">
        <v>91</v>
      </c>
      <c r="LUD11" s="129" t="s">
        <v>91</v>
      </c>
      <c r="LUE11" s="129" t="s">
        <v>91</v>
      </c>
      <c r="LUF11" s="129" t="s">
        <v>91</v>
      </c>
      <c r="LUG11" s="129" t="s">
        <v>91</v>
      </c>
      <c r="LUH11" s="129" t="s">
        <v>91</v>
      </c>
      <c r="LUI11" s="129" t="s">
        <v>91</v>
      </c>
      <c r="LUJ11" s="129" t="s">
        <v>91</v>
      </c>
      <c r="LUK11" s="129" t="s">
        <v>91</v>
      </c>
      <c r="LUL11" s="129" t="s">
        <v>91</v>
      </c>
      <c r="LUM11" s="129" t="s">
        <v>91</v>
      </c>
      <c r="LUN11" s="129" t="s">
        <v>91</v>
      </c>
      <c r="LUO11" s="129" t="s">
        <v>91</v>
      </c>
      <c r="LUP11" s="129" t="s">
        <v>91</v>
      </c>
      <c r="LUQ11" s="129" t="s">
        <v>91</v>
      </c>
      <c r="LUR11" s="129" t="s">
        <v>91</v>
      </c>
      <c r="LUS11" s="129" t="s">
        <v>91</v>
      </c>
      <c r="LUT11" s="129" t="s">
        <v>91</v>
      </c>
      <c r="LUU11" s="129" t="s">
        <v>91</v>
      </c>
      <c r="LUV11" s="129" t="s">
        <v>91</v>
      </c>
      <c r="LUW11" s="129" t="s">
        <v>91</v>
      </c>
      <c r="LUX11" s="129" t="s">
        <v>91</v>
      </c>
      <c r="LUY11" s="129" t="s">
        <v>91</v>
      </c>
      <c r="LUZ11" s="129" t="s">
        <v>91</v>
      </c>
      <c r="LVA11" s="129" t="s">
        <v>91</v>
      </c>
      <c r="LVB11" s="129" t="s">
        <v>91</v>
      </c>
      <c r="LVC11" s="129" t="s">
        <v>91</v>
      </c>
      <c r="LVD11" s="129" t="s">
        <v>91</v>
      </c>
      <c r="LVE11" s="129" t="s">
        <v>91</v>
      </c>
      <c r="LVF11" s="129" t="s">
        <v>91</v>
      </c>
      <c r="LVG11" s="129" t="s">
        <v>91</v>
      </c>
      <c r="LVH11" s="129" t="s">
        <v>91</v>
      </c>
      <c r="LVI11" s="129" t="s">
        <v>91</v>
      </c>
      <c r="LVJ11" s="129" t="s">
        <v>91</v>
      </c>
      <c r="LVK11" s="129" t="s">
        <v>91</v>
      </c>
      <c r="LVL11" s="129" t="s">
        <v>91</v>
      </c>
      <c r="LVM11" s="129" t="s">
        <v>91</v>
      </c>
      <c r="LVN11" s="129" t="s">
        <v>91</v>
      </c>
      <c r="LVO11" s="129" t="s">
        <v>91</v>
      </c>
      <c r="LVP11" s="129" t="s">
        <v>91</v>
      </c>
      <c r="LVQ11" s="129" t="s">
        <v>91</v>
      </c>
      <c r="LVR11" s="129" t="s">
        <v>91</v>
      </c>
      <c r="LVS11" s="129" t="s">
        <v>91</v>
      </c>
      <c r="LVT11" s="129" t="s">
        <v>91</v>
      </c>
      <c r="LVU11" s="129" t="s">
        <v>91</v>
      </c>
      <c r="LVV11" s="129" t="s">
        <v>91</v>
      </c>
      <c r="LVW11" s="129" t="s">
        <v>91</v>
      </c>
      <c r="LVX11" s="129" t="s">
        <v>91</v>
      </c>
      <c r="LVY11" s="129" t="s">
        <v>91</v>
      </c>
      <c r="LVZ11" s="129" t="s">
        <v>91</v>
      </c>
      <c r="LWA11" s="129" t="s">
        <v>91</v>
      </c>
      <c r="LWB11" s="129" t="s">
        <v>91</v>
      </c>
      <c r="LWC11" s="129" t="s">
        <v>91</v>
      </c>
      <c r="LWD11" s="129" t="s">
        <v>91</v>
      </c>
      <c r="LWE11" s="129" t="s">
        <v>91</v>
      </c>
      <c r="LWF11" s="129" t="s">
        <v>91</v>
      </c>
      <c r="LWG11" s="129" t="s">
        <v>91</v>
      </c>
      <c r="LWH11" s="129" t="s">
        <v>91</v>
      </c>
      <c r="LWI11" s="129" t="s">
        <v>91</v>
      </c>
      <c r="LWJ11" s="129" t="s">
        <v>91</v>
      </c>
      <c r="LWK11" s="129" t="s">
        <v>91</v>
      </c>
      <c r="LWL11" s="129" t="s">
        <v>91</v>
      </c>
      <c r="LWM11" s="129" t="s">
        <v>91</v>
      </c>
      <c r="LWN11" s="129" t="s">
        <v>91</v>
      </c>
      <c r="LWO11" s="129" t="s">
        <v>91</v>
      </c>
      <c r="LWP11" s="129" t="s">
        <v>91</v>
      </c>
      <c r="LWQ11" s="129" t="s">
        <v>91</v>
      </c>
      <c r="LWR11" s="129" t="s">
        <v>91</v>
      </c>
      <c r="LWS11" s="129" t="s">
        <v>91</v>
      </c>
      <c r="LWT11" s="129" t="s">
        <v>91</v>
      </c>
      <c r="LWU11" s="129" t="s">
        <v>91</v>
      </c>
      <c r="LWV11" s="129" t="s">
        <v>91</v>
      </c>
      <c r="LWW11" s="129" t="s">
        <v>91</v>
      </c>
      <c r="LWX11" s="129" t="s">
        <v>91</v>
      </c>
      <c r="LWY11" s="129" t="s">
        <v>91</v>
      </c>
      <c r="LWZ11" s="129" t="s">
        <v>91</v>
      </c>
      <c r="LXA11" s="129" t="s">
        <v>91</v>
      </c>
      <c r="LXB11" s="129" t="s">
        <v>91</v>
      </c>
      <c r="LXC11" s="129" t="s">
        <v>91</v>
      </c>
      <c r="LXD11" s="129" t="s">
        <v>91</v>
      </c>
      <c r="LXE11" s="129" t="s">
        <v>91</v>
      </c>
      <c r="LXF11" s="129" t="s">
        <v>91</v>
      </c>
      <c r="LXG11" s="129" t="s">
        <v>91</v>
      </c>
      <c r="LXH11" s="129" t="s">
        <v>91</v>
      </c>
      <c r="LXI11" s="129" t="s">
        <v>91</v>
      </c>
      <c r="LXJ11" s="129" t="s">
        <v>91</v>
      </c>
      <c r="LXK11" s="129" t="s">
        <v>91</v>
      </c>
      <c r="LXL11" s="129" t="s">
        <v>91</v>
      </c>
      <c r="LXM11" s="129" t="s">
        <v>91</v>
      </c>
      <c r="LXN11" s="129" t="s">
        <v>91</v>
      </c>
      <c r="LXO11" s="129" t="s">
        <v>91</v>
      </c>
      <c r="LXP11" s="129" t="s">
        <v>91</v>
      </c>
      <c r="LXQ11" s="129" t="s">
        <v>91</v>
      </c>
      <c r="LXR11" s="129" t="s">
        <v>91</v>
      </c>
      <c r="LXS11" s="129" t="s">
        <v>91</v>
      </c>
      <c r="LXT11" s="129" t="s">
        <v>91</v>
      </c>
      <c r="LXU11" s="129" t="s">
        <v>91</v>
      </c>
      <c r="LXV11" s="129" t="s">
        <v>91</v>
      </c>
      <c r="LXW11" s="129" t="s">
        <v>91</v>
      </c>
      <c r="LXX11" s="129" t="s">
        <v>91</v>
      </c>
      <c r="LXY11" s="129" t="s">
        <v>91</v>
      </c>
      <c r="LXZ11" s="129" t="s">
        <v>91</v>
      </c>
      <c r="LYA11" s="129" t="s">
        <v>91</v>
      </c>
      <c r="LYB11" s="129" t="s">
        <v>91</v>
      </c>
      <c r="LYC11" s="129" t="s">
        <v>91</v>
      </c>
      <c r="LYD11" s="129" t="s">
        <v>91</v>
      </c>
      <c r="LYE11" s="129" t="s">
        <v>91</v>
      </c>
      <c r="LYF11" s="129" t="s">
        <v>91</v>
      </c>
      <c r="LYG11" s="129" t="s">
        <v>91</v>
      </c>
      <c r="LYH11" s="129" t="s">
        <v>91</v>
      </c>
      <c r="LYI11" s="129" t="s">
        <v>91</v>
      </c>
      <c r="LYJ11" s="129" t="s">
        <v>91</v>
      </c>
      <c r="LYK11" s="129" t="s">
        <v>91</v>
      </c>
      <c r="LYL11" s="129" t="s">
        <v>91</v>
      </c>
      <c r="LYM11" s="129" t="s">
        <v>91</v>
      </c>
      <c r="LYN11" s="129" t="s">
        <v>91</v>
      </c>
      <c r="LYO11" s="129" t="s">
        <v>91</v>
      </c>
      <c r="LYP11" s="129" t="s">
        <v>91</v>
      </c>
      <c r="LYQ11" s="129" t="s">
        <v>91</v>
      </c>
      <c r="LYR11" s="129" t="s">
        <v>91</v>
      </c>
      <c r="LYS11" s="129" t="s">
        <v>91</v>
      </c>
      <c r="LYT11" s="129" t="s">
        <v>91</v>
      </c>
      <c r="LYU11" s="129" t="s">
        <v>91</v>
      </c>
      <c r="LYV11" s="129" t="s">
        <v>91</v>
      </c>
      <c r="LYW11" s="129" t="s">
        <v>91</v>
      </c>
      <c r="LYX11" s="129" t="s">
        <v>91</v>
      </c>
      <c r="LYY11" s="129" t="s">
        <v>91</v>
      </c>
      <c r="LYZ11" s="129" t="s">
        <v>91</v>
      </c>
      <c r="LZA11" s="129" t="s">
        <v>91</v>
      </c>
      <c r="LZB11" s="129" t="s">
        <v>91</v>
      </c>
      <c r="LZC11" s="129" t="s">
        <v>91</v>
      </c>
      <c r="LZD11" s="129" t="s">
        <v>91</v>
      </c>
      <c r="LZE11" s="129" t="s">
        <v>91</v>
      </c>
      <c r="LZF11" s="129" t="s">
        <v>91</v>
      </c>
      <c r="LZG11" s="129" t="s">
        <v>91</v>
      </c>
      <c r="LZH11" s="129" t="s">
        <v>91</v>
      </c>
      <c r="LZI11" s="129" t="s">
        <v>91</v>
      </c>
      <c r="LZJ11" s="129" t="s">
        <v>91</v>
      </c>
      <c r="LZK11" s="129" t="s">
        <v>91</v>
      </c>
      <c r="LZL11" s="129" t="s">
        <v>91</v>
      </c>
      <c r="LZM11" s="129" t="s">
        <v>91</v>
      </c>
      <c r="LZN11" s="129" t="s">
        <v>91</v>
      </c>
      <c r="LZO11" s="129" t="s">
        <v>91</v>
      </c>
      <c r="LZP11" s="129" t="s">
        <v>91</v>
      </c>
      <c r="LZQ11" s="129" t="s">
        <v>91</v>
      </c>
      <c r="LZR11" s="129" t="s">
        <v>91</v>
      </c>
      <c r="LZS11" s="129" t="s">
        <v>91</v>
      </c>
      <c r="LZT11" s="129" t="s">
        <v>91</v>
      </c>
      <c r="LZU11" s="129" t="s">
        <v>91</v>
      </c>
      <c r="LZV11" s="129" t="s">
        <v>91</v>
      </c>
      <c r="LZW11" s="129" t="s">
        <v>91</v>
      </c>
      <c r="LZX11" s="129" t="s">
        <v>91</v>
      </c>
      <c r="LZY11" s="129" t="s">
        <v>91</v>
      </c>
      <c r="LZZ11" s="129" t="s">
        <v>91</v>
      </c>
      <c r="MAA11" s="129" t="s">
        <v>91</v>
      </c>
      <c r="MAB11" s="129" t="s">
        <v>91</v>
      </c>
      <c r="MAC11" s="129" t="s">
        <v>91</v>
      </c>
      <c r="MAD11" s="129" t="s">
        <v>91</v>
      </c>
      <c r="MAE11" s="129" t="s">
        <v>91</v>
      </c>
      <c r="MAF11" s="129" t="s">
        <v>91</v>
      </c>
      <c r="MAG11" s="129" t="s">
        <v>91</v>
      </c>
      <c r="MAH11" s="129" t="s">
        <v>91</v>
      </c>
      <c r="MAI11" s="129" t="s">
        <v>91</v>
      </c>
      <c r="MAJ11" s="129" t="s">
        <v>91</v>
      </c>
      <c r="MAK11" s="129" t="s">
        <v>91</v>
      </c>
      <c r="MAL11" s="129" t="s">
        <v>91</v>
      </c>
      <c r="MAM11" s="129" t="s">
        <v>91</v>
      </c>
      <c r="MAN11" s="129" t="s">
        <v>91</v>
      </c>
      <c r="MAO11" s="129" t="s">
        <v>91</v>
      </c>
      <c r="MAP11" s="129" t="s">
        <v>91</v>
      </c>
      <c r="MAQ11" s="129" t="s">
        <v>91</v>
      </c>
      <c r="MAR11" s="129" t="s">
        <v>91</v>
      </c>
      <c r="MAS11" s="129" t="s">
        <v>91</v>
      </c>
      <c r="MAT11" s="129" t="s">
        <v>91</v>
      </c>
      <c r="MAU11" s="129" t="s">
        <v>91</v>
      </c>
      <c r="MAV11" s="129" t="s">
        <v>91</v>
      </c>
      <c r="MAW11" s="129" t="s">
        <v>91</v>
      </c>
      <c r="MAX11" s="129" t="s">
        <v>91</v>
      </c>
      <c r="MAY11" s="129" t="s">
        <v>91</v>
      </c>
      <c r="MAZ11" s="129" t="s">
        <v>91</v>
      </c>
      <c r="MBA11" s="129" t="s">
        <v>91</v>
      </c>
      <c r="MBB11" s="129" t="s">
        <v>91</v>
      </c>
      <c r="MBC11" s="129" t="s">
        <v>91</v>
      </c>
      <c r="MBD11" s="129" t="s">
        <v>91</v>
      </c>
      <c r="MBE11" s="129" t="s">
        <v>91</v>
      </c>
      <c r="MBF11" s="129" t="s">
        <v>91</v>
      </c>
      <c r="MBG11" s="129" t="s">
        <v>91</v>
      </c>
      <c r="MBH11" s="129" t="s">
        <v>91</v>
      </c>
      <c r="MBI11" s="129" t="s">
        <v>91</v>
      </c>
      <c r="MBJ11" s="129" t="s">
        <v>91</v>
      </c>
      <c r="MBK11" s="129" t="s">
        <v>91</v>
      </c>
      <c r="MBL11" s="129" t="s">
        <v>91</v>
      </c>
      <c r="MBM11" s="129" t="s">
        <v>91</v>
      </c>
      <c r="MBN11" s="129" t="s">
        <v>91</v>
      </c>
      <c r="MBO11" s="129" t="s">
        <v>91</v>
      </c>
      <c r="MBP11" s="129" t="s">
        <v>91</v>
      </c>
      <c r="MBQ11" s="129" t="s">
        <v>91</v>
      </c>
      <c r="MBR11" s="129" t="s">
        <v>91</v>
      </c>
      <c r="MBS11" s="129" t="s">
        <v>91</v>
      </c>
      <c r="MBT11" s="129" t="s">
        <v>91</v>
      </c>
      <c r="MBU11" s="129" t="s">
        <v>91</v>
      </c>
      <c r="MBV11" s="129" t="s">
        <v>91</v>
      </c>
      <c r="MBW11" s="129" t="s">
        <v>91</v>
      </c>
      <c r="MBX11" s="129" t="s">
        <v>91</v>
      </c>
      <c r="MBY11" s="129" t="s">
        <v>91</v>
      </c>
      <c r="MBZ11" s="129" t="s">
        <v>91</v>
      </c>
      <c r="MCA11" s="129" t="s">
        <v>91</v>
      </c>
      <c r="MCB11" s="129" t="s">
        <v>91</v>
      </c>
      <c r="MCC11" s="129" t="s">
        <v>91</v>
      </c>
      <c r="MCD11" s="129" t="s">
        <v>91</v>
      </c>
      <c r="MCE11" s="129" t="s">
        <v>91</v>
      </c>
      <c r="MCF11" s="129" t="s">
        <v>91</v>
      </c>
      <c r="MCG11" s="129" t="s">
        <v>91</v>
      </c>
      <c r="MCH11" s="129" t="s">
        <v>91</v>
      </c>
      <c r="MCI11" s="129" t="s">
        <v>91</v>
      </c>
      <c r="MCJ11" s="129" t="s">
        <v>91</v>
      </c>
      <c r="MCK11" s="129" t="s">
        <v>91</v>
      </c>
      <c r="MCL11" s="129" t="s">
        <v>91</v>
      </c>
      <c r="MCM11" s="129" t="s">
        <v>91</v>
      </c>
      <c r="MCN11" s="129" t="s">
        <v>91</v>
      </c>
      <c r="MCO11" s="129" t="s">
        <v>91</v>
      </c>
      <c r="MCP11" s="129" t="s">
        <v>91</v>
      </c>
      <c r="MCQ11" s="129" t="s">
        <v>91</v>
      </c>
      <c r="MCR11" s="129" t="s">
        <v>91</v>
      </c>
      <c r="MCS11" s="129" t="s">
        <v>91</v>
      </c>
      <c r="MCT11" s="129" t="s">
        <v>91</v>
      </c>
      <c r="MCU11" s="129" t="s">
        <v>91</v>
      </c>
      <c r="MCV11" s="129" t="s">
        <v>91</v>
      </c>
      <c r="MCW11" s="129" t="s">
        <v>91</v>
      </c>
      <c r="MCX11" s="129" t="s">
        <v>91</v>
      </c>
      <c r="MCY11" s="129" t="s">
        <v>91</v>
      </c>
      <c r="MCZ11" s="129" t="s">
        <v>91</v>
      </c>
      <c r="MDA11" s="129" t="s">
        <v>91</v>
      </c>
      <c r="MDB11" s="129" t="s">
        <v>91</v>
      </c>
      <c r="MDC11" s="129" t="s">
        <v>91</v>
      </c>
      <c r="MDD11" s="129" t="s">
        <v>91</v>
      </c>
      <c r="MDE11" s="129" t="s">
        <v>91</v>
      </c>
      <c r="MDF11" s="129" t="s">
        <v>91</v>
      </c>
      <c r="MDG11" s="129" t="s">
        <v>91</v>
      </c>
      <c r="MDH11" s="129" t="s">
        <v>91</v>
      </c>
      <c r="MDI11" s="129" t="s">
        <v>91</v>
      </c>
      <c r="MDJ11" s="129" t="s">
        <v>91</v>
      </c>
      <c r="MDK11" s="129" t="s">
        <v>91</v>
      </c>
      <c r="MDL11" s="129" t="s">
        <v>91</v>
      </c>
      <c r="MDM11" s="129" t="s">
        <v>91</v>
      </c>
      <c r="MDN11" s="129" t="s">
        <v>91</v>
      </c>
      <c r="MDO11" s="129" t="s">
        <v>91</v>
      </c>
      <c r="MDP11" s="129" t="s">
        <v>91</v>
      </c>
      <c r="MDQ11" s="129" t="s">
        <v>91</v>
      </c>
      <c r="MDR11" s="129" t="s">
        <v>91</v>
      </c>
      <c r="MDS11" s="129" t="s">
        <v>91</v>
      </c>
      <c r="MDT11" s="129" t="s">
        <v>91</v>
      </c>
      <c r="MDU11" s="129" t="s">
        <v>91</v>
      </c>
      <c r="MDV11" s="129" t="s">
        <v>91</v>
      </c>
      <c r="MDW11" s="129" t="s">
        <v>91</v>
      </c>
      <c r="MDX11" s="129" t="s">
        <v>91</v>
      </c>
      <c r="MDY11" s="129" t="s">
        <v>91</v>
      </c>
      <c r="MDZ11" s="129" t="s">
        <v>91</v>
      </c>
      <c r="MEA11" s="129" t="s">
        <v>91</v>
      </c>
      <c r="MEB11" s="129" t="s">
        <v>91</v>
      </c>
      <c r="MEC11" s="129" t="s">
        <v>91</v>
      </c>
      <c r="MED11" s="129" t="s">
        <v>91</v>
      </c>
      <c r="MEE11" s="129" t="s">
        <v>91</v>
      </c>
      <c r="MEF11" s="129" t="s">
        <v>91</v>
      </c>
      <c r="MEG11" s="129" t="s">
        <v>91</v>
      </c>
      <c r="MEH11" s="129" t="s">
        <v>91</v>
      </c>
      <c r="MEI11" s="129" t="s">
        <v>91</v>
      </c>
      <c r="MEJ11" s="129" t="s">
        <v>91</v>
      </c>
      <c r="MEK11" s="129" t="s">
        <v>91</v>
      </c>
      <c r="MEL11" s="129" t="s">
        <v>91</v>
      </c>
      <c r="MEM11" s="129" t="s">
        <v>91</v>
      </c>
      <c r="MEN11" s="129" t="s">
        <v>91</v>
      </c>
      <c r="MEO11" s="129" t="s">
        <v>91</v>
      </c>
      <c r="MEP11" s="129" t="s">
        <v>91</v>
      </c>
      <c r="MEQ11" s="129" t="s">
        <v>91</v>
      </c>
      <c r="MER11" s="129" t="s">
        <v>91</v>
      </c>
      <c r="MES11" s="129" t="s">
        <v>91</v>
      </c>
      <c r="MET11" s="129" t="s">
        <v>91</v>
      </c>
      <c r="MEU11" s="129" t="s">
        <v>91</v>
      </c>
      <c r="MEV11" s="129" t="s">
        <v>91</v>
      </c>
      <c r="MEW11" s="129" t="s">
        <v>91</v>
      </c>
      <c r="MEX11" s="129" t="s">
        <v>91</v>
      </c>
      <c r="MEY11" s="129" t="s">
        <v>91</v>
      </c>
      <c r="MEZ11" s="129" t="s">
        <v>91</v>
      </c>
      <c r="MFA11" s="129" t="s">
        <v>91</v>
      </c>
      <c r="MFB11" s="129" t="s">
        <v>91</v>
      </c>
      <c r="MFC11" s="129" t="s">
        <v>91</v>
      </c>
      <c r="MFD11" s="129" t="s">
        <v>91</v>
      </c>
      <c r="MFE11" s="129" t="s">
        <v>91</v>
      </c>
      <c r="MFF11" s="129" t="s">
        <v>91</v>
      </c>
      <c r="MFG11" s="129" t="s">
        <v>91</v>
      </c>
      <c r="MFH11" s="129" t="s">
        <v>91</v>
      </c>
      <c r="MFI11" s="129" t="s">
        <v>91</v>
      </c>
      <c r="MFJ11" s="129" t="s">
        <v>91</v>
      </c>
      <c r="MFK11" s="129" t="s">
        <v>91</v>
      </c>
      <c r="MFL11" s="129" t="s">
        <v>91</v>
      </c>
      <c r="MFM11" s="129" t="s">
        <v>91</v>
      </c>
      <c r="MFN11" s="129" t="s">
        <v>91</v>
      </c>
      <c r="MFO11" s="129" t="s">
        <v>91</v>
      </c>
      <c r="MFP11" s="129" t="s">
        <v>91</v>
      </c>
      <c r="MFQ11" s="129" t="s">
        <v>91</v>
      </c>
      <c r="MFR11" s="129" t="s">
        <v>91</v>
      </c>
      <c r="MFS11" s="129" t="s">
        <v>91</v>
      </c>
      <c r="MFT11" s="129" t="s">
        <v>91</v>
      </c>
      <c r="MFU11" s="129" t="s">
        <v>91</v>
      </c>
      <c r="MFV11" s="129" t="s">
        <v>91</v>
      </c>
      <c r="MFW11" s="129" t="s">
        <v>91</v>
      </c>
      <c r="MFX11" s="129" t="s">
        <v>91</v>
      </c>
      <c r="MFY11" s="129" t="s">
        <v>91</v>
      </c>
      <c r="MFZ11" s="129" t="s">
        <v>91</v>
      </c>
      <c r="MGA11" s="129" t="s">
        <v>91</v>
      </c>
      <c r="MGB11" s="129" t="s">
        <v>91</v>
      </c>
      <c r="MGC11" s="129" t="s">
        <v>91</v>
      </c>
      <c r="MGD11" s="129" t="s">
        <v>91</v>
      </c>
      <c r="MGE11" s="129" t="s">
        <v>91</v>
      </c>
      <c r="MGF11" s="129" t="s">
        <v>91</v>
      </c>
      <c r="MGG11" s="129" t="s">
        <v>91</v>
      </c>
      <c r="MGH11" s="129" t="s">
        <v>91</v>
      </c>
      <c r="MGI11" s="129" t="s">
        <v>91</v>
      </c>
      <c r="MGJ11" s="129" t="s">
        <v>91</v>
      </c>
      <c r="MGK11" s="129" t="s">
        <v>91</v>
      </c>
      <c r="MGL11" s="129" t="s">
        <v>91</v>
      </c>
      <c r="MGM11" s="129" t="s">
        <v>91</v>
      </c>
      <c r="MGN11" s="129" t="s">
        <v>91</v>
      </c>
      <c r="MGO11" s="129" t="s">
        <v>91</v>
      </c>
      <c r="MGP11" s="129" t="s">
        <v>91</v>
      </c>
      <c r="MGQ11" s="129" t="s">
        <v>91</v>
      </c>
      <c r="MGR11" s="129" t="s">
        <v>91</v>
      </c>
      <c r="MGS11" s="129" t="s">
        <v>91</v>
      </c>
      <c r="MGT11" s="129" t="s">
        <v>91</v>
      </c>
      <c r="MGU11" s="129" t="s">
        <v>91</v>
      </c>
      <c r="MGV11" s="129" t="s">
        <v>91</v>
      </c>
      <c r="MGW11" s="129" t="s">
        <v>91</v>
      </c>
      <c r="MGX11" s="129" t="s">
        <v>91</v>
      </c>
      <c r="MGY11" s="129" t="s">
        <v>91</v>
      </c>
      <c r="MGZ11" s="129" t="s">
        <v>91</v>
      </c>
      <c r="MHA11" s="129" t="s">
        <v>91</v>
      </c>
      <c r="MHB11" s="129" t="s">
        <v>91</v>
      </c>
      <c r="MHC11" s="129" t="s">
        <v>91</v>
      </c>
      <c r="MHD11" s="129" t="s">
        <v>91</v>
      </c>
      <c r="MHE11" s="129" t="s">
        <v>91</v>
      </c>
      <c r="MHF11" s="129" t="s">
        <v>91</v>
      </c>
      <c r="MHG11" s="129" t="s">
        <v>91</v>
      </c>
      <c r="MHH11" s="129" t="s">
        <v>91</v>
      </c>
      <c r="MHI11" s="129" t="s">
        <v>91</v>
      </c>
      <c r="MHJ11" s="129" t="s">
        <v>91</v>
      </c>
      <c r="MHK11" s="129" t="s">
        <v>91</v>
      </c>
      <c r="MHL11" s="129" t="s">
        <v>91</v>
      </c>
      <c r="MHM11" s="129" t="s">
        <v>91</v>
      </c>
      <c r="MHN11" s="129" t="s">
        <v>91</v>
      </c>
      <c r="MHO11" s="129" t="s">
        <v>91</v>
      </c>
      <c r="MHP11" s="129" t="s">
        <v>91</v>
      </c>
      <c r="MHQ11" s="129" t="s">
        <v>91</v>
      </c>
      <c r="MHR11" s="129" t="s">
        <v>91</v>
      </c>
      <c r="MHS11" s="129" t="s">
        <v>91</v>
      </c>
      <c r="MHT11" s="129" t="s">
        <v>91</v>
      </c>
      <c r="MHU11" s="129" t="s">
        <v>91</v>
      </c>
      <c r="MHV11" s="129" t="s">
        <v>91</v>
      </c>
      <c r="MHW11" s="129" t="s">
        <v>91</v>
      </c>
      <c r="MHX11" s="129" t="s">
        <v>91</v>
      </c>
      <c r="MHY11" s="129" t="s">
        <v>91</v>
      </c>
      <c r="MHZ11" s="129" t="s">
        <v>91</v>
      </c>
      <c r="MIA11" s="129" t="s">
        <v>91</v>
      </c>
      <c r="MIB11" s="129" t="s">
        <v>91</v>
      </c>
      <c r="MIC11" s="129" t="s">
        <v>91</v>
      </c>
      <c r="MID11" s="129" t="s">
        <v>91</v>
      </c>
      <c r="MIE11" s="129" t="s">
        <v>91</v>
      </c>
      <c r="MIF11" s="129" t="s">
        <v>91</v>
      </c>
      <c r="MIG11" s="129" t="s">
        <v>91</v>
      </c>
      <c r="MIH11" s="129" t="s">
        <v>91</v>
      </c>
      <c r="MII11" s="129" t="s">
        <v>91</v>
      </c>
      <c r="MIJ11" s="129" t="s">
        <v>91</v>
      </c>
      <c r="MIK11" s="129" t="s">
        <v>91</v>
      </c>
      <c r="MIL11" s="129" t="s">
        <v>91</v>
      </c>
      <c r="MIM11" s="129" t="s">
        <v>91</v>
      </c>
      <c r="MIN11" s="129" t="s">
        <v>91</v>
      </c>
      <c r="MIO11" s="129" t="s">
        <v>91</v>
      </c>
      <c r="MIP11" s="129" t="s">
        <v>91</v>
      </c>
      <c r="MIQ11" s="129" t="s">
        <v>91</v>
      </c>
      <c r="MIR11" s="129" t="s">
        <v>91</v>
      </c>
      <c r="MIS11" s="129" t="s">
        <v>91</v>
      </c>
      <c r="MIT11" s="129" t="s">
        <v>91</v>
      </c>
      <c r="MIU11" s="129" t="s">
        <v>91</v>
      </c>
      <c r="MIV11" s="129" t="s">
        <v>91</v>
      </c>
      <c r="MIW11" s="129" t="s">
        <v>91</v>
      </c>
      <c r="MIX11" s="129" t="s">
        <v>91</v>
      </c>
      <c r="MIY11" s="129" t="s">
        <v>91</v>
      </c>
      <c r="MIZ11" s="129" t="s">
        <v>91</v>
      </c>
      <c r="MJA11" s="129" t="s">
        <v>91</v>
      </c>
      <c r="MJB11" s="129" t="s">
        <v>91</v>
      </c>
      <c r="MJC11" s="129" t="s">
        <v>91</v>
      </c>
      <c r="MJD11" s="129" t="s">
        <v>91</v>
      </c>
      <c r="MJE11" s="129" t="s">
        <v>91</v>
      </c>
      <c r="MJF11" s="129" t="s">
        <v>91</v>
      </c>
      <c r="MJG11" s="129" t="s">
        <v>91</v>
      </c>
      <c r="MJH11" s="129" t="s">
        <v>91</v>
      </c>
      <c r="MJI11" s="129" t="s">
        <v>91</v>
      </c>
      <c r="MJJ11" s="129" t="s">
        <v>91</v>
      </c>
      <c r="MJK11" s="129" t="s">
        <v>91</v>
      </c>
      <c r="MJL11" s="129" t="s">
        <v>91</v>
      </c>
      <c r="MJM11" s="129" t="s">
        <v>91</v>
      </c>
      <c r="MJN11" s="129" t="s">
        <v>91</v>
      </c>
      <c r="MJO11" s="129" t="s">
        <v>91</v>
      </c>
      <c r="MJP11" s="129" t="s">
        <v>91</v>
      </c>
      <c r="MJQ11" s="129" t="s">
        <v>91</v>
      </c>
      <c r="MJR11" s="129" t="s">
        <v>91</v>
      </c>
      <c r="MJS11" s="129" t="s">
        <v>91</v>
      </c>
      <c r="MJT11" s="129" t="s">
        <v>91</v>
      </c>
      <c r="MJU11" s="129" t="s">
        <v>91</v>
      </c>
      <c r="MJV11" s="129" t="s">
        <v>91</v>
      </c>
      <c r="MJW11" s="129" t="s">
        <v>91</v>
      </c>
      <c r="MJX11" s="129" t="s">
        <v>91</v>
      </c>
      <c r="MJY11" s="129" t="s">
        <v>91</v>
      </c>
      <c r="MJZ11" s="129" t="s">
        <v>91</v>
      </c>
      <c r="MKA11" s="129" t="s">
        <v>91</v>
      </c>
      <c r="MKB11" s="129" t="s">
        <v>91</v>
      </c>
      <c r="MKC11" s="129" t="s">
        <v>91</v>
      </c>
      <c r="MKD11" s="129" t="s">
        <v>91</v>
      </c>
      <c r="MKE11" s="129" t="s">
        <v>91</v>
      </c>
      <c r="MKF11" s="129" t="s">
        <v>91</v>
      </c>
      <c r="MKG11" s="129" t="s">
        <v>91</v>
      </c>
      <c r="MKH11" s="129" t="s">
        <v>91</v>
      </c>
      <c r="MKI11" s="129" t="s">
        <v>91</v>
      </c>
      <c r="MKJ11" s="129" t="s">
        <v>91</v>
      </c>
      <c r="MKK11" s="129" t="s">
        <v>91</v>
      </c>
      <c r="MKL11" s="129" t="s">
        <v>91</v>
      </c>
      <c r="MKM11" s="129" t="s">
        <v>91</v>
      </c>
      <c r="MKN11" s="129" t="s">
        <v>91</v>
      </c>
      <c r="MKO11" s="129" t="s">
        <v>91</v>
      </c>
      <c r="MKP11" s="129" t="s">
        <v>91</v>
      </c>
      <c r="MKQ11" s="129" t="s">
        <v>91</v>
      </c>
      <c r="MKR11" s="129" t="s">
        <v>91</v>
      </c>
      <c r="MKS11" s="129" t="s">
        <v>91</v>
      </c>
      <c r="MKT11" s="129" t="s">
        <v>91</v>
      </c>
      <c r="MKU11" s="129" t="s">
        <v>91</v>
      </c>
      <c r="MKV11" s="129" t="s">
        <v>91</v>
      </c>
      <c r="MKW11" s="129" t="s">
        <v>91</v>
      </c>
      <c r="MKX11" s="129" t="s">
        <v>91</v>
      </c>
      <c r="MKY11" s="129" t="s">
        <v>91</v>
      </c>
      <c r="MKZ11" s="129" t="s">
        <v>91</v>
      </c>
      <c r="MLA11" s="129" t="s">
        <v>91</v>
      </c>
      <c r="MLB11" s="129" t="s">
        <v>91</v>
      </c>
      <c r="MLC11" s="129" t="s">
        <v>91</v>
      </c>
      <c r="MLD11" s="129" t="s">
        <v>91</v>
      </c>
      <c r="MLE11" s="129" t="s">
        <v>91</v>
      </c>
      <c r="MLF11" s="129" t="s">
        <v>91</v>
      </c>
      <c r="MLG11" s="129" t="s">
        <v>91</v>
      </c>
      <c r="MLH11" s="129" t="s">
        <v>91</v>
      </c>
      <c r="MLI11" s="129" t="s">
        <v>91</v>
      </c>
      <c r="MLJ11" s="129" t="s">
        <v>91</v>
      </c>
      <c r="MLK11" s="129" t="s">
        <v>91</v>
      </c>
      <c r="MLL11" s="129" t="s">
        <v>91</v>
      </c>
      <c r="MLM11" s="129" t="s">
        <v>91</v>
      </c>
      <c r="MLN11" s="129" t="s">
        <v>91</v>
      </c>
      <c r="MLO11" s="129" t="s">
        <v>91</v>
      </c>
      <c r="MLP11" s="129" t="s">
        <v>91</v>
      </c>
      <c r="MLQ11" s="129" t="s">
        <v>91</v>
      </c>
      <c r="MLR11" s="129" t="s">
        <v>91</v>
      </c>
      <c r="MLS11" s="129" t="s">
        <v>91</v>
      </c>
      <c r="MLT11" s="129" t="s">
        <v>91</v>
      </c>
      <c r="MLU11" s="129" t="s">
        <v>91</v>
      </c>
      <c r="MLV11" s="129" t="s">
        <v>91</v>
      </c>
      <c r="MLW11" s="129" t="s">
        <v>91</v>
      </c>
      <c r="MLX11" s="129" t="s">
        <v>91</v>
      </c>
      <c r="MLY11" s="129" t="s">
        <v>91</v>
      </c>
      <c r="MLZ11" s="129" t="s">
        <v>91</v>
      </c>
      <c r="MMA11" s="129" t="s">
        <v>91</v>
      </c>
      <c r="MMB11" s="129" t="s">
        <v>91</v>
      </c>
      <c r="MMC11" s="129" t="s">
        <v>91</v>
      </c>
      <c r="MMD11" s="129" t="s">
        <v>91</v>
      </c>
      <c r="MME11" s="129" t="s">
        <v>91</v>
      </c>
      <c r="MMF11" s="129" t="s">
        <v>91</v>
      </c>
      <c r="MMG11" s="129" t="s">
        <v>91</v>
      </c>
      <c r="MMH11" s="129" t="s">
        <v>91</v>
      </c>
      <c r="MMI11" s="129" t="s">
        <v>91</v>
      </c>
      <c r="MMJ11" s="129" t="s">
        <v>91</v>
      </c>
      <c r="MMK11" s="129" t="s">
        <v>91</v>
      </c>
      <c r="MML11" s="129" t="s">
        <v>91</v>
      </c>
      <c r="MMM11" s="129" t="s">
        <v>91</v>
      </c>
      <c r="MMN11" s="129" t="s">
        <v>91</v>
      </c>
      <c r="MMO11" s="129" t="s">
        <v>91</v>
      </c>
      <c r="MMP11" s="129" t="s">
        <v>91</v>
      </c>
      <c r="MMQ11" s="129" t="s">
        <v>91</v>
      </c>
      <c r="MMR11" s="129" t="s">
        <v>91</v>
      </c>
      <c r="MMS11" s="129" t="s">
        <v>91</v>
      </c>
      <c r="MMT11" s="129" t="s">
        <v>91</v>
      </c>
      <c r="MMU11" s="129" t="s">
        <v>91</v>
      </c>
      <c r="MMV11" s="129" t="s">
        <v>91</v>
      </c>
      <c r="MMW11" s="129" t="s">
        <v>91</v>
      </c>
      <c r="MMX11" s="129" t="s">
        <v>91</v>
      </c>
      <c r="MMY11" s="129" t="s">
        <v>91</v>
      </c>
      <c r="MMZ11" s="129" t="s">
        <v>91</v>
      </c>
      <c r="MNA11" s="129" t="s">
        <v>91</v>
      </c>
      <c r="MNB11" s="129" t="s">
        <v>91</v>
      </c>
      <c r="MNC11" s="129" t="s">
        <v>91</v>
      </c>
      <c r="MND11" s="129" t="s">
        <v>91</v>
      </c>
      <c r="MNE11" s="129" t="s">
        <v>91</v>
      </c>
      <c r="MNF11" s="129" t="s">
        <v>91</v>
      </c>
      <c r="MNG11" s="129" t="s">
        <v>91</v>
      </c>
      <c r="MNH11" s="129" t="s">
        <v>91</v>
      </c>
      <c r="MNI11" s="129" t="s">
        <v>91</v>
      </c>
      <c r="MNJ11" s="129" t="s">
        <v>91</v>
      </c>
      <c r="MNK11" s="129" t="s">
        <v>91</v>
      </c>
      <c r="MNL11" s="129" t="s">
        <v>91</v>
      </c>
      <c r="MNM11" s="129" t="s">
        <v>91</v>
      </c>
      <c r="MNN11" s="129" t="s">
        <v>91</v>
      </c>
      <c r="MNO11" s="129" t="s">
        <v>91</v>
      </c>
      <c r="MNP11" s="129" t="s">
        <v>91</v>
      </c>
      <c r="MNQ11" s="129" t="s">
        <v>91</v>
      </c>
      <c r="MNR11" s="129" t="s">
        <v>91</v>
      </c>
      <c r="MNS11" s="129" t="s">
        <v>91</v>
      </c>
      <c r="MNT11" s="129" t="s">
        <v>91</v>
      </c>
      <c r="MNU11" s="129" t="s">
        <v>91</v>
      </c>
      <c r="MNV11" s="129" t="s">
        <v>91</v>
      </c>
      <c r="MNW11" s="129" t="s">
        <v>91</v>
      </c>
      <c r="MNX11" s="129" t="s">
        <v>91</v>
      </c>
      <c r="MNY11" s="129" t="s">
        <v>91</v>
      </c>
      <c r="MNZ11" s="129" t="s">
        <v>91</v>
      </c>
      <c r="MOA11" s="129" t="s">
        <v>91</v>
      </c>
      <c r="MOB11" s="129" t="s">
        <v>91</v>
      </c>
      <c r="MOC11" s="129" t="s">
        <v>91</v>
      </c>
      <c r="MOD11" s="129" t="s">
        <v>91</v>
      </c>
      <c r="MOE11" s="129" t="s">
        <v>91</v>
      </c>
      <c r="MOF11" s="129" t="s">
        <v>91</v>
      </c>
      <c r="MOG11" s="129" t="s">
        <v>91</v>
      </c>
      <c r="MOH11" s="129" t="s">
        <v>91</v>
      </c>
      <c r="MOI11" s="129" t="s">
        <v>91</v>
      </c>
      <c r="MOJ11" s="129" t="s">
        <v>91</v>
      </c>
      <c r="MOK11" s="129" t="s">
        <v>91</v>
      </c>
      <c r="MOL11" s="129" t="s">
        <v>91</v>
      </c>
      <c r="MOM11" s="129" t="s">
        <v>91</v>
      </c>
      <c r="MON11" s="129" t="s">
        <v>91</v>
      </c>
      <c r="MOO11" s="129" t="s">
        <v>91</v>
      </c>
      <c r="MOP11" s="129" t="s">
        <v>91</v>
      </c>
      <c r="MOQ11" s="129" t="s">
        <v>91</v>
      </c>
      <c r="MOR11" s="129" t="s">
        <v>91</v>
      </c>
      <c r="MOS11" s="129" t="s">
        <v>91</v>
      </c>
      <c r="MOT11" s="129" t="s">
        <v>91</v>
      </c>
      <c r="MOU11" s="129" t="s">
        <v>91</v>
      </c>
      <c r="MOV11" s="129" t="s">
        <v>91</v>
      </c>
      <c r="MOW11" s="129" t="s">
        <v>91</v>
      </c>
      <c r="MOX11" s="129" t="s">
        <v>91</v>
      </c>
      <c r="MOY11" s="129" t="s">
        <v>91</v>
      </c>
      <c r="MOZ11" s="129" t="s">
        <v>91</v>
      </c>
      <c r="MPA11" s="129" t="s">
        <v>91</v>
      </c>
      <c r="MPB11" s="129" t="s">
        <v>91</v>
      </c>
      <c r="MPC11" s="129" t="s">
        <v>91</v>
      </c>
      <c r="MPD11" s="129" t="s">
        <v>91</v>
      </c>
      <c r="MPE11" s="129" t="s">
        <v>91</v>
      </c>
      <c r="MPF11" s="129" t="s">
        <v>91</v>
      </c>
      <c r="MPG11" s="129" t="s">
        <v>91</v>
      </c>
      <c r="MPH11" s="129" t="s">
        <v>91</v>
      </c>
      <c r="MPI11" s="129" t="s">
        <v>91</v>
      </c>
      <c r="MPJ11" s="129" t="s">
        <v>91</v>
      </c>
      <c r="MPK11" s="129" t="s">
        <v>91</v>
      </c>
      <c r="MPL11" s="129" t="s">
        <v>91</v>
      </c>
      <c r="MPM11" s="129" t="s">
        <v>91</v>
      </c>
      <c r="MPN11" s="129" t="s">
        <v>91</v>
      </c>
      <c r="MPO11" s="129" t="s">
        <v>91</v>
      </c>
      <c r="MPP11" s="129" t="s">
        <v>91</v>
      </c>
      <c r="MPQ11" s="129" t="s">
        <v>91</v>
      </c>
      <c r="MPR11" s="129" t="s">
        <v>91</v>
      </c>
      <c r="MPS11" s="129" t="s">
        <v>91</v>
      </c>
      <c r="MPT11" s="129" t="s">
        <v>91</v>
      </c>
      <c r="MPU11" s="129" t="s">
        <v>91</v>
      </c>
      <c r="MPV11" s="129" t="s">
        <v>91</v>
      </c>
      <c r="MPW11" s="129" t="s">
        <v>91</v>
      </c>
      <c r="MPX11" s="129" t="s">
        <v>91</v>
      </c>
      <c r="MPY11" s="129" t="s">
        <v>91</v>
      </c>
      <c r="MPZ11" s="129" t="s">
        <v>91</v>
      </c>
      <c r="MQA11" s="129" t="s">
        <v>91</v>
      </c>
      <c r="MQB11" s="129" t="s">
        <v>91</v>
      </c>
      <c r="MQC11" s="129" t="s">
        <v>91</v>
      </c>
      <c r="MQD11" s="129" t="s">
        <v>91</v>
      </c>
      <c r="MQE11" s="129" t="s">
        <v>91</v>
      </c>
      <c r="MQF11" s="129" t="s">
        <v>91</v>
      </c>
      <c r="MQG11" s="129" t="s">
        <v>91</v>
      </c>
      <c r="MQH11" s="129" t="s">
        <v>91</v>
      </c>
      <c r="MQI11" s="129" t="s">
        <v>91</v>
      </c>
      <c r="MQJ11" s="129" t="s">
        <v>91</v>
      </c>
      <c r="MQK11" s="129" t="s">
        <v>91</v>
      </c>
      <c r="MQL11" s="129" t="s">
        <v>91</v>
      </c>
      <c r="MQM11" s="129" t="s">
        <v>91</v>
      </c>
      <c r="MQN11" s="129" t="s">
        <v>91</v>
      </c>
      <c r="MQO11" s="129" t="s">
        <v>91</v>
      </c>
      <c r="MQP11" s="129" t="s">
        <v>91</v>
      </c>
      <c r="MQQ11" s="129" t="s">
        <v>91</v>
      </c>
      <c r="MQR11" s="129" t="s">
        <v>91</v>
      </c>
      <c r="MQS11" s="129" t="s">
        <v>91</v>
      </c>
      <c r="MQT11" s="129" t="s">
        <v>91</v>
      </c>
      <c r="MQU11" s="129" t="s">
        <v>91</v>
      </c>
      <c r="MQV11" s="129" t="s">
        <v>91</v>
      </c>
      <c r="MQW11" s="129" t="s">
        <v>91</v>
      </c>
      <c r="MQX11" s="129" t="s">
        <v>91</v>
      </c>
      <c r="MQY11" s="129" t="s">
        <v>91</v>
      </c>
      <c r="MQZ11" s="129" t="s">
        <v>91</v>
      </c>
      <c r="MRA11" s="129" t="s">
        <v>91</v>
      </c>
      <c r="MRB11" s="129" t="s">
        <v>91</v>
      </c>
      <c r="MRC11" s="129" t="s">
        <v>91</v>
      </c>
      <c r="MRD11" s="129" t="s">
        <v>91</v>
      </c>
      <c r="MRE11" s="129" t="s">
        <v>91</v>
      </c>
      <c r="MRF11" s="129" t="s">
        <v>91</v>
      </c>
      <c r="MRG11" s="129" t="s">
        <v>91</v>
      </c>
      <c r="MRH11" s="129" t="s">
        <v>91</v>
      </c>
      <c r="MRI11" s="129" t="s">
        <v>91</v>
      </c>
      <c r="MRJ11" s="129" t="s">
        <v>91</v>
      </c>
      <c r="MRK11" s="129" t="s">
        <v>91</v>
      </c>
      <c r="MRL11" s="129" t="s">
        <v>91</v>
      </c>
      <c r="MRM11" s="129" t="s">
        <v>91</v>
      </c>
      <c r="MRN11" s="129" t="s">
        <v>91</v>
      </c>
      <c r="MRO11" s="129" t="s">
        <v>91</v>
      </c>
      <c r="MRP11" s="129" t="s">
        <v>91</v>
      </c>
      <c r="MRQ11" s="129" t="s">
        <v>91</v>
      </c>
      <c r="MRR11" s="129" t="s">
        <v>91</v>
      </c>
      <c r="MRS11" s="129" t="s">
        <v>91</v>
      </c>
      <c r="MRT11" s="129" t="s">
        <v>91</v>
      </c>
      <c r="MRU11" s="129" t="s">
        <v>91</v>
      </c>
      <c r="MRV11" s="129" t="s">
        <v>91</v>
      </c>
      <c r="MRW11" s="129" t="s">
        <v>91</v>
      </c>
      <c r="MRX11" s="129" t="s">
        <v>91</v>
      </c>
      <c r="MRY11" s="129" t="s">
        <v>91</v>
      </c>
      <c r="MRZ11" s="129" t="s">
        <v>91</v>
      </c>
      <c r="MSA11" s="129" t="s">
        <v>91</v>
      </c>
      <c r="MSB11" s="129" t="s">
        <v>91</v>
      </c>
      <c r="MSC11" s="129" t="s">
        <v>91</v>
      </c>
      <c r="MSD11" s="129" t="s">
        <v>91</v>
      </c>
      <c r="MSE11" s="129" t="s">
        <v>91</v>
      </c>
      <c r="MSF11" s="129" t="s">
        <v>91</v>
      </c>
      <c r="MSG11" s="129" t="s">
        <v>91</v>
      </c>
      <c r="MSH11" s="129" t="s">
        <v>91</v>
      </c>
      <c r="MSI11" s="129" t="s">
        <v>91</v>
      </c>
      <c r="MSJ11" s="129" t="s">
        <v>91</v>
      </c>
      <c r="MSK11" s="129" t="s">
        <v>91</v>
      </c>
      <c r="MSL11" s="129" t="s">
        <v>91</v>
      </c>
      <c r="MSM11" s="129" t="s">
        <v>91</v>
      </c>
      <c r="MSN11" s="129" t="s">
        <v>91</v>
      </c>
      <c r="MSO11" s="129" t="s">
        <v>91</v>
      </c>
      <c r="MSP11" s="129" t="s">
        <v>91</v>
      </c>
      <c r="MSQ11" s="129" t="s">
        <v>91</v>
      </c>
      <c r="MSR11" s="129" t="s">
        <v>91</v>
      </c>
      <c r="MSS11" s="129" t="s">
        <v>91</v>
      </c>
      <c r="MST11" s="129" t="s">
        <v>91</v>
      </c>
      <c r="MSU11" s="129" t="s">
        <v>91</v>
      </c>
      <c r="MSV11" s="129" t="s">
        <v>91</v>
      </c>
      <c r="MSW11" s="129" t="s">
        <v>91</v>
      </c>
      <c r="MSX11" s="129" t="s">
        <v>91</v>
      </c>
      <c r="MSY11" s="129" t="s">
        <v>91</v>
      </c>
      <c r="MSZ11" s="129" t="s">
        <v>91</v>
      </c>
      <c r="MTA11" s="129" t="s">
        <v>91</v>
      </c>
      <c r="MTB11" s="129" t="s">
        <v>91</v>
      </c>
      <c r="MTC11" s="129" t="s">
        <v>91</v>
      </c>
      <c r="MTD11" s="129" t="s">
        <v>91</v>
      </c>
      <c r="MTE11" s="129" t="s">
        <v>91</v>
      </c>
      <c r="MTF11" s="129" t="s">
        <v>91</v>
      </c>
      <c r="MTG11" s="129" t="s">
        <v>91</v>
      </c>
      <c r="MTH11" s="129" t="s">
        <v>91</v>
      </c>
      <c r="MTI11" s="129" t="s">
        <v>91</v>
      </c>
      <c r="MTJ11" s="129" t="s">
        <v>91</v>
      </c>
      <c r="MTK11" s="129" t="s">
        <v>91</v>
      </c>
      <c r="MTL11" s="129" t="s">
        <v>91</v>
      </c>
      <c r="MTM11" s="129" t="s">
        <v>91</v>
      </c>
      <c r="MTN11" s="129" t="s">
        <v>91</v>
      </c>
      <c r="MTO11" s="129" t="s">
        <v>91</v>
      </c>
      <c r="MTP11" s="129" t="s">
        <v>91</v>
      </c>
      <c r="MTQ11" s="129" t="s">
        <v>91</v>
      </c>
      <c r="MTR11" s="129" t="s">
        <v>91</v>
      </c>
      <c r="MTS11" s="129" t="s">
        <v>91</v>
      </c>
      <c r="MTT11" s="129" t="s">
        <v>91</v>
      </c>
      <c r="MTU11" s="129" t="s">
        <v>91</v>
      </c>
      <c r="MTV11" s="129" t="s">
        <v>91</v>
      </c>
      <c r="MTW11" s="129" t="s">
        <v>91</v>
      </c>
      <c r="MTX11" s="129" t="s">
        <v>91</v>
      </c>
      <c r="MTY11" s="129" t="s">
        <v>91</v>
      </c>
      <c r="MTZ11" s="129" t="s">
        <v>91</v>
      </c>
      <c r="MUA11" s="129" t="s">
        <v>91</v>
      </c>
      <c r="MUB11" s="129" t="s">
        <v>91</v>
      </c>
      <c r="MUC11" s="129" t="s">
        <v>91</v>
      </c>
      <c r="MUD11" s="129" t="s">
        <v>91</v>
      </c>
      <c r="MUE11" s="129" t="s">
        <v>91</v>
      </c>
      <c r="MUF11" s="129" t="s">
        <v>91</v>
      </c>
      <c r="MUG11" s="129" t="s">
        <v>91</v>
      </c>
      <c r="MUH11" s="129" t="s">
        <v>91</v>
      </c>
      <c r="MUI11" s="129" t="s">
        <v>91</v>
      </c>
      <c r="MUJ11" s="129" t="s">
        <v>91</v>
      </c>
      <c r="MUK11" s="129" t="s">
        <v>91</v>
      </c>
      <c r="MUL11" s="129" t="s">
        <v>91</v>
      </c>
      <c r="MUM11" s="129" t="s">
        <v>91</v>
      </c>
      <c r="MUN11" s="129" t="s">
        <v>91</v>
      </c>
      <c r="MUO11" s="129" t="s">
        <v>91</v>
      </c>
      <c r="MUP11" s="129" t="s">
        <v>91</v>
      </c>
      <c r="MUQ11" s="129" t="s">
        <v>91</v>
      </c>
      <c r="MUR11" s="129" t="s">
        <v>91</v>
      </c>
      <c r="MUS11" s="129" t="s">
        <v>91</v>
      </c>
      <c r="MUT11" s="129" t="s">
        <v>91</v>
      </c>
      <c r="MUU11" s="129" t="s">
        <v>91</v>
      </c>
      <c r="MUV11" s="129" t="s">
        <v>91</v>
      </c>
      <c r="MUW11" s="129" t="s">
        <v>91</v>
      </c>
      <c r="MUX11" s="129" t="s">
        <v>91</v>
      </c>
      <c r="MUY11" s="129" t="s">
        <v>91</v>
      </c>
      <c r="MUZ11" s="129" t="s">
        <v>91</v>
      </c>
      <c r="MVA11" s="129" t="s">
        <v>91</v>
      </c>
      <c r="MVB11" s="129" t="s">
        <v>91</v>
      </c>
      <c r="MVC11" s="129" t="s">
        <v>91</v>
      </c>
      <c r="MVD11" s="129" t="s">
        <v>91</v>
      </c>
      <c r="MVE11" s="129" t="s">
        <v>91</v>
      </c>
      <c r="MVF11" s="129" t="s">
        <v>91</v>
      </c>
      <c r="MVG11" s="129" t="s">
        <v>91</v>
      </c>
      <c r="MVH11" s="129" t="s">
        <v>91</v>
      </c>
      <c r="MVI11" s="129" t="s">
        <v>91</v>
      </c>
      <c r="MVJ11" s="129" t="s">
        <v>91</v>
      </c>
      <c r="MVK11" s="129" t="s">
        <v>91</v>
      </c>
      <c r="MVL11" s="129" t="s">
        <v>91</v>
      </c>
      <c r="MVM11" s="129" t="s">
        <v>91</v>
      </c>
      <c r="MVN11" s="129" t="s">
        <v>91</v>
      </c>
      <c r="MVO11" s="129" t="s">
        <v>91</v>
      </c>
      <c r="MVP11" s="129" t="s">
        <v>91</v>
      </c>
      <c r="MVQ11" s="129" t="s">
        <v>91</v>
      </c>
      <c r="MVR11" s="129" t="s">
        <v>91</v>
      </c>
      <c r="MVS11" s="129" t="s">
        <v>91</v>
      </c>
      <c r="MVT11" s="129" t="s">
        <v>91</v>
      </c>
      <c r="MVU11" s="129" t="s">
        <v>91</v>
      </c>
      <c r="MVV11" s="129" t="s">
        <v>91</v>
      </c>
      <c r="MVW11" s="129" t="s">
        <v>91</v>
      </c>
      <c r="MVX11" s="129" t="s">
        <v>91</v>
      </c>
      <c r="MVY11" s="129" t="s">
        <v>91</v>
      </c>
      <c r="MVZ11" s="129" t="s">
        <v>91</v>
      </c>
      <c r="MWA11" s="129" t="s">
        <v>91</v>
      </c>
      <c r="MWB11" s="129" t="s">
        <v>91</v>
      </c>
      <c r="MWC11" s="129" t="s">
        <v>91</v>
      </c>
      <c r="MWD11" s="129" t="s">
        <v>91</v>
      </c>
      <c r="MWE11" s="129" t="s">
        <v>91</v>
      </c>
      <c r="MWF11" s="129" t="s">
        <v>91</v>
      </c>
      <c r="MWG11" s="129" t="s">
        <v>91</v>
      </c>
      <c r="MWH11" s="129" t="s">
        <v>91</v>
      </c>
      <c r="MWI11" s="129" t="s">
        <v>91</v>
      </c>
      <c r="MWJ11" s="129" t="s">
        <v>91</v>
      </c>
      <c r="MWK11" s="129" t="s">
        <v>91</v>
      </c>
      <c r="MWL11" s="129" t="s">
        <v>91</v>
      </c>
      <c r="MWM11" s="129" t="s">
        <v>91</v>
      </c>
      <c r="MWN11" s="129" t="s">
        <v>91</v>
      </c>
      <c r="MWO11" s="129" t="s">
        <v>91</v>
      </c>
      <c r="MWP11" s="129" t="s">
        <v>91</v>
      </c>
      <c r="MWQ11" s="129" t="s">
        <v>91</v>
      </c>
      <c r="MWR11" s="129" t="s">
        <v>91</v>
      </c>
      <c r="MWS11" s="129" t="s">
        <v>91</v>
      </c>
      <c r="MWT11" s="129" t="s">
        <v>91</v>
      </c>
      <c r="MWU11" s="129" t="s">
        <v>91</v>
      </c>
      <c r="MWV11" s="129" t="s">
        <v>91</v>
      </c>
      <c r="MWW11" s="129" t="s">
        <v>91</v>
      </c>
      <c r="MWX11" s="129" t="s">
        <v>91</v>
      </c>
      <c r="MWY11" s="129" t="s">
        <v>91</v>
      </c>
      <c r="MWZ11" s="129" t="s">
        <v>91</v>
      </c>
      <c r="MXA11" s="129" t="s">
        <v>91</v>
      </c>
      <c r="MXB11" s="129" t="s">
        <v>91</v>
      </c>
      <c r="MXC11" s="129" t="s">
        <v>91</v>
      </c>
      <c r="MXD11" s="129" t="s">
        <v>91</v>
      </c>
      <c r="MXE11" s="129" t="s">
        <v>91</v>
      </c>
      <c r="MXF11" s="129" t="s">
        <v>91</v>
      </c>
      <c r="MXG11" s="129" t="s">
        <v>91</v>
      </c>
      <c r="MXH11" s="129" t="s">
        <v>91</v>
      </c>
      <c r="MXI11" s="129" t="s">
        <v>91</v>
      </c>
      <c r="MXJ11" s="129" t="s">
        <v>91</v>
      </c>
      <c r="MXK11" s="129" t="s">
        <v>91</v>
      </c>
      <c r="MXL11" s="129" t="s">
        <v>91</v>
      </c>
      <c r="MXM11" s="129" t="s">
        <v>91</v>
      </c>
      <c r="MXN11" s="129" t="s">
        <v>91</v>
      </c>
      <c r="MXO11" s="129" t="s">
        <v>91</v>
      </c>
      <c r="MXP11" s="129" t="s">
        <v>91</v>
      </c>
      <c r="MXQ11" s="129" t="s">
        <v>91</v>
      </c>
      <c r="MXR11" s="129" t="s">
        <v>91</v>
      </c>
      <c r="MXS11" s="129" t="s">
        <v>91</v>
      </c>
      <c r="MXT11" s="129" t="s">
        <v>91</v>
      </c>
      <c r="MXU11" s="129" t="s">
        <v>91</v>
      </c>
      <c r="MXV11" s="129" t="s">
        <v>91</v>
      </c>
      <c r="MXW11" s="129" t="s">
        <v>91</v>
      </c>
      <c r="MXX11" s="129" t="s">
        <v>91</v>
      </c>
      <c r="MXY11" s="129" t="s">
        <v>91</v>
      </c>
      <c r="MXZ11" s="129" t="s">
        <v>91</v>
      </c>
      <c r="MYA11" s="129" t="s">
        <v>91</v>
      </c>
      <c r="MYB11" s="129" t="s">
        <v>91</v>
      </c>
      <c r="MYC11" s="129" t="s">
        <v>91</v>
      </c>
      <c r="MYD11" s="129" t="s">
        <v>91</v>
      </c>
      <c r="MYE11" s="129" t="s">
        <v>91</v>
      </c>
      <c r="MYF11" s="129" t="s">
        <v>91</v>
      </c>
      <c r="MYG11" s="129" t="s">
        <v>91</v>
      </c>
      <c r="MYH11" s="129" t="s">
        <v>91</v>
      </c>
      <c r="MYI11" s="129" t="s">
        <v>91</v>
      </c>
      <c r="MYJ11" s="129" t="s">
        <v>91</v>
      </c>
      <c r="MYK11" s="129" t="s">
        <v>91</v>
      </c>
      <c r="MYL11" s="129" t="s">
        <v>91</v>
      </c>
      <c r="MYM11" s="129" t="s">
        <v>91</v>
      </c>
      <c r="MYN11" s="129" t="s">
        <v>91</v>
      </c>
      <c r="MYO11" s="129" t="s">
        <v>91</v>
      </c>
      <c r="MYP11" s="129" t="s">
        <v>91</v>
      </c>
      <c r="MYQ11" s="129" t="s">
        <v>91</v>
      </c>
      <c r="MYR11" s="129" t="s">
        <v>91</v>
      </c>
      <c r="MYS11" s="129" t="s">
        <v>91</v>
      </c>
      <c r="MYT11" s="129" t="s">
        <v>91</v>
      </c>
      <c r="MYU11" s="129" t="s">
        <v>91</v>
      </c>
      <c r="MYV11" s="129" t="s">
        <v>91</v>
      </c>
      <c r="MYW11" s="129" t="s">
        <v>91</v>
      </c>
      <c r="MYX11" s="129" t="s">
        <v>91</v>
      </c>
      <c r="MYY11" s="129" t="s">
        <v>91</v>
      </c>
      <c r="MYZ11" s="129" t="s">
        <v>91</v>
      </c>
      <c r="MZA11" s="129" t="s">
        <v>91</v>
      </c>
      <c r="MZB11" s="129" t="s">
        <v>91</v>
      </c>
      <c r="MZC11" s="129" t="s">
        <v>91</v>
      </c>
      <c r="MZD11" s="129" t="s">
        <v>91</v>
      </c>
      <c r="MZE11" s="129" t="s">
        <v>91</v>
      </c>
      <c r="MZF11" s="129" t="s">
        <v>91</v>
      </c>
      <c r="MZG11" s="129" t="s">
        <v>91</v>
      </c>
      <c r="MZH11" s="129" t="s">
        <v>91</v>
      </c>
      <c r="MZI11" s="129" t="s">
        <v>91</v>
      </c>
      <c r="MZJ11" s="129" t="s">
        <v>91</v>
      </c>
      <c r="MZK11" s="129" t="s">
        <v>91</v>
      </c>
      <c r="MZL11" s="129" t="s">
        <v>91</v>
      </c>
      <c r="MZM11" s="129" t="s">
        <v>91</v>
      </c>
      <c r="MZN11" s="129" t="s">
        <v>91</v>
      </c>
      <c r="MZO11" s="129" t="s">
        <v>91</v>
      </c>
      <c r="MZP11" s="129" t="s">
        <v>91</v>
      </c>
      <c r="MZQ11" s="129" t="s">
        <v>91</v>
      </c>
      <c r="MZR11" s="129" t="s">
        <v>91</v>
      </c>
      <c r="MZS11" s="129" t="s">
        <v>91</v>
      </c>
      <c r="MZT11" s="129" t="s">
        <v>91</v>
      </c>
      <c r="MZU11" s="129" t="s">
        <v>91</v>
      </c>
      <c r="MZV11" s="129" t="s">
        <v>91</v>
      </c>
      <c r="MZW11" s="129" t="s">
        <v>91</v>
      </c>
      <c r="MZX11" s="129" t="s">
        <v>91</v>
      </c>
      <c r="MZY11" s="129" t="s">
        <v>91</v>
      </c>
      <c r="MZZ11" s="129" t="s">
        <v>91</v>
      </c>
      <c r="NAA11" s="129" t="s">
        <v>91</v>
      </c>
      <c r="NAB11" s="129" t="s">
        <v>91</v>
      </c>
      <c r="NAC11" s="129" t="s">
        <v>91</v>
      </c>
      <c r="NAD11" s="129" t="s">
        <v>91</v>
      </c>
      <c r="NAE11" s="129" t="s">
        <v>91</v>
      </c>
      <c r="NAF11" s="129" t="s">
        <v>91</v>
      </c>
      <c r="NAG11" s="129" t="s">
        <v>91</v>
      </c>
      <c r="NAH11" s="129" t="s">
        <v>91</v>
      </c>
      <c r="NAI11" s="129" t="s">
        <v>91</v>
      </c>
      <c r="NAJ11" s="129" t="s">
        <v>91</v>
      </c>
      <c r="NAK11" s="129" t="s">
        <v>91</v>
      </c>
      <c r="NAL11" s="129" t="s">
        <v>91</v>
      </c>
      <c r="NAM11" s="129" t="s">
        <v>91</v>
      </c>
      <c r="NAN11" s="129" t="s">
        <v>91</v>
      </c>
      <c r="NAO11" s="129" t="s">
        <v>91</v>
      </c>
      <c r="NAP11" s="129" t="s">
        <v>91</v>
      </c>
      <c r="NAQ11" s="129" t="s">
        <v>91</v>
      </c>
      <c r="NAR11" s="129" t="s">
        <v>91</v>
      </c>
      <c r="NAS11" s="129" t="s">
        <v>91</v>
      </c>
      <c r="NAT11" s="129" t="s">
        <v>91</v>
      </c>
      <c r="NAU11" s="129" t="s">
        <v>91</v>
      </c>
      <c r="NAV11" s="129" t="s">
        <v>91</v>
      </c>
      <c r="NAW11" s="129" t="s">
        <v>91</v>
      </c>
      <c r="NAX11" s="129" t="s">
        <v>91</v>
      </c>
      <c r="NAY11" s="129" t="s">
        <v>91</v>
      </c>
      <c r="NAZ11" s="129" t="s">
        <v>91</v>
      </c>
      <c r="NBA11" s="129" t="s">
        <v>91</v>
      </c>
      <c r="NBB11" s="129" t="s">
        <v>91</v>
      </c>
      <c r="NBC11" s="129" t="s">
        <v>91</v>
      </c>
      <c r="NBD11" s="129" t="s">
        <v>91</v>
      </c>
      <c r="NBE11" s="129" t="s">
        <v>91</v>
      </c>
      <c r="NBF11" s="129" t="s">
        <v>91</v>
      </c>
      <c r="NBG11" s="129" t="s">
        <v>91</v>
      </c>
      <c r="NBH11" s="129" t="s">
        <v>91</v>
      </c>
      <c r="NBI11" s="129" t="s">
        <v>91</v>
      </c>
      <c r="NBJ11" s="129" t="s">
        <v>91</v>
      </c>
      <c r="NBK11" s="129" t="s">
        <v>91</v>
      </c>
      <c r="NBL11" s="129" t="s">
        <v>91</v>
      </c>
      <c r="NBM11" s="129" t="s">
        <v>91</v>
      </c>
      <c r="NBN11" s="129" t="s">
        <v>91</v>
      </c>
      <c r="NBO11" s="129" t="s">
        <v>91</v>
      </c>
      <c r="NBP11" s="129" t="s">
        <v>91</v>
      </c>
      <c r="NBQ11" s="129" t="s">
        <v>91</v>
      </c>
      <c r="NBR11" s="129" t="s">
        <v>91</v>
      </c>
      <c r="NBS11" s="129" t="s">
        <v>91</v>
      </c>
      <c r="NBT11" s="129" t="s">
        <v>91</v>
      </c>
      <c r="NBU11" s="129" t="s">
        <v>91</v>
      </c>
      <c r="NBV11" s="129" t="s">
        <v>91</v>
      </c>
      <c r="NBW11" s="129" t="s">
        <v>91</v>
      </c>
      <c r="NBX11" s="129" t="s">
        <v>91</v>
      </c>
      <c r="NBY11" s="129" t="s">
        <v>91</v>
      </c>
      <c r="NBZ11" s="129" t="s">
        <v>91</v>
      </c>
      <c r="NCA11" s="129" t="s">
        <v>91</v>
      </c>
      <c r="NCB11" s="129" t="s">
        <v>91</v>
      </c>
      <c r="NCC11" s="129" t="s">
        <v>91</v>
      </c>
      <c r="NCD11" s="129" t="s">
        <v>91</v>
      </c>
      <c r="NCE11" s="129" t="s">
        <v>91</v>
      </c>
      <c r="NCF11" s="129" t="s">
        <v>91</v>
      </c>
      <c r="NCG11" s="129" t="s">
        <v>91</v>
      </c>
      <c r="NCH11" s="129" t="s">
        <v>91</v>
      </c>
      <c r="NCI11" s="129" t="s">
        <v>91</v>
      </c>
      <c r="NCJ11" s="129" t="s">
        <v>91</v>
      </c>
      <c r="NCK11" s="129" t="s">
        <v>91</v>
      </c>
      <c r="NCL11" s="129" t="s">
        <v>91</v>
      </c>
      <c r="NCM11" s="129" t="s">
        <v>91</v>
      </c>
      <c r="NCN11" s="129" t="s">
        <v>91</v>
      </c>
      <c r="NCO11" s="129" t="s">
        <v>91</v>
      </c>
      <c r="NCP11" s="129" t="s">
        <v>91</v>
      </c>
      <c r="NCQ11" s="129" t="s">
        <v>91</v>
      </c>
      <c r="NCR11" s="129" t="s">
        <v>91</v>
      </c>
      <c r="NCS11" s="129" t="s">
        <v>91</v>
      </c>
      <c r="NCT11" s="129" t="s">
        <v>91</v>
      </c>
      <c r="NCU11" s="129" t="s">
        <v>91</v>
      </c>
      <c r="NCV11" s="129" t="s">
        <v>91</v>
      </c>
      <c r="NCW11" s="129" t="s">
        <v>91</v>
      </c>
      <c r="NCX11" s="129" t="s">
        <v>91</v>
      </c>
      <c r="NCY11" s="129" t="s">
        <v>91</v>
      </c>
      <c r="NCZ11" s="129" t="s">
        <v>91</v>
      </c>
      <c r="NDA11" s="129" t="s">
        <v>91</v>
      </c>
      <c r="NDB11" s="129" t="s">
        <v>91</v>
      </c>
      <c r="NDC11" s="129" t="s">
        <v>91</v>
      </c>
      <c r="NDD11" s="129" t="s">
        <v>91</v>
      </c>
      <c r="NDE11" s="129" t="s">
        <v>91</v>
      </c>
      <c r="NDF11" s="129" t="s">
        <v>91</v>
      </c>
      <c r="NDG11" s="129" t="s">
        <v>91</v>
      </c>
      <c r="NDH11" s="129" t="s">
        <v>91</v>
      </c>
      <c r="NDI11" s="129" t="s">
        <v>91</v>
      </c>
      <c r="NDJ11" s="129" t="s">
        <v>91</v>
      </c>
      <c r="NDK11" s="129" t="s">
        <v>91</v>
      </c>
      <c r="NDL11" s="129" t="s">
        <v>91</v>
      </c>
      <c r="NDM11" s="129" t="s">
        <v>91</v>
      </c>
      <c r="NDN11" s="129" t="s">
        <v>91</v>
      </c>
      <c r="NDO11" s="129" t="s">
        <v>91</v>
      </c>
      <c r="NDP11" s="129" t="s">
        <v>91</v>
      </c>
      <c r="NDQ11" s="129" t="s">
        <v>91</v>
      </c>
      <c r="NDR11" s="129" t="s">
        <v>91</v>
      </c>
      <c r="NDS11" s="129" t="s">
        <v>91</v>
      </c>
      <c r="NDT11" s="129" t="s">
        <v>91</v>
      </c>
      <c r="NDU11" s="129" t="s">
        <v>91</v>
      </c>
      <c r="NDV11" s="129" t="s">
        <v>91</v>
      </c>
      <c r="NDW11" s="129" t="s">
        <v>91</v>
      </c>
      <c r="NDX11" s="129" t="s">
        <v>91</v>
      </c>
      <c r="NDY11" s="129" t="s">
        <v>91</v>
      </c>
      <c r="NDZ11" s="129" t="s">
        <v>91</v>
      </c>
      <c r="NEA11" s="129" t="s">
        <v>91</v>
      </c>
      <c r="NEB11" s="129" t="s">
        <v>91</v>
      </c>
      <c r="NEC11" s="129" t="s">
        <v>91</v>
      </c>
      <c r="NED11" s="129" t="s">
        <v>91</v>
      </c>
      <c r="NEE11" s="129" t="s">
        <v>91</v>
      </c>
      <c r="NEF11" s="129" t="s">
        <v>91</v>
      </c>
      <c r="NEG11" s="129" t="s">
        <v>91</v>
      </c>
      <c r="NEH11" s="129" t="s">
        <v>91</v>
      </c>
      <c r="NEI11" s="129" t="s">
        <v>91</v>
      </c>
      <c r="NEJ11" s="129" t="s">
        <v>91</v>
      </c>
      <c r="NEK11" s="129" t="s">
        <v>91</v>
      </c>
      <c r="NEL11" s="129" t="s">
        <v>91</v>
      </c>
      <c r="NEM11" s="129" t="s">
        <v>91</v>
      </c>
      <c r="NEN11" s="129" t="s">
        <v>91</v>
      </c>
      <c r="NEO11" s="129" t="s">
        <v>91</v>
      </c>
      <c r="NEP11" s="129" t="s">
        <v>91</v>
      </c>
      <c r="NEQ11" s="129" t="s">
        <v>91</v>
      </c>
      <c r="NER11" s="129" t="s">
        <v>91</v>
      </c>
      <c r="NES11" s="129" t="s">
        <v>91</v>
      </c>
      <c r="NET11" s="129" t="s">
        <v>91</v>
      </c>
      <c r="NEU11" s="129" t="s">
        <v>91</v>
      </c>
      <c r="NEV11" s="129" t="s">
        <v>91</v>
      </c>
      <c r="NEW11" s="129" t="s">
        <v>91</v>
      </c>
      <c r="NEX11" s="129" t="s">
        <v>91</v>
      </c>
      <c r="NEY11" s="129" t="s">
        <v>91</v>
      </c>
      <c r="NEZ11" s="129" t="s">
        <v>91</v>
      </c>
      <c r="NFA11" s="129" t="s">
        <v>91</v>
      </c>
      <c r="NFB11" s="129" t="s">
        <v>91</v>
      </c>
      <c r="NFC11" s="129" t="s">
        <v>91</v>
      </c>
      <c r="NFD11" s="129" t="s">
        <v>91</v>
      </c>
      <c r="NFE11" s="129" t="s">
        <v>91</v>
      </c>
      <c r="NFF11" s="129" t="s">
        <v>91</v>
      </c>
      <c r="NFG11" s="129" t="s">
        <v>91</v>
      </c>
      <c r="NFH11" s="129" t="s">
        <v>91</v>
      </c>
      <c r="NFI11" s="129" t="s">
        <v>91</v>
      </c>
      <c r="NFJ11" s="129" t="s">
        <v>91</v>
      </c>
      <c r="NFK11" s="129" t="s">
        <v>91</v>
      </c>
      <c r="NFL11" s="129" t="s">
        <v>91</v>
      </c>
      <c r="NFM11" s="129" t="s">
        <v>91</v>
      </c>
      <c r="NFN11" s="129" t="s">
        <v>91</v>
      </c>
      <c r="NFO11" s="129" t="s">
        <v>91</v>
      </c>
      <c r="NFP11" s="129" t="s">
        <v>91</v>
      </c>
      <c r="NFQ11" s="129" t="s">
        <v>91</v>
      </c>
      <c r="NFR11" s="129" t="s">
        <v>91</v>
      </c>
      <c r="NFS11" s="129" t="s">
        <v>91</v>
      </c>
      <c r="NFT11" s="129" t="s">
        <v>91</v>
      </c>
      <c r="NFU11" s="129" t="s">
        <v>91</v>
      </c>
      <c r="NFV11" s="129" t="s">
        <v>91</v>
      </c>
      <c r="NFW11" s="129" t="s">
        <v>91</v>
      </c>
      <c r="NFX11" s="129" t="s">
        <v>91</v>
      </c>
      <c r="NFY11" s="129" t="s">
        <v>91</v>
      </c>
      <c r="NFZ11" s="129" t="s">
        <v>91</v>
      </c>
      <c r="NGA11" s="129" t="s">
        <v>91</v>
      </c>
      <c r="NGB11" s="129" t="s">
        <v>91</v>
      </c>
      <c r="NGC11" s="129" t="s">
        <v>91</v>
      </c>
      <c r="NGD11" s="129" t="s">
        <v>91</v>
      </c>
      <c r="NGE11" s="129" t="s">
        <v>91</v>
      </c>
      <c r="NGF11" s="129" t="s">
        <v>91</v>
      </c>
      <c r="NGG11" s="129" t="s">
        <v>91</v>
      </c>
      <c r="NGH11" s="129" t="s">
        <v>91</v>
      </c>
      <c r="NGI11" s="129" t="s">
        <v>91</v>
      </c>
      <c r="NGJ11" s="129" t="s">
        <v>91</v>
      </c>
      <c r="NGK11" s="129" t="s">
        <v>91</v>
      </c>
      <c r="NGL11" s="129" t="s">
        <v>91</v>
      </c>
      <c r="NGM11" s="129" t="s">
        <v>91</v>
      </c>
      <c r="NGN11" s="129" t="s">
        <v>91</v>
      </c>
      <c r="NGO11" s="129" t="s">
        <v>91</v>
      </c>
      <c r="NGP11" s="129" t="s">
        <v>91</v>
      </c>
      <c r="NGQ11" s="129" t="s">
        <v>91</v>
      </c>
      <c r="NGR11" s="129" t="s">
        <v>91</v>
      </c>
      <c r="NGS11" s="129" t="s">
        <v>91</v>
      </c>
      <c r="NGT11" s="129" t="s">
        <v>91</v>
      </c>
      <c r="NGU11" s="129" t="s">
        <v>91</v>
      </c>
      <c r="NGV11" s="129" t="s">
        <v>91</v>
      </c>
      <c r="NGW11" s="129" t="s">
        <v>91</v>
      </c>
      <c r="NGX11" s="129" t="s">
        <v>91</v>
      </c>
      <c r="NGY11" s="129" t="s">
        <v>91</v>
      </c>
      <c r="NGZ11" s="129" t="s">
        <v>91</v>
      </c>
      <c r="NHA11" s="129" t="s">
        <v>91</v>
      </c>
      <c r="NHB11" s="129" t="s">
        <v>91</v>
      </c>
      <c r="NHC11" s="129" t="s">
        <v>91</v>
      </c>
      <c r="NHD11" s="129" t="s">
        <v>91</v>
      </c>
      <c r="NHE11" s="129" t="s">
        <v>91</v>
      </c>
      <c r="NHF11" s="129" t="s">
        <v>91</v>
      </c>
      <c r="NHG11" s="129" t="s">
        <v>91</v>
      </c>
      <c r="NHH11" s="129" t="s">
        <v>91</v>
      </c>
      <c r="NHI11" s="129" t="s">
        <v>91</v>
      </c>
      <c r="NHJ11" s="129" t="s">
        <v>91</v>
      </c>
      <c r="NHK11" s="129" t="s">
        <v>91</v>
      </c>
      <c r="NHL11" s="129" t="s">
        <v>91</v>
      </c>
      <c r="NHM11" s="129" t="s">
        <v>91</v>
      </c>
      <c r="NHN11" s="129" t="s">
        <v>91</v>
      </c>
      <c r="NHO11" s="129" t="s">
        <v>91</v>
      </c>
      <c r="NHP11" s="129" t="s">
        <v>91</v>
      </c>
      <c r="NHQ11" s="129" t="s">
        <v>91</v>
      </c>
      <c r="NHR11" s="129" t="s">
        <v>91</v>
      </c>
      <c r="NHS11" s="129" t="s">
        <v>91</v>
      </c>
      <c r="NHT11" s="129" t="s">
        <v>91</v>
      </c>
      <c r="NHU11" s="129" t="s">
        <v>91</v>
      </c>
      <c r="NHV11" s="129" t="s">
        <v>91</v>
      </c>
      <c r="NHW11" s="129" t="s">
        <v>91</v>
      </c>
      <c r="NHX11" s="129" t="s">
        <v>91</v>
      </c>
      <c r="NHY11" s="129" t="s">
        <v>91</v>
      </c>
      <c r="NHZ11" s="129" t="s">
        <v>91</v>
      </c>
      <c r="NIA11" s="129" t="s">
        <v>91</v>
      </c>
      <c r="NIB11" s="129" t="s">
        <v>91</v>
      </c>
      <c r="NIC11" s="129" t="s">
        <v>91</v>
      </c>
      <c r="NID11" s="129" t="s">
        <v>91</v>
      </c>
      <c r="NIE11" s="129" t="s">
        <v>91</v>
      </c>
      <c r="NIF11" s="129" t="s">
        <v>91</v>
      </c>
      <c r="NIG11" s="129" t="s">
        <v>91</v>
      </c>
      <c r="NIH11" s="129" t="s">
        <v>91</v>
      </c>
      <c r="NII11" s="129" t="s">
        <v>91</v>
      </c>
      <c r="NIJ11" s="129" t="s">
        <v>91</v>
      </c>
      <c r="NIK11" s="129" t="s">
        <v>91</v>
      </c>
      <c r="NIL11" s="129" t="s">
        <v>91</v>
      </c>
      <c r="NIM11" s="129" t="s">
        <v>91</v>
      </c>
      <c r="NIN11" s="129" t="s">
        <v>91</v>
      </c>
      <c r="NIO11" s="129" t="s">
        <v>91</v>
      </c>
      <c r="NIP11" s="129" t="s">
        <v>91</v>
      </c>
      <c r="NIQ11" s="129" t="s">
        <v>91</v>
      </c>
      <c r="NIR11" s="129" t="s">
        <v>91</v>
      </c>
      <c r="NIS11" s="129" t="s">
        <v>91</v>
      </c>
      <c r="NIT11" s="129" t="s">
        <v>91</v>
      </c>
      <c r="NIU11" s="129" t="s">
        <v>91</v>
      </c>
      <c r="NIV11" s="129" t="s">
        <v>91</v>
      </c>
      <c r="NIW11" s="129" t="s">
        <v>91</v>
      </c>
      <c r="NIX11" s="129" t="s">
        <v>91</v>
      </c>
      <c r="NIY11" s="129" t="s">
        <v>91</v>
      </c>
      <c r="NIZ11" s="129" t="s">
        <v>91</v>
      </c>
      <c r="NJA11" s="129" t="s">
        <v>91</v>
      </c>
      <c r="NJB11" s="129" t="s">
        <v>91</v>
      </c>
      <c r="NJC11" s="129" t="s">
        <v>91</v>
      </c>
      <c r="NJD11" s="129" t="s">
        <v>91</v>
      </c>
      <c r="NJE11" s="129" t="s">
        <v>91</v>
      </c>
      <c r="NJF11" s="129" t="s">
        <v>91</v>
      </c>
      <c r="NJG11" s="129" t="s">
        <v>91</v>
      </c>
      <c r="NJH11" s="129" t="s">
        <v>91</v>
      </c>
      <c r="NJI11" s="129" t="s">
        <v>91</v>
      </c>
      <c r="NJJ11" s="129" t="s">
        <v>91</v>
      </c>
      <c r="NJK11" s="129" t="s">
        <v>91</v>
      </c>
      <c r="NJL11" s="129" t="s">
        <v>91</v>
      </c>
      <c r="NJM11" s="129" t="s">
        <v>91</v>
      </c>
      <c r="NJN11" s="129" t="s">
        <v>91</v>
      </c>
      <c r="NJO11" s="129" t="s">
        <v>91</v>
      </c>
      <c r="NJP11" s="129" t="s">
        <v>91</v>
      </c>
      <c r="NJQ11" s="129" t="s">
        <v>91</v>
      </c>
      <c r="NJR11" s="129" t="s">
        <v>91</v>
      </c>
      <c r="NJS11" s="129" t="s">
        <v>91</v>
      </c>
      <c r="NJT11" s="129" t="s">
        <v>91</v>
      </c>
      <c r="NJU11" s="129" t="s">
        <v>91</v>
      </c>
      <c r="NJV11" s="129" t="s">
        <v>91</v>
      </c>
      <c r="NJW11" s="129" t="s">
        <v>91</v>
      </c>
      <c r="NJX11" s="129" t="s">
        <v>91</v>
      </c>
      <c r="NJY11" s="129" t="s">
        <v>91</v>
      </c>
      <c r="NJZ11" s="129" t="s">
        <v>91</v>
      </c>
      <c r="NKA11" s="129" t="s">
        <v>91</v>
      </c>
      <c r="NKB11" s="129" t="s">
        <v>91</v>
      </c>
      <c r="NKC11" s="129" t="s">
        <v>91</v>
      </c>
      <c r="NKD11" s="129" t="s">
        <v>91</v>
      </c>
      <c r="NKE11" s="129" t="s">
        <v>91</v>
      </c>
      <c r="NKF11" s="129" t="s">
        <v>91</v>
      </c>
      <c r="NKG11" s="129" t="s">
        <v>91</v>
      </c>
      <c r="NKH11" s="129" t="s">
        <v>91</v>
      </c>
      <c r="NKI11" s="129" t="s">
        <v>91</v>
      </c>
      <c r="NKJ11" s="129" t="s">
        <v>91</v>
      </c>
      <c r="NKK11" s="129" t="s">
        <v>91</v>
      </c>
      <c r="NKL11" s="129" t="s">
        <v>91</v>
      </c>
      <c r="NKM11" s="129" t="s">
        <v>91</v>
      </c>
      <c r="NKN11" s="129" t="s">
        <v>91</v>
      </c>
      <c r="NKO11" s="129" t="s">
        <v>91</v>
      </c>
      <c r="NKP11" s="129" t="s">
        <v>91</v>
      </c>
      <c r="NKQ11" s="129" t="s">
        <v>91</v>
      </c>
      <c r="NKR11" s="129" t="s">
        <v>91</v>
      </c>
      <c r="NKS11" s="129" t="s">
        <v>91</v>
      </c>
      <c r="NKT11" s="129" t="s">
        <v>91</v>
      </c>
      <c r="NKU11" s="129" t="s">
        <v>91</v>
      </c>
      <c r="NKV11" s="129" t="s">
        <v>91</v>
      </c>
      <c r="NKW11" s="129" t="s">
        <v>91</v>
      </c>
      <c r="NKX11" s="129" t="s">
        <v>91</v>
      </c>
      <c r="NKY11" s="129" t="s">
        <v>91</v>
      </c>
      <c r="NKZ11" s="129" t="s">
        <v>91</v>
      </c>
      <c r="NLA11" s="129" t="s">
        <v>91</v>
      </c>
      <c r="NLB11" s="129" t="s">
        <v>91</v>
      </c>
      <c r="NLC11" s="129" t="s">
        <v>91</v>
      </c>
      <c r="NLD11" s="129" t="s">
        <v>91</v>
      </c>
      <c r="NLE11" s="129" t="s">
        <v>91</v>
      </c>
      <c r="NLF11" s="129" t="s">
        <v>91</v>
      </c>
      <c r="NLG11" s="129" t="s">
        <v>91</v>
      </c>
      <c r="NLH11" s="129" t="s">
        <v>91</v>
      </c>
      <c r="NLI11" s="129" t="s">
        <v>91</v>
      </c>
      <c r="NLJ11" s="129" t="s">
        <v>91</v>
      </c>
      <c r="NLK11" s="129" t="s">
        <v>91</v>
      </c>
      <c r="NLL11" s="129" t="s">
        <v>91</v>
      </c>
      <c r="NLM11" s="129" t="s">
        <v>91</v>
      </c>
      <c r="NLN11" s="129" t="s">
        <v>91</v>
      </c>
      <c r="NLO11" s="129" t="s">
        <v>91</v>
      </c>
      <c r="NLP11" s="129" t="s">
        <v>91</v>
      </c>
      <c r="NLQ11" s="129" t="s">
        <v>91</v>
      </c>
      <c r="NLR11" s="129" t="s">
        <v>91</v>
      </c>
      <c r="NLS11" s="129" t="s">
        <v>91</v>
      </c>
      <c r="NLT11" s="129" t="s">
        <v>91</v>
      </c>
      <c r="NLU11" s="129" t="s">
        <v>91</v>
      </c>
      <c r="NLV11" s="129" t="s">
        <v>91</v>
      </c>
      <c r="NLW11" s="129" t="s">
        <v>91</v>
      </c>
      <c r="NLX11" s="129" t="s">
        <v>91</v>
      </c>
      <c r="NLY11" s="129" t="s">
        <v>91</v>
      </c>
      <c r="NLZ11" s="129" t="s">
        <v>91</v>
      </c>
      <c r="NMA11" s="129" t="s">
        <v>91</v>
      </c>
      <c r="NMB11" s="129" t="s">
        <v>91</v>
      </c>
      <c r="NMC11" s="129" t="s">
        <v>91</v>
      </c>
      <c r="NMD11" s="129" t="s">
        <v>91</v>
      </c>
      <c r="NME11" s="129" t="s">
        <v>91</v>
      </c>
      <c r="NMF11" s="129" t="s">
        <v>91</v>
      </c>
      <c r="NMG11" s="129" t="s">
        <v>91</v>
      </c>
      <c r="NMH11" s="129" t="s">
        <v>91</v>
      </c>
      <c r="NMI11" s="129" t="s">
        <v>91</v>
      </c>
      <c r="NMJ11" s="129" t="s">
        <v>91</v>
      </c>
      <c r="NMK11" s="129" t="s">
        <v>91</v>
      </c>
      <c r="NML11" s="129" t="s">
        <v>91</v>
      </c>
      <c r="NMM11" s="129" t="s">
        <v>91</v>
      </c>
      <c r="NMN11" s="129" t="s">
        <v>91</v>
      </c>
      <c r="NMO11" s="129" t="s">
        <v>91</v>
      </c>
      <c r="NMP11" s="129" t="s">
        <v>91</v>
      </c>
      <c r="NMQ11" s="129" t="s">
        <v>91</v>
      </c>
      <c r="NMR11" s="129" t="s">
        <v>91</v>
      </c>
      <c r="NMS11" s="129" t="s">
        <v>91</v>
      </c>
      <c r="NMT11" s="129" t="s">
        <v>91</v>
      </c>
      <c r="NMU11" s="129" t="s">
        <v>91</v>
      </c>
      <c r="NMV11" s="129" t="s">
        <v>91</v>
      </c>
      <c r="NMW11" s="129" t="s">
        <v>91</v>
      </c>
      <c r="NMX11" s="129" t="s">
        <v>91</v>
      </c>
      <c r="NMY11" s="129" t="s">
        <v>91</v>
      </c>
      <c r="NMZ11" s="129" t="s">
        <v>91</v>
      </c>
      <c r="NNA11" s="129" t="s">
        <v>91</v>
      </c>
      <c r="NNB11" s="129" t="s">
        <v>91</v>
      </c>
      <c r="NNC11" s="129" t="s">
        <v>91</v>
      </c>
      <c r="NND11" s="129" t="s">
        <v>91</v>
      </c>
      <c r="NNE11" s="129" t="s">
        <v>91</v>
      </c>
      <c r="NNF11" s="129" t="s">
        <v>91</v>
      </c>
      <c r="NNG11" s="129" t="s">
        <v>91</v>
      </c>
      <c r="NNH11" s="129" t="s">
        <v>91</v>
      </c>
      <c r="NNI11" s="129" t="s">
        <v>91</v>
      </c>
      <c r="NNJ11" s="129" t="s">
        <v>91</v>
      </c>
      <c r="NNK11" s="129" t="s">
        <v>91</v>
      </c>
      <c r="NNL11" s="129" t="s">
        <v>91</v>
      </c>
      <c r="NNM11" s="129" t="s">
        <v>91</v>
      </c>
      <c r="NNN11" s="129" t="s">
        <v>91</v>
      </c>
      <c r="NNO11" s="129" t="s">
        <v>91</v>
      </c>
      <c r="NNP11" s="129" t="s">
        <v>91</v>
      </c>
      <c r="NNQ11" s="129" t="s">
        <v>91</v>
      </c>
      <c r="NNR11" s="129" t="s">
        <v>91</v>
      </c>
      <c r="NNS11" s="129" t="s">
        <v>91</v>
      </c>
      <c r="NNT11" s="129" t="s">
        <v>91</v>
      </c>
      <c r="NNU11" s="129" t="s">
        <v>91</v>
      </c>
      <c r="NNV11" s="129" t="s">
        <v>91</v>
      </c>
      <c r="NNW11" s="129" t="s">
        <v>91</v>
      </c>
      <c r="NNX11" s="129" t="s">
        <v>91</v>
      </c>
      <c r="NNY11" s="129" t="s">
        <v>91</v>
      </c>
      <c r="NNZ11" s="129" t="s">
        <v>91</v>
      </c>
      <c r="NOA11" s="129" t="s">
        <v>91</v>
      </c>
      <c r="NOB11" s="129" t="s">
        <v>91</v>
      </c>
      <c r="NOC11" s="129" t="s">
        <v>91</v>
      </c>
      <c r="NOD11" s="129" t="s">
        <v>91</v>
      </c>
      <c r="NOE11" s="129" t="s">
        <v>91</v>
      </c>
      <c r="NOF11" s="129" t="s">
        <v>91</v>
      </c>
      <c r="NOG11" s="129" t="s">
        <v>91</v>
      </c>
      <c r="NOH11" s="129" t="s">
        <v>91</v>
      </c>
      <c r="NOI11" s="129" t="s">
        <v>91</v>
      </c>
      <c r="NOJ11" s="129" t="s">
        <v>91</v>
      </c>
      <c r="NOK11" s="129" t="s">
        <v>91</v>
      </c>
      <c r="NOL11" s="129" t="s">
        <v>91</v>
      </c>
      <c r="NOM11" s="129" t="s">
        <v>91</v>
      </c>
      <c r="NON11" s="129" t="s">
        <v>91</v>
      </c>
      <c r="NOO11" s="129" t="s">
        <v>91</v>
      </c>
      <c r="NOP11" s="129" t="s">
        <v>91</v>
      </c>
      <c r="NOQ11" s="129" t="s">
        <v>91</v>
      </c>
      <c r="NOR11" s="129" t="s">
        <v>91</v>
      </c>
      <c r="NOS11" s="129" t="s">
        <v>91</v>
      </c>
      <c r="NOT11" s="129" t="s">
        <v>91</v>
      </c>
      <c r="NOU11" s="129" t="s">
        <v>91</v>
      </c>
      <c r="NOV11" s="129" t="s">
        <v>91</v>
      </c>
      <c r="NOW11" s="129" t="s">
        <v>91</v>
      </c>
      <c r="NOX11" s="129" t="s">
        <v>91</v>
      </c>
      <c r="NOY11" s="129" t="s">
        <v>91</v>
      </c>
      <c r="NOZ11" s="129" t="s">
        <v>91</v>
      </c>
      <c r="NPA11" s="129" t="s">
        <v>91</v>
      </c>
      <c r="NPB11" s="129" t="s">
        <v>91</v>
      </c>
      <c r="NPC11" s="129" t="s">
        <v>91</v>
      </c>
      <c r="NPD11" s="129" t="s">
        <v>91</v>
      </c>
      <c r="NPE11" s="129" t="s">
        <v>91</v>
      </c>
      <c r="NPF11" s="129" t="s">
        <v>91</v>
      </c>
      <c r="NPG11" s="129" t="s">
        <v>91</v>
      </c>
      <c r="NPH11" s="129" t="s">
        <v>91</v>
      </c>
      <c r="NPI11" s="129" t="s">
        <v>91</v>
      </c>
      <c r="NPJ11" s="129" t="s">
        <v>91</v>
      </c>
      <c r="NPK11" s="129" t="s">
        <v>91</v>
      </c>
      <c r="NPL11" s="129" t="s">
        <v>91</v>
      </c>
      <c r="NPM11" s="129" t="s">
        <v>91</v>
      </c>
      <c r="NPN11" s="129" t="s">
        <v>91</v>
      </c>
      <c r="NPO11" s="129" t="s">
        <v>91</v>
      </c>
      <c r="NPP11" s="129" t="s">
        <v>91</v>
      </c>
      <c r="NPQ11" s="129" t="s">
        <v>91</v>
      </c>
      <c r="NPR11" s="129" t="s">
        <v>91</v>
      </c>
      <c r="NPS11" s="129" t="s">
        <v>91</v>
      </c>
      <c r="NPT11" s="129" t="s">
        <v>91</v>
      </c>
      <c r="NPU11" s="129" t="s">
        <v>91</v>
      </c>
      <c r="NPV11" s="129" t="s">
        <v>91</v>
      </c>
      <c r="NPW11" s="129" t="s">
        <v>91</v>
      </c>
      <c r="NPX11" s="129" t="s">
        <v>91</v>
      </c>
      <c r="NPY11" s="129" t="s">
        <v>91</v>
      </c>
      <c r="NPZ11" s="129" t="s">
        <v>91</v>
      </c>
      <c r="NQA11" s="129" t="s">
        <v>91</v>
      </c>
      <c r="NQB11" s="129" t="s">
        <v>91</v>
      </c>
      <c r="NQC11" s="129" t="s">
        <v>91</v>
      </c>
      <c r="NQD11" s="129" t="s">
        <v>91</v>
      </c>
      <c r="NQE11" s="129" t="s">
        <v>91</v>
      </c>
      <c r="NQF11" s="129" t="s">
        <v>91</v>
      </c>
      <c r="NQG11" s="129" t="s">
        <v>91</v>
      </c>
      <c r="NQH11" s="129" t="s">
        <v>91</v>
      </c>
      <c r="NQI11" s="129" t="s">
        <v>91</v>
      </c>
      <c r="NQJ11" s="129" t="s">
        <v>91</v>
      </c>
      <c r="NQK11" s="129" t="s">
        <v>91</v>
      </c>
      <c r="NQL11" s="129" t="s">
        <v>91</v>
      </c>
      <c r="NQM11" s="129" t="s">
        <v>91</v>
      </c>
      <c r="NQN11" s="129" t="s">
        <v>91</v>
      </c>
      <c r="NQO11" s="129" t="s">
        <v>91</v>
      </c>
      <c r="NQP11" s="129" t="s">
        <v>91</v>
      </c>
      <c r="NQQ11" s="129" t="s">
        <v>91</v>
      </c>
      <c r="NQR11" s="129" t="s">
        <v>91</v>
      </c>
      <c r="NQS11" s="129" t="s">
        <v>91</v>
      </c>
      <c r="NQT11" s="129" t="s">
        <v>91</v>
      </c>
      <c r="NQU11" s="129" t="s">
        <v>91</v>
      </c>
      <c r="NQV11" s="129" t="s">
        <v>91</v>
      </c>
      <c r="NQW11" s="129" t="s">
        <v>91</v>
      </c>
      <c r="NQX11" s="129" t="s">
        <v>91</v>
      </c>
      <c r="NQY11" s="129" t="s">
        <v>91</v>
      </c>
      <c r="NQZ11" s="129" t="s">
        <v>91</v>
      </c>
      <c r="NRA11" s="129" t="s">
        <v>91</v>
      </c>
      <c r="NRB11" s="129" t="s">
        <v>91</v>
      </c>
      <c r="NRC11" s="129" t="s">
        <v>91</v>
      </c>
      <c r="NRD11" s="129" t="s">
        <v>91</v>
      </c>
      <c r="NRE11" s="129" t="s">
        <v>91</v>
      </c>
      <c r="NRF11" s="129" t="s">
        <v>91</v>
      </c>
      <c r="NRG11" s="129" t="s">
        <v>91</v>
      </c>
      <c r="NRH11" s="129" t="s">
        <v>91</v>
      </c>
      <c r="NRI11" s="129" t="s">
        <v>91</v>
      </c>
      <c r="NRJ11" s="129" t="s">
        <v>91</v>
      </c>
      <c r="NRK11" s="129" t="s">
        <v>91</v>
      </c>
      <c r="NRL11" s="129" t="s">
        <v>91</v>
      </c>
      <c r="NRM11" s="129" t="s">
        <v>91</v>
      </c>
      <c r="NRN11" s="129" t="s">
        <v>91</v>
      </c>
      <c r="NRO11" s="129" t="s">
        <v>91</v>
      </c>
      <c r="NRP11" s="129" t="s">
        <v>91</v>
      </c>
      <c r="NRQ11" s="129" t="s">
        <v>91</v>
      </c>
      <c r="NRR11" s="129" t="s">
        <v>91</v>
      </c>
      <c r="NRS11" s="129" t="s">
        <v>91</v>
      </c>
      <c r="NRT11" s="129" t="s">
        <v>91</v>
      </c>
      <c r="NRU11" s="129" t="s">
        <v>91</v>
      </c>
      <c r="NRV11" s="129" t="s">
        <v>91</v>
      </c>
      <c r="NRW11" s="129" t="s">
        <v>91</v>
      </c>
      <c r="NRX11" s="129" t="s">
        <v>91</v>
      </c>
      <c r="NRY11" s="129" t="s">
        <v>91</v>
      </c>
      <c r="NRZ11" s="129" t="s">
        <v>91</v>
      </c>
      <c r="NSA11" s="129" t="s">
        <v>91</v>
      </c>
      <c r="NSB11" s="129" t="s">
        <v>91</v>
      </c>
      <c r="NSC11" s="129" t="s">
        <v>91</v>
      </c>
      <c r="NSD11" s="129" t="s">
        <v>91</v>
      </c>
      <c r="NSE11" s="129" t="s">
        <v>91</v>
      </c>
      <c r="NSF11" s="129" t="s">
        <v>91</v>
      </c>
      <c r="NSG11" s="129" t="s">
        <v>91</v>
      </c>
      <c r="NSH11" s="129" t="s">
        <v>91</v>
      </c>
      <c r="NSI11" s="129" t="s">
        <v>91</v>
      </c>
      <c r="NSJ11" s="129" t="s">
        <v>91</v>
      </c>
      <c r="NSK11" s="129" t="s">
        <v>91</v>
      </c>
      <c r="NSL11" s="129" t="s">
        <v>91</v>
      </c>
      <c r="NSM11" s="129" t="s">
        <v>91</v>
      </c>
      <c r="NSN11" s="129" t="s">
        <v>91</v>
      </c>
      <c r="NSO11" s="129" t="s">
        <v>91</v>
      </c>
      <c r="NSP11" s="129" t="s">
        <v>91</v>
      </c>
      <c r="NSQ11" s="129" t="s">
        <v>91</v>
      </c>
      <c r="NSR11" s="129" t="s">
        <v>91</v>
      </c>
      <c r="NSS11" s="129" t="s">
        <v>91</v>
      </c>
      <c r="NST11" s="129" t="s">
        <v>91</v>
      </c>
      <c r="NSU11" s="129" t="s">
        <v>91</v>
      </c>
      <c r="NSV11" s="129" t="s">
        <v>91</v>
      </c>
      <c r="NSW11" s="129" t="s">
        <v>91</v>
      </c>
      <c r="NSX11" s="129" t="s">
        <v>91</v>
      </c>
      <c r="NSY11" s="129" t="s">
        <v>91</v>
      </c>
      <c r="NSZ11" s="129" t="s">
        <v>91</v>
      </c>
      <c r="NTA11" s="129" t="s">
        <v>91</v>
      </c>
      <c r="NTB11" s="129" t="s">
        <v>91</v>
      </c>
      <c r="NTC11" s="129" t="s">
        <v>91</v>
      </c>
      <c r="NTD11" s="129" t="s">
        <v>91</v>
      </c>
      <c r="NTE11" s="129" t="s">
        <v>91</v>
      </c>
      <c r="NTF11" s="129" t="s">
        <v>91</v>
      </c>
      <c r="NTG11" s="129" t="s">
        <v>91</v>
      </c>
      <c r="NTH11" s="129" t="s">
        <v>91</v>
      </c>
      <c r="NTI11" s="129" t="s">
        <v>91</v>
      </c>
      <c r="NTJ11" s="129" t="s">
        <v>91</v>
      </c>
      <c r="NTK11" s="129" t="s">
        <v>91</v>
      </c>
      <c r="NTL11" s="129" t="s">
        <v>91</v>
      </c>
      <c r="NTM11" s="129" t="s">
        <v>91</v>
      </c>
      <c r="NTN11" s="129" t="s">
        <v>91</v>
      </c>
      <c r="NTO11" s="129" t="s">
        <v>91</v>
      </c>
      <c r="NTP11" s="129" t="s">
        <v>91</v>
      </c>
      <c r="NTQ11" s="129" t="s">
        <v>91</v>
      </c>
      <c r="NTR11" s="129" t="s">
        <v>91</v>
      </c>
      <c r="NTS11" s="129" t="s">
        <v>91</v>
      </c>
      <c r="NTT11" s="129" t="s">
        <v>91</v>
      </c>
      <c r="NTU11" s="129" t="s">
        <v>91</v>
      </c>
      <c r="NTV11" s="129" t="s">
        <v>91</v>
      </c>
      <c r="NTW11" s="129" t="s">
        <v>91</v>
      </c>
      <c r="NTX11" s="129" t="s">
        <v>91</v>
      </c>
      <c r="NTY11" s="129" t="s">
        <v>91</v>
      </c>
      <c r="NTZ11" s="129" t="s">
        <v>91</v>
      </c>
      <c r="NUA11" s="129" t="s">
        <v>91</v>
      </c>
      <c r="NUB11" s="129" t="s">
        <v>91</v>
      </c>
      <c r="NUC11" s="129" t="s">
        <v>91</v>
      </c>
      <c r="NUD11" s="129" t="s">
        <v>91</v>
      </c>
      <c r="NUE11" s="129" t="s">
        <v>91</v>
      </c>
      <c r="NUF11" s="129" t="s">
        <v>91</v>
      </c>
      <c r="NUG11" s="129" t="s">
        <v>91</v>
      </c>
      <c r="NUH11" s="129" t="s">
        <v>91</v>
      </c>
      <c r="NUI11" s="129" t="s">
        <v>91</v>
      </c>
      <c r="NUJ11" s="129" t="s">
        <v>91</v>
      </c>
      <c r="NUK11" s="129" t="s">
        <v>91</v>
      </c>
      <c r="NUL11" s="129" t="s">
        <v>91</v>
      </c>
      <c r="NUM11" s="129" t="s">
        <v>91</v>
      </c>
      <c r="NUN11" s="129" t="s">
        <v>91</v>
      </c>
      <c r="NUO11" s="129" t="s">
        <v>91</v>
      </c>
      <c r="NUP11" s="129" t="s">
        <v>91</v>
      </c>
      <c r="NUQ11" s="129" t="s">
        <v>91</v>
      </c>
      <c r="NUR11" s="129" t="s">
        <v>91</v>
      </c>
      <c r="NUS11" s="129" t="s">
        <v>91</v>
      </c>
      <c r="NUT11" s="129" t="s">
        <v>91</v>
      </c>
      <c r="NUU11" s="129" t="s">
        <v>91</v>
      </c>
      <c r="NUV11" s="129" t="s">
        <v>91</v>
      </c>
      <c r="NUW11" s="129" t="s">
        <v>91</v>
      </c>
      <c r="NUX11" s="129" t="s">
        <v>91</v>
      </c>
      <c r="NUY11" s="129" t="s">
        <v>91</v>
      </c>
      <c r="NUZ11" s="129" t="s">
        <v>91</v>
      </c>
      <c r="NVA11" s="129" t="s">
        <v>91</v>
      </c>
      <c r="NVB11" s="129" t="s">
        <v>91</v>
      </c>
      <c r="NVC11" s="129" t="s">
        <v>91</v>
      </c>
      <c r="NVD11" s="129" t="s">
        <v>91</v>
      </c>
      <c r="NVE11" s="129" t="s">
        <v>91</v>
      </c>
      <c r="NVF11" s="129" t="s">
        <v>91</v>
      </c>
      <c r="NVG11" s="129" t="s">
        <v>91</v>
      </c>
      <c r="NVH11" s="129" t="s">
        <v>91</v>
      </c>
      <c r="NVI11" s="129" t="s">
        <v>91</v>
      </c>
      <c r="NVJ11" s="129" t="s">
        <v>91</v>
      </c>
      <c r="NVK11" s="129" t="s">
        <v>91</v>
      </c>
      <c r="NVL11" s="129" t="s">
        <v>91</v>
      </c>
      <c r="NVM11" s="129" t="s">
        <v>91</v>
      </c>
      <c r="NVN11" s="129" t="s">
        <v>91</v>
      </c>
      <c r="NVO11" s="129" t="s">
        <v>91</v>
      </c>
      <c r="NVP11" s="129" t="s">
        <v>91</v>
      </c>
      <c r="NVQ11" s="129" t="s">
        <v>91</v>
      </c>
      <c r="NVR11" s="129" t="s">
        <v>91</v>
      </c>
      <c r="NVS11" s="129" t="s">
        <v>91</v>
      </c>
      <c r="NVT11" s="129" t="s">
        <v>91</v>
      </c>
      <c r="NVU11" s="129" t="s">
        <v>91</v>
      </c>
      <c r="NVV11" s="129" t="s">
        <v>91</v>
      </c>
      <c r="NVW11" s="129" t="s">
        <v>91</v>
      </c>
      <c r="NVX11" s="129" t="s">
        <v>91</v>
      </c>
      <c r="NVY11" s="129" t="s">
        <v>91</v>
      </c>
      <c r="NVZ11" s="129" t="s">
        <v>91</v>
      </c>
      <c r="NWA11" s="129" t="s">
        <v>91</v>
      </c>
      <c r="NWB11" s="129" t="s">
        <v>91</v>
      </c>
      <c r="NWC11" s="129" t="s">
        <v>91</v>
      </c>
      <c r="NWD11" s="129" t="s">
        <v>91</v>
      </c>
      <c r="NWE11" s="129" t="s">
        <v>91</v>
      </c>
      <c r="NWF11" s="129" t="s">
        <v>91</v>
      </c>
      <c r="NWG11" s="129" t="s">
        <v>91</v>
      </c>
      <c r="NWH11" s="129" t="s">
        <v>91</v>
      </c>
      <c r="NWI11" s="129" t="s">
        <v>91</v>
      </c>
      <c r="NWJ11" s="129" t="s">
        <v>91</v>
      </c>
      <c r="NWK11" s="129" t="s">
        <v>91</v>
      </c>
      <c r="NWL11" s="129" t="s">
        <v>91</v>
      </c>
      <c r="NWM11" s="129" t="s">
        <v>91</v>
      </c>
      <c r="NWN11" s="129" t="s">
        <v>91</v>
      </c>
      <c r="NWO11" s="129" t="s">
        <v>91</v>
      </c>
      <c r="NWP11" s="129" t="s">
        <v>91</v>
      </c>
      <c r="NWQ11" s="129" t="s">
        <v>91</v>
      </c>
      <c r="NWR11" s="129" t="s">
        <v>91</v>
      </c>
      <c r="NWS11" s="129" t="s">
        <v>91</v>
      </c>
      <c r="NWT11" s="129" t="s">
        <v>91</v>
      </c>
      <c r="NWU11" s="129" t="s">
        <v>91</v>
      </c>
      <c r="NWV11" s="129" t="s">
        <v>91</v>
      </c>
      <c r="NWW11" s="129" t="s">
        <v>91</v>
      </c>
      <c r="NWX11" s="129" t="s">
        <v>91</v>
      </c>
      <c r="NWY11" s="129" t="s">
        <v>91</v>
      </c>
      <c r="NWZ11" s="129" t="s">
        <v>91</v>
      </c>
      <c r="NXA11" s="129" t="s">
        <v>91</v>
      </c>
      <c r="NXB11" s="129" t="s">
        <v>91</v>
      </c>
      <c r="NXC11" s="129" t="s">
        <v>91</v>
      </c>
      <c r="NXD11" s="129" t="s">
        <v>91</v>
      </c>
      <c r="NXE11" s="129" t="s">
        <v>91</v>
      </c>
      <c r="NXF11" s="129" t="s">
        <v>91</v>
      </c>
      <c r="NXG11" s="129" t="s">
        <v>91</v>
      </c>
      <c r="NXH11" s="129" t="s">
        <v>91</v>
      </c>
      <c r="NXI11" s="129" t="s">
        <v>91</v>
      </c>
      <c r="NXJ11" s="129" t="s">
        <v>91</v>
      </c>
      <c r="NXK11" s="129" t="s">
        <v>91</v>
      </c>
      <c r="NXL11" s="129" t="s">
        <v>91</v>
      </c>
      <c r="NXM11" s="129" t="s">
        <v>91</v>
      </c>
      <c r="NXN11" s="129" t="s">
        <v>91</v>
      </c>
      <c r="NXO11" s="129" t="s">
        <v>91</v>
      </c>
      <c r="NXP11" s="129" t="s">
        <v>91</v>
      </c>
      <c r="NXQ11" s="129" t="s">
        <v>91</v>
      </c>
      <c r="NXR11" s="129" t="s">
        <v>91</v>
      </c>
      <c r="NXS11" s="129" t="s">
        <v>91</v>
      </c>
      <c r="NXT11" s="129" t="s">
        <v>91</v>
      </c>
      <c r="NXU11" s="129" t="s">
        <v>91</v>
      </c>
      <c r="NXV11" s="129" t="s">
        <v>91</v>
      </c>
      <c r="NXW11" s="129" t="s">
        <v>91</v>
      </c>
      <c r="NXX11" s="129" t="s">
        <v>91</v>
      </c>
      <c r="NXY11" s="129" t="s">
        <v>91</v>
      </c>
      <c r="NXZ11" s="129" t="s">
        <v>91</v>
      </c>
      <c r="NYA11" s="129" t="s">
        <v>91</v>
      </c>
      <c r="NYB11" s="129" t="s">
        <v>91</v>
      </c>
      <c r="NYC11" s="129" t="s">
        <v>91</v>
      </c>
      <c r="NYD11" s="129" t="s">
        <v>91</v>
      </c>
      <c r="NYE11" s="129" t="s">
        <v>91</v>
      </c>
      <c r="NYF11" s="129" t="s">
        <v>91</v>
      </c>
      <c r="NYG11" s="129" t="s">
        <v>91</v>
      </c>
      <c r="NYH11" s="129" t="s">
        <v>91</v>
      </c>
      <c r="NYI11" s="129" t="s">
        <v>91</v>
      </c>
      <c r="NYJ11" s="129" t="s">
        <v>91</v>
      </c>
      <c r="NYK11" s="129" t="s">
        <v>91</v>
      </c>
      <c r="NYL11" s="129" t="s">
        <v>91</v>
      </c>
      <c r="NYM11" s="129" t="s">
        <v>91</v>
      </c>
      <c r="NYN11" s="129" t="s">
        <v>91</v>
      </c>
      <c r="NYO11" s="129" t="s">
        <v>91</v>
      </c>
      <c r="NYP11" s="129" t="s">
        <v>91</v>
      </c>
      <c r="NYQ11" s="129" t="s">
        <v>91</v>
      </c>
      <c r="NYR11" s="129" t="s">
        <v>91</v>
      </c>
      <c r="NYS11" s="129" t="s">
        <v>91</v>
      </c>
      <c r="NYT11" s="129" t="s">
        <v>91</v>
      </c>
      <c r="NYU11" s="129" t="s">
        <v>91</v>
      </c>
      <c r="NYV11" s="129" t="s">
        <v>91</v>
      </c>
      <c r="NYW11" s="129" t="s">
        <v>91</v>
      </c>
      <c r="NYX11" s="129" t="s">
        <v>91</v>
      </c>
      <c r="NYY11" s="129" t="s">
        <v>91</v>
      </c>
      <c r="NYZ11" s="129" t="s">
        <v>91</v>
      </c>
      <c r="NZA11" s="129" t="s">
        <v>91</v>
      </c>
      <c r="NZB11" s="129" t="s">
        <v>91</v>
      </c>
      <c r="NZC11" s="129" t="s">
        <v>91</v>
      </c>
      <c r="NZD11" s="129" t="s">
        <v>91</v>
      </c>
      <c r="NZE11" s="129" t="s">
        <v>91</v>
      </c>
      <c r="NZF11" s="129" t="s">
        <v>91</v>
      </c>
      <c r="NZG11" s="129" t="s">
        <v>91</v>
      </c>
      <c r="NZH11" s="129" t="s">
        <v>91</v>
      </c>
      <c r="NZI11" s="129" t="s">
        <v>91</v>
      </c>
      <c r="NZJ11" s="129" t="s">
        <v>91</v>
      </c>
      <c r="NZK11" s="129" t="s">
        <v>91</v>
      </c>
      <c r="NZL11" s="129" t="s">
        <v>91</v>
      </c>
      <c r="NZM11" s="129" t="s">
        <v>91</v>
      </c>
      <c r="NZN11" s="129" t="s">
        <v>91</v>
      </c>
      <c r="NZO11" s="129" t="s">
        <v>91</v>
      </c>
      <c r="NZP11" s="129" t="s">
        <v>91</v>
      </c>
      <c r="NZQ11" s="129" t="s">
        <v>91</v>
      </c>
      <c r="NZR11" s="129" t="s">
        <v>91</v>
      </c>
      <c r="NZS11" s="129" t="s">
        <v>91</v>
      </c>
      <c r="NZT11" s="129" t="s">
        <v>91</v>
      </c>
      <c r="NZU11" s="129" t="s">
        <v>91</v>
      </c>
      <c r="NZV11" s="129" t="s">
        <v>91</v>
      </c>
      <c r="NZW11" s="129" t="s">
        <v>91</v>
      </c>
      <c r="NZX11" s="129" t="s">
        <v>91</v>
      </c>
      <c r="NZY11" s="129" t="s">
        <v>91</v>
      </c>
      <c r="NZZ11" s="129" t="s">
        <v>91</v>
      </c>
      <c r="OAA11" s="129" t="s">
        <v>91</v>
      </c>
      <c r="OAB11" s="129" t="s">
        <v>91</v>
      </c>
      <c r="OAC11" s="129" t="s">
        <v>91</v>
      </c>
      <c r="OAD11" s="129" t="s">
        <v>91</v>
      </c>
      <c r="OAE11" s="129" t="s">
        <v>91</v>
      </c>
      <c r="OAF11" s="129" t="s">
        <v>91</v>
      </c>
      <c r="OAG11" s="129" t="s">
        <v>91</v>
      </c>
      <c r="OAH11" s="129" t="s">
        <v>91</v>
      </c>
      <c r="OAI11" s="129" t="s">
        <v>91</v>
      </c>
      <c r="OAJ11" s="129" t="s">
        <v>91</v>
      </c>
      <c r="OAK11" s="129" t="s">
        <v>91</v>
      </c>
      <c r="OAL11" s="129" t="s">
        <v>91</v>
      </c>
      <c r="OAM11" s="129" t="s">
        <v>91</v>
      </c>
      <c r="OAN11" s="129" t="s">
        <v>91</v>
      </c>
      <c r="OAO11" s="129" t="s">
        <v>91</v>
      </c>
      <c r="OAP11" s="129" t="s">
        <v>91</v>
      </c>
      <c r="OAQ11" s="129" t="s">
        <v>91</v>
      </c>
      <c r="OAR11" s="129" t="s">
        <v>91</v>
      </c>
      <c r="OAS11" s="129" t="s">
        <v>91</v>
      </c>
      <c r="OAT11" s="129" t="s">
        <v>91</v>
      </c>
      <c r="OAU11" s="129" t="s">
        <v>91</v>
      </c>
      <c r="OAV11" s="129" t="s">
        <v>91</v>
      </c>
      <c r="OAW11" s="129" t="s">
        <v>91</v>
      </c>
      <c r="OAX11" s="129" t="s">
        <v>91</v>
      </c>
      <c r="OAY11" s="129" t="s">
        <v>91</v>
      </c>
      <c r="OAZ11" s="129" t="s">
        <v>91</v>
      </c>
      <c r="OBA11" s="129" t="s">
        <v>91</v>
      </c>
      <c r="OBB11" s="129" t="s">
        <v>91</v>
      </c>
      <c r="OBC11" s="129" t="s">
        <v>91</v>
      </c>
      <c r="OBD11" s="129" t="s">
        <v>91</v>
      </c>
      <c r="OBE11" s="129" t="s">
        <v>91</v>
      </c>
      <c r="OBF11" s="129" t="s">
        <v>91</v>
      </c>
      <c r="OBG11" s="129" t="s">
        <v>91</v>
      </c>
      <c r="OBH11" s="129" t="s">
        <v>91</v>
      </c>
      <c r="OBI11" s="129" t="s">
        <v>91</v>
      </c>
      <c r="OBJ11" s="129" t="s">
        <v>91</v>
      </c>
      <c r="OBK11" s="129" t="s">
        <v>91</v>
      </c>
      <c r="OBL11" s="129" t="s">
        <v>91</v>
      </c>
      <c r="OBM11" s="129" t="s">
        <v>91</v>
      </c>
      <c r="OBN11" s="129" t="s">
        <v>91</v>
      </c>
      <c r="OBO11" s="129" t="s">
        <v>91</v>
      </c>
      <c r="OBP11" s="129" t="s">
        <v>91</v>
      </c>
      <c r="OBQ11" s="129" t="s">
        <v>91</v>
      </c>
      <c r="OBR11" s="129" t="s">
        <v>91</v>
      </c>
      <c r="OBS11" s="129" t="s">
        <v>91</v>
      </c>
      <c r="OBT11" s="129" t="s">
        <v>91</v>
      </c>
      <c r="OBU11" s="129" t="s">
        <v>91</v>
      </c>
      <c r="OBV11" s="129" t="s">
        <v>91</v>
      </c>
      <c r="OBW11" s="129" t="s">
        <v>91</v>
      </c>
      <c r="OBX11" s="129" t="s">
        <v>91</v>
      </c>
      <c r="OBY11" s="129" t="s">
        <v>91</v>
      </c>
      <c r="OBZ11" s="129" t="s">
        <v>91</v>
      </c>
      <c r="OCA11" s="129" t="s">
        <v>91</v>
      </c>
      <c r="OCB11" s="129" t="s">
        <v>91</v>
      </c>
      <c r="OCC11" s="129" t="s">
        <v>91</v>
      </c>
      <c r="OCD11" s="129" t="s">
        <v>91</v>
      </c>
      <c r="OCE11" s="129" t="s">
        <v>91</v>
      </c>
      <c r="OCF11" s="129" t="s">
        <v>91</v>
      </c>
      <c r="OCG11" s="129" t="s">
        <v>91</v>
      </c>
      <c r="OCH11" s="129" t="s">
        <v>91</v>
      </c>
      <c r="OCI11" s="129" t="s">
        <v>91</v>
      </c>
      <c r="OCJ11" s="129" t="s">
        <v>91</v>
      </c>
      <c r="OCK11" s="129" t="s">
        <v>91</v>
      </c>
      <c r="OCL11" s="129" t="s">
        <v>91</v>
      </c>
      <c r="OCM11" s="129" t="s">
        <v>91</v>
      </c>
      <c r="OCN11" s="129" t="s">
        <v>91</v>
      </c>
      <c r="OCO11" s="129" t="s">
        <v>91</v>
      </c>
      <c r="OCP11" s="129" t="s">
        <v>91</v>
      </c>
      <c r="OCQ11" s="129" t="s">
        <v>91</v>
      </c>
      <c r="OCR11" s="129" t="s">
        <v>91</v>
      </c>
      <c r="OCS11" s="129" t="s">
        <v>91</v>
      </c>
      <c r="OCT11" s="129" t="s">
        <v>91</v>
      </c>
      <c r="OCU11" s="129" t="s">
        <v>91</v>
      </c>
      <c r="OCV11" s="129" t="s">
        <v>91</v>
      </c>
      <c r="OCW11" s="129" t="s">
        <v>91</v>
      </c>
      <c r="OCX11" s="129" t="s">
        <v>91</v>
      </c>
      <c r="OCY11" s="129" t="s">
        <v>91</v>
      </c>
      <c r="OCZ11" s="129" t="s">
        <v>91</v>
      </c>
      <c r="ODA11" s="129" t="s">
        <v>91</v>
      </c>
      <c r="ODB11" s="129" t="s">
        <v>91</v>
      </c>
      <c r="ODC11" s="129" t="s">
        <v>91</v>
      </c>
      <c r="ODD11" s="129" t="s">
        <v>91</v>
      </c>
      <c r="ODE11" s="129" t="s">
        <v>91</v>
      </c>
      <c r="ODF11" s="129" t="s">
        <v>91</v>
      </c>
      <c r="ODG11" s="129" t="s">
        <v>91</v>
      </c>
      <c r="ODH11" s="129" t="s">
        <v>91</v>
      </c>
      <c r="ODI11" s="129" t="s">
        <v>91</v>
      </c>
      <c r="ODJ11" s="129" t="s">
        <v>91</v>
      </c>
      <c r="ODK11" s="129" t="s">
        <v>91</v>
      </c>
      <c r="ODL11" s="129" t="s">
        <v>91</v>
      </c>
      <c r="ODM11" s="129" t="s">
        <v>91</v>
      </c>
      <c r="ODN11" s="129" t="s">
        <v>91</v>
      </c>
      <c r="ODO11" s="129" t="s">
        <v>91</v>
      </c>
      <c r="ODP11" s="129" t="s">
        <v>91</v>
      </c>
      <c r="ODQ11" s="129" t="s">
        <v>91</v>
      </c>
      <c r="ODR11" s="129" t="s">
        <v>91</v>
      </c>
      <c r="ODS11" s="129" t="s">
        <v>91</v>
      </c>
      <c r="ODT11" s="129" t="s">
        <v>91</v>
      </c>
      <c r="ODU11" s="129" t="s">
        <v>91</v>
      </c>
      <c r="ODV11" s="129" t="s">
        <v>91</v>
      </c>
      <c r="ODW11" s="129" t="s">
        <v>91</v>
      </c>
      <c r="ODX11" s="129" t="s">
        <v>91</v>
      </c>
      <c r="ODY11" s="129" t="s">
        <v>91</v>
      </c>
      <c r="ODZ11" s="129" t="s">
        <v>91</v>
      </c>
      <c r="OEA11" s="129" t="s">
        <v>91</v>
      </c>
      <c r="OEB11" s="129" t="s">
        <v>91</v>
      </c>
      <c r="OEC11" s="129" t="s">
        <v>91</v>
      </c>
      <c r="OED11" s="129" t="s">
        <v>91</v>
      </c>
      <c r="OEE11" s="129" t="s">
        <v>91</v>
      </c>
      <c r="OEF11" s="129" t="s">
        <v>91</v>
      </c>
      <c r="OEG11" s="129" t="s">
        <v>91</v>
      </c>
      <c r="OEH11" s="129" t="s">
        <v>91</v>
      </c>
      <c r="OEI11" s="129" t="s">
        <v>91</v>
      </c>
      <c r="OEJ11" s="129" t="s">
        <v>91</v>
      </c>
      <c r="OEK11" s="129" t="s">
        <v>91</v>
      </c>
      <c r="OEL11" s="129" t="s">
        <v>91</v>
      </c>
      <c r="OEM11" s="129" t="s">
        <v>91</v>
      </c>
      <c r="OEN11" s="129" t="s">
        <v>91</v>
      </c>
      <c r="OEO11" s="129" t="s">
        <v>91</v>
      </c>
      <c r="OEP11" s="129" t="s">
        <v>91</v>
      </c>
      <c r="OEQ11" s="129" t="s">
        <v>91</v>
      </c>
      <c r="OER11" s="129" t="s">
        <v>91</v>
      </c>
      <c r="OES11" s="129" t="s">
        <v>91</v>
      </c>
      <c r="OET11" s="129" t="s">
        <v>91</v>
      </c>
      <c r="OEU11" s="129" t="s">
        <v>91</v>
      </c>
      <c r="OEV11" s="129" t="s">
        <v>91</v>
      </c>
      <c r="OEW11" s="129" t="s">
        <v>91</v>
      </c>
      <c r="OEX11" s="129" t="s">
        <v>91</v>
      </c>
      <c r="OEY11" s="129" t="s">
        <v>91</v>
      </c>
      <c r="OEZ11" s="129" t="s">
        <v>91</v>
      </c>
      <c r="OFA11" s="129" t="s">
        <v>91</v>
      </c>
      <c r="OFB11" s="129" t="s">
        <v>91</v>
      </c>
      <c r="OFC11" s="129" t="s">
        <v>91</v>
      </c>
      <c r="OFD11" s="129" t="s">
        <v>91</v>
      </c>
      <c r="OFE11" s="129" t="s">
        <v>91</v>
      </c>
      <c r="OFF11" s="129" t="s">
        <v>91</v>
      </c>
      <c r="OFG11" s="129" t="s">
        <v>91</v>
      </c>
      <c r="OFH11" s="129" t="s">
        <v>91</v>
      </c>
      <c r="OFI11" s="129" t="s">
        <v>91</v>
      </c>
      <c r="OFJ11" s="129" t="s">
        <v>91</v>
      </c>
      <c r="OFK11" s="129" t="s">
        <v>91</v>
      </c>
      <c r="OFL11" s="129" t="s">
        <v>91</v>
      </c>
      <c r="OFM11" s="129" t="s">
        <v>91</v>
      </c>
      <c r="OFN11" s="129" t="s">
        <v>91</v>
      </c>
      <c r="OFO11" s="129" t="s">
        <v>91</v>
      </c>
      <c r="OFP11" s="129" t="s">
        <v>91</v>
      </c>
      <c r="OFQ11" s="129" t="s">
        <v>91</v>
      </c>
      <c r="OFR11" s="129" t="s">
        <v>91</v>
      </c>
      <c r="OFS11" s="129" t="s">
        <v>91</v>
      </c>
      <c r="OFT11" s="129" t="s">
        <v>91</v>
      </c>
      <c r="OFU11" s="129" t="s">
        <v>91</v>
      </c>
      <c r="OFV11" s="129" t="s">
        <v>91</v>
      </c>
      <c r="OFW11" s="129" t="s">
        <v>91</v>
      </c>
      <c r="OFX11" s="129" t="s">
        <v>91</v>
      </c>
      <c r="OFY11" s="129" t="s">
        <v>91</v>
      </c>
      <c r="OFZ11" s="129" t="s">
        <v>91</v>
      </c>
      <c r="OGA11" s="129" t="s">
        <v>91</v>
      </c>
      <c r="OGB11" s="129" t="s">
        <v>91</v>
      </c>
      <c r="OGC11" s="129" t="s">
        <v>91</v>
      </c>
      <c r="OGD11" s="129" t="s">
        <v>91</v>
      </c>
      <c r="OGE11" s="129" t="s">
        <v>91</v>
      </c>
      <c r="OGF11" s="129" t="s">
        <v>91</v>
      </c>
      <c r="OGG11" s="129" t="s">
        <v>91</v>
      </c>
      <c r="OGH11" s="129" t="s">
        <v>91</v>
      </c>
      <c r="OGI11" s="129" t="s">
        <v>91</v>
      </c>
      <c r="OGJ11" s="129" t="s">
        <v>91</v>
      </c>
      <c r="OGK11" s="129" t="s">
        <v>91</v>
      </c>
      <c r="OGL11" s="129" t="s">
        <v>91</v>
      </c>
      <c r="OGM11" s="129" t="s">
        <v>91</v>
      </c>
      <c r="OGN11" s="129" t="s">
        <v>91</v>
      </c>
      <c r="OGO11" s="129" t="s">
        <v>91</v>
      </c>
      <c r="OGP11" s="129" t="s">
        <v>91</v>
      </c>
      <c r="OGQ11" s="129" t="s">
        <v>91</v>
      </c>
      <c r="OGR11" s="129" t="s">
        <v>91</v>
      </c>
      <c r="OGS11" s="129" t="s">
        <v>91</v>
      </c>
      <c r="OGT11" s="129" t="s">
        <v>91</v>
      </c>
      <c r="OGU11" s="129" t="s">
        <v>91</v>
      </c>
      <c r="OGV11" s="129" t="s">
        <v>91</v>
      </c>
      <c r="OGW11" s="129" t="s">
        <v>91</v>
      </c>
      <c r="OGX11" s="129" t="s">
        <v>91</v>
      </c>
      <c r="OGY11" s="129" t="s">
        <v>91</v>
      </c>
      <c r="OGZ11" s="129" t="s">
        <v>91</v>
      </c>
      <c r="OHA11" s="129" t="s">
        <v>91</v>
      </c>
      <c r="OHB11" s="129" t="s">
        <v>91</v>
      </c>
      <c r="OHC11" s="129" t="s">
        <v>91</v>
      </c>
      <c r="OHD11" s="129" t="s">
        <v>91</v>
      </c>
      <c r="OHE11" s="129" t="s">
        <v>91</v>
      </c>
      <c r="OHF11" s="129" t="s">
        <v>91</v>
      </c>
      <c r="OHG11" s="129" t="s">
        <v>91</v>
      </c>
      <c r="OHH11" s="129" t="s">
        <v>91</v>
      </c>
      <c r="OHI11" s="129" t="s">
        <v>91</v>
      </c>
      <c r="OHJ11" s="129" t="s">
        <v>91</v>
      </c>
      <c r="OHK11" s="129" t="s">
        <v>91</v>
      </c>
      <c r="OHL11" s="129" t="s">
        <v>91</v>
      </c>
      <c r="OHM11" s="129" t="s">
        <v>91</v>
      </c>
      <c r="OHN11" s="129" t="s">
        <v>91</v>
      </c>
      <c r="OHO11" s="129" t="s">
        <v>91</v>
      </c>
      <c r="OHP11" s="129" t="s">
        <v>91</v>
      </c>
      <c r="OHQ11" s="129" t="s">
        <v>91</v>
      </c>
      <c r="OHR11" s="129" t="s">
        <v>91</v>
      </c>
      <c r="OHS11" s="129" t="s">
        <v>91</v>
      </c>
      <c r="OHT11" s="129" t="s">
        <v>91</v>
      </c>
      <c r="OHU11" s="129" t="s">
        <v>91</v>
      </c>
      <c r="OHV11" s="129" t="s">
        <v>91</v>
      </c>
      <c r="OHW11" s="129" t="s">
        <v>91</v>
      </c>
      <c r="OHX11" s="129" t="s">
        <v>91</v>
      </c>
      <c r="OHY11" s="129" t="s">
        <v>91</v>
      </c>
      <c r="OHZ11" s="129" t="s">
        <v>91</v>
      </c>
      <c r="OIA11" s="129" t="s">
        <v>91</v>
      </c>
      <c r="OIB11" s="129" t="s">
        <v>91</v>
      </c>
      <c r="OIC11" s="129" t="s">
        <v>91</v>
      </c>
      <c r="OID11" s="129" t="s">
        <v>91</v>
      </c>
      <c r="OIE11" s="129" t="s">
        <v>91</v>
      </c>
      <c r="OIF11" s="129" t="s">
        <v>91</v>
      </c>
      <c r="OIG11" s="129" t="s">
        <v>91</v>
      </c>
      <c r="OIH11" s="129" t="s">
        <v>91</v>
      </c>
      <c r="OII11" s="129" t="s">
        <v>91</v>
      </c>
      <c r="OIJ11" s="129" t="s">
        <v>91</v>
      </c>
      <c r="OIK11" s="129" t="s">
        <v>91</v>
      </c>
      <c r="OIL11" s="129" t="s">
        <v>91</v>
      </c>
      <c r="OIM11" s="129" t="s">
        <v>91</v>
      </c>
      <c r="OIN11" s="129" t="s">
        <v>91</v>
      </c>
      <c r="OIO11" s="129" t="s">
        <v>91</v>
      </c>
      <c r="OIP11" s="129" t="s">
        <v>91</v>
      </c>
      <c r="OIQ11" s="129" t="s">
        <v>91</v>
      </c>
      <c r="OIR11" s="129" t="s">
        <v>91</v>
      </c>
      <c r="OIS11" s="129" t="s">
        <v>91</v>
      </c>
      <c r="OIT11" s="129" t="s">
        <v>91</v>
      </c>
      <c r="OIU11" s="129" t="s">
        <v>91</v>
      </c>
      <c r="OIV11" s="129" t="s">
        <v>91</v>
      </c>
      <c r="OIW11" s="129" t="s">
        <v>91</v>
      </c>
      <c r="OIX11" s="129" t="s">
        <v>91</v>
      </c>
      <c r="OIY11" s="129" t="s">
        <v>91</v>
      </c>
      <c r="OIZ11" s="129" t="s">
        <v>91</v>
      </c>
      <c r="OJA11" s="129" t="s">
        <v>91</v>
      </c>
      <c r="OJB11" s="129" t="s">
        <v>91</v>
      </c>
      <c r="OJC11" s="129" t="s">
        <v>91</v>
      </c>
      <c r="OJD11" s="129" t="s">
        <v>91</v>
      </c>
      <c r="OJE11" s="129" t="s">
        <v>91</v>
      </c>
      <c r="OJF11" s="129" t="s">
        <v>91</v>
      </c>
      <c r="OJG11" s="129" t="s">
        <v>91</v>
      </c>
      <c r="OJH11" s="129" t="s">
        <v>91</v>
      </c>
      <c r="OJI11" s="129" t="s">
        <v>91</v>
      </c>
      <c r="OJJ11" s="129" t="s">
        <v>91</v>
      </c>
      <c r="OJK11" s="129" t="s">
        <v>91</v>
      </c>
      <c r="OJL11" s="129" t="s">
        <v>91</v>
      </c>
      <c r="OJM11" s="129" t="s">
        <v>91</v>
      </c>
      <c r="OJN11" s="129" t="s">
        <v>91</v>
      </c>
      <c r="OJO11" s="129" t="s">
        <v>91</v>
      </c>
      <c r="OJP11" s="129" t="s">
        <v>91</v>
      </c>
      <c r="OJQ11" s="129" t="s">
        <v>91</v>
      </c>
      <c r="OJR11" s="129" t="s">
        <v>91</v>
      </c>
      <c r="OJS11" s="129" t="s">
        <v>91</v>
      </c>
      <c r="OJT11" s="129" t="s">
        <v>91</v>
      </c>
      <c r="OJU11" s="129" t="s">
        <v>91</v>
      </c>
      <c r="OJV11" s="129" t="s">
        <v>91</v>
      </c>
      <c r="OJW11" s="129" t="s">
        <v>91</v>
      </c>
      <c r="OJX11" s="129" t="s">
        <v>91</v>
      </c>
      <c r="OJY11" s="129" t="s">
        <v>91</v>
      </c>
      <c r="OJZ11" s="129" t="s">
        <v>91</v>
      </c>
      <c r="OKA11" s="129" t="s">
        <v>91</v>
      </c>
      <c r="OKB11" s="129" t="s">
        <v>91</v>
      </c>
      <c r="OKC11" s="129" t="s">
        <v>91</v>
      </c>
      <c r="OKD11" s="129" t="s">
        <v>91</v>
      </c>
      <c r="OKE11" s="129" t="s">
        <v>91</v>
      </c>
      <c r="OKF11" s="129" t="s">
        <v>91</v>
      </c>
      <c r="OKG11" s="129" t="s">
        <v>91</v>
      </c>
      <c r="OKH11" s="129" t="s">
        <v>91</v>
      </c>
      <c r="OKI11" s="129" t="s">
        <v>91</v>
      </c>
      <c r="OKJ11" s="129" t="s">
        <v>91</v>
      </c>
      <c r="OKK11" s="129" t="s">
        <v>91</v>
      </c>
      <c r="OKL11" s="129" t="s">
        <v>91</v>
      </c>
      <c r="OKM11" s="129" t="s">
        <v>91</v>
      </c>
      <c r="OKN11" s="129" t="s">
        <v>91</v>
      </c>
      <c r="OKO11" s="129" t="s">
        <v>91</v>
      </c>
      <c r="OKP11" s="129" t="s">
        <v>91</v>
      </c>
      <c r="OKQ11" s="129" t="s">
        <v>91</v>
      </c>
      <c r="OKR11" s="129" t="s">
        <v>91</v>
      </c>
      <c r="OKS11" s="129" t="s">
        <v>91</v>
      </c>
      <c r="OKT11" s="129" t="s">
        <v>91</v>
      </c>
      <c r="OKU11" s="129" t="s">
        <v>91</v>
      </c>
      <c r="OKV11" s="129" t="s">
        <v>91</v>
      </c>
      <c r="OKW11" s="129" t="s">
        <v>91</v>
      </c>
      <c r="OKX11" s="129" t="s">
        <v>91</v>
      </c>
      <c r="OKY11" s="129" t="s">
        <v>91</v>
      </c>
      <c r="OKZ11" s="129" t="s">
        <v>91</v>
      </c>
      <c r="OLA11" s="129" t="s">
        <v>91</v>
      </c>
      <c r="OLB11" s="129" t="s">
        <v>91</v>
      </c>
      <c r="OLC11" s="129" t="s">
        <v>91</v>
      </c>
      <c r="OLD11" s="129" t="s">
        <v>91</v>
      </c>
      <c r="OLE11" s="129" t="s">
        <v>91</v>
      </c>
      <c r="OLF11" s="129" t="s">
        <v>91</v>
      </c>
      <c r="OLG11" s="129" t="s">
        <v>91</v>
      </c>
      <c r="OLH11" s="129" t="s">
        <v>91</v>
      </c>
      <c r="OLI11" s="129" t="s">
        <v>91</v>
      </c>
      <c r="OLJ11" s="129" t="s">
        <v>91</v>
      </c>
      <c r="OLK11" s="129" t="s">
        <v>91</v>
      </c>
      <c r="OLL11" s="129" t="s">
        <v>91</v>
      </c>
      <c r="OLM11" s="129" t="s">
        <v>91</v>
      </c>
      <c r="OLN11" s="129" t="s">
        <v>91</v>
      </c>
      <c r="OLO11" s="129" t="s">
        <v>91</v>
      </c>
      <c r="OLP11" s="129" t="s">
        <v>91</v>
      </c>
      <c r="OLQ11" s="129" t="s">
        <v>91</v>
      </c>
      <c r="OLR11" s="129" t="s">
        <v>91</v>
      </c>
      <c r="OLS11" s="129" t="s">
        <v>91</v>
      </c>
      <c r="OLT11" s="129" t="s">
        <v>91</v>
      </c>
      <c r="OLU11" s="129" t="s">
        <v>91</v>
      </c>
      <c r="OLV11" s="129" t="s">
        <v>91</v>
      </c>
      <c r="OLW11" s="129" t="s">
        <v>91</v>
      </c>
      <c r="OLX11" s="129" t="s">
        <v>91</v>
      </c>
      <c r="OLY11" s="129" t="s">
        <v>91</v>
      </c>
      <c r="OLZ11" s="129" t="s">
        <v>91</v>
      </c>
      <c r="OMA11" s="129" t="s">
        <v>91</v>
      </c>
      <c r="OMB11" s="129" t="s">
        <v>91</v>
      </c>
      <c r="OMC11" s="129" t="s">
        <v>91</v>
      </c>
      <c r="OMD11" s="129" t="s">
        <v>91</v>
      </c>
      <c r="OME11" s="129" t="s">
        <v>91</v>
      </c>
      <c r="OMF11" s="129" t="s">
        <v>91</v>
      </c>
      <c r="OMG11" s="129" t="s">
        <v>91</v>
      </c>
      <c r="OMH11" s="129" t="s">
        <v>91</v>
      </c>
      <c r="OMI11" s="129" t="s">
        <v>91</v>
      </c>
      <c r="OMJ11" s="129" t="s">
        <v>91</v>
      </c>
      <c r="OMK11" s="129" t="s">
        <v>91</v>
      </c>
      <c r="OML11" s="129" t="s">
        <v>91</v>
      </c>
      <c r="OMM11" s="129" t="s">
        <v>91</v>
      </c>
      <c r="OMN11" s="129" t="s">
        <v>91</v>
      </c>
      <c r="OMO11" s="129" t="s">
        <v>91</v>
      </c>
      <c r="OMP11" s="129" t="s">
        <v>91</v>
      </c>
      <c r="OMQ11" s="129" t="s">
        <v>91</v>
      </c>
      <c r="OMR11" s="129" t="s">
        <v>91</v>
      </c>
      <c r="OMS11" s="129" t="s">
        <v>91</v>
      </c>
      <c r="OMT11" s="129" t="s">
        <v>91</v>
      </c>
      <c r="OMU11" s="129" t="s">
        <v>91</v>
      </c>
      <c r="OMV11" s="129" t="s">
        <v>91</v>
      </c>
      <c r="OMW11" s="129" t="s">
        <v>91</v>
      </c>
      <c r="OMX11" s="129" t="s">
        <v>91</v>
      </c>
      <c r="OMY11" s="129" t="s">
        <v>91</v>
      </c>
      <c r="OMZ11" s="129" t="s">
        <v>91</v>
      </c>
      <c r="ONA11" s="129" t="s">
        <v>91</v>
      </c>
      <c r="ONB11" s="129" t="s">
        <v>91</v>
      </c>
      <c r="ONC11" s="129" t="s">
        <v>91</v>
      </c>
      <c r="OND11" s="129" t="s">
        <v>91</v>
      </c>
      <c r="ONE11" s="129" t="s">
        <v>91</v>
      </c>
      <c r="ONF11" s="129" t="s">
        <v>91</v>
      </c>
      <c r="ONG11" s="129" t="s">
        <v>91</v>
      </c>
      <c r="ONH11" s="129" t="s">
        <v>91</v>
      </c>
      <c r="ONI11" s="129" t="s">
        <v>91</v>
      </c>
      <c r="ONJ11" s="129" t="s">
        <v>91</v>
      </c>
      <c r="ONK11" s="129" t="s">
        <v>91</v>
      </c>
      <c r="ONL11" s="129" t="s">
        <v>91</v>
      </c>
      <c r="ONM11" s="129" t="s">
        <v>91</v>
      </c>
      <c r="ONN11" s="129" t="s">
        <v>91</v>
      </c>
      <c r="ONO11" s="129" t="s">
        <v>91</v>
      </c>
      <c r="ONP11" s="129" t="s">
        <v>91</v>
      </c>
      <c r="ONQ11" s="129" t="s">
        <v>91</v>
      </c>
      <c r="ONR11" s="129" t="s">
        <v>91</v>
      </c>
      <c r="ONS11" s="129" t="s">
        <v>91</v>
      </c>
      <c r="ONT11" s="129" t="s">
        <v>91</v>
      </c>
      <c r="ONU11" s="129" t="s">
        <v>91</v>
      </c>
      <c r="ONV11" s="129" t="s">
        <v>91</v>
      </c>
      <c r="ONW11" s="129" t="s">
        <v>91</v>
      </c>
      <c r="ONX11" s="129" t="s">
        <v>91</v>
      </c>
      <c r="ONY11" s="129" t="s">
        <v>91</v>
      </c>
      <c r="ONZ11" s="129" t="s">
        <v>91</v>
      </c>
      <c r="OOA11" s="129" t="s">
        <v>91</v>
      </c>
      <c r="OOB11" s="129" t="s">
        <v>91</v>
      </c>
      <c r="OOC11" s="129" t="s">
        <v>91</v>
      </c>
      <c r="OOD11" s="129" t="s">
        <v>91</v>
      </c>
      <c r="OOE11" s="129" t="s">
        <v>91</v>
      </c>
      <c r="OOF11" s="129" t="s">
        <v>91</v>
      </c>
      <c r="OOG11" s="129" t="s">
        <v>91</v>
      </c>
      <c r="OOH11" s="129" t="s">
        <v>91</v>
      </c>
      <c r="OOI11" s="129" t="s">
        <v>91</v>
      </c>
      <c r="OOJ11" s="129" t="s">
        <v>91</v>
      </c>
      <c r="OOK11" s="129" t="s">
        <v>91</v>
      </c>
      <c r="OOL11" s="129" t="s">
        <v>91</v>
      </c>
      <c r="OOM11" s="129" t="s">
        <v>91</v>
      </c>
      <c r="OON11" s="129" t="s">
        <v>91</v>
      </c>
      <c r="OOO11" s="129" t="s">
        <v>91</v>
      </c>
      <c r="OOP11" s="129" t="s">
        <v>91</v>
      </c>
      <c r="OOQ11" s="129" t="s">
        <v>91</v>
      </c>
      <c r="OOR11" s="129" t="s">
        <v>91</v>
      </c>
      <c r="OOS11" s="129" t="s">
        <v>91</v>
      </c>
      <c r="OOT11" s="129" t="s">
        <v>91</v>
      </c>
      <c r="OOU11" s="129" t="s">
        <v>91</v>
      </c>
      <c r="OOV11" s="129" t="s">
        <v>91</v>
      </c>
      <c r="OOW11" s="129" t="s">
        <v>91</v>
      </c>
      <c r="OOX11" s="129" t="s">
        <v>91</v>
      </c>
      <c r="OOY11" s="129" t="s">
        <v>91</v>
      </c>
      <c r="OOZ11" s="129" t="s">
        <v>91</v>
      </c>
      <c r="OPA11" s="129" t="s">
        <v>91</v>
      </c>
      <c r="OPB11" s="129" t="s">
        <v>91</v>
      </c>
      <c r="OPC11" s="129" t="s">
        <v>91</v>
      </c>
      <c r="OPD11" s="129" t="s">
        <v>91</v>
      </c>
      <c r="OPE11" s="129" t="s">
        <v>91</v>
      </c>
      <c r="OPF11" s="129" t="s">
        <v>91</v>
      </c>
      <c r="OPG11" s="129" t="s">
        <v>91</v>
      </c>
      <c r="OPH11" s="129" t="s">
        <v>91</v>
      </c>
      <c r="OPI11" s="129" t="s">
        <v>91</v>
      </c>
      <c r="OPJ11" s="129" t="s">
        <v>91</v>
      </c>
      <c r="OPK11" s="129" t="s">
        <v>91</v>
      </c>
      <c r="OPL11" s="129" t="s">
        <v>91</v>
      </c>
      <c r="OPM11" s="129" t="s">
        <v>91</v>
      </c>
      <c r="OPN11" s="129" t="s">
        <v>91</v>
      </c>
      <c r="OPO11" s="129" t="s">
        <v>91</v>
      </c>
      <c r="OPP11" s="129" t="s">
        <v>91</v>
      </c>
      <c r="OPQ11" s="129" t="s">
        <v>91</v>
      </c>
      <c r="OPR11" s="129" t="s">
        <v>91</v>
      </c>
      <c r="OPS11" s="129" t="s">
        <v>91</v>
      </c>
      <c r="OPT11" s="129" t="s">
        <v>91</v>
      </c>
      <c r="OPU11" s="129" t="s">
        <v>91</v>
      </c>
      <c r="OPV11" s="129" t="s">
        <v>91</v>
      </c>
      <c r="OPW11" s="129" t="s">
        <v>91</v>
      </c>
      <c r="OPX11" s="129" t="s">
        <v>91</v>
      </c>
      <c r="OPY11" s="129" t="s">
        <v>91</v>
      </c>
      <c r="OPZ11" s="129" t="s">
        <v>91</v>
      </c>
      <c r="OQA11" s="129" t="s">
        <v>91</v>
      </c>
      <c r="OQB11" s="129" t="s">
        <v>91</v>
      </c>
      <c r="OQC11" s="129" t="s">
        <v>91</v>
      </c>
      <c r="OQD11" s="129" t="s">
        <v>91</v>
      </c>
      <c r="OQE11" s="129" t="s">
        <v>91</v>
      </c>
      <c r="OQF11" s="129" t="s">
        <v>91</v>
      </c>
      <c r="OQG11" s="129" t="s">
        <v>91</v>
      </c>
      <c r="OQH11" s="129" t="s">
        <v>91</v>
      </c>
      <c r="OQI11" s="129" t="s">
        <v>91</v>
      </c>
      <c r="OQJ11" s="129" t="s">
        <v>91</v>
      </c>
      <c r="OQK11" s="129" t="s">
        <v>91</v>
      </c>
      <c r="OQL11" s="129" t="s">
        <v>91</v>
      </c>
      <c r="OQM11" s="129" t="s">
        <v>91</v>
      </c>
      <c r="OQN11" s="129" t="s">
        <v>91</v>
      </c>
      <c r="OQO11" s="129" t="s">
        <v>91</v>
      </c>
      <c r="OQP11" s="129" t="s">
        <v>91</v>
      </c>
      <c r="OQQ11" s="129" t="s">
        <v>91</v>
      </c>
      <c r="OQR11" s="129" t="s">
        <v>91</v>
      </c>
      <c r="OQS11" s="129" t="s">
        <v>91</v>
      </c>
      <c r="OQT11" s="129" t="s">
        <v>91</v>
      </c>
      <c r="OQU11" s="129" t="s">
        <v>91</v>
      </c>
      <c r="OQV11" s="129" t="s">
        <v>91</v>
      </c>
      <c r="OQW11" s="129" t="s">
        <v>91</v>
      </c>
      <c r="OQX11" s="129" t="s">
        <v>91</v>
      </c>
      <c r="OQY11" s="129" t="s">
        <v>91</v>
      </c>
      <c r="OQZ11" s="129" t="s">
        <v>91</v>
      </c>
      <c r="ORA11" s="129" t="s">
        <v>91</v>
      </c>
      <c r="ORB11" s="129" t="s">
        <v>91</v>
      </c>
      <c r="ORC11" s="129" t="s">
        <v>91</v>
      </c>
      <c r="ORD11" s="129" t="s">
        <v>91</v>
      </c>
      <c r="ORE11" s="129" t="s">
        <v>91</v>
      </c>
      <c r="ORF11" s="129" t="s">
        <v>91</v>
      </c>
      <c r="ORG11" s="129" t="s">
        <v>91</v>
      </c>
      <c r="ORH11" s="129" t="s">
        <v>91</v>
      </c>
      <c r="ORI11" s="129" t="s">
        <v>91</v>
      </c>
      <c r="ORJ11" s="129" t="s">
        <v>91</v>
      </c>
      <c r="ORK11" s="129" t="s">
        <v>91</v>
      </c>
      <c r="ORL11" s="129" t="s">
        <v>91</v>
      </c>
      <c r="ORM11" s="129" t="s">
        <v>91</v>
      </c>
      <c r="ORN11" s="129" t="s">
        <v>91</v>
      </c>
      <c r="ORO11" s="129" t="s">
        <v>91</v>
      </c>
      <c r="ORP11" s="129" t="s">
        <v>91</v>
      </c>
      <c r="ORQ11" s="129" t="s">
        <v>91</v>
      </c>
      <c r="ORR11" s="129" t="s">
        <v>91</v>
      </c>
      <c r="ORS11" s="129" t="s">
        <v>91</v>
      </c>
      <c r="ORT11" s="129" t="s">
        <v>91</v>
      </c>
      <c r="ORU11" s="129" t="s">
        <v>91</v>
      </c>
      <c r="ORV11" s="129" t="s">
        <v>91</v>
      </c>
      <c r="ORW11" s="129" t="s">
        <v>91</v>
      </c>
      <c r="ORX11" s="129" t="s">
        <v>91</v>
      </c>
      <c r="ORY11" s="129" t="s">
        <v>91</v>
      </c>
      <c r="ORZ11" s="129" t="s">
        <v>91</v>
      </c>
      <c r="OSA11" s="129" t="s">
        <v>91</v>
      </c>
      <c r="OSB11" s="129" t="s">
        <v>91</v>
      </c>
      <c r="OSC11" s="129" t="s">
        <v>91</v>
      </c>
      <c r="OSD11" s="129" t="s">
        <v>91</v>
      </c>
      <c r="OSE11" s="129" t="s">
        <v>91</v>
      </c>
      <c r="OSF11" s="129" t="s">
        <v>91</v>
      </c>
      <c r="OSG11" s="129" t="s">
        <v>91</v>
      </c>
      <c r="OSH11" s="129" t="s">
        <v>91</v>
      </c>
      <c r="OSI11" s="129" t="s">
        <v>91</v>
      </c>
      <c r="OSJ11" s="129" t="s">
        <v>91</v>
      </c>
      <c r="OSK11" s="129" t="s">
        <v>91</v>
      </c>
      <c r="OSL11" s="129" t="s">
        <v>91</v>
      </c>
      <c r="OSM11" s="129" t="s">
        <v>91</v>
      </c>
      <c r="OSN11" s="129" t="s">
        <v>91</v>
      </c>
      <c r="OSO11" s="129" t="s">
        <v>91</v>
      </c>
      <c r="OSP11" s="129" t="s">
        <v>91</v>
      </c>
      <c r="OSQ11" s="129" t="s">
        <v>91</v>
      </c>
      <c r="OSR11" s="129" t="s">
        <v>91</v>
      </c>
      <c r="OSS11" s="129" t="s">
        <v>91</v>
      </c>
      <c r="OST11" s="129" t="s">
        <v>91</v>
      </c>
      <c r="OSU11" s="129" t="s">
        <v>91</v>
      </c>
      <c r="OSV11" s="129" t="s">
        <v>91</v>
      </c>
      <c r="OSW11" s="129" t="s">
        <v>91</v>
      </c>
      <c r="OSX11" s="129" t="s">
        <v>91</v>
      </c>
      <c r="OSY11" s="129" t="s">
        <v>91</v>
      </c>
      <c r="OSZ11" s="129" t="s">
        <v>91</v>
      </c>
      <c r="OTA11" s="129" t="s">
        <v>91</v>
      </c>
      <c r="OTB11" s="129" t="s">
        <v>91</v>
      </c>
      <c r="OTC11" s="129" t="s">
        <v>91</v>
      </c>
      <c r="OTD11" s="129" t="s">
        <v>91</v>
      </c>
      <c r="OTE11" s="129" t="s">
        <v>91</v>
      </c>
      <c r="OTF11" s="129" t="s">
        <v>91</v>
      </c>
      <c r="OTG11" s="129" t="s">
        <v>91</v>
      </c>
      <c r="OTH11" s="129" t="s">
        <v>91</v>
      </c>
      <c r="OTI11" s="129" t="s">
        <v>91</v>
      </c>
      <c r="OTJ11" s="129" t="s">
        <v>91</v>
      </c>
      <c r="OTK11" s="129" t="s">
        <v>91</v>
      </c>
      <c r="OTL11" s="129" t="s">
        <v>91</v>
      </c>
      <c r="OTM11" s="129" t="s">
        <v>91</v>
      </c>
      <c r="OTN11" s="129" t="s">
        <v>91</v>
      </c>
      <c r="OTO11" s="129" t="s">
        <v>91</v>
      </c>
      <c r="OTP11" s="129" t="s">
        <v>91</v>
      </c>
      <c r="OTQ11" s="129" t="s">
        <v>91</v>
      </c>
      <c r="OTR11" s="129" t="s">
        <v>91</v>
      </c>
      <c r="OTS11" s="129" t="s">
        <v>91</v>
      </c>
      <c r="OTT11" s="129" t="s">
        <v>91</v>
      </c>
      <c r="OTU11" s="129" t="s">
        <v>91</v>
      </c>
      <c r="OTV11" s="129" t="s">
        <v>91</v>
      </c>
      <c r="OTW11" s="129" t="s">
        <v>91</v>
      </c>
      <c r="OTX11" s="129" t="s">
        <v>91</v>
      </c>
      <c r="OTY11" s="129" t="s">
        <v>91</v>
      </c>
      <c r="OTZ11" s="129" t="s">
        <v>91</v>
      </c>
      <c r="OUA11" s="129" t="s">
        <v>91</v>
      </c>
      <c r="OUB11" s="129" t="s">
        <v>91</v>
      </c>
      <c r="OUC11" s="129" t="s">
        <v>91</v>
      </c>
      <c r="OUD11" s="129" t="s">
        <v>91</v>
      </c>
      <c r="OUE11" s="129" t="s">
        <v>91</v>
      </c>
      <c r="OUF11" s="129" t="s">
        <v>91</v>
      </c>
      <c r="OUG11" s="129" t="s">
        <v>91</v>
      </c>
      <c r="OUH11" s="129" t="s">
        <v>91</v>
      </c>
      <c r="OUI11" s="129" t="s">
        <v>91</v>
      </c>
      <c r="OUJ11" s="129" t="s">
        <v>91</v>
      </c>
      <c r="OUK11" s="129" t="s">
        <v>91</v>
      </c>
      <c r="OUL11" s="129" t="s">
        <v>91</v>
      </c>
      <c r="OUM11" s="129" t="s">
        <v>91</v>
      </c>
      <c r="OUN11" s="129" t="s">
        <v>91</v>
      </c>
      <c r="OUO11" s="129" t="s">
        <v>91</v>
      </c>
      <c r="OUP11" s="129" t="s">
        <v>91</v>
      </c>
      <c r="OUQ11" s="129" t="s">
        <v>91</v>
      </c>
      <c r="OUR11" s="129" t="s">
        <v>91</v>
      </c>
      <c r="OUS11" s="129" t="s">
        <v>91</v>
      </c>
      <c r="OUT11" s="129" t="s">
        <v>91</v>
      </c>
      <c r="OUU11" s="129" t="s">
        <v>91</v>
      </c>
      <c r="OUV11" s="129" t="s">
        <v>91</v>
      </c>
      <c r="OUW11" s="129" t="s">
        <v>91</v>
      </c>
      <c r="OUX11" s="129" t="s">
        <v>91</v>
      </c>
      <c r="OUY11" s="129" t="s">
        <v>91</v>
      </c>
      <c r="OUZ11" s="129" t="s">
        <v>91</v>
      </c>
      <c r="OVA11" s="129" t="s">
        <v>91</v>
      </c>
      <c r="OVB11" s="129" t="s">
        <v>91</v>
      </c>
      <c r="OVC11" s="129" t="s">
        <v>91</v>
      </c>
      <c r="OVD11" s="129" t="s">
        <v>91</v>
      </c>
      <c r="OVE11" s="129" t="s">
        <v>91</v>
      </c>
      <c r="OVF11" s="129" t="s">
        <v>91</v>
      </c>
      <c r="OVG11" s="129" t="s">
        <v>91</v>
      </c>
      <c r="OVH11" s="129" t="s">
        <v>91</v>
      </c>
      <c r="OVI11" s="129" t="s">
        <v>91</v>
      </c>
      <c r="OVJ11" s="129" t="s">
        <v>91</v>
      </c>
      <c r="OVK11" s="129" t="s">
        <v>91</v>
      </c>
      <c r="OVL11" s="129" t="s">
        <v>91</v>
      </c>
      <c r="OVM11" s="129" t="s">
        <v>91</v>
      </c>
      <c r="OVN11" s="129" t="s">
        <v>91</v>
      </c>
      <c r="OVO11" s="129" t="s">
        <v>91</v>
      </c>
      <c r="OVP11" s="129" t="s">
        <v>91</v>
      </c>
      <c r="OVQ11" s="129" t="s">
        <v>91</v>
      </c>
      <c r="OVR11" s="129" t="s">
        <v>91</v>
      </c>
      <c r="OVS11" s="129" t="s">
        <v>91</v>
      </c>
      <c r="OVT11" s="129" t="s">
        <v>91</v>
      </c>
      <c r="OVU11" s="129" t="s">
        <v>91</v>
      </c>
      <c r="OVV11" s="129" t="s">
        <v>91</v>
      </c>
      <c r="OVW11" s="129" t="s">
        <v>91</v>
      </c>
      <c r="OVX11" s="129" t="s">
        <v>91</v>
      </c>
      <c r="OVY11" s="129" t="s">
        <v>91</v>
      </c>
      <c r="OVZ11" s="129" t="s">
        <v>91</v>
      </c>
      <c r="OWA11" s="129" t="s">
        <v>91</v>
      </c>
      <c r="OWB11" s="129" t="s">
        <v>91</v>
      </c>
      <c r="OWC11" s="129" t="s">
        <v>91</v>
      </c>
      <c r="OWD11" s="129" t="s">
        <v>91</v>
      </c>
      <c r="OWE11" s="129" t="s">
        <v>91</v>
      </c>
      <c r="OWF11" s="129" t="s">
        <v>91</v>
      </c>
      <c r="OWG11" s="129" t="s">
        <v>91</v>
      </c>
      <c r="OWH11" s="129" t="s">
        <v>91</v>
      </c>
      <c r="OWI11" s="129" t="s">
        <v>91</v>
      </c>
      <c r="OWJ11" s="129" t="s">
        <v>91</v>
      </c>
      <c r="OWK11" s="129" t="s">
        <v>91</v>
      </c>
      <c r="OWL11" s="129" t="s">
        <v>91</v>
      </c>
      <c r="OWM11" s="129" t="s">
        <v>91</v>
      </c>
      <c r="OWN11" s="129" t="s">
        <v>91</v>
      </c>
      <c r="OWO11" s="129" t="s">
        <v>91</v>
      </c>
      <c r="OWP11" s="129" t="s">
        <v>91</v>
      </c>
      <c r="OWQ11" s="129" t="s">
        <v>91</v>
      </c>
      <c r="OWR11" s="129" t="s">
        <v>91</v>
      </c>
      <c r="OWS11" s="129" t="s">
        <v>91</v>
      </c>
      <c r="OWT11" s="129" t="s">
        <v>91</v>
      </c>
      <c r="OWU11" s="129" t="s">
        <v>91</v>
      </c>
      <c r="OWV11" s="129" t="s">
        <v>91</v>
      </c>
      <c r="OWW11" s="129" t="s">
        <v>91</v>
      </c>
      <c r="OWX11" s="129" t="s">
        <v>91</v>
      </c>
      <c r="OWY11" s="129" t="s">
        <v>91</v>
      </c>
      <c r="OWZ11" s="129" t="s">
        <v>91</v>
      </c>
      <c r="OXA11" s="129" t="s">
        <v>91</v>
      </c>
      <c r="OXB11" s="129" t="s">
        <v>91</v>
      </c>
      <c r="OXC11" s="129" t="s">
        <v>91</v>
      </c>
      <c r="OXD11" s="129" t="s">
        <v>91</v>
      </c>
      <c r="OXE11" s="129" t="s">
        <v>91</v>
      </c>
      <c r="OXF11" s="129" t="s">
        <v>91</v>
      </c>
      <c r="OXG11" s="129" t="s">
        <v>91</v>
      </c>
      <c r="OXH11" s="129" t="s">
        <v>91</v>
      </c>
      <c r="OXI11" s="129" t="s">
        <v>91</v>
      </c>
      <c r="OXJ11" s="129" t="s">
        <v>91</v>
      </c>
      <c r="OXK11" s="129" t="s">
        <v>91</v>
      </c>
      <c r="OXL11" s="129" t="s">
        <v>91</v>
      </c>
      <c r="OXM11" s="129" t="s">
        <v>91</v>
      </c>
      <c r="OXN11" s="129" t="s">
        <v>91</v>
      </c>
      <c r="OXO11" s="129" t="s">
        <v>91</v>
      </c>
      <c r="OXP11" s="129" t="s">
        <v>91</v>
      </c>
      <c r="OXQ11" s="129" t="s">
        <v>91</v>
      </c>
      <c r="OXR11" s="129" t="s">
        <v>91</v>
      </c>
      <c r="OXS11" s="129" t="s">
        <v>91</v>
      </c>
      <c r="OXT11" s="129" t="s">
        <v>91</v>
      </c>
      <c r="OXU11" s="129" t="s">
        <v>91</v>
      </c>
      <c r="OXV11" s="129" t="s">
        <v>91</v>
      </c>
      <c r="OXW11" s="129" t="s">
        <v>91</v>
      </c>
      <c r="OXX11" s="129" t="s">
        <v>91</v>
      </c>
      <c r="OXY11" s="129" t="s">
        <v>91</v>
      </c>
      <c r="OXZ11" s="129" t="s">
        <v>91</v>
      </c>
      <c r="OYA11" s="129" t="s">
        <v>91</v>
      </c>
      <c r="OYB11" s="129" t="s">
        <v>91</v>
      </c>
      <c r="OYC11" s="129" t="s">
        <v>91</v>
      </c>
      <c r="OYD11" s="129" t="s">
        <v>91</v>
      </c>
      <c r="OYE11" s="129" t="s">
        <v>91</v>
      </c>
      <c r="OYF11" s="129" t="s">
        <v>91</v>
      </c>
      <c r="OYG11" s="129" t="s">
        <v>91</v>
      </c>
      <c r="OYH11" s="129" t="s">
        <v>91</v>
      </c>
      <c r="OYI11" s="129" t="s">
        <v>91</v>
      </c>
      <c r="OYJ11" s="129" t="s">
        <v>91</v>
      </c>
      <c r="OYK11" s="129" t="s">
        <v>91</v>
      </c>
      <c r="OYL11" s="129" t="s">
        <v>91</v>
      </c>
      <c r="OYM11" s="129" t="s">
        <v>91</v>
      </c>
      <c r="OYN11" s="129" t="s">
        <v>91</v>
      </c>
      <c r="OYO11" s="129" t="s">
        <v>91</v>
      </c>
      <c r="OYP11" s="129" t="s">
        <v>91</v>
      </c>
      <c r="OYQ11" s="129" t="s">
        <v>91</v>
      </c>
      <c r="OYR11" s="129" t="s">
        <v>91</v>
      </c>
      <c r="OYS11" s="129" t="s">
        <v>91</v>
      </c>
      <c r="OYT11" s="129" t="s">
        <v>91</v>
      </c>
      <c r="OYU11" s="129" t="s">
        <v>91</v>
      </c>
      <c r="OYV11" s="129" t="s">
        <v>91</v>
      </c>
      <c r="OYW11" s="129" t="s">
        <v>91</v>
      </c>
      <c r="OYX11" s="129" t="s">
        <v>91</v>
      </c>
      <c r="OYY11" s="129" t="s">
        <v>91</v>
      </c>
      <c r="OYZ11" s="129" t="s">
        <v>91</v>
      </c>
      <c r="OZA11" s="129" t="s">
        <v>91</v>
      </c>
      <c r="OZB11" s="129" t="s">
        <v>91</v>
      </c>
      <c r="OZC11" s="129" t="s">
        <v>91</v>
      </c>
      <c r="OZD11" s="129" t="s">
        <v>91</v>
      </c>
      <c r="OZE11" s="129" t="s">
        <v>91</v>
      </c>
      <c r="OZF11" s="129" t="s">
        <v>91</v>
      </c>
      <c r="OZG11" s="129" t="s">
        <v>91</v>
      </c>
      <c r="OZH11" s="129" t="s">
        <v>91</v>
      </c>
      <c r="OZI11" s="129" t="s">
        <v>91</v>
      </c>
      <c r="OZJ11" s="129" t="s">
        <v>91</v>
      </c>
      <c r="OZK11" s="129" t="s">
        <v>91</v>
      </c>
      <c r="OZL11" s="129" t="s">
        <v>91</v>
      </c>
      <c r="OZM11" s="129" t="s">
        <v>91</v>
      </c>
      <c r="OZN11" s="129" t="s">
        <v>91</v>
      </c>
      <c r="OZO11" s="129" t="s">
        <v>91</v>
      </c>
      <c r="OZP11" s="129" t="s">
        <v>91</v>
      </c>
      <c r="OZQ11" s="129" t="s">
        <v>91</v>
      </c>
      <c r="OZR11" s="129" t="s">
        <v>91</v>
      </c>
      <c r="OZS11" s="129" t="s">
        <v>91</v>
      </c>
      <c r="OZT11" s="129" t="s">
        <v>91</v>
      </c>
      <c r="OZU11" s="129" t="s">
        <v>91</v>
      </c>
      <c r="OZV11" s="129" t="s">
        <v>91</v>
      </c>
      <c r="OZW11" s="129" t="s">
        <v>91</v>
      </c>
      <c r="OZX11" s="129" t="s">
        <v>91</v>
      </c>
      <c r="OZY11" s="129" t="s">
        <v>91</v>
      </c>
      <c r="OZZ11" s="129" t="s">
        <v>91</v>
      </c>
      <c r="PAA11" s="129" t="s">
        <v>91</v>
      </c>
      <c r="PAB11" s="129" t="s">
        <v>91</v>
      </c>
      <c r="PAC11" s="129" t="s">
        <v>91</v>
      </c>
      <c r="PAD11" s="129" t="s">
        <v>91</v>
      </c>
      <c r="PAE11" s="129" t="s">
        <v>91</v>
      </c>
      <c r="PAF11" s="129" t="s">
        <v>91</v>
      </c>
      <c r="PAG11" s="129" t="s">
        <v>91</v>
      </c>
      <c r="PAH11" s="129" t="s">
        <v>91</v>
      </c>
      <c r="PAI11" s="129" t="s">
        <v>91</v>
      </c>
      <c r="PAJ11" s="129" t="s">
        <v>91</v>
      </c>
      <c r="PAK11" s="129" t="s">
        <v>91</v>
      </c>
      <c r="PAL11" s="129" t="s">
        <v>91</v>
      </c>
      <c r="PAM11" s="129" t="s">
        <v>91</v>
      </c>
      <c r="PAN11" s="129" t="s">
        <v>91</v>
      </c>
      <c r="PAO11" s="129" t="s">
        <v>91</v>
      </c>
      <c r="PAP11" s="129" t="s">
        <v>91</v>
      </c>
      <c r="PAQ11" s="129" t="s">
        <v>91</v>
      </c>
      <c r="PAR11" s="129" t="s">
        <v>91</v>
      </c>
      <c r="PAS11" s="129" t="s">
        <v>91</v>
      </c>
      <c r="PAT11" s="129" t="s">
        <v>91</v>
      </c>
      <c r="PAU11" s="129" t="s">
        <v>91</v>
      </c>
      <c r="PAV11" s="129" t="s">
        <v>91</v>
      </c>
      <c r="PAW11" s="129" t="s">
        <v>91</v>
      </c>
      <c r="PAX11" s="129" t="s">
        <v>91</v>
      </c>
      <c r="PAY11" s="129" t="s">
        <v>91</v>
      </c>
      <c r="PAZ11" s="129" t="s">
        <v>91</v>
      </c>
      <c r="PBA11" s="129" t="s">
        <v>91</v>
      </c>
      <c r="PBB11" s="129" t="s">
        <v>91</v>
      </c>
      <c r="PBC11" s="129" t="s">
        <v>91</v>
      </c>
      <c r="PBD11" s="129" t="s">
        <v>91</v>
      </c>
      <c r="PBE11" s="129" t="s">
        <v>91</v>
      </c>
      <c r="PBF11" s="129" t="s">
        <v>91</v>
      </c>
      <c r="PBG11" s="129" t="s">
        <v>91</v>
      </c>
      <c r="PBH11" s="129" t="s">
        <v>91</v>
      </c>
      <c r="PBI11" s="129" t="s">
        <v>91</v>
      </c>
      <c r="PBJ11" s="129" t="s">
        <v>91</v>
      </c>
      <c r="PBK11" s="129" t="s">
        <v>91</v>
      </c>
      <c r="PBL11" s="129" t="s">
        <v>91</v>
      </c>
      <c r="PBM11" s="129" t="s">
        <v>91</v>
      </c>
      <c r="PBN11" s="129" t="s">
        <v>91</v>
      </c>
      <c r="PBO11" s="129" t="s">
        <v>91</v>
      </c>
      <c r="PBP11" s="129" t="s">
        <v>91</v>
      </c>
      <c r="PBQ11" s="129" t="s">
        <v>91</v>
      </c>
      <c r="PBR11" s="129" t="s">
        <v>91</v>
      </c>
      <c r="PBS11" s="129" t="s">
        <v>91</v>
      </c>
      <c r="PBT11" s="129" t="s">
        <v>91</v>
      </c>
      <c r="PBU11" s="129" t="s">
        <v>91</v>
      </c>
      <c r="PBV11" s="129" t="s">
        <v>91</v>
      </c>
      <c r="PBW11" s="129" t="s">
        <v>91</v>
      </c>
      <c r="PBX11" s="129" t="s">
        <v>91</v>
      </c>
      <c r="PBY11" s="129" t="s">
        <v>91</v>
      </c>
      <c r="PBZ11" s="129" t="s">
        <v>91</v>
      </c>
      <c r="PCA11" s="129" t="s">
        <v>91</v>
      </c>
      <c r="PCB11" s="129" t="s">
        <v>91</v>
      </c>
      <c r="PCC11" s="129" t="s">
        <v>91</v>
      </c>
      <c r="PCD11" s="129" t="s">
        <v>91</v>
      </c>
      <c r="PCE11" s="129" t="s">
        <v>91</v>
      </c>
      <c r="PCF11" s="129" t="s">
        <v>91</v>
      </c>
      <c r="PCG11" s="129" t="s">
        <v>91</v>
      </c>
      <c r="PCH11" s="129" t="s">
        <v>91</v>
      </c>
      <c r="PCI11" s="129" t="s">
        <v>91</v>
      </c>
      <c r="PCJ11" s="129" t="s">
        <v>91</v>
      </c>
      <c r="PCK11" s="129" t="s">
        <v>91</v>
      </c>
      <c r="PCL11" s="129" t="s">
        <v>91</v>
      </c>
      <c r="PCM11" s="129" t="s">
        <v>91</v>
      </c>
      <c r="PCN11" s="129" t="s">
        <v>91</v>
      </c>
      <c r="PCO11" s="129" t="s">
        <v>91</v>
      </c>
      <c r="PCP11" s="129" t="s">
        <v>91</v>
      </c>
      <c r="PCQ11" s="129" t="s">
        <v>91</v>
      </c>
      <c r="PCR11" s="129" t="s">
        <v>91</v>
      </c>
      <c r="PCS11" s="129" t="s">
        <v>91</v>
      </c>
      <c r="PCT11" s="129" t="s">
        <v>91</v>
      </c>
      <c r="PCU11" s="129" t="s">
        <v>91</v>
      </c>
      <c r="PCV11" s="129" t="s">
        <v>91</v>
      </c>
      <c r="PCW11" s="129" t="s">
        <v>91</v>
      </c>
      <c r="PCX11" s="129" t="s">
        <v>91</v>
      </c>
      <c r="PCY11" s="129" t="s">
        <v>91</v>
      </c>
      <c r="PCZ11" s="129" t="s">
        <v>91</v>
      </c>
      <c r="PDA11" s="129" t="s">
        <v>91</v>
      </c>
      <c r="PDB11" s="129" t="s">
        <v>91</v>
      </c>
      <c r="PDC11" s="129" t="s">
        <v>91</v>
      </c>
      <c r="PDD11" s="129" t="s">
        <v>91</v>
      </c>
      <c r="PDE11" s="129" t="s">
        <v>91</v>
      </c>
      <c r="PDF11" s="129" t="s">
        <v>91</v>
      </c>
      <c r="PDG11" s="129" t="s">
        <v>91</v>
      </c>
      <c r="PDH11" s="129" t="s">
        <v>91</v>
      </c>
      <c r="PDI11" s="129" t="s">
        <v>91</v>
      </c>
      <c r="PDJ11" s="129" t="s">
        <v>91</v>
      </c>
      <c r="PDK11" s="129" t="s">
        <v>91</v>
      </c>
      <c r="PDL11" s="129" t="s">
        <v>91</v>
      </c>
      <c r="PDM11" s="129" t="s">
        <v>91</v>
      </c>
      <c r="PDN11" s="129" t="s">
        <v>91</v>
      </c>
      <c r="PDO11" s="129" t="s">
        <v>91</v>
      </c>
      <c r="PDP11" s="129" t="s">
        <v>91</v>
      </c>
      <c r="PDQ11" s="129" t="s">
        <v>91</v>
      </c>
      <c r="PDR11" s="129" t="s">
        <v>91</v>
      </c>
      <c r="PDS11" s="129" t="s">
        <v>91</v>
      </c>
      <c r="PDT11" s="129" t="s">
        <v>91</v>
      </c>
      <c r="PDU11" s="129" t="s">
        <v>91</v>
      </c>
      <c r="PDV11" s="129" t="s">
        <v>91</v>
      </c>
      <c r="PDW11" s="129" t="s">
        <v>91</v>
      </c>
      <c r="PDX11" s="129" t="s">
        <v>91</v>
      </c>
      <c r="PDY11" s="129" t="s">
        <v>91</v>
      </c>
      <c r="PDZ11" s="129" t="s">
        <v>91</v>
      </c>
      <c r="PEA11" s="129" t="s">
        <v>91</v>
      </c>
      <c r="PEB11" s="129" t="s">
        <v>91</v>
      </c>
      <c r="PEC11" s="129" t="s">
        <v>91</v>
      </c>
      <c r="PED11" s="129" t="s">
        <v>91</v>
      </c>
      <c r="PEE11" s="129" t="s">
        <v>91</v>
      </c>
      <c r="PEF11" s="129" t="s">
        <v>91</v>
      </c>
      <c r="PEG11" s="129" t="s">
        <v>91</v>
      </c>
      <c r="PEH11" s="129" t="s">
        <v>91</v>
      </c>
      <c r="PEI11" s="129" t="s">
        <v>91</v>
      </c>
      <c r="PEJ11" s="129" t="s">
        <v>91</v>
      </c>
      <c r="PEK11" s="129" t="s">
        <v>91</v>
      </c>
      <c r="PEL11" s="129" t="s">
        <v>91</v>
      </c>
      <c r="PEM11" s="129" t="s">
        <v>91</v>
      </c>
      <c r="PEN11" s="129" t="s">
        <v>91</v>
      </c>
      <c r="PEO11" s="129" t="s">
        <v>91</v>
      </c>
      <c r="PEP11" s="129" t="s">
        <v>91</v>
      </c>
      <c r="PEQ11" s="129" t="s">
        <v>91</v>
      </c>
      <c r="PER11" s="129" t="s">
        <v>91</v>
      </c>
      <c r="PES11" s="129" t="s">
        <v>91</v>
      </c>
      <c r="PET11" s="129" t="s">
        <v>91</v>
      </c>
      <c r="PEU11" s="129" t="s">
        <v>91</v>
      </c>
      <c r="PEV11" s="129" t="s">
        <v>91</v>
      </c>
      <c r="PEW11" s="129" t="s">
        <v>91</v>
      </c>
      <c r="PEX11" s="129" t="s">
        <v>91</v>
      </c>
      <c r="PEY11" s="129" t="s">
        <v>91</v>
      </c>
      <c r="PEZ11" s="129" t="s">
        <v>91</v>
      </c>
      <c r="PFA11" s="129" t="s">
        <v>91</v>
      </c>
      <c r="PFB11" s="129" t="s">
        <v>91</v>
      </c>
      <c r="PFC11" s="129" t="s">
        <v>91</v>
      </c>
      <c r="PFD11" s="129" t="s">
        <v>91</v>
      </c>
      <c r="PFE11" s="129" t="s">
        <v>91</v>
      </c>
      <c r="PFF11" s="129" t="s">
        <v>91</v>
      </c>
      <c r="PFG11" s="129" t="s">
        <v>91</v>
      </c>
      <c r="PFH11" s="129" t="s">
        <v>91</v>
      </c>
      <c r="PFI11" s="129" t="s">
        <v>91</v>
      </c>
      <c r="PFJ11" s="129" t="s">
        <v>91</v>
      </c>
      <c r="PFK11" s="129" t="s">
        <v>91</v>
      </c>
      <c r="PFL11" s="129" t="s">
        <v>91</v>
      </c>
      <c r="PFM11" s="129" t="s">
        <v>91</v>
      </c>
      <c r="PFN11" s="129" t="s">
        <v>91</v>
      </c>
      <c r="PFO11" s="129" t="s">
        <v>91</v>
      </c>
      <c r="PFP11" s="129" t="s">
        <v>91</v>
      </c>
      <c r="PFQ11" s="129" t="s">
        <v>91</v>
      </c>
      <c r="PFR11" s="129" t="s">
        <v>91</v>
      </c>
      <c r="PFS11" s="129" t="s">
        <v>91</v>
      </c>
      <c r="PFT11" s="129" t="s">
        <v>91</v>
      </c>
      <c r="PFU11" s="129" t="s">
        <v>91</v>
      </c>
      <c r="PFV11" s="129" t="s">
        <v>91</v>
      </c>
      <c r="PFW11" s="129" t="s">
        <v>91</v>
      </c>
      <c r="PFX11" s="129" t="s">
        <v>91</v>
      </c>
      <c r="PFY11" s="129" t="s">
        <v>91</v>
      </c>
      <c r="PFZ11" s="129" t="s">
        <v>91</v>
      </c>
      <c r="PGA11" s="129" t="s">
        <v>91</v>
      </c>
      <c r="PGB11" s="129" t="s">
        <v>91</v>
      </c>
      <c r="PGC11" s="129" t="s">
        <v>91</v>
      </c>
      <c r="PGD11" s="129" t="s">
        <v>91</v>
      </c>
      <c r="PGE11" s="129" t="s">
        <v>91</v>
      </c>
      <c r="PGF11" s="129" t="s">
        <v>91</v>
      </c>
      <c r="PGG11" s="129" t="s">
        <v>91</v>
      </c>
      <c r="PGH11" s="129" t="s">
        <v>91</v>
      </c>
      <c r="PGI11" s="129" t="s">
        <v>91</v>
      </c>
      <c r="PGJ11" s="129" t="s">
        <v>91</v>
      </c>
      <c r="PGK11" s="129" t="s">
        <v>91</v>
      </c>
      <c r="PGL11" s="129" t="s">
        <v>91</v>
      </c>
      <c r="PGM11" s="129" t="s">
        <v>91</v>
      </c>
      <c r="PGN11" s="129" t="s">
        <v>91</v>
      </c>
      <c r="PGO11" s="129" t="s">
        <v>91</v>
      </c>
      <c r="PGP11" s="129" t="s">
        <v>91</v>
      </c>
      <c r="PGQ11" s="129" t="s">
        <v>91</v>
      </c>
      <c r="PGR11" s="129" t="s">
        <v>91</v>
      </c>
      <c r="PGS11" s="129" t="s">
        <v>91</v>
      </c>
      <c r="PGT11" s="129" t="s">
        <v>91</v>
      </c>
      <c r="PGU11" s="129" t="s">
        <v>91</v>
      </c>
      <c r="PGV11" s="129" t="s">
        <v>91</v>
      </c>
      <c r="PGW11" s="129" t="s">
        <v>91</v>
      </c>
      <c r="PGX11" s="129" t="s">
        <v>91</v>
      </c>
      <c r="PGY11" s="129" t="s">
        <v>91</v>
      </c>
      <c r="PGZ11" s="129" t="s">
        <v>91</v>
      </c>
      <c r="PHA11" s="129" t="s">
        <v>91</v>
      </c>
      <c r="PHB11" s="129" t="s">
        <v>91</v>
      </c>
      <c r="PHC11" s="129" t="s">
        <v>91</v>
      </c>
      <c r="PHD11" s="129" t="s">
        <v>91</v>
      </c>
      <c r="PHE11" s="129" t="s">
        <v>91</v>
      </c>
      <c r="PHF11" s="129" t="s">
        <v>91</v>
      </c>
      <c r="PHG11" s="129" t="s">
        <v>91</v>
      </c>
      <c r="PHH11" s="129" t="s">
        <v>91</v>
      </c>
      <c r="PHI11" s="129" t="s">
        <v>91</v>
      </c>
      <c r="PHJ11" s="129" t="s">
        <v>91</v>
      </c>
      <c r="PHK11" s="129" t="s">
        <v>91</v>
      </c>
      <c r="PHL11" s="129" t="s">
        <v>91</v>
      </c>
      <c r="PHM11" s="129" t="s">
        <v>91</v>
      </c>
      <c r="PHN11" s="129" t="s">
        <v>91</v>
      </c>
      <c r="PHO11" s="129" t="s">
        <v>91</v>
      </c>
      <c r="PHP11" s="129" t="s">
        <v>91</v>
      </c>
      <c r="PHQ11" s="129" t="s">
        <v>91</v>
      </c>
      <c r="PHR11" s="129" t="s">
        <v>91</v>
      </c>
      <c r="PHS11" s="129" t="s">
        <v>91</v>
      </c>
      <c r="PHT11" s="129" t="s">
        <v>91</v>
      </c>
      <c r="PHU11" s="129" t="s">
        <v>91</v>
      </c>
      <c r="PHV11" s="129" t="s">
        <v>91</v>
      </c>
      <c r="PHW11" s="129" t="s">
        <v>91</v>
      </c>
      <c r="PHX11" s="129" t="s">
        <v>91</v>
      </c>
      <c r="PHY11" s="129" t="s">
        <v>91</v>
      </c>
      <c r="PHZ11" s="129" t="s">
        <v>91</v>
      </c>
      <c r="PIA11" s="129" t="s">
        <v>91</v>
      </c>
      <c r="PIB11" s="129" t="s">
        <v>91</v>
      </c>
      <c r="PIC11" s="129" t="s">
        <v>91</v>
      </c>
      <c r="PID11" s="129" t="s">
        <v>91</v>
      </c>
      <c r="PIE11" s="129" t="s">
        <v>91</v>
      </c>
      <c r="PIF11" s="129" t="s">
        <v>91</v>
      </c>
      <c r="PIG11" s="129" t="s">
        <v>91</v>
      </c>
      <c r="PIH11" s="129" t="s">
        <v>91</v>
      </c>
      <c r="PII11" s="129" t="s">
        <v>91</v>
      </c>
      <c r="PIJ11" s="129" t="s">
        <v>91</v>
      </c>
      <c r="PIK11" s="129" t="s">
        <v>91</v>
      </c>
      <c r="PIL11" s="129" t="s">
        <v>91</v>
      </c>
      <c r="PIM11" s="129" t="s">
        <v>91</v>
      </c>
      <c r="PIN11" s="129" t="s">
        <v>91</v>
      </c>
      <c r="PIO11" s="129" t="s">
        <v>91</v>
      </c>
      <c r="PIP11" s="129" t="s">
        <v>91</v>
      </c>
      <c r="PIQ11" s="129" t="s">
        <v>91</v>
      </c>
      <c r="PIR11" s="129" t="s">
        <v>91</v>
      </c>
      <c r="PIS11" s="129" t="s">
        <v>91</v>
      </c>
      <c r="PIT11" s="129" t="s">
        <v>91</v>
      </c>
      <c r="PIU11" s="129" t="s">
        <v>91</v>
      </c>
      <c r="PIV11" s="129" t="s">
        <v>91</v>
      </c>
      <c r="PIW11" s="129" t="s">
        <v>91</v>
      </c>
      <c r="PIX11" s="129" t="s">
        <v>91</v>
      </c>
      <c r="PIY11" s="129" t="s">
        <v>91</v>
      </c>
      <c r="PIZ11" s="129" t="s">
        <v>91</v>
      </c>
      <c r="PJA11" s="129" t="s">
        <v>91</v>
      </c>
      <c r="PJB11" s="129" t="s">
        <v>91</v>
      </c>
      <c r="PJC11" s="129" t="s">
        <v>91</v>
      </c>
      <c r="PJD11" s="129" t="s">
        <v>91</v>
      </c>
      <c r="PJE11" s="129" t="s">
        <v>91</v>
      </c>
      <c r="PJF11" s="129" t="s">
        <v>91</v>
      </c>
      <c r="PJG11" s="129" t="s">
        <v>91</v>
      </c>
      <c r="PJH11" s="129" t="s">
        <v>91</v>
      </c>
      <c r="PJI11" s="129" t="s">
        <v>91</v>
      </c>
      <c r="PJJ11" s="129" t="s">
        <v>91</v>
      </c>
      <c r="PJK11" s="129" t="s">
        <v>91</v>
      </c>
      <c r="PJL11" s="129" t="s">
        <v>91</v>
      </c>
      <c r="PJM11" s="129" t="s">
        <v>91</v>
      </c>
      <c r="PJN11" s="129" t="s">
        <v>91</v>
      </c>
      <c r="PJO11" s="129" t="s">
        <v>91</v>
      </c>
      <c r="PJP11" s="129" t="s">
        <v>91</v>
      </c>
      <c r="PJQ11" s="129" t="s">
        <v>91</v>
      </c>
      <c r="PJR11" s="129" t="s">
        <v>91</v>
      </c>
      <c r="PJS11" s="129" t="s">
        <v>91</v>
      </c>
      <c r="PJT11" s="129" t="s">
        <v>91</v>
      </c>
      <c r="PJU11" s="129" t="s">
        <v>91</v>
      </c>
      <c r="PJV11" s="129" t="s">
        <v>91</v>
      </c>
      <c r="PJW11" s="129" t="s">
        <v>91</v>
      </c>
      <c r="PJX11" s="129" t="s">
        <v>91</v>
      </c>
      <c r="PJY11" s="129" t="s">
        <v>91</v>
      </c>
      <c r="PJZ11" s="129" t="s">
        <v>91</v>
      </c>
      <c r="PKA11" s="129" t="s">
        <v>91</v>
      </c>
      <c r="PKB11" s="129" t="s">
        <v>91</v>
      </c>
      <c r="PKC11" s="129" t="s">
        <v>91</v>
      </c>
      <c r="PKD11" s="129" t="s">
        <v>91</v>
      </c>
      <c r="PKE11" s="129" t="s">
        <v>91</v>
      </c>
      <c r="PKF11" s="129" t="s">
        <v>91</v>
      </c>
      <c r="PKG11" s="129" t="s">
        <v>91</v>
      </c>
      <c r="PKH11" s="129" t="s">
        <v>91</v>
      </c>
      <c r="PKI11" s="129" t="s">
        <v>91</v>
      </c>
      <c r="PKJ11" s="129" t="s">
        <v>91</v>
      </c>
      <c r="PKK11" s="129" t="s">
        <v>91</v>
      </c>
      <c r="PKL11" s="129" t="s">
        <v>91</v>
      </c>
      <c r="PKM11" s="129" t="s">
        <v>91</v>
      </c>
      <c r="PKN11" s="129" t="s">
        <v>91</v>
      </c>
      <c r="PKO11" s="129" t="s">
        <v>91</v>
      </c>
      <c r="PKP11" s="129" t="s">
        <v>91</v>
      </c>
      <c r="PKQ11" s="129" t="s">
        <v>91</v>
      </c>
      <c r="PKR11" s="129" t="s">
        <v>91</v>
      </c>
      <c r="PKS11" s="129" t="s">
        <v>91</v>
      </c>
      <c r="PKT11" s="129" t="s">
        <v>91</v>
      </c>
      <c r="PKU11" s="129" t="s">
        <v>91</v>
      </c>
      <c r="PKV11" s="129" t="s">
        <v>91</v>
      </c>
      <c r="PKW11" s="129" t="s">
        <v>91</v>
      </c>
      <c r="PKX11" s="129" t="s">
        <v>91</v>
      </c>
      <c r="PKY11" s="129" t="s">
        <v>91</v>
      </c>
      <c r="PKZ11" s="129" t="s">
        <v>91</v>
      </c>
      <c r="PLA11" s="129" t="s">
        <v>91</v>
      </c>
      <c r="PLB11" s="129" t="s">
        <v>91</v>
      </c>
      <c r="PLC11" s="129" t="s">
        <v>91</v>
      </c>
      <c r="PLD11" s="129" t="s">
        <v>91</v>
      </c>
      <c r="PLE11" s="129" t="s">
        <v>91</v>
      </c>
      <c r="PLF11" s="129" t="s">
        <v>91</v>
      </c>
      <c r="PLG11" s="129" t="s">
        <v>91</v>
      </c>
      <c r="PLH11" s="129" t="s">
        <v>91</v>
      </c>
      <c r="PLI11" s="129" t="s">
        <v>91</v>
      </c>
      <c r="PLJ11" s="129" t="s">
        <v>91</v>
      </c>
      <c r="PLK11" s="129" t="s">
        <v>91</v>
      </c>
      <c r="PLL11" s="129" t="s">
        <v>91</v>
      </c>
      <c r="PLM11" s="129" t="s">
        <v>91</v>
      </c>
      <c r="PLN11" s="129" t="s">
        <v>91</v>
      </c>
      <c r="PLO11" s="129" t="s">
        <v>91</v>
      </c>
      <c r="PLP11" s="129" t="s">
        <v>91</v>
      </c>
      <c r="PLQ11" s="129" t="s">
        <v>91</v>
      </c>
      <c r="PLR11" s="129" t="s">
        <v>91</v>
      </c>
      <c r="PLS11" s="129" t="s">
        <v>91</v>
      </c>
      <c r="PLT11" s="129" t="s">
        <v>91</v>
      </c>
      <c r="PLU11" s="129" t="s">
        <v>91</v>
      </c>
      <c r="PLV11" s="129" t="s">
        <v>91</v>
      </c>
      <c r="PLW11" s="129" t="s">
        <v>91</v>
      </c>
      <c r="PLX11" s="129" t="s">
        <v>91</v>
      </c>
      <c r="PLY11" s="129" t="s">
        <v>91</v>
      </c>
      <c r="PLZ11" s="129" t="s">
        <v>91</v>
      </c>
      <c r="PMA11" s="129" t="s">
        <v>91</v>
      </c>
      <c r="PMB11" s="129" t="s">
        <v>91</v>
      </c>
      <c r="PMC11" s="129" t="s">
        <v>91</v>
      </c>
      <c r="PMD11" s="129" t="s">
        <v>91</v>
      </c>
      <c r="PME11" s="129" t="s">
        <v>91</v>
      </c>
      <c r="PMF11" s="129" t="s">
        <v>91</v>
      </c>
      <c r="PMG11" s="129" t="s">
        <v>91</v>
      </c>
      <c r="PMH11" s="129" t="s">
        <v>91</v>
      </c>
      <c r="PMI11" s="129" t="s">
        <v>91</v>
      </c>
      <c r="PMJ11" s="129" t="s">
        <v>91</v>
      </c>
      <c r="PMK11" s="129" t="s">
        <v>91</v>
      </c>
      <c r="PML11" s="129" t="s">
        <v>91</v>
      </c>
      <c r="PMM11" s="129" t="s">
        <v>91</v>
      </c>
      <c r="PMN11" s="129" t="s">
        <v>91</v>
      </c>
      <c r="PMO11" s="129" t="s">
        <v>91</v>
      </c>
      <c r="PMP11" s="129" t="s">
        <v>91</v>
      </c>
      <c r="PMQ11" s="129" t="s">
        <v>91</v>
      </c>
      <c r="PMR11" s="129" t="s">
        <v>91</v>
      </c>
      <c r="PMS11" s="129" t="s">
        <v>91</v>
      </c>
      <c r="PMT11" s="129" t="s">
        <v>91</v>
      </c>
      <c r="PMU11" s="129" t="s">
        <v>91</v>
      </c>
      <c r="PMV11" s="129" t="s">
        <v>91</v>
      </c>
      <c r="PMW11" s="129" t="s">
        <v>91</v>
      </c>
      <c r="PMX11" s="129" t="s">
        <v>91</v>
      </c>
      <c r="PMY11" s="129" t="s">
        <v>91</v>
      </c>
      <c r="PMZ11" s="129" t="s">
        <v>91</v>
      </c>
      <c r="PNA11" s="129" t="s">
        <v>91</v>
      </c>
      <c r="PNB11" s="129" t="s">
        <v>91</v>
      </c>
      <c r="PNC11" s="129" t="s">
        <v>91</v>
      </c>
      <c r="PND11" s="129" t="s">
        <v>91</v>
      </c>
      <c r="PNE11" s="129" t="s">
        <v>91</v>
      </c>
      <c r="PNF11" s="129" t="s">
        <v>91</v>
      </c>
      <c r="PNG11" s="129" t="s">
        <v>91</v>
      </c>
      <c r="PNH11" s="129" t="s">
        <v>91</v>
      </c>
      <c r="PNI11" s="129" t="s">
        <v>91</v>
      </c>
      <c r="PNJ11" s="129" t="s">
        <v>91</v>
      </c>
      <c r="PNK11" s="129" t="s">
        <v>91</v>
      </c>
      <c r="PNL11" s="129" t="s">
        <v>91</v>
      </c>
      <c r="PNM11" s="129" t="s">
        <v>91</v>
      </c>
      <c r="PNN11" s="129" t="s">
        <v>91</v>
      </c>
      <c r="PNO11" s="129" t="s">
        <v>91</v>
      </c>
      <c r="PNP11" s="129" t="s">
        <v>91</v>
      </c>
      <c r="PNQ11" s="129" t="s">
        <v>91</v>
      </c>
      <c r="PNR11" s="129" t="s">
        <v>91</v>
      </c>
      <c r="PNS11" s="129" t="s">
        <v>91</v>
      </c>
      <c r="PNT11" s="129" t="s">
        <v>91</v>
      </c>
      <c r="PNU11" s="129" t="s">
        <v>91</v>
      </c>
      <c r="PNV11" s="129" t="s">
        <v>91</v>
      </c>
      <c r="PNW11" s="129" t="s">
        <v>91</v>
      </c>
      <c r="PNX11" s="129" t="s">
        <v>91</v>
      </c>
      <c r="PNY11" s="129" t="s">
        <v>91</v>
      </c>
      <c r="PNZ11" s="129" t="s">
        <v>91</v>
      </c>
      <c r="POA11" s="129" t="s">
        <v>91</v>
      </c>
      <c r="POB11" s="129" t="s">
        <v>91</v>
      </c>
      <c r="POC11" s="129" t="s">
        <v>91</v>
      </c>
      <c r="POD11" s="129" t="s">
        <v>91</v>
      </c>
      <c r="POE11" s="129" t="s">
        <v>91</v>
      </c>
      <c r="POF11" s="129" t="s">
        <v>91</v>
      </c>
      <c r="POG11" s="129" t="s">
        <v>91</v>
      </c>
      <c r="POH11" s="129" t="s">
        <v>91</v>
      </c>
      <c r="POI11" s="129" t="s">
        <v>91</v>
      </c>
      <c r="POJ11" s="129" t="s">
        <v>91</v>
      </c>
      <c r="POK11" s="129" t="s">
        <v>91</v>
      </c>
      <c r="POL11" s="129" t="s">
        <v>91</v>
      </c>
      <c r="POM11" s="129" t="s">
        <v>91</v>
      </c>
      <c r="PON11" s="129" t="s">
        <v>91</v>
      </c>
      <c r="POO11" s="129" t="s">
        <v>91</v>
      </c>
      <c r="POP11" s="129" t="s">
        <v>91</v>
      </c>
      <c r="POQ11" s="129" t="s">
        <v>91</v>
      </c>
      <c r="POR11" s="129" t="s">
        <v>91</v>
      </c>
      <c r="POS11" s="129" t="s">
        <v>91</v>
      </c>
      <c r="POT11" s="129" t="s">
        <v>91</v>
      </c>
      <c r="POU11" s="129" t="s">
        <v>91</v>
      </c>
      <c r="POV11" s="129" t="s">
        <v>91</v>
      </c>
      <c r="POW11" s="129" t="s">
        <v>91</v>
      </c>
      <c r="POX11" s="129" t="s">
        <v>91</v>
      </c>
      <c r="POY11" s="129" t="s">
        <v>91</v>
      </c>
      <c r="POZ11" s="129" t="s">
        <v>91</v>
      </c>
      <c r="PPA11" s="129" t="s">
        <v>91</v>
      </c>
      <c r="PPB11" s="129" t="s">
        <v>91</v>
      </c>
      <c r="PPC11" s="129" t="s">
        <v>91</v>
      </c>
      <c r="PPD11" s="129" t="s">
        <v>91</v>
      </c>
      <c r="PPE11" s="129" t="s">
        <v>91</v>
      </c>
      <c r="PPF11" s="129" t="s">
        <v>91</v>
      </c>
      <c r="PPG11" s="129" t="s">
        <v>91</v>
      </c>
      <c r="PPH11" s="129" t="s">
        <v>91</v>
      </c>
      <c r="PPI11" s="129" t="s">
        <v>91</v>
      </c>
      <c r="PPJ11" s="129" t="s">
        <v>91</v>
      </c>
      <c r="PPK11" s="129" t="s">
        <v>91</v>
      </c>
      <c r="PPL11" s="129" t="s">
        <v>91</v>
      </c>
      <c r="PPM11" s="129" t="s">
        <v>91</v>
      </c>
      <c r="PPN11" s="129" t="s">
        <v>91</v>
      </c>
      <c r="PPO11" s="129" t="s">
        <v>91</v>
      </c>
      <c r="PPP11" s="129" t="s">
        <v>91</v>
      </c>
      <c r="PPQ11" s="129" t="s">
        <v>91</v>
      </c>
      <c r="PPR11" s="129" t="s">
        <v>91</v>
      </c>
      <c r="PPS11" s="129" t="s">
        <v>91</v>
      </c>
      <c r="PPT11" s="129" t="s">
        <v>91</v>
      </c>
      <c r="PPU11" s="129" t="s">
        <v>91</v>
      </c>
      <c r="PPV11" s="129" t="s">
        <v>91</v>
      </c>
      <c r="PPW11" s="129" t="s">
        <v>91</v>
      </c>
      <c r="PPX11" s="129" t="s">
        <v>91</v>
      </c>
      <c r="PPY11" s="129" t="s">
        <v>91</v>
      </c>
      <c r="PPZ11" s="129" t="s">
        <v>91</v>
      </c>
      <c r="PQA11" s="129" t="s">
        <v>91</v>
      </c>
      <c r="PQB11" s="129" t="s">
        <v>91</v>
      </c>
      <c r="PQC11" s="129" t="s">
        <v>91</v>
      </c>
      <c r="PQD11" s="129" t="s">
        <v>91</v>
      </c>
      <c r="PQE11" s="129" t="s">
        <v>91</v>
      </c>
      <c r="PQF11" s="129" t="s">
        <v>91</v>
      </c>
      <c r="PQG11" s="129" t="s">
        <v>91</v>
      </c>
      <c r="PQH11" s="129" t="s">
        <v>91</v>
      </c>
      <c r="PQI11" s="129" t="s">
        <v>91</v>
      </c>
      <c r="PQJ11" s="129" t="s">
        <v>91</v>
      </c>
      <c r="PQK11" s="129" t="s">
        <v>91</v>
      </c>
      <c r="PQL11" s="129" t="s">
        <v>91</v>
      </c>
      <c r="PQM11" s="129" t="s">
        <v>91</v>
      </c>
      <c r="PQN11" s="129" t="s">
        <v>91</v>
      </c>
      <c r="PQO11" s="129" t="s">
        <v>91</v>
      </c>
      <c r="PQP11" s="129" t="s">
        <v>91</v>
      </c>
      <c r="PQQ11" s="129" t="s">
        <v>91</v>
      </c>
      <c r="PQR11" s="129" t="s">
        <v>91</v>
      </c>
      <c r="PQS11" s="129" t="s">
        <v>91</v>
      </c>
      <c r="PQT11" s="129" t="s">
        <v>91</v>
      </c>
      <c r="PQU11" s="129" t="s">
        <v>91</v>
      </c>
      <c r="PQV11" s="129" t="s">
        <v>91</v>
      </c>
      <c r="PQW11" s="129" t="s">
        <v>91</v>
      </c>
      <c r="PQX11" s="129" t="s">
        <v>91</v>
      </c>
      <c r="PQY11" s="129" t="s">
        <v>91</v>
      </c>
      <c r="PQZ11" s="129" t="s">
        <v>91</v>
      </c>
      <c r="PRA11" s="129" t="s">
        <v>91</v>
      </c>
      <c r="PRB11" s="129" t="s">
        <v>91</v>
      </c>
      <c r="PRC11" s="129" t="s">
        <v>91</v>
      </c>
      <c r="PRD11" s="129" t="s">
        <v>91</v>
      </c>
      <c r="PRE11" s="129" t="s">
        <v>91</v>
      </c>
      <c r="PRF11" s="129" t="s">
        <v>91</v>
      </c>
      <c r="PRG11" s="129" t="s">
        <v>91</v>
      </c>
      <c r="PRH11" s="129" t="s">
        <v>91</v>
      </c>
      <c r="PRI11" s="129" t="s">
        <v>91</v>
      </c>
      <c r="PRJ11" s="129" t="s">
        <v>91</v>
      </c>
      <c r="PRK11" s="129" t="s">
        <v>91</v>
      </c>
      <c r="PRL11" s="129" t="s">
        <v>91</v>
      </c>
      <c r="PRM11" s="129" t="s">
        <v>91</v>
      </c>
      <c r="PRN11" s="129" t="s">
        <v>91</v>
      </c>
      <c r="PRO11" s="129" t="s">
        <v>91</v>
      </c>
      <c r="PRP11" s="129" t="s">
        <v>91</v>
      </c>
      <c r="PRQ11" s="129" t="s">
        <v>91</v>
      </c>
      <c r="PRR11" s="129" t="s">
        <v>91</v>
      </c>
      <c r="PRS11" s="129" t="s">
        <v>91</v>
      </c>
      <c r="PRT11" s="129" t="s">
        <v>91</v>
      </c>
      <c r="PRU11" s="129" t="s">
        <v>91</v>
      </c>
      <c r="PRV11" s="129" t="s">
        <v>91</v>
      </c>
      <c r="PRW11" s="129" t="s">
        <v>91</v>
      </c>
      <c r="PRX11" s="129" t="s">
        <v>91</v>
      </c>
      <c r="PRY11" s="129" t="s">
        <v>91</v>
      </c>
      <c r="PRZ11" s="129" t="s">
        <v>91</v>
      </c>
      <c r="PSA11" s="129" t="s">
        <v>91</v>
      </c>
      <c r="PSB11" s="129" t="s">
        <v>91</v>
      </c>
      <c r="PSC11" s="129" t="s">
        <v>91</v>
      </c>
      <c r="PSD11" s="129" t="s">
        <v>91</v>
      </c>
      <c r="PSE11" s="129" t="s">
        <v>91</v>
      </c>
      <c r="PSF11" s="129" t="s">
        <v>91</v>
      </c>
      <c r="PSG11" s="129" t="s">
        <v>91</v>
      </c>
      <c r="PSH11" s="129" t="s">
        <v>91</v>
      </c>
      <c r="PSI11" s="129" t="s">
        <v>91</v>
      </c>
      <c r="PSJ11" s="129" t="s">
        <v>91</v>
      </c>
      <c r="PSK11" s="129" t="s">
        <v>91</v>
      </c>
      <c r="PSL11" s="129" t="s">
        <v>91</v>
      </c>
      <c r="PSM11" s="129" t="s">
        <v>91</v>
      </c>
      <c r="PSN11" s="129" t="s">
        <v>91</v>
      </c>
      <c r="PSO11" s="129" t="s">
        <v>91</v>
      </c>
      <c r="PSP11" s="129" t="s">
        <v>91</v>
      </c>
      <c r="PSQ11" s="129" t="s">
        <v>91</v>
      </c>
      <c r="PSR11" s="129" t="s">
        <v>91</v>
      </c>
      <c r="PSS11" s="129" t="s">
        <v>91</v>
      </c>
      <c r="PST11" s="129" t="s">
        <v>91</v>
      </c>
      <c r="PSU11" s="129" t="s">
        <v>91</v>
      </c>
      <c r="PSV11" s="129" t="s">
        <v>91</v>
      </c>
      <c r="PSW11" s="129" t="s">
        <v>91</v>
      </c>
      <c r="PSX11" s="129" t="s">
        <v>91</v>
      </c>
      <c r="PSY11" s="129" t="s">
        <v>91</v>
      </c>
      <c r="PSZ11" s="129" t="s">
        <v>91</v>
      </c>
      <c r="PTA11" s="129" t="s">
        <v>91</v>
      </c>
      <c r="PTB11" s="129" t="s">
        <v>91</v>
      </c>
      <c r="PTC11" s="129" t="s">
        <v>91</v>
      </c>
      <c r="PTD11" s="129" t="s">
        <v>91</v>
      </c>
      <c r="PTE11" s="129" t="s">
        <v>91</v>
      </c>
      <c r="PTF11" s="129" t="s">
        <v>91</v>
      </c>
      <c r="PTG11" s="129" t="s">
        <v>91</v>
      </c>
      <c r="PTH11" s="129" t="s">
        <v>91</v>
      </c>
      <c r="PTI11" s="129" t="s">
        <v>91</v>
      </c>
      <c r="PTJ11" s="129" t="s">
        <v>91</v>
      </c>
      <c r="PTK11" s="129" t="s">
        <v>91</v>
      </c>
      <c r="PTL11" s="129" t="s">
        <v>91</v>
      </c>
      <c r="PTM11" s="129" t="s">
        <v>91</v>
      </c>
      <c r="PTN11" s="129" t="s">
        <v>91</v>
      </c>
      <c r="PTO11" s="129" t="s">
        <v>91</v>
      </c>
      <c r="PTP11" s="129" t="s">
        <v>91</v>
      </c>
      <c r="PTQ11" s="129" t="s">
        <v>91</v>
      </c>
      <c r="PTR11" s="129" t="s">
        <v>91</v>
      </c>
      <c r="PTS11" s="129" t="s">
        <v>91</v>
      </c>
      <c r="PTT11" s="129" t="s">
        <v>91</v>
      </c>
      <c r="PTU11" s="129" t="s">
        <v>91</v>
      </c>
      <c r="PTV11" s="129" t="s">
        <v>91</v>
      </c>
      <c r="PTW11" s="129" t="s">
        <v>91</v>
      </c>
      <c r="PTX11" s="129" t="s">
        <v>91</v>
      </c>
      <c r="PTY11" s="129" t="s">
        <v>91</v>
      </c>
      <c r="PTZ11" s="129" t="s">
        <v>91</v>
      </c>
      <c r="PUA11" s="129" t="s">
        <v>91</v>
      </c>
      <c r="PUB11" s="129" t="s">
        <v>91</v>
      </c>
      <c r="PUC11" s="129" t="s">
        <v>91</v>
      </c>
      <c r="PUD11" s="129" t="s">
        <v>91</v>
      </c>
      <c r="PUE11" s="129" t="s">
        <v>91</v>
      </c>
      <c r="PUF11" s="129" t="s">
        <v>91</v>
      </c>
      <c r="PUG11" s="129" t="s">
        <v>91</v>
      </c>
      <c r="PUH11" s="129" t="s">
        <v>91</v>
      </c>
      <c r="PUI11" s="129" t="s">
        <v>91</v>
      </c>
      <c r="PUJ11" s="129" t="s">
        <v>91</v>
      </c>
      <c r="PUK11" s="129" t="s">
        <v>91</v>
      </c>
      <c r="PUL11" s="129" t="s">
        <v>91</v>
      </c>
      <c r="PUM11" s="129" t="s">
        <v>91</v>
      </c>
      <c r="PUN11" s="129" t="s">
        <v>91</v>
      </c>
      <c r="PUO11" s="129" t="s">
        <v>91</v>
      </c>
      <c r="PUP11" s="129" t="s">
        <v>91</v>
      </c>
      <c r="PUQ11" s="129" t="s">
        <v>91</v>
      </c>
      <c r="PUR11" s="129" t="s">
        <v>91</v>
      </c>
      <c r="PUS11" s="129" t="s">
        <v>91</v>
      </c>
      <c r="PUT11" s="129" t="s">
        <v>91</v>
      </c>
      <c r="PUU11" s="129" t="s">
        <v>91</v>
      </c>
      <c r="PUV11" s="129" t="s">
        <v>91</v>
      </c>
      <c r="PUW11" s="129" t="s">
        <v>91</v>
      </c>
      <c r="PUX11" s="129" t="s">
        <v>91</v>
      </c>
      <c r="PUY11" s="129" t="s">
        <v>91</v>
      </c>
      <c r="PUZ11" s="129" t="s">
        <v>91</v>
      </c>
      <c r="PVA11" s="129" t="s">
        <v>91</v>
      </c>
      <c r="PVB11" s="129" t="s">
        <v>91</v>
      </c>
      <c r="PVC11" s="129" t="s">
        <v>91</v>
      </c>
      <c r="PVD11" s="129" t="s">
        <v>91</v>
      </c>
      <c r="PVE11" s="129" t="s">
        <v>91</v>
      </c>
      <c r="PVF11" s="129" t="s">
        <v>91</v>
      </c>
      <c r="PVG11" s="129" t="s">
        <v>91</v>
      </c>
      <c r="PVH11" s="129" t="s">
        <v>91</v>
      </c>
      <c r="PVI11" s="129" t="s">
        <v>91</v>
      </c>
      <c r="PVJ11" s="129" t="s">
        <v>91</v>
      </c>
      <c r="PVK11" s="129" t="s">
        <v>91</v>
      </c>
      <c r="PVL11" s="129" t="s">
        <v>91</v>
      </c>
      <c r="PVM11" s="129" t="s">
        <v>91</v>
      </c>
      <c r="PVN11" s="129" t="s">
        <v>91</v>
      </c>
      <c r="PVO11" s="129" t="s">
        <v>91</v>
      </c>
      <c r="PVP11" s="129" t="s">
        <v>91</v>
      </c>
      <c r="PVQ11" s="129" t="s">
        <v>91</v>
      </c>
      <c r="PVR11" s="129" t="s">
        <v>91</v>
      </c>
      <c r="PVS11" s="129" t="s">
        <v>91</v>
      </c>
      <c r="PVT11" s="129" t="s">
        <v>91</v>
      </c>
      <c r="PVU11" s="129" t="s">
        <v>91</v>
      </c>
      <c r="PVV11" s="129" t="s">
        <v>91</v>
      </c>
      <c r="PVW11" s="129" t="s">
        <v>91</v>
      </c>
      <c r="PVX11" s="129" t="s">
        <v>91</v>
      </c>
      <c r="PVY11" s="129" t="s">
        <v>91</v>
      </c>
      <c r="PVZ11" s="129" t="s">
        <v>91</v>
      </c>
      <c r="PWA11" s="129" t="s">
        <v>91</v>
      </c>
      <c r="PWB11" s="129" t="s">
        <v>91</v>
      </c>
      <c r="PWC11" s="129" t="s">
        <v>91</v>
      </c>
      <c r="PWD11" s="129" t="s">
        <v>91</v>
      </c>
      <c r="PWE11" s="129" t="s">
        <v>91</v>
      </c>
      <c r="PWF11" s="129" t="s">
        <v>91</v>
      </c>
      <c r="PWG11" s="129" t="s">
        <v>91</v>
      </c>
      <c r="PWH11" s="129" t="s">
        <v>91</v>
      </c>
      <c r="PWI11" s="129" t="s">
        <v>91</v>
      </c>
      <c r="PWJ11" s="129" t="s">
        <v>91</v>
      </c>
      <c r="PWK11" s="129" t="s">
        <v>91</v>
      </c>
      <c r="PWL11" s="129" t="s">
        <v>91</v>
      </c>
      <c r="PWM11" s="129" t="s">
        <v>91</v>
      </c>
      <c r="PWN11" s="129" t="s">
        <v>91</v>
      </c>
      <c r="PWO11" s="129" t="s">
        <v>91</v>
      </c>
      <c r="PWP11" s="129" t="s">
        <v>91</v>
      </c>
      <c r="PWQ11" s="129" t="s">
        <v>91</v>
      </c>
      <c r="PWR11" s="129" t="s">
        <v>91</v>
      </c>
      <c r="PWS11" s="129" t="s">
        <v>91</v>
      </c>
      <c r="PWT11" s="129" t="s">
        <v>91</v>
      </c>
      <c r="PWU11" s="129" t="s">
        <v>91</v>
      </c>
      <c r="PWV11" s="129" t="s">
        <v>91</v>
      </c>
      <c r="PWW11" s="129" t="s">
        <v>91</v>
      </c>
      <c r="PWX11" s="129" t="s">
        <v>91</v>
      </c>
      <c r="PWY11" s="129" t="s">
        <v>91</v>
      </c>
      <c r="PWZ11" s="129" t="s">
        <v>91</v>
      </c>
      <c r="PXA11" s="129" t="s">
        <v>91</v>
      </c>
      <c r="PXB11" s="129" t="s">
        <v>91</v>
      </c>
      <c r="PXC11" s="129" t="s">
        <v>91</v>
      </c>
      <c r="PXD11" s="129" t="s">
        <v>91</v>
      </c>
      <c r="PXE11" s="129" t="s">
        <v>91</v>
      </c>
      <c r="PXF11" s="129" t="s">
        <v>91</v>
      </c>
      <c r="PXG11" s="129" t="s">
        <v>91</v>
      </c>
      <c r="PXH11" s="129" t="s">
        <v>91</v>
      </c>
      <c r="PXI11" s="129" t="s">
        <v>91</v>
      </c>
      <c r="PXJ11" s="129" t="s">
        <v>91</v>
      </c>
      <c r="PXK11" s="129" t="s">
        <v>91</v>
      </c>
      <c r="PXL11" s="129" t="s">
        <v>91</v>
      </c>
      <c r="PXM11" s="129" t="s">
        <v>91</v>
      </c>
      <c r="PXN11" s="129" t="s">
        <v>91</v>
      </c>
      <c r="PXO11" s="129" t="s">
        <v>91</v>
      </c>
      <c r="PXP11" s="129" t="s">
        <v>91</v>
      </c>
      <c r="PXQ11" s="129" t="s">
        <v>91</v>
      </c>
      <c r="PXR11" s="129" t="s">
        <v>91</v>
      </c>
      <c r="PXS11" s="129" t="s">
        <v>91</v>
      </c>
      <c r="PXT11" s="129" t="s">
        <v>91</v>
      </c>
      <c r="PXU11" s="129" t="s">
        <v>91</v>
      </c>
      <c r="PXV11" s="129" t="s">
        <v>91</v>
      </c>
      <c r="PXW11" s="129" t="s">
        <v>91</v>
      </c>
      <c r="PXX11" s="129" t="s">
        <v>91</v>
      </c>
      <c r="PXY11" s="129" t="s">
        <v>91</v>
      </c>
      <c r="PXZ11" s="129" t="s">
        <v>91</v>
      </c>
      <c r="PYA11" s="129" t="s">
        <v>91</v>
      </c>
      <c r="PYB11" s="129" t="s">
        <v>91</v>
      </c>
      <c r="PYC11" s="129" t="s">
        <v>91</v>
      </c>
      <c r="PYD11" s="129" t="s">
        <v>91</v>
      </c>
      <c r="PYE11" s="129" t="s">
        <v>91</v>
      </c>
      <c r="PYF11" s="129" t="s">
        <v>91</v>
      </c>
      <c r="PYG11" s="129" t="s">
        <v>91</v>
      </c>
      <c r="PYH11" s="129" t="s">
        <v>91</v>
      </c>
      <c r="PYI11" s="129" t="s">
        <v>91</v>
      </c>
      <c r="PYJ11" s="129" t="s">
        <v>91</v>
      </c>
      <c r="PYK11" s="129" t="s">
        <v>91</v>
      </c>
      <c r="PYL11" s="129" t="s">
        <v>91</v>
      </c>
      <c r="PYM11" s="129" t="s">
        <v>91</v>
      </c>
      <c r="PYN11" s="129" t="s">
        <v>91</v>
      </c>
      <c r="PYO11" s="129" t="s">
        <v>91</v>
      </c>
      <c r="PYP11" s="129" t="s">
        <v>91</v>
      </c>
      <c r="PYQ11" s="129" t="s">
        <v>91</v>
      </c>
      <c r="PYR11" s="129" t="s">
        <v>91</v>
      </c>
      <c r="PYS11" s="129" t="s">
        <v>91</v>
      </c>
      <c r="PYT11" s="129" t="s">
        <v>91</v>
      </c>
      <c r="PYU11" s="129" t="s">
        <v>91</v>
      </c>
      <c r="PYV11" s="129" t="s">
        <v>91</v>
      </c>
      <c r="PYW11" s="129" t="s">
        <v>91</v>
      </c>
      <c r="PYX11" s="129" t="s">
        <v>91</v>
      </c>
      <c r="PYY11" s="129" t="s">
        <v>91</v>
      </c>
      <c r="PYZ11" s="129" t="s">
        <v>91</v>
      </c>
      <c r="PZA11" s="129" t="s">
        <v>91</v>
      </c>
      <c r="PZB11" s="129" t="s">
        <v>91</v>
      </c>
      <c r="PZC11" s="129" t="s">
        <v>91</v>
      </c>
      <c r="PZD11" s="129" t="s">
        <v>91</v>
      </c>
      <c r="PZE11" s="129" t="s">
        <v>91</v>
      </c>
      <c r="PZF11" s="129" t="s">
        <v>91</v>
      </c>
      <c r="PZG11" s="129" t="s">
        <v>91</v>
      </c>
      <c r="PZH11" s="129" t="s">
        <v>91</v>
      </c>
      <c r="PZI11" s="129" t="s">
        <v>91</v>
      </c>
      <c r="PZJ11" s="129" t="s">
        <v>91</v>
      </c>
      <c r="PZK11" s="129" t="s">
        <v>91</v>
      </c>
      <c r="PZL11" s="129" t="s">
        <v>91</v>
      </c>
      <c r="PZM11" s="129" t="s">
        <v>91</v>
      </c>
      <c r="PZN11" s="129" t="s">
        <v>91</v>
      </c>
      <c r="PZO11" s="129" t="s">
        <v>91</v>
      </c>
      <c r="PZP11" s="129" t="s">
        <v>91</v>
      </c>
      <c r="PZQ11" s="129" t="s">
        <v>91</v>
      </c>
      <c r="PZR11" s="129" t="s">
        <v>91</v>
      </c>
      <c r="PZS11" s="129" t="s">
        <v>91</v>
      </c>
      <c r="PZT11" s="129" t="s">
        <v>91</v>
      </c>
      <c r="PZU11" s="129" t="s">
        <v>91</v>
      </c>
      <c r="PZV11" s="129" t="s">
        <v>91</v>
      </c>
      <c r="PZW11" s="129" t="s">
        <v>91</v>
      </c>
      <c r="PZX11" s="129" t="s">
        <v>91</v>
      </c>
      <c r="PZY11" s="129" t="s">
        <v>91</v>
      </c>
      <c r="PZZ11" s="129" t="s">
        <v>91</v>
      </c>
      <c r="QAA11" s="129" t="s">
        <v>91</v>
      </c>
      <c r="QAB11" s="129" t="s">
        <v>91</v>
      </c>
      <c r="QAC11" s="129" t="s">
        <v>91</v>
      </c>
      <c r="QAD11" s="129" t="s">
        <v>91</v>
      </c>
      <c r="QAE11" s="129" t="s">
        <v>91</v>
      </c>
      <c r="QAF11" s="129" t="s">
        <v>91</v>
      </c>
      <c r="QAG11" s="129" t="s">
        <v>91</v>
      </c>
      <c r="QAH11" s="129" t="s">
        <v>91</v>
      </c>
      <c r="QAI11" s="129" t="s">
        <v>91</v>
      </c>
      <c r="QAJ11" s="129" t="s">
        <v>91</v>
      </c>
      <c r="QAK11" s="129" t="s">
        <v>91</v>
      </c>
      <c r="QAL11" s="129" t="s">
        <v>91</v>
      </c>
      <c r="QAM11" s="129" t="s">
        <v>91</v>
      </c>
      <c r="QAN11" s="129" t="s">
        <v>91</v>
      </c>
      <c r="QAO11" s="129" t="s">
        <v>91</v>
      </c>
      <c r="QAP11" s="129" t="s">
        <v>91</v>
      </c>
      <c r="QAQ11" s="129" t="s">
        <v>91</v>
      </c>
      <c r="QAR11" s="129" t="s">
        <v>91</v>
      </c>
      <c r="QAS11" s="129" t="s">
        <v>91</v>
      </c>
      <c r="QAT11" s="129" t="s">
        <v>91</v>
      </c>
      <c r="QAU11" s="129" t="s">
        <v>91</v>
      </c>
      <c r="QAV11" s="129" t="s">
        <v>91</v>
      </c>
      <c r="QAW11" s="129" t="s">
        <v>91</v>
      </c>
      <c r="QAX11" s="129" t="s">
        <v>91</v>
      </c>
      <c r="QAY11" s="129" t="s">
        <v>91</v>
      </c>
      <c r="QAZ11" s="129" t="s">
        <v>91</v>
      </c>
      <c r="QBA11" s="129" t="s">
        <v>91</v>
      </c>
      <c r="QBB11" s="129" t="s">
        <v>91</v>
      </c>
      <c r="QBC11" s="129" t="s">
        <v>91</v>
      </c>
      <c r="QBD11" s="129" t="s">
        <v>91</v>
      </c>
      <c r="QBE11" s="129" t="s">
        <v>91</v>
      </c>
      <c r="QBF11" s="129" t="s">
        <v>91</v>
      </c>
      <c r="QBG11" s="129" t="s">
        <v>91</v>
      </c>
      <c r="QBH11" s="129" t="s">
        <v>91</v>
      </c>
      <c r="QBI11" s="129" t="s">
        <v>91</v>
      </c>
      <c r="QBJ11" s="129" t="s">
        <v>91</v>
      </c>
      <c r="QBK11" s="129" t="s">
        <v>91</v>
      </c>
      <c r="QBL11" s="129" t="s">
        <v>91</v>
      </c>
      <c r="QBM11" s="129" t="s">
        <v>91</v>
      </c>
      <c r="QBN11" s="129" t="s">
        <v>91</v>
      </c>
      <c r="QBO11" s="129" t="s">
        <v>91</v>
      </c>
      <c r="QBP11" s="129" t="s">
        <v>91</v>
      </c>
      <c r="QBQ11" s="129" t="s">
        <v>91</v>
      </c>
      <c r="QBR11" s="129" t="s">
        <v>91</v>
      </c>
      <c r="QBS11" s="129" t="s">
        <v>91</v>
      </c>
      <c r="QBT11" s="129" t="s">
        <v>91</v>
      </c>
      <c r="QBU11" s="129" t="s">
        <v>91</v>
      </c>
      <c r="QBV11" s="129" t="s">
        <v>91</v>
      </c>
      <c r="QBW11" s="129" t="s">
        <v>91</v>
      </c>
      <c r="QBX11" s="129" t="s">
        <v>91</v>
      </c>
      <c r="QBY11" s="129" t="s">
        <v>91</v>
      </c>
      <c r="QBZ11" s="129" t="s">
        <v>91</v>
      </c>
      <c r="QCA11" s="129" t="s">
        <v>91</v>
      </c>
      <c r="QCB11" s="129" t="s">
        <v>91</v>
      </c>
      <c r="QCC11" s="129" t="s">
        <v>91</v>
      </c>
      <c r="QCD11" s="129" t="s">
        <v>91</v>
      </c>
      <c r="QCE11" s="129" t="s">
        <v>91</v>
      </c>
      <c r="QCF11" s="129" t="s">
        <v>91</v>
      </c>
      <c r="QCG11" s="129" t="s">
        <v>91</v>
      </c>
      <c r="QCH11" s="129" t="s">
        <v>91</v>
      </c>
      <c r="QCI11" s="129" t="s">
        <v>91</v>
      </c>
      <c r="QCJ11" s="129" t="s">
        <v>91</v>
      </c>
      <c r="QCK11" s="129" t="s">
        <v>91</v>
      </c>
      <c r="QCL11" s="129" t="s">
        <v>91</v>
      </c>
      <c r="QCM11" s="129" t="s">
        <v>91</v>
      </c>
      <c r="QCN11" s="129" t="s">
        <v>91</v>
      </c>
      <c r="QCO11" s="129" t="s">
        <v>91</v>
      </c>
      <c r="QCP11" s="129" t="s">
        <v>91</v>
      </c>
      <c r="QCQ11" s="129" t="s">
        <v>91</v>
      </c>
      <c r="QCR11" s="129" t="s">
        <v>91</v>
      </c>
      <c r="QCS11" s="129" t="s">
        <v>91</v>
      </c>
      <c r="QCT11" s="129" t="s">
        <v>91</v>
      </c>
      <c r="QCU11" s="129" t="s">
        <v>91</v>
      </c>
      <c r="QCV11" s="129" t="s">
        <v>91</v>
      </c>
      <c r="QCW11" s="129" t="s">
        <v>91</v>
      </c>
      <c r="QCX11" s="129" t="s">
        <v>91</v>
      </c>
      <c r="QCY11" s="129" t="s">
        <v>91</v>
      </c>
      <c r="QCZ11" s="129" t="s">
        <v>91</v>
      </c>
      <c r="QDA11" s="129" t="s">
        <v>91</v>
      </c>
      <c r="QDB11" s="129" t="s">
        <v>91</v>
      </c>
      <c r="QDC11" s="129" t="s">
        <v>91</v>
      </c>
      <c r="QDD11" s="129" t="s">
        <v>91</v>
      </c>
      <c r="QDE11" s="129" t="s">
        <v>91</v>
      </c>
      <c r="QDF11" s="129" t="s">
        <v>91</v>
      </c>
      <c r="QDG11" s="129" t="s">
        <v>91</v>
      </c>
      <c r="QDH11" s="129" t="s">
        <v>91</v>
      </c>
      <c r="QDI11" s="129" t="s">
        <v>91</v>
      </c>
      <c r="QDJ11" s="129" t="s">
        <v>91</v>
      </c>
      <c r="QDK11" s="129" t="s">
        <v>91</v>
      </c>
      <c r="QDL11" s="129" t="s">
        <v>91</v>
      </c>
      <c r="QDM11" s="129" t="s">
        <v>91</v>
      </c>
      <c r="QDN11" s="129" t="s">
        <v>91</v>
      </c>
      <c r="QDO11" s="129" t="s">
        <v>91</v>
      </c>
      <c r="QDP11" s="129" t="s">
        <v>91</v>
      </c>
      <c r="QDQ11" s="129" t="s">
        <v>91</v>
      </c>
      <c r="QDR11" s="129" t="s">
        <v>91</v>
      </c>
      <c r="QDS11" s="129" t="s">
        <v>91</v>
      </c>
      <c r="QDT11" s="129" t="s">
        <v>91</v>
      </c>
      <c r="QDU11" s="129" t="s">
        <v>91</v>
      </c>
      <c r="QDV11" s="129" t="s">
        <v>91</v>
      </c>
      <c r="QDW11" s="129" t="s">
        <v>91</v>
      </c>
      <c r="QDX11" s="129" t="s">
        <v>91</v>
      </c>
      <c r="QDY11" s="129" t="s">
        <v>91</v>
      </c>
      <c r="QDZ11" s="129" t="s">
        <v>91</v>
      </c>
      <c r="QEA11" s="129" t="s">
        <v>91</v>
      </c>
      <c r="QEB11" s="129" t="s">
        <v>91</v>
      </c>
      <c r="QEC11" s="129" t="s">
        <v>91</v>
      </c>
      <c r="QED11" s="129" t="s">
        <v>91</v>
      </c>
      <c r="QEE11" s="129" t="s">
        <v>91</v>
      </c>
      <c r="QEF11" s="129" t="s">
        <v>91</v>
      </c>
      <c r="QEG11" s="129" t="s">
        <v>91</v>
      </c>
      <c r="QEH11" s="129" t="s">
        <v>91</v>
      </c>
      <c r="QEI11" s="129" t="s">
        <v>91</v>
      </c>
      <c r="QEJ11" s="129" t="s">
        <v>91</v>
      </c>
      <c r="QEK11" s="129" t="s">
        <v>91</v>
      </c>
      <c r="QEL11" s="129" t="s">
        <v>91</v>
      </c>
      <c r="QEM11" s="129" t="s">
        <v>91</v>
      </c>
      <c r="QEN11" s="129" t="s">
        <v>91</v>
      </c>
      <c r="QEO11" s="129" t="s">
        <v>91</v>
      </c>
      <c r="QEP11" s="129" t="s">
        <v>91</v>
      </c>
      <c r="QEQ11" s="129" t="s">
        <v>91</v>
      </c>
      <c r="QER11" s="129" t="s">
        <v>91</v>
      </c>
      <c r="QES11" s="129" t="s">
        <v>91</v>
      </c>
      <c r="QET11" s="129" t="s">
        <v>91</v>
      </c>
      <c r="QEU11" s="129" t="s">
        <v>91</v>
      </c>
      <c r="QEV11" s="129" t="s">
        <v>91</v>
      </c>
      <c r="QEW11" s="129" t="s">
        <v>91</v>
      </c>
      <c r="QEX11" s="129" t="s">
        <v>91</v>
      </c>
      <c r="QEY11" s="129" t="s">
        <v>91</v>
      </c>
      <c r="QEZ11" s="129" t="s">
        <v>91</v>
      </c>
      <c r="QFA11" s="129" t="s">
        <v>91</v>
      </c>
      <c r="QFB11" s="129" t="s">
        <v>91</v>
      </c>
      <c r="QFC11" s="129" t="s">
        <v>91</v>
      </c>
      <c r="QFD11" s="129" t="s">
        <v>91</v>
      </c>
      <c r="QFE11" s="129" t="s">
        <v>91</v>
      </c>
      <c r="QFF11" s="129" t="s">
        <v>91</v>
      </c>
      <c r="QFG11" s="129" t="s">
        <v>91</v>
      </c>
      <c r="QFH11" s="129" t="s">
        <v>91</v>
      </c>
      <c r="QFI11" s="129" t="s">
        <v>91</v>
      </c>
      <c r="QFJ11" s="129" t="s">
        <v>91</v>
      </c>
      <c r="QFK11" s="129" t="s">
        <v>91</v>
      </c>
      <c r="QFL11" s="129" t="s">
        <v>91</v>
      </c>
      <c r="QFM11" s="129" t="s">
        <v>91</v>
      </c>
      <c r="QFN11" s="129" t="s">
        <v>91</v>
      </c>
      <c r="QFO11" s="129" t="s">
        <v>91</v>
      </c>
      <c r="QFP11" s="129" t="s">
        <v>91</v>
      </c>
      <c r="QFQ11" s="129" t="s">
        <v>91</v>
      </c>
      <c r="QFR11" s="129" t="s">
        <v>91</v>
      </c>
      <c r="QFS11" s="129" t="s">
        <v>91</v>
      </c>
      <c r="QFT11" s="129" t="s">
        <v>91</v>
      </c>
      <c r="QFU11" s="129" t="s">
        <v>91</v>
      </c>
      <c r="QFV11" s="129" t="s">
        <v>91</v>
      </c>
      <c r="QFW11" s="129" t="s">
        <v>91</v>
      </c>
      <c r="QFX11" s="129" t="s">
        <v>91</v>
      </c>
      <c r="QFY11" s="129" t="s">
        <v>91</v>
      </c>
      <c r="QFZ11" s="129" t="s">
        <v>91</v>
      </c>
      <c r="QGA11" s="129" t="s">
        <v>91</v>
      </c>
      <c r="QGB11" s="129" t="s">
        <v>91</v>
      </c>
      <c r="QGC11" s="129" t="s">
        <v>91</v>
      </c>
      <c r="QGD11" s="129" t="s">
        <v>91</v>
      </c>
      <c r="QGE11" s="129" t="s">
        <v>91</v>
      </c>
      <c r="QGF11" s="129" t="s">
        <v>91</v>
      </c>
      <c r="QGG11" s="129" t="s">
        <v>91</v>
      </c>
      <c r="QGH11" s="129" t="s">
        <v>91</v>
      </c>
      <c r="QGI11" s="129" t="s">
        <v>91</v>
      </c>
      <c r="QGJ11" s="129" t="s">
        <v>91</v>
      </c>
      <c r="QGK11" s="129" t="s">
        <v>91</v>
      </c>
      <c r="QGL11" s="129" t="s">
        <v>91</v>
      </c>
      <c r="QGM11" s="129" t="s">
        <v>91</v>
      </c>
      <c r="QGN11" s="129" t="s">
        <v>91</v>
      </c>
      <c r="QGO11" s="129" t="s">
        <v>91</v>
      </c>
      <c r="QGP11" s="129" t="s">
        <v>91</v>
      </c>
      <c r="QGQ11" s="129" t="s">
        <v>91</v>
      </c>
      <c r="QGR11" s="129" t="s">
        <v>91</v>
      </c>
      <c r="QGS11" s="129" t="s">
        <v>91</v>
      </c>
      <c r="QGT11" s="129" t="s">
        <v>91</v>
      </c>
      <c r="QGU11" s="129" t="s">
        <v>91</v>
      </c>
      <c r="QGV11" s="129" t="s">
        <v>91</v>
      </c>
      <c r="QGW11" s="129" t="s">
        <v>91</v>
      </c>
      <c r="QGX11" s="129" t="s">
        <v>91</v>
      </c>
      <c r="QGY11" s="129" t="s">
        <v>91</v>
      </c>
      <c r="QGZ11" s="129" t="s">
        <v>91</v>
      </c>
      <c r="QHA11" s="129" t="s">
        <v>91</v>
      </c>
      <c r="QHB11" s="129" t="s">
        <v>91</v>
      </c>
      <c r="QHC11" s="129" t="s">
        <v>91</v>
      </c>
      <c r="QHD11" s="129" t="s">
        <v>91</v>
      </c>
      <c r="QHE11" s="129" t="s">
        <v>91</v>
      </c>
      <c r="QHF11" s="129" t="s">
        <v>91</v>
      </c>
      <c r="QHG11" s="129" t="s">
        <v>91</v>
      </c>
      <c r="QHH11" s="129" t="s">
        <v>91</v>
      </c>
      <c r="QHI11" s="129" t="s">
        <v>91</v>
      </c>
      <c r="QHJ11" s="129" t="s">
        <v>91</v>
      </c>
      <c r="QHK11" s="129" t="s">
        <v>91</v>
      </c>
      <c r="QHL11" s="129" t="s">
        <v>91</v>
      </c>
      <c r="QHM11" s="129" t="s">
        <v>91</v>
      </c>
      <c r="QHN11" s="129" t="s">
        <v>91</v>
      </c>
      <c r="QHO11" s="129" t="s">
        <v>91</v>
      </c>
      <c r="QHP11" s="129" t="s">
        <v>91</v>
      </c>
      <c r="QHQ11" s="129" t="s">
        <v>91</v>
      </c>
      <c r="QHR11" s="129" t="s">
        <v>91</v>
      </c>
      <c r="QHS11" s="129" t="s">
        <v>91</v>
      </c>
      <c r="QHT11" s="129" t="s">
        <v>91</v>
      </c>
      <c r="QHU11" s="129" t="s">
        <v>91</v>
      </c>
      <c r="QHV11" s="129" t="s">
        <v>91</v>
      </c>
      <c r="QHW11" s="129" t="s">
        <v>91</v>
      </c>
      <c r="QHX11" s="129" t="s">
        <v>91</v>
      </c>
      <c r="QHY11" s="129" t="s">
        <v>91</v>
      </c>
      <c r="QHZ11" s="129" t="s">
        <v>91</v>
      </c>
      <c r="QIA11" s="129" t="s">
        <v>91</v>
      </c>
      <c r="QIB11" s="129" t="s">
        <v>91</v>
      </c>
      <c r="QIC11" s="129" t="s">
        <v>91</v>
      </c>
      <c r="QID11" s="129" t="s">
        <v>91</v>
      </c>
      <c r="QIE11" s="129" t="s">
        <v>91</v>
      </c>
      <c r="QIF11" s="129" t="s">
        <v>91</v>
      </c>
      <c r="QIG11" s="129" t="s">
        <v>91</v>
      </c>
      <c r="QIH11" s="129" t="s">
        <v>91</v>
      </c>
      <c r="QII11" s="129" t="s">
        <v>91</v>
      </c>
      <c r="QIJ11" s="129" t="s">
        <v>91</v>
      </c>
      <c r="QIK11" s="129" t="s">
        <v>91</v>
      </c>
      <c r="QIL11" s="129" t="s">
        <v>91</v>
      </c>
      <c r="QIM11" s="129" t="s">
        <v>91</v>
      </c>
      <c r="QIN11" s="129" t="s">
        <v>91</v>
      </c>
      <c r="QIO11" s="129" t="s">
        <v>91</v>
      </c>
      <c r="QIP11" s="129" t="s">
        <v>91</v>
      </c>
      <c r="QIQ11" s="129" t="s">
        <v>91</v>
      </c>
      <c r="QIR11" s="129" t="s">
        <v>91</v>
      </c>
      <c r="QIS11" s="129" t="s">
        <v>91</v>
      </c>
      <c r="QIT11" s="129" t="s">
        <v>91</v>
      </c>
      <c r="QIU11" s="129" t="s">
        <v>91</v>
      </c>
      <c r="QIV11" s="129" t="s">
        <v>91</v>
      </c>
      <c r="QIW11" s="129" t="s">
        <v>91</v>
      </c>
      <c r="QIX11" s="129" t="s">
        <v>91</v>
      </c>
      <c r="QIY11" s="129" t="s">
        <v>91</v>
      </c>
      <c r="QIZ11" s="129" t="s">
        <v>91</v>
      </c>
      <c r="QJA11" s="129" t="s">
        <v>91</v>
      </c>
      <c r="QJB11" s="129" t="s">
        <v>91</v>
      </c>
      <c r="QJC11" s="129" t="s">
        <v>91</v>
      </c>
      <c r="QJD11" s="129" t="s">
        <v>91</v>
      </c>
      <c r="QJE11" s="129" t="s">
        <v>91</v>
      </c>
      <c r="QJF11" s="129" t="s">
        <v>91</v>
      </c>
      <c r="QJG11" s="129" t="s">
        <v>91</v>
      </c>
      <c r="QJH11" s="129" t="s">
        <v>91</v>
      </c>
      <c r="QJI11" s="129" t="s">
        <v>91</v>
      </c>
      <c r="QJJ11" s="129" t="s">
        <v>91</v>
      </c>
      <c r="QJK11" s="129" t="s">
        <v>91</v>
      </c>
      <c r="QJL11" s="129" t="s">
        <v>91</v>
      </c>
      <c r="QJM11" s="129" t="s">
        <v>91</v>
      </c>
      <c r="QJN11" s="129" t="s">
        <v>91</v>
      </c>
      <c r="QJO11" s="129" t="s">
        <v>91</v>
      </c>
      <c r="QJP11" s="129" t="s">
        <v>91</v>
      </c>
      <c r="QJQ11" s="129" t="s">
        <v>91</v>
      </c>
      <c r="QJR11" s="129" t="s">
        <v>91</v>
      </c>
      <c r="QJS11" s="129" t="s">
        <v>91</v>
      </c>
      <c r="QJT11" s="129" t="s">
        <v>91</v>
      </c>
      <c r="QJU11" s="129" t="s">
        <v>91</v>
      </c>
      <c r="QJV11" s="129" t="s">
        <v>91</v>
      </c>
      <c r="QJW11" s="129" t="s">
        <v>91</v>
      </c>
      <c r="QJX11" s="129" t="s">
        <v>91</v>
      </c>
      <c r="QJY11" s="129" t="s">
        <v>91</v>
      </c>
      <c r="QJZ11" s="129" t="s">
        <v>91</v>
      </c>
      <c r="QKA11" s="129" t="s">
        <v>91</v>
      </c>
      <c r="QKB11" s="129" t="s">
        <v>91</v>
      </c>
      <c r="QKC11" s="129" t="s">
        <v>91</v>
      </c>
      <c r="QKD11" s="129" t="s">
        <v>91</v>
      </c>
      <c r="QKE11" s="129" t="s">
        <v>91</v>
      </c>
      <c r="QKF11" s="129" t="s">
        <v>91</v>
      </c>
      <c r="QKG11" s="129" t="s">
        <v>91</v>
      </c>
      <c r="QKH11" s="129" t="s">
        <v>91</v>
      </c>
      <c r="QKI11" s="129" t="s">
        <v>91</v>
      </c>
      <c r="QKJ11" s="129" t="s">
        <v>91</v>
      </c>
      <c r="QKK11" s="129" t="s">
        <v>91</v>
      </c>
      <c r="QKL11" s="129" t="s">
        <v>91</v>
      </c>
      <c r="QKM11" s="129" t="s">
        <v>91</v>
      </c>
      <c r="QKN11" s="129" t="s">
        <v>91</v>
      </c>
      <c r="QKO11" s="129" t="s">
        <v>91</v>
      </c>
      <c r="QKP11" s="129" t="s">
        <v>91</v>
      </c>
      <c r="QKQ11" s="129" t="s">
        <v>91</v>
      </c>
      <c r="QKR11" s="129" t="s">
        <v>91</v>
      </c>
      <c r="QKS11" s="129" t="s">
        <v>91</v>
      </c>
      <c r="QKT11" s="129" t="s">
        <v>91</v>
      </c>
      <c r="QKU11" s="129" t="s">
        <v>91</v>
      </c>
      <c r="QKV11" s="129" t="s">
        <v>91</v>
      </c>
      <c r="QKW11" s="129" t="s">
        <v>91</v>
      </c>
      <c r="QKX11" s="129" t="s">
        <v>91</v>
      </c>
      <c r="QKY11" s="129" t="s">
        <v>91</v>
      </c>
      <c r="QKZ11" s="129" t="s">
        <v>91</v>
      </c>
      <c r="QLA11" s="129" t="s">
        <v>91</v>
      </c>
      <c r="QLB11" s="129" t="s">
        <v>91</v>
      </c>
      <c r="QLC11" s="129" t="s">
        <v>91</v>
      </c>
      <c r="QLD11" s="129" t="s">
        <v>91</v>
      </c>
      <c r="QLE11" s="129" t="s">
        <v>91</v>
      </c>
      <c r="QLF11" s="129" t="s">
        <v>91</v>
      </c>
      <c r="QLG11" s="129" t="s">
        <v>91</v>
      </c>
      <c r="QLH11" s="129" t="s">
        <v>91</v>
      </c>
      <c r="QLI11" s="129" t="s">
        <v>91</v>
      </c>
      <c r="QLJ11" s="129" t="s">
        <v>91</v>
      </c>
      <c r="QLK11" s="129" t="s">
        <v>91</v>
      </c>
      <c r="QLL11" s="129" t="s">
        <v>91</v>
      </c>
      <c r="QLM11" s="129" t="s">
        <v>91</v>
      </c>
      <c r="QLN11" s="129" t="s">
        <v>91</v>
      </c>
      <c r="QLO11" s="129" t="s">
        <v>91</v>
      </c>
      <c r="QLP11" s="129" t="s">
        <v>91</v>
      </c>
      <c r="QLQ11" s="129" t="s">
        <v>91</v>
      </c>
      <c r="QLR11" s="129" t="s">
        <v>91</v>
      </c>
      <c r="QLS11" s="129" t="s">
        <v>91</v>
      </c>
      <c r="QLT11" s="129" t="s">
        <v>91</v>
      </c>
      <c r="QLU11" s="129" t="s">
        <v>91</v>
      </c>
      <c r="QLV11" s="129" t="s">
        <v>91</v>
      </c>
      <c r="QLW11" s="129" t="s">
        <v>91</v>
      </c>
      <c r="QLX11" s="129" t="s">
        <v>91</v>
      </c>
      <c r="QLY11" s="129" t="s">
        <v>91</v>
      </c>
      <c r="QLZ11" s="129" t="s">
        <v>91</v>
      </c>
      <c r="QMA11" s="129" t="s">
        <v>91</v>
      </c>
      <c r="QMB11" s="129" t="s">
        <v>91</v>
      </c>
      <c r="QMC11" s="129" t="s">
        <v>91</v>
      </c>
      <c r="QMD11" s="129" t="s">
        <v>91</v>
      </c>
      <c r="QME11" s="129" t="s">
        <v>91</v>
      </c>
      <c r="QMF11" s="129" t="s">
        <v>91</v>
      </c>
      <c r="QMG11" s="129" t="s">
        <v>91</v>
      </c>
      <c r="QMH11" s="129" t="s">
        <v>91</v>
      </c>
      <c r="QMI11" s="129" t="s">
        <v>91</v>
      </c>
      <c r="QMJ11" s="129" t="s">
        <v>91</v>
      </c>
      <c r="QMK11" s="129" t="s">
        <v>91</v>
      </c>
      <c r="QML11" s="129" t="s">
        <v>91</v>
      </c>
      <c r="QMM11" s="129" t="s">
        <v>91</v>
      </c>
      <c r="QMN11" s="129" t="s">
        <v>91</v>
      </c>
      <c r="QMO11" s="129" t="s">
        <v>91</v>
      </c>
      <c r="QMP11" s="129" t="s">
        <v>91</v>
      </c>
      <c r="QMQ11" s="129" t="s">
        <v>91</v>
      </c>
      <c r="QMR11" s="129" t="s">
        <v>91</v>
      </c>
      <c r="QMS11" s="129" t="s">
        <v>91</v>
      </c>
      <c r="QMT11" s="129" t="s">
        <v>91</v>
      </c>
      <c r="QMU11" s="129" t="s">
        <v>91</v>
      </c>
      <c r="QMV11" s="129" t="s">
        <v>91</v>
      </c>
      <c r="QMW11" s="129" t="s">
        <v>91</v>
      </c>
      <c r="QMX11" s="129" t="s">
        <v>91</v>
      </c>
      <c r="QMY11" s="129" t="s">
        <v>91</v>
      </c>
      <c r="QMZ11" s="129" t="s">
        <v>91</v>
      </c>
      <c r="QNA11" s="129" t="s">
        <v>91</v>
      </c>
      <c r="QNB11" s="129" t="s">
        <v>91</v>
      </c>
      <c r="QNC11" s="129" t="s">
        <v>91</v>
      </c>
      <c r="QND11" s="129" t="s">
        <v>91</v>
      </c>
      <c r="QNE11" s="129" t="s">
        <v>91</v>
      </c>
      <c r="QNF11" s="129" t="s">
        <v>91</v>
      </c>
      <c r="QNG11" s="129" t="s">
        <v>91</v>
      </c>
      <c r="QNH11" s="129" t="s">
        <v>91</v>
      </c>
      <c r="QNI11" s="129" t="s">
        <v>91</v>
      </c>
      <c r="QNJ11" s="129" t="s">
        <v>91</v>
      </c>
      <c r="QNK11" s="129" t="s">
        <v>91</v>
      </c>
      <c r="QNL11" s="129" t="s">
        <v>91</v>
      </c>
      <c r="QNM11" s="129" t="s">
        <v>91</v>
      </c>
      <c r="QNN11" s="129" t="s">
        <v>91</v>
      </c>
      <c r="QNO11" s="129" t="s">
        <v>91</v>
      </c>
      <c r="QNP11" s="129" t="s">
        <v>91</v>
      </c>
      <c r="QNQ11" s="129" t="s">
        <v>91</v>
      </c>
      <c r="QNR11" s="129" t="s">
        <v>91</v>
      </c>
      <c r="QNS11" s="129" t="s">
        <v>91</v>
      </c>
      <c r="QNT11" s="129" t="s">
        <v>91</v>
      </c>
      <c r="QNU11" s="129" t="s">
        <v>91</v>
      </c>
      <c r="QNV11" s="129" t="s">
        <v>91</v>
      </c>
      <c r="QNW11" s="129" t="s">
        <v>91</v>
      </c>
      <c r="QNX11" s="129" t="s">
        <v>91</v>
      </c>
      <c r="QNY11" s="129" t="s">
        <v>91</v>
      </c>
      <c r="QNZ11" s="129" t="s">
        <v>91</v>
      </c>
      <c r="QOA11" s="129" t="s">
        <v>91</v>
      </c>
      <c r="QOB11" s="129" t="s">
        <v>91</v>
      </c>
      <c r="QOC11" s="129" t="s">
        <v>91</v>
      </c>
      <c r="QOD11" s="129" t="s">
        <v>91</v>
      </c>
      <c r="QOE11" s="129" t="s">
        <v>91</v>
      </c>
      <c r="QOF11" s="129" t="s">
        <v>91</v>
      </c>
      <c r="QOG11" s="129" t="s">
        <v>91</v>
      </c>
      <c r="QOH11" s="129" t="s">
        <v>91</v>
      </c>
      <c r="QOI11" s="129" t="s">
        <v>91</v>
      </c>
      <c r="QOJ11" s="129" t="s">
        <v>91</v>
      </c>
      <c r="QOK11" s="129" t="s">
        <v>91</v>
      </c>
      <c r="QOL11" s="129" t="s">
        <v>91</v>
      </c>
      <c r="QOM11" s="129" t="s">
        <v>91</v>
      </c>
      <c r="QON11" s="129" t="s">
        <v>91</v>
      </c>
      <c r="QOO11" s="129" t="s">
        <v>91</v>
      </c>
      <c r="QOP11" s="129" t="s">
        <v>91</v>
      </c>
      <c r="QOQ11" s="129" t="s">
        <v>91</v>
      </c>
      <c r="QOR11" s="129" t="s">
        <v>91</v>
      </c>
      <c r="QOS11" s="129" t="s">
        <v>91</v>
      </c>
      <c r="QOT11" s="129" t="s">
        <v>91</v>
      </c>
      <c r="QOU11" s="129" t="s">
        <v>91</v>
      </c>
      <c r="QOV11" s="129" t="s">
        <v>91</v>
      </c>
      <c r="QOW11" s="129" t="s">
        <v>91</v>
      </c>
      <c r="QOX11" s="129" t="s">
        <v>91</v>
      </c>
      <c r="QOY11" s="129" t="s">
        <v>91</v>
      </c>
      <c r="QOZ11" s="129" t="s">
        <v>91</v>
      </c>
      <c r="QPA11" s="129" t="s">
        <v>91</v>
      </c>
      <c r="QPB11" s="129" t="s">
        <v>91</v>
      </c>
      <c r="QPC11" s="129" t="s">
        <v>91</v>
      </c>
      <c r="QPD11" s="129" t="s">
        <v>91</v>
      </c>
      <c r="QPE11" s="129" t="s">
        <v>91</v>
      </c>
      <c r="QPF11" s="129" t="s">
        <v>91</v>
      </c>
      <c r="QPG11" s="129" t="s">
        <v>91</v>
      </c>
      <c r="QPH11" s="129" t="s">
        <v>91</v>
      </c>
      <c r="QPI11" s="129" t="s">
        <v>91</v>
      </c>
      <c r="QPJ11" s="129" t="s">
        <v>91</v>
      </c>
      <c r="QPK11" s="129" t="s">
        <v>91</v>
      </c>
      <c r="QPL11" s="129" t="s">
        <v>91</v>
      </c>
      <c r="QPM11" s="129" t="s">
        <v>91</v>
      </c>
      <c r="QPN11" s="129" t="s">
        <v>91</v>
      </c>
      <c r="QPO11" s="129" t="s">
        <v>91</v>
      </c>
      <c r="QPP11" s="129" t="s">
        <v>91</v>
      </c>
      <c r="QPQ11" s="129" t="s">
        <v>91</v>
      </c>
      <c r="QPR11" s="129" t="s">
        <v>91</v>
      </c>
      <c r="QPS11" s="129" t="s">
        <v>91</v>
      </c>
      <c r="QPT11" s="129" t="s">
        <v>91</v>
      </c>
      <c r="QPU11" s="129" t="s">
        <v>91</v>
      </c>
      <c r="QPV11" s="129" t="s">
        <v>91</v>
      </c>
      <c r="QPW11" s="129" t="s">
        <v>91</v>
      </c>
      <c r="QPX11" s="129" t="s">
        <v>91</v>
      </c>
      <c r="QPY11" s="129" t="s">
        <v>91</v>
      </c>
      <c r="QPZ11" s="129" t="s">
        <v>91</v>
      </c>
      <c r="QQA11" s="129" t="s">
        <v>91</v>
      </c>
      <c r="QQB11" s="129" t="s">
        <v>91</v>
      </c>
      <c r="QQC11" s="129" t="s">
        <v>91</v>
      </c>
      <c r="QQD11" s="129" t="s">
        <v>91</v>
      </c>
      <c r="QQE11" s="129" t="s">
        <v>91</v>
      </c>
      <c r="QQF11" s="129" t="s">
        <v>91</v>
      </c>
      <c r="QQG11" s="129" t="s">
        <v>91</v>
      </c>
      <c r="QQH11" s="129" t="s">
        <v>91</v>
      </c>
      <c r="QQI11" s="129" t="s">
        <v>91</v>
      </c>
      <c r="QQJ11" s="129" t="s">
        <v>91</v>
      </c>
      <c r="QQK11" s="129" t="s">
        <v>91</v>
      </c>
      <c r="QQL11" s="129" t="s">
        <v>91</v>
      </c>
      <c r="QQM11" s="129" t="s">
        <v>91</v>
      </c>
      <c r="QQN11" s="129" t="s">
        <v>91</v>
      </c>
      <c r="QQO11" s="129" t="s">
        <v>91</v>
      </c>
      <c r="QQP11" s="129" t="s">
        <v>91</v>
      </c>
      <c r="QQQ11" s="129" t="s">
        <v>91</v>
      </c>
      <c r="QQR11" s="129" t="s">
        <v>91</v>
      </c>
      <c r="QQS11" s="129" t="s">
        <v>91</v>
      </c>
      <c r="QQT11" s="129" t="s">
        <v>91</v>
      </c>
      <c r="QQU11" s="129" t="s">
        <v>91</v>
      </c>
      <c r="QQV11" s="129" t="s">
        <v>91</v>
      </c>
      <c r="QQW11" s="129" t="s">
        <v>91</v>
      </c>
      <c r="QQX11" s="129" t="s">
        <v>91</v>
      </c>
      <c r="QQY11" s="129" t="s">
        <v>91</v>
      </c>
      <c r="QQZ11" s="129" t="s">
        <v>91</v>
      </c>
      <c r="QRA11" s="129" t="s">
        <v>91</v>
      </c>
      <c r="QRB11" s="129" t="s">
        <v>91</v>
      </c>
      <c r="QRC11" s="129" t="s">
        <v>91</v>
      </c>
      <c r="QRD11" s="129" t="s">
        <v>91</v>
      </c>
      <c r="QRE11" s="129" t="s">
        <v>91</v>
      </c>
      <c r="QRF11" s="129" t="s">
        <v>91</v>
      </c>
      <c r="QRG11" s="129" t="s">
        <v>91</v>
      </c>
      <c r="QRH11" s="129" t="s">
        <v>91</v>
      </c>
      <c r="QRI11" s="129" t="s">
        <v>91</v>
      </c>
      <c r="QRJ11" s="129" t="s">
        <v>91</v>
      </c>
      <c r="QRK11" s="129" t="s">
        <v>91</v>
      </c>
      <c r="QRL11" s="129" t="s">
        <v>91</v>
      </c>
      <c r="QRM11" s="129" t="s">
        <v>91</v>
      </c>
      <c r="QRN11" s="129" t="s">
        <v>91</v>
      </c>
      <c r="QRO11" s="129" t="s">
        <v>91</v>
      </c>
      <c r="QRP11" s="129" t="s">
        <v>91</v>
      </c>
      <c r="QRQ11" s="129" t="s">
        <v>91</v>
      </c>
      <c r="QRR11" s="129" t="s">
        <v>91</v>
      </c>
      <c r="QRS11" s="129" t="s">
        <v>91</v>
      </c>
      <c r="QRT11" s="129" t="s">
        <v>91</v>
      </c>
      <c r="QRU11" s="129" t="s">
        <v>91</v>
      </c>
      <c r="QRV11" s="129" t="s">
        <v>91</v>
      </c>
      <c r="QRW11" s="129" t="s">
        <v>91</v>
      </c>
      <c r="QRX11" s="129" t="s">
        <v>91</v>
      </c>
      <c r="QRY11" s="129" t="s">
        <v>91</v>
      </c>
      <c r="QRZ11" s="129" t="s">
        <v>91</v>
      </c>
      <c r="QSA11" s="129" t="s">
        <v>91</v>
      </c>
      <c r="QSB11" s="129" t="s">
        <v>91</v>
      </c>
      <c r="QSC11" s="129" t="s">
        <v>91</v>
      </c>
      <c r="QSD11" s="129" t="s">
        <v>91</v>
      </c>
      <c r="QSE11" s="129" t="s">
        <v>91</v>
      </c>
      <c r="QSF11" s="129" t="s">
        <v>91</v>
      </c>
      <c r="QSG11" s="129" t="s">
        <v>91</v>
      </c>
      <c r="QSH11" s="129" t="s">
        <v>91</v>
      </c>
      <c r="QSI11" s="129" t="s">
        <v>91</v>
      </c>
      <c r="QSJ11" s="129" t="s">
        <v>91</v>
      </c>
      <c r="QSK11" s="129" t="s">
        <v>91</v>
      </c>
      <c r="QSL11" s="129" t="s">
        <v>91</v>
      </c>
      <c r="QSM11" s="129" t="s">
        <v>91</v>
      </c>
      <c r="QSN11" s="129" t="s">
        <v>91</v>
      </c>
      <c r="QSO11" s="129" t="s">
        <v>91</v>
      </c>
      <c r="QSP11" s="129" t="s">
        <v>91</v>
      </c>
      <c r="QSQ11" s="129" t="s">
        <v>91</v>
      </c>
      <c r="QSR11" s="129" t="s">
        <v>91</v>
      </c>
      <c r="QSS11" s="129" t="s">
        <v>91</v>
      </c>
      <c r="QST11" s="129" t="s">
        <v>91</v>
      </c>
      <c r="QSU11" s="129" t="s">
        <v>91</v>
      </c>
      <c r="QSV11" s="129" t="s">
        <v>91</v>
      </c>
      <c r="QSW11" s="129" t="s">
        <v>91</v>
      </c>
      <c r="QSX11" s="129" t="s">
        <v>91</v>
      </c>
      <c r="QSY11" s="129" t="s">
        <v>91</v>
      </c>
      <c r="QSZ11" s="129" t="s">
        <v>91</v>
      </c>
      <c r="QTA11" s="129" t="s">
        <v>91</v>
      </c>
      <c r="QTB11" s="129" t="s">
        <v>91</v>
      </c>
      <c r="QTC11" s="129" t="s">
        <v>91</v>
      </c>
      <c r="QTD11" s="129" t="s">
        <v>91</v>
      </c>
      <c r="QTE11" s="129" t="s">
        <v>91</v>
      </c>
      <c r="QTF11" s="129" t="s">
        <v>91</v>
      </c>
      <c r="QTG11" s="129" t="s">
        <v>91</v>
      </c>
      <c r="QTH11" s="129" t="s">
        <v>91</v>
      </c>
      <c r="QTI11" s="129" t="s">
        <v>91</v>
      </c>
      <c r="QTJ11" s="129" t="s">
        <v>91</v>
      </c>
      <c r="QTK11" s="129" t="s">
        <v>91</v>
      </c>
      <c r="QTL11" s="129" t="s">
        <v>91</v>
      </c>
      <c r="QTM11" s="129" t="s">
        <v>91</v>
      </c>
      <c r="QTN11" s="129" t="s">
        <v>91</v>
      </c>
      <c r="QTO11" s="129" t="s">
        <v>91</v>
      </c>
      <c r="QTP11" s="129" t="s">
        <v>91</v>
      </c>
      <c r="QTQ11" s="129" t="s">
        <v>91</v>
      </c>
      <c r="QTR11" s="129" t="s">
        <v>91</v>
      </c>
      <c r="QTS11" s="129" t="s">
        <v>91</v>
      </c>
      <c r="QTT11" s="129" t="s">
        <v>91</v>
      </c>
      <c r="QTU11" s="129" t="s">
        <v>91</v>
      </c>
      <c r="QTV11" s="129" t="s">
        <v>91</v>
      </c>
      <c r="QTW11" s="129" t="s">
        <v>91</v>
      </c>
      <c r="QTX11" s="129" t="s">
        <v>91</v>
      </c>
      <c r="QTY11" s="129" t="s">
        <v>91</v>
      </c>
      <c r="QTZ11" s="129" t="s">
        <v>91</v>
      </c>
      <c r="QUA11" s="129" t="s">
        <v>91</v>
      </c>
      <c r="QUB11" s="129" t="s">
        <v>91</v>
      </c>
      <c r="QUC11" s="129" t="s">
        <v>91</v>
      </c>
      <c r="QUD11" s="129" t="s">
        <v>91</v>
      </c>
      <c r="QUE11" s="129" t="s">
        <v>91</v>
      </c>
      <c r="QUF11" s="129" t="s">
        <v>91</v>
      </c>
      <c r="QUG11" s="129" t="s">
        <v>91</v>
      </c>
      <c r="QUH11" s="129" t="s">
        <v>91</v>
      </c>
      <c r="QUI11" s="129" t="s">
        <v>91</v>
      </c>
      <c r="QUJ11" s="129" t="s">
        <v>91</v>
      </c>
      <c r="QUK11" s="129" t="s">
        <v>91</v>
      </c>
      <c r="QUL11" s="129" t="s">
        <v>91</v>
      </c>
      <c r="QUM11" s="129" t="s">
        <v>91</v>
      </c>
      <c r="QUN11" s="129" t="s">
        <v>91</v>
      </c>
      <c r="QUO11" s="129" t="s">
        <v>91</v>
      </c>
      <c r="QUP11" s="129" t="s">
        <v>91</v>
      </c>
      <c r="QUQ11" s="129" t="s">
        <v>91</v>
      </c>
      <c r="QUR11" s="129" t="s">
        <v>91</v>
      </c>
      <c r="QUS11" s="129" t="s">
        <v>91</v>
      </c>
      <c r="QUT11" s="129" t="s">
        <v>91</v>
      </c>
      <c r="QUU11" s="129" t="s">
        <v>91</v>
      </c>
      <c r="QUV11" s="129" t="s">
        <v>91</v>
      </c>
      <c r="QUW11" s="129" t="s">
        <v>91</v>
      </c>
      <c r="QUX11" s="129" t="s">
        <v>91</v>
      </c>
      <c r="QUY11" s="129" t="s">
        <v>91</v>
      </c>
      <c r="QUZ11" s="129" t="s">
        <v>91</v>
      </c>
      <c r="QVA11" s="129" t="s">
        <v>91</v>
      </c>
      <c r="QVB11" s="129" t="s">
        <v>91</v>
      </c>
      <c r="QVC11" s="129" t="s">
        <v>91</v>
      </c>
      <c r="QVD11" s="129" t="s">
        <v>91</v>
      </c>
      <c r="QVE11" s="129" t="s">
        <v>91</v>
      </c>
      <c r="QVF11" s="129" t="s">
        <v>91</v>
      </c>
      <c r="QVG11" s="129" t="s">
        <v>91</v>
      </c>
      <c r="QVH11" s="129" t="s">
        <v>91</v>
      </c>
      <c r="QVI11" s="129" t="s">
        <v>91</v>
      </c>
      <c r="QVJ11" s="129" t="s">
        <v>91</v>
      </c>
      <c r="QVK11" s="129" t="s">
        <v>91</v>
      </c>
      <c r="QVL11" s="129" t="s">
        <v>91</v>
      </c>
      <c r="QVM11" s="129" t="s">
        <v>91</v>
      </c>
      <c r="QVN11" s="129" t="s">
        <v>91</v>
      </c>
      <c r="QVO11" s="129" t="s">
        <v>91</v>
      </c>
      <c r="QVP11" s="129" t="s">
        <v>91</v>
      </c>
      <c r="QVQ11" s="129" t="s">
        <v>91</v>
      </c>
      <c r="QVR11" s="129" t="s">
        <v>91</v>
      </c>
      <c r="QVS11" s="129" t="s">
        <v>91</v>
      </c>
      <c r="QVT11" s="129" t="s">
        <v>91</v>
      </c>
      <c r="QVU11" s="129" t="s">
        <v>91</v>
      </c>
      <c r="QVV11" s="129" t="s">
        <v>91</v>
      </c>
      <c r="QVW11" s="129" t="s">
        <v>91</v>
      </c>
      <c r="QVX11" s="129" t="s">
        <v>91</v>
      </c>
      <c r="QVY11" s="129" t="s">
        <v>91</v>
      </c>
      <c r="QVZ11" s="129" t="s">
        <v>91</v>
      </c>
      <c r="QWA11" s="129" t="s">
        <v>91</v>
      </c>
      <c r="QWB11" s="129" t="s">
        <v>91</v>
      </c>
      <c r="QWC11" s="129" t="s">
        <v>91</v>
      </c>
      <c r="QWD11" s="129" t="s">
        <v>91</v>
      </c>
      <c r="QWE11" s="129" t="s">
        <v>91</v>
      </c>
      <c r="QWF11" s="129" t="s">
        <v>91</v>
      </c>
      <c r="QWG11" s="129" t="s">
        <v>91</v>
      </c>
      <c r="QWH11" s="129" t="s">
        <v>91</v>
      </c>
      <c r="QWI11" s="129" t="s">
        <v>91</v>
      </c>
      <c r="QWJ11" s="129" t="s">
        <v>91</v>
      </c>
      <c r="QWK11" s="129" t="s">
        <v>91</v>
      </c>
      <c r="QWL11" s="129" t="s">
        <v>91</v>
      </c>
      <c r="QWM11" s="129" t="s">
        <v>91</v>
      </c>
      <c r="QWN11" s="129" t="s">
        <v>91</v>
      </c>
      <c r="QWO11" s="129" t="s">
        <v>91</v>
      </c>
      <c r="QWP11" s="129" t="s">
        <v>91</v>
      </c>
      <c r="QWQ11" s="129" t="s">
        <v>91</v>
      </c>
      <c r="QWR11" s="129" t="s">
        <v>91</v>
      </c>
      <c r="QWS11" s="129" t="s">
        <v>91</v>
      </c>
      <c r="QWT11" s="129" t="s">
        <v>91</v>
      </c>
      <c r="QWU11" s="129" t="s">
        <v>91</v>
      </c>
      <c r="QWV11" s="129" t="s">
        <v>91</v>
      </c>
      <c r="QWW11" s="129" t="s">
        <v>91</v>
      </c>
      <c r="QWX11" s="129" t="s">
        <v>91</v>
      </c>
      <c r="QWY11" s="129" t="s">
        <v>91</v>
      </c>
      <c r="QWZ11" s="129" t="s">
        <v>91</v>
      </c>
      <c r="QXA11" s="129" t="s">
        <v>91</v>
      </c>
      <c r="QXB11" s="129" t="s">
        <v>91</v>
      </c>
      <c r="QXC11" s="129" t="s">
        <v>91</v>
      </c>
      <c r="QXD11" s="129" t="s">
        <v>91</v>
      </c>
      <c r="QXE11" s="129" t="s">
        <v>91</v>
      </c>
      <c r="QXF11" s="129" t="s">
        <v>91</v>
      </c>
      <c r="QXG11" s="129" t="s">
        <v>91</v>
      </c>
      <c r="QXH11" s="129" t="s">
        <v>91</v>
      </c>
      <c r="QXI11" s="129" t="s">
        <v>91</v>
      </c>
      <c r="QXJ11" s="129" t="s">
        <v>91</v>
      </c>
      <c r="QXK11" s="129" t="s">
        <v>91</v>
      </c>
      <c r="QXL11" s="129" t="s">
        <v>91</v>
      </c>
      <c r="QXM11" s="129" t="s">
        <v>91</v>
      </c>
      <c r="QXN11" s="129" t="s">
        <v>91</v>
      </c>
      <c r="QXO11" s="129" t="s">
        <v>91</v>
      </c>
      <c r="QXP11" s="129" t="s">
        <v>91</v>
      </c>
      <c r="QXQ11" s="129" t="s">
        <v>91</v>
      </c>
      <c r="QXR11" s="129" t="s">
        <v>91</v>
      </c>
      <c r="QXS11" s="129" t="s">
        <v>91</v>
      </c>
      <c r="QXT11" s="129" t="s">
        <v>91</v>
      </c>
      <c r="QXU11" s="129" t="s">
        <v>91</v>
      </c>
      <c r="QXV11" s="129" t="s">
        <v>91</v>
      </c>
      <c r="QXW11" s="129" t="s">
        <v>91</v>
      </c>
      <c r="QXX11" s="129" t="s">
        <v>91</v>
      </c>
      <c r="QXY11" s="129" t="s">
        <v>91</v>
      </c>
      <c r="QXZ11" s="129" t="s">
        <v>91</v>
      </c>
      <c r="QYA11" s="129" t="s">
        <v>91</v>
      </c>
      <c r="QYB11" s="129" t="s">
        <v>91</v>
      </c>
      <c r="QYC11" s="129" t="s">
        <v>91</v>
      </c>
      <c r="QYD11" s="129" t="s">
        <v>91</v>
      </c>
      <c r="QYE11" s="129" t="s">
        <v>91</v>
      </c>
      <c r="QYF11" s="129" t="s">
        <v>91</v>
      </c>
      <c r="QYG11" s="129" t="s">
        <v>91</v>
      </c>
      <c r="QYH11" s="129" t="s">
        <v>91</v>
      </c>
      <c r="QYI11" s="129" t="s">
        <v>91</v>
      </c>
      <c r="QYJ11" s="129" t="s">
        <v>91</v>
      </c>
      <c r="QYK11" s="129" t="s">
        <v>91</v>
      </c>
      <c r="QYL11" s="129" t="s">
        <v>91</v>
      </c>
      <c r="QYM11" s="129" t="s">
        <v>91</v>
      </c>
      <c r="QYN11" s="129" t="s">
        <v>91</v>
      </c>
      <c r="QYO11" s="129" t="s">
        <v>91</v>
      </c>
      <c r="QYP11" s="129" t="s">
        <v>91</v>
      </c>
      <c r="QYQ11" s="129" t="s">
        <v>91</v>
      </c>
      <c r="QYR11" s="129" t="s">
        <v>91</v>
      </c>
      <c r="QYS11" s="129" t="s">
        <v>91</v>
      </c>
      <c r="QYT11" s="129" t="s">
        <v>91</v>
      </c>
      <c r="QYU11" s="129" t="s">
        <v>91</v>
      </c>
      <c r="QYV11" s="129" t="s">
        <v>91</v>
      </c>
      <c r="QYW11" s="129" t="s">
        <v>91</v>
      </c>
      <c r="QYX11" s="129" t="s">
        <v>91</v>
      </c>
      <c r="QYY11" s="129" t="s">
        <v>91</v>
      </c>
      <c r="QYZ11" s="129" t="s">
        <v>91</v>
      </c>
      <c r="QZA11" s="129" t="s">
        <v>91</v>
      </c>
      <c r="QZB11" s="129" t="s">
        <v>91</v>
      </c>
      <c r="QZC11" s="129" t="s">
        <v>91</v>
      </c>
      <c r="QZD11" s="129" t="s">
        <v>91</v>
      </c>
      <c r="QZE11" s="129" t="s">
        <v>91</v>
      </c>
      <c r="QZF11" s="129" t="s">
        <v>91</v>
      </c>
      <c r="QZG11" s="129" t="s">
        <v>91</v>
      </c>
      <c r="QZH11" s="129" t="s">
        <v>91</v>
      </c>
      <c r="QZI11" s="129" t="s">
        <v>91</v>
      </c>
      <c r="QZJ11" s="129" t="s">
        <v>91</v>
      </c>
      <c r="QZK11" s="129" t="s">
        <v>91</v>
      </c>
      <c r="QZL11" s="129" t="s">
        <v>91</v>
      </c>
      <c r="QZM11" s="129" t="s">
        <v>91</v>
      </c>
      <c r="QZN11" s="129" t="s">
        <v>91</v>
      </c>
      <c r="QZO11" s="129" t="s">
        <v>91</v>
      </c>
      <c r="QZP11" s="129" t="s">
        <v>91</v>
      </c>
      <c r="QZQ11" s="129" t="s">
        <v>91</v>
      </c>
      <c r="QZR11" s="129" t="s">
        <v>91</v>
      </c>
      <c r="QZS11" s="129" t="s">
        <v>91</v>
      </c>
      <c r="QZT11" s="129" t="s">
        <v>91</v>
      </c>
      <c r="QZU11" s="129" t="s">
        <v>91</v>
      </c>
      <c r="QZV11" s="129" t="s">
        <v>91</v>
      </c>
      <c r="QZW11" s="129" t="s">
        <v>91</v>
      </c>
      <c r="QZX11" s="129" t="s">
        <v>91</v>
      </c>
      <c r="QZY11" s="129" t="s">
        <v>91</v>
      </c>
      <c r="QZZ11" s="129" t="s">
        <v>91</v>
      </c>
      <c r="RAA11" s="129" t="s">
        <v>91</v>
      </c>
      <c r="RAB11" s="129" t="s">
        <v>91</v>
      </c>
      <c r="RAC11" s="129" t="s">
        <v>91</v>
      </c>
      <c r="RAD11" s="129" t="s">
        <v>91</v>
      </c>
      <c r="RAE11" s="129" t="s">
        <v>91</v>
      </c>
      <c r="RAF11" s="129" t="s">
        <v>91</v>
      </c>
      <c r="RAG11" s="129" t="s">
        <v>91</v>
      </c>
      <c r="RAH11" s="129" t="s">
        <v>91</v>
      </c>
      <c r="RAI11" s="129" t="s">
        <v>91</v>
      </c>
      <c r="RAJ11" s="129" t="s">
        <v>91</v>
      </c>
      <c r="RAK11" s="129" t="s">
        <v>91</v>
      </c>
      <c r="RAL11" s="129" t="s">
        <v>91</v>
      </c>
      <c r="RAM11" s="129" t="s">
        <v>91</v>
      </c>
      <c r="RAN11" s="129" t="s">
        <v>91</v>
      </c>
      <c r="RAO11" s="129" t="s">
        <v>91</v>
      </c>
      <c r="RAP11" s="129" t="s">
        <v>91</v>
      </c>
      <c r="RAQ11" s="129" t="s">
        <v>91</v>
      </c>
      <c r="RAR11" s="129" t="s">
        <v>91</v>
      </c>
      <c r="RAS11" s="129" t="s">
        <v>91</v>
      </c>
      <c r="RAT11" s="129" t="s">
        <v>91</v>
      </c>
      <c r="RAU11" s="129" t="s">
        <v>91</v>
      </c>
      <c r="RAV11" s="129" t="s">
        <v>91</v>
      </c>
      <c r="RAW11" s="129" t="s">
        <v>91</v>
      </c>
      <c r="RAX11" s="129" t="s">
        <v>91</v>
      </c>
      <c r="RAY11" s="129" t="s">
        <v>91</v>
      </c>
      <c r="RAZ11" s="129" t="s">
        <v>91</v>
      </c>
      <c r="RBA11" s="129" t="s">
        <v>91</v>
      </c>
      <c r="RBB11" s="129" t="s">
        <v>91</v>
      </c>
      <c r="RBC11" s="129" t="s">
        <v>91</v>
      </c>
      <c r="RBD11" s="129" t="s">
        <v>91</v>
      </c>
      <c r="RBE11" s="129" t="s">
        <v>91</v>
      </c>
      <c r="RBF11" s="129" t="s">
        <v>91</v>
      </c>
      <c r="RBG11" s="129" t="s">
        <v>91</v>
      </c>
      <c r="RBH11" s="129" t="s">
        <v>91</v>
      </c>
      <c r="RBI11" s="129" t="s">
        <v>91</v>
      </c>
      <c r="RBJ11" s="129" t="s">
        <v>91</v>
      </c>
      <c r="RBK11" s="129" t="s">
        <v>91</v>
      </c>
      <c r="RBL11" s="129" t="s">
        <v>91</v>
      </c>
      <c r="RBM11" s="129" t="s">
        <v>91</v>
      </c>
      <c r="RBN11" s="129" t="s">
        <v>91</v>
      </c>
      <c r="RBO11" s="129" t="s">
        <v>91</v>
      </c>
      <c r="RBP11" s="129" t="s">
        <v>91</v>
      </c>
      <c r="RBQ11" s="129" t="s">
        <v>91</v>
      </c>
      <c r="RBR11" s="129" t="s">
        <v>91</v>
      </c>
      <c r="RBS11" s="129" t="s">
        <v>91</v>
      </c>
      <c r="RBT11" s="129" t="s">
        <v>91</v>
      </c>
      <c r="RBU11" s="129" t="s">
        <v>91</v>
      </c>
      <c r="RBV11" s="129" t="s">
        <v>91</v>
      </c>
      <c r="RBW11" s="129" t="s">
        <v>91</v>
      </c>
      <c r="RBX11" s="129" t="s">
        <v>91</v>
      </c>
      <c r="RBY11" s="129" t="s">
        <v>91</v>
      </c>
      <c r="RBZ11" s="129" t="s">
        <v>91</v>
      </c>
      <c r="RCA11" s="129" t="s">
        <v>91</v>
      </c>
      <c r="RCB11" s="129" t="s">
        <v>91</v>
      </c>
      <c r="RCC11" s="129" t="s">
        <v>91</v>
      </c>
      <c r="RCD11" s="129" t="s">
        <v>91</v>
      </c>
      <c r="RCE11" s="129" t="s">
        <v>91</v>
      </c>
      <c r="RCF11" s="129" t="s">
        <v>91</v>
      </c>
      <c r="RCG11" s="129" t="s">
        <v>91</v>
      </c>
      <c r="RCH11" s="129" t="s">
        <v>91</v>
      </c>
      <c r="RCI11" s="129" t="s">
        <v>91</v>
      </c>
      <c r="RCJ11" s="129" t="s">
        <v>91</v>
      </c>
      <c r="RCK11" s="129" t="s">
        <v>91</v>
      </c>
      <c r="RCL11" s="129" t="s">
        <v>91</v>
      </c>
      <c r="RCM11" s="129" t="s">
        <v>91</v>
      </c>
      <c r="RCN11" s="129" t="s">
        <v>91</v>
      </c>
      <c r="RCO11" s="129" t="s">
        <v>91</v>
      </c>
      <c r="RCP11" s="129" t="s">
        <v>91</v>
      </c>
      <c r="RCQ11" s="129" t="s">
        <v>91</v>
      </c>
      <c r="RCR11" s="129" t="s">
        <v>91</v>
      </c>
      <c r="RCS11" s="129" t="s">
        <v>91</v>
      </c>
      <c r="RCT11" s="129" t="s">
        <v>91</v>
      </c>
      <c r="RCU11" s="129" t="s">
        <v>91</v>
      </c>
      <c r="RCV11" s="129" t="s">
        <v>91</v>
      </c>
      <c r="RCW11" s="129" t="s">
        <v>91</v>
      </c>
      <c r="RCX11" s="129" t="s">
        <v>91</v>
      </c>
      <c r="RCY11" s="129" t="s">
        <v>91</v>
      </c>
      <c r="RCZ11" s="129" t="s">
        <v>91</v>
      </c>
      <c r="RDA11" s="129" t="s">
        <v>91</v>
      </c>
      <c r="RDB11" s="129" t="s">
        <v>91</v>
      </c>
      <c r="RDC11" s="129" t="s">
        <v>91</v>
      </c>
      <c r="RDD11" s="129" t="s">
        <v>91</v>
      </c>
      <c r="RDE11" s="129" t="s">
        <v>91</v>
      </c>
      <c r="RDF11" s="129" t="s">
        <v>91</v>
      </c>
      <c r="RDG11" s="129" t="s">
        <v>91</v>
      </c>
      <c r="RDH11" s="129" t="s">
        <v>91</v>
      </c>
      <c r="RDI11" s="129" t="s">
        <v>91</v>
      </c>
      <c r="RDJ11" s="129" t="s">
        <v>91</v>
      </c>
      <c r="RDK11" s="129" t="s">
        <v>91</v>
      </c>
      <c r="RDL11" s="129" t="s">
        <v>91</v>
      </c>
      <c r="RDM11" s="129" t="s">
        <v>91</v>
      </c>
      <c r="RDN11" s="129" t="s">
        <v>91</v>
      </c>
      <c r="RDO11" s="129" t="s">
        <v>91</v>
      </c>
      <c r="RDP11" s="129" t="s">
        <v>91</v>
      </c>
      <c r="RDQ11" s="129" t="s">
        <v>91</v>
      </c>
      <c r="RDR11" s="129" t="s">
        <v>91</v>
      </c>
      <c r="RDS11" s="129" t="s">
        <v>91</v>
      </c>
      <c r="RDT11" s="129" t="s">
        <v>91</v>
      </c>
      <c r="RDU11" s="129" t="s">
        <v>91</v>
      </c>
      <c r="RDV11" s="129" t="s">
        <v>91</v>
      </c>
      <c r="RDW11" s="129" t="s">
        <v>91</v>
      </c>
      <c r="RDX11" s="129" t="s">
        <v>91</v>
      </c>
      <c r="RDY11" s="129" t="s">
        <v>91</v>
      </c>
      <c r="RDZ11" s="129" t="s">
        <v>91</v>
      </c>
      <c r="REA11" s="129" t="s">
        <v>91</v>
      </c>
      <c r="REB11" s="129" t="s">
        <v>91</v>
      </c>
      <c r="REC11" s="129" t="s">
        <v>91</v>
      </c>
      <c r="RED11" s="129" t="s">
        <v>91</v>
      </c>
      <c r="REE11" s="129" t="s">
        <v>91</v>
      </c>
      <c r="REF11" s="129" t="s">
        <v>91</v>
      </c>
      <c r="REG11" s="129" t="s">
        <v>91</v>
      </c>
      <c r="REH11" s="129" t="s">
        <v>91</v>
      </c>
      <c r="REI11" s="129" t="s">
        <v>91</v>
      </c>
      <c r="REJ11" s="129" t="s">
        <v>91</v>
      </c>
      <c r="REK11" s="129" t="s">
        <v>91</v>
      </c>
      <c r="REL11" s="129" t="s">
        <v>91</v>
      </c>
      <c r="REM11" s="129" t="s">
        <v>91</v>
      </c>
      <c r="REN11" s="129" t="s">
        <v>91</v>
      </c>
      <c r="REO11" s="129" t="s">
        <v>91</v>
      </c>
      <c r="REP11" s="129" t="s">
        <v>91</v>
      </c>
      <c r="REQ11" s="129" t="s">
        <v>91</v>
      </c>
      <c r="RER11" s="129" t="s">
        <v>91</v>
      </c>
      <c r="RES11" s="129" t="s">
        <v>91</v>
      </c>
      <c r="RET11" s="129" t="s">
        <v>91</v>
      </c>
      <c r="REU11" s="129" t="s">
        <v>91</v>
      </c>
      <c r="REV11" s="129" t="s">
        <v>91</v>
      </c>
      <c r="REW11" s="129" t="s">
        <v>91</v>
      </c>
      <c r="REX11" s="129" t="s">
        <v>91</v>
      </c>
      <c r="REY11" s="129" t="s">
        <v>91</v>
      </c>
      <c r="REZ11" s="129" t="s">
        <v>91</v>
      </c>
      <c r="RFA11" s="129" t="s">
        <v>91</v>
      </c>
      <c r="RFB11" s="129" t="s">
        <v>91</v>
      </c>
      <c r="RFC11" s="129" t="s">
        <v>91</v>
      </c>
      <c r="RFD11" s="129" t="s">
        <v>91</v>
      </c>
      <c r="RFE11" s="129" t="s">
        <v>91</v>
      </c>
      <c r="RFF11" s="129" t="s">
        <v>91</v>
      </c>
      <c r="RFG11" s="129" t="s">
        <v>91</v>
      </c>
      <c r="RFH11" s="129" t="s">
        <v>91</v>
      </c>
      <c r="RFI11" s="129" t="s">
        <v>91</v>
      </c>
      <c r="RFJ11" s="129" t="s">
        <v>91</v>
      </c>
      <c r="RFK11" s="129" t="s">
        <v>91</v>
      </c>
      <c r="RFL11" s="129" t="s">
        <v>91</v>
      </c>
      <c r="RFM11" s="129" t="s">
        <v>91</v>
      </c>
      <c r="RFN11" s="129" t="s">
        <v>91</v>
      </c>
      <c r="RFO11" s="129" t="s">
        <v>91</v>
      </c>
      <c r="RFP11" s="129" t="s">
        <v>91</v>
      </c>
      <c r="RFQ11" s="129" t="s">
        <v>91</v>
      </c>
      <c r="RFR11" s="129" t="s">
        <v>91</v>
      </c>
      <c r="RFS11" s="129" t="s">
        <v>91</v>
      </c>
      <c r="RFT11" s="129" t="s">
        <v>91</v>
      </c>
      <c r="RFU11" s="129" t="s">
        <v>91</v>
      </c>
      <c r="RFV11" s="129" t="s">
        <v>91</v>
      </c>
      <c r="RFW11" s="129" t="s">
        <v>91</v>
      </c>
      <c r="RFX11" s="129" t="s">
        <v>91</v>
      </c>
      <c r="RFY11" s="129" t="s">
        <v>91</v>
      </c>
      <c r="RFZ11" s="129" t="s">
        <v>91</v>
      </c>
      <c r="RGA11" s="129" t="s">
        <v>91</v>
      </c>
      <c r="RGB11" s="129" t="s">
        <v>91</v>
      </c>
      <c r="RGC11" s="129" t="s">
        <v>91</v>
      </c>
      <c r="RGD11" s="129" t="s">
        <v>91</v>
      </c>
      <c r="RGE11" s="129" t="s">
        <v>91</v>
      </c>
      <c r="RGF11" s="129" t="s">
        <v>91</v>
      </c>
      <c r="RGG11" s="129" t="s">
        <v>91</v>
      </c>
      <c r="RGH11" s="129" t="s">
        <v>91</v>
      </c>
      <c r="RGI11" s="129" t="s">
        <v>91</v>
      </c>
      <c r="RGJ11" s="129" t="s">
        <v>91</v>
      </c>
      <c r="RGK11" s="129" t="s">
        <v>91</v>
      </c>
      <c r="RGL11" s="129" t="s">
        <v>91</v>
      </c>
      <c r="RGM11" s="129" t="s">
        <v>91</v>
      </c>
      <c r="RGN11" s="129" t="s">
        <v>91</v>
      </c>
      <c r="RGO11" s="129" t="s">
        <v>91</v>
      </c>
      <c r="RGP11" s="129" t="s">
        <v>91</v>
      </c>
      <c r="RGQ11" s="129" t="s">
        <v>91</v>
      </c>
      <c r="RGR11" s="129" t="s">
        <v>91</v>
      </c>
      <c r="RGS11" s="129" t="s">
        <v>91</v>
      </c>
      <c r="RGT11" s="129" t="s">
        <v>91</v>
      </c>
      <c r="RGU11" s="129" t="s">
        <v>91</v>
      </c>
      <c r="RGV11" s="129" t="s">
        <v>91</v>
      </c>
      <c r="RGW11" s="129" t="s">
        <v>91</v>
      </c>
      <c r="RGX11" s="129" t="s">
        <v>91</v>
      </c>
      <c r="RGY11" s="129" t="s">
        <v>91</v>
      </c>
      <c r="RGZ11" s="129" t="s">
        <v>91</v>
      </c>
      <c r="RHA11" s="129" t="s">
        <v>91</v>
      </c>
      <c r="RHB11" s="129" t="s">
        <v>91</v>
      </c>
      <c r="RHC11" s="129" t="s">
        <v>91</v>
      </c>
      <c r="RHD11" s="129" t="s">
        <v>91</v>
      </c>
      <c r="RHE11" s="129" t="s">
        <v>91</v>
      </c>
      <c r="RHF11" s="129" t="s">
        <v>91</v>
      </c>
      <c r="RHG11" s="129" t="s">
        <v>91</v>
      </c>
      <c r="RHH11" s="129" t="s">
        <v>91</v>
      </c>
      <c r="RHI11" s="129" t="s">
        <v>91</v>
      </c>
      <c r="RHJ11" s="129" t="s">
        <v>91</v>
      </c>
      <c r="RHK11" s="129" t="s">
        <v>91</v>
      </c>
      <c r="RHL11" s="129" t="s">
        <v>91</v>
      </c>
      <c r="RHM11" s="129" t="s">
        <v>91</v>
      </c>
      <c r="RHN11" s="129" t="s">
        <v>91</v>
      </c>
      <c r="RHO11" s="129" t="s">
        <v>91</v>
      </c>
      <c r="RHP11" s="129" t="s">
        <v>91</v>
      </c>
      <c r="RHQ11" s="129" t="s">
        <v>91</v>
      </c>
      <c r="RHR11" s="129" t="s">
        <v>91</v>
      </c>
      <c r="RHS11" s="129" t="s">
        <v>91</v>
      </c>
      <c r="RHT11" s="129" t="s">
        <v>91</v>
      </c>
      <c r="RHU11" s="129" t="s">
        <v>91</v>
      </c>
      <c r="RHV11" s="129" t="s">
        <v>91</v>
      </c>
      <c r="RHW11" s="129" t="s">
        <v>91</v>
      </c>
      <c r="RHX11" s="129" t="s">
        <v>91</v>
      </c>
      <c r="RHY11" s="129" t="s">
        <v>91</v>
      </c>
      <c r="RHZ11" s="129" t="s">
        <v>91</v>
      </c>
      <c r="RIA11" s="129" t="s">
        <v>91</v>
      </c>
      <c r="RIB11" s="129" t="s">
        <v>91</v>
      </c>
      <c r="RIC11" s="129" t="s">
        <v>91</v>
      </c>
      <c r="RID11" s="129" t="s">
        <v>91</v>
      </c>
      <c r="RIE11" s="129" t="s">
        <v>91</v>
      </c>
      <c r="RIF11" s="129" t="s">
        <v>91</v>
      </c>
      <c r="RIG11" s="129" t="s">
        <v>91</v>
      </c>
      <c r="RIH11" s="129" t="s">
        <v>91</v>
      </c>
      <c r="RII11" s="129" t="s">
        <v>91</v>
      </c>
      <c r="RIJ11" s="129" t="s">
        <v>91</v>
      </c>
      <c r="RIK11" s="129" t="s">
        <v>91</v>
      </c>
      <c r="RIL11" s="129" t="s">
        <v>91</v>
      </c>
      <c r="RIM11" s="129" t="s">
        <v>91</v>
      </c>
      <c r="RIN11" s="129" t="s">
        <v>91</v>
      </c>
      <c r="RIO11" s="129" t="s">
        <v>91</v>
      </c>
      <c r="RIP11" s="129" t="s">
        <v>91</v>
      </c>
      <c r="RIQ11" s="129" t="s">
        <v>91</v>
      </c>
      <c r="RIR11" s="129" t="s">
        <v>91</v>
      </c>
      <c r="RIS11" s="129" t="s">
        <v>91</v>
      </c>
      <c r="RIT11" s="129" t="s">
        <v>91</v>
      </c>
      <c r="RIU11" s="129" t="s">
        <v>91</v>
      </c>
      <c r="RIV11" s="129" t="s">
        <v>91</v>
      </c>
      <c r="RIW11" s="129" t="s">
        <v>91</v>
      </c>
      <c r="RIX11" s="129" t="s">
        <v>91</v>
      </c>
      <c r="RIY11" s="129" t="s">
        <v>91</v>
      </c>
      <c r="RIZ11" s="129" t="s">
        <v>91</v>
      </c>
      <c r="RJA11" s="129" t="s">
        <v>91</v>
      </c>
      <c r="RJB11" s="129" t="s">
        <v>91</v>
      </c>
      <c r="RJC11" s="129" t="s">
        <v>91</v>
      </c>
      <c r="RJD11" s="129" t="s">
        <v>91</v>
      </c>
      <c r="RJE11" s="129" t="s">
        <v>91</v>
      </c>
      <c r="RJF11" s="129" t="s">
        <v>91</v>
      </c>
      <c r="RJG11" s="129" t="s">
        <v>91</v>
      </c>
      <c r="RJH11" s="129" t="s">
        <v>91</v>
      </c>
      <c r="RJI11" s="129" t="s">
        <v>91</v>
      </c>
      <c r="RJJ11" s="129" t="s">
        <v>91</v>
      </c>
      <c r="RJK11" s="129" t="s">
        <v>91</v>
      </c>
      <c r="RJL11" s="129" t="s">
        <v>91</v>
      </c>
      <c r="RJM11" s="129" t="s">
        <v>91</v>
      </c>
      <c r="RJN11" s="129" t="s">
        <v>91</v>
      </c>
      <c r="RJO11" s="129" t="s">
        <v>91</v>
      </c>
      <c r="RJP11" s="129" t="s">
        <v>91</v>
      </c>
      <c r="RJQ11" s="129" t="s">
        <v>91</v>
      </c>
      <c r="RJR11" s="129" t="s">
        <v>91</v>
      </c>
      <c r="RJS11" s="129" t="s">
        <v>91</v>
      </c>
      <c r="RJT11" s="129" t="s">
        <v>91</v>
      </c>
      <c r="RJU11" s="129" t="s">
        <v>91</v>
      </c>
      <c r="RJV11" s="129" t="s">
        <v>91</v>
      </c>
      <c r="RJW11" s="129" t="s">
        <v>91</v>
      </c>
      <c r="RJX11" s="129" t="s">
        <v>91</v>
      </c>
      <c r="RJY11" s="129" t="s">
        <v>91</v>
      </c>
      <c r="RJZ11" s="129" t="s">
        <v>91</v>
      </c>
      <c r="RKA11" s="129" t="s">
        <v>91</v>
      </c>
      <c r="RKB11" s="129" t="s">
        <v>91</v>
      </c>
      <c r="RKC11" s="129" t="s">
        <v>91</v>
      </c>
      <c r="RKD11" s="129" t="s">
        <v>91</v>
      </c>
      <c r="RKE11" s="129" t="s">
        <v>91</v>
      </c>
      <c r="RKF11" s="129" t="s">
        <v>91</v>
      </c>
      <c r="RKG11" s="129" t="s">
        <v>91</v>
      </c>
      <c r="RKH11" s="129" t="s">
        <v>91</v>
      </c>
      <c r="RKI11" s="129" t="s">
        <v>91</v>
      </c>
      <c r="RKJ11" s="129" t="s">
        <v>91</v>
      </c>
      <c r="RKK11" s="129" t="s">
        <v>91</v>
      </c>
      <c r="RKL11" s="129" t="s">
        <v>91</v>
      </c>
      <c r="RKM11" s="129" t="s">
        <v>91</v>
      </c>
      <c r="RKN11" s="129" t="s">
        <v>91</v>
      </c>
      <c r="RKO11" s="129" t="s">
        <v>91</v>
      </c>
      <c r="RKP11" s="129" t="s">
        <v>91</v>
      </c>
      <c r="RKQ11" s="129" t="s">
        <v>91</v>
      </c>
      <c r="RKR11" s="129" t="s">
        <v>91</v>
      </c>
      <c r="RKS11" s="129" t="s">
        <v>91</v>
      </c>
      <c r="RKT11" s="129" t="s">
        <v>91</v>
      </c>
      <c r="RKU11" s="129" t="s">
        <v>91</v>
      </c>
      <c r="RKV11" s="129" t="s">
        <v>91</v>
      </c>
      <c r="RKW11" s="129" t="s">
        <v>91</v>
      </c>
      <c r="RKX11" s="129" t="s">
        <v>91</v>
      </c>
      <c r="RKY11" s="129" t="s">
        <v>91</v>
      </c>
      <c r="RKZ11" s="129" t="s">
        <v>91</v>
      </c>
      <c r="RLA11" s="129" t="s">
        <v>91</v>
      </c>
      <c r="RLB11" s="129" t="s">
        <v>91</v>
      </c>
      <c r="RLC11" s="129" t="s">
        <v>91</v>
      </c>
      <c r="RLD11" s="129" t="s">
        <v>91</v>
      </c>
      <c r="RLE11" s="129" t="s">
        <v>91</v>
      </c>
      <c r="RLF11" s="129" t="s">
        <v>91</v>
      </c>
      <c r="RLG11" s="129" t="s">
        <v>91</v>
      </c>
      <c r="RLH11" s="129" t="s">
        <v>91</v>
      </c>
      <c r="RLI11" s="129" t="s">
        <v>91</v>
      </c>
      <c r="RLJ11" s="129" t="s">
        <v>91</v>
      </c>
      <c r="RLK11" s="129" t="s">
        <v>91</v>
      </c>
      <c r="RLL11" s="129" t="s">
        <v>91</v>
      </c>
      <c r="RLM11" s="129" t="s">
        <v>91</v>
      </c>
      <c r="RLN11" s="129" t="s">
        <v>91</v>
      </c>
      <c r="RLO11" s="129" t="s">
        <v>91</v>
      </c>
      <c r="RLP11" s="129" t="s">
        <v>91</v>
      </c>
      <c r="RLQ11" s="129" t="s">
        <v>91</v>
      </c>
      <c r="RLR11" s="129" t="s">
        <v>91</v>
      </c>
      <c r="RLS11" s="129" t="s">
        <v>91</v>
      </c>
      <c r="RLT11" s="129" t="s">
        <v>91</v>
      </c>
      <c r="RLU11" s="129" t="s">
        <v>91</v>
      </c>
      <c r="RLV11" s="129" t="s">
        <v>91</v>
      </c>
      <c r="RLW11" s="129" t="s">
        <v>91</v>
      </c>
      <c r="RLX11" s="129" t="s">
        <v>91</v>
      </c>
      <c r="RLY11" s="129" t="s">
        <v>91</v>
      </c>
      <c r="RLZ11" s="129" t="s">
        <v>91</v>
      </c>
      <c r="RMA11" s="129" t="s">
        <v>91</v>
      </c>
      <c r="RMB11" s="129" t="s">
        <v>91</v>
      </c>
      <c r="RMC11" s="129" t="s">
        <v>91</v>
      </c>
      <c r="RMD11" s="129" t="s">
        <v>91</v>
      </c>
      <c r="RME11" s="129" t="s">
        <v>91</v>
      </c>
      <c r="RMF11" s="129" t="s">
        <v>91</v>
      </c>
      <c r="RMG11" s="129" t="s">
        <v>91</v>
      </c>
      <c r="RMH11" s="129" t="s">
        <v>91</v>
      </c>
      <c r="RMI11" s="129" t="s">
        <v>91</v>
      </c>
      <c r="RMJ11" s="129" t="s">
        <v>91</v>
      </c>
      <c r="RMK11" s="129" t="s">
        <v>91</v>
      </c>
      <c r="RML11" s="129" t="s">
        <v>91</v>
      </c>
      <c r="RMM11" s="129" t="s">
        <v>91</v>
      </c>
      <c r="RMN11" s="129" t="s">
        <v>91</v>
      </c>
      <c r="RMO11" s="129" t="s">
        <v>91</v>
      </c>
      <c r="RMP11" s="129" t="s">
        <v>91</v>
      </c>
      <c r="RMQ11" s="129" t="s">
        <v>91</v>
      </c>
      <c r="RMR11" s="129" t="s">
        <v>91</v>
      </c>
      <c r="RMS11" s="129" t="s">
        <v>91</v>
      </c>
      <c r="RMT11" s="129" t="s">
        <v>91</v>
      </c>
      <c r="RMU11" s="129" t="s">
        <v>91</v>
      </c>
      <c r="RMV11" s="129" t="s">
        <v>91</v>
      </c>
      <c r="RMW11" s="129" t="s">
        <v>91</v>
      </c>
      <c r="RMX11" s="129" t="s">
        <v>91</v>
      </c>
      <c r="RMY11" s="129" t="s">
        <v>91</v>
      </c>
      <c r="RMZ11" s="129" t="s">
        <v>91</v>
      </c>
      <c r="RNA11" s="129" t="s">
        <v>91</v>
      </c>
      <c r="RNB11" s="129" t="s">
        <v>91</v>
      </c>
      <c r="RNC11" s="129" t="s">
        <v>91</v>
      </c>
      <c r="RND11" s="129" t="s">
        <v>91</v>
      </c>
      <c r="RNE11" s="129" t="s">
        <v>91</v>
      </c>
      <c r="RNF11" s="129" t="s">
        <v>91</v>
      </c>
      <c r="RNG11" s="129" t="s">
        <v>91</v>
      </c>
      <c r="RNH11" s="129" t="s">
        <v>91</v>
      </c>
      <c r="RNI11" s="129" t="s">
        <v>91</v>
      </c>
      <c r="RNJ11" s="129" t="s">
        <v>91</v>
      </c>
      <c r="RNK11" s="129" t="s">
        <v>91</v>
      </c>
      <c r="RNL11" s="129" t="s">
        <v>91</v>
      </c>
      <c r="RNM11" s="129" t="s">
        <v>91</v>
      </c>
      <c r="RNN11" s="129" t="s">
        <v>91</v>
      </c>
      <c r="RNO11" s="129" t="s">
        <v>91</v>
      </c>
      <c r="RNP11" s="129" t="s">
        <v>91</v>
      </c>
      <c r="RNQ11" s="129" t="s">
        <v>91</v>
      </c>
      <c r="RNR11" s="129" t="s">
        <v>91</v>
      </c>
      <c r="RNS11" s="129" t="s">
        <v>91</v>
      </c>
      <c r="RNT11" s="129" t="s">
        <v>91</v>
      </c>
      <c r="RNU11" s="129" t="s">
        <v>91</v>
      </c>
      <c r="RNV11" s="129" t="s">
        <v>91</v>
      </c>
      <c r="RNW11" s="129" t="s">
        <v>91</v>
      </c>
      <c r="RNX11" s="129" t="s">
        <v>91</v>
      </c>
      <c r="RNY11" s="129" t="s">
        <v>91</v>
      </c>
      <c r="RNZ11" s="129" t="s">
        <v>91</v>
      </c>
      <c r="ROA11" s="129" t="s">
        <v>91</v>
      </c>
      <c r="ROB11" s="129" t="s">
        <v>91</v>
      </c>
      <c r="ROC11" s="129" t="s">
        <v>91</v>
      </c>
      <c r="ROD11" s="129" t="s">
        <v>91</v>
      </c>
      <c r="ROE11" s="129" t="s">
        <v>91</v>
      </c>
      <c r="ROF11" s="129" t="s">
        <v>91</v>
      </c>
      <c r="ROG11" s="129" t="s">
        <v>91</v>
      </c>
      <c r="ROH11" s="129" t="s">
        <v>91</v>
      </c>
      <c r="ROI11" s="129" t="s">
        <v>91</v>
      </c>
      <c r="ROJ11" s="129" t="s">
        <v>91</v>
      </c>
      <c r="ROK11" s="129" t="s">
        <v>91</v>
      </c>
      <c r="ROL11" s="129" t="s">
        <v>91</v>
      </c>
      <c r="ROM11" s="129" t="s">
        <v>91</v>
      </c>
      <c r="RON11" s="129" t="s">
        <v>91</v>
      </c>
      <c r="ROO11" s="129" t="s">
        <v>91</v>
      </c>
      <c r="ROP11" s="129" t="s">
        <v>91</v>
      </c>
      <c r="ROQ11" s="129" t="s">
        <v>91</v>
      </c>
      <c r="ROR11" s="129" t="s">
        <v>91</v>
      </c>
      <c r="ROS11" s="129" t="s">
        <v>91</v>
      </c>
      <c r="ROT11" s="129" t="s">
        <v>91</v>
      </c>
      <c r="ROU11" s="129" t="s">
        <v>91</v>
      </c>
      <c r="ROV11" s="129" t="s">
        <v>91</v>
      </c>
      <c r="ROW11" s="129" t="s">
        <v>91</v>
      </c>
      <c r="ROX11" s="129" t="s">
        <v>91</v>
      </c>
      <c r="ROY11" s="129" t="s">
        <v>91</v>
      </c>
      <c r="ROZ11" s="129" t="s">
        <v>91</v>
      </c>
      <c r="RPA11" s="129" t="s">
        <v>91</v>
      </c>
      <c r="RPB11" s="129" t="s">
        <v>91</v>
      </c>
      <c r="RPC11" s="129" t="s">
        <v>91</v>
      </c>
      <c r="RPD11" s="129" t="s">
        <v>91</v>
      </c>
      <c r="RPE11" s="129" t="s">
        <v>91</v>
      </c>
      <c r="RPF11" s="129" t="s">
        <v>91</v>
      </c>
      <c r="RPG11" s="129" t="s">
        <v>91</v>
      </c>
      <c r="RPH11" s="129" t="s">
        <v>91</v>
      </c>
      <c r="RPI11" s="129" t="s">
        <v>91</v>
      </c>
      <c r="RPJ11" s="129" t="s">
        <v>91</v>
      </c>
      <c r="RPK11" s="129" t="s">
        <v>91</v>
      </c>
      <c r="RPL11" s="129" t="s">
        <v>91</v>
      </c>
      <c r="RPM11" s="129" t="s">
        <v>91</v>
      </c>
      <c r="RPN11" s="129" t="s">
        <v>91</v>
      </c>
      <c r="RPO11" s="129" t="s">
        <v>91</v>
      </c>
      <c r="RPP11" s="129" t="s">
        <v>91</v>
      </c>
      <c r="RPQ11" s="129" t="s">
        <v>91</v>
      </c>
      <c r="RPR11" s="129" t="s">
        <v>91</v>
      </c>
      <c r="RPS11" s="129" t="s">
        <v>91</v>
      </c>
      <c r="RPT11" s="129" t="s">
        <v>91</v>
      </c>
      <c r="RPU11" s="129" t="s">
        <v>91</v>
      </c>
      <c r="RPV11" s="129" t="s">
        <v>91</v>
      </c>
      <c r="RPW11" s="129" t="s">
        <v>91</v>
      </c>
      <c r="RPX11" s="129" t="s">
        <v>91</v>
      </c>
      <c r="RPY11" s="129" t="s">
        <v>91</v>
      </c>
      <c r="RPZ11" s="129" t="s">
        <v>91</v>
      </c>
      <c r="RQA11" s="129" t="s">
        <v>91</v>
      </c>
      <c r="RQB11" s="129" t="s">
        <v>91</v>
      </c>
      <c r="RQC11" s="129" t="s">
        <v>91</v>
      </c>
      <c r="RQD11" s="129" t="s">
        <v>91</v>
      </c>
      <c r="RQE11" s="129" t="s">
        <v>91</v>
      </c>
      <c r="RQF11" s="129" t="s">
        <v>91</v>
      </c>
      <c r="RQG11" s="129" t="s">
        <v>91</v>
      </c>
      <c r="RQH11" s="129" t="s">
        <v>91</v>
      </c>
      <c r="RQI11" s="129" t="s">
        <v>91</v>
      </c>
      <c r="RQJ11" s="129" t="s">
        <v>91</v>
      </c>
      <c r="RQK11" s="129" t="s">
        <v>91</v>
      </c>
      <c r="RQL11" s="129" t="s">
        <v>91</v>
      </c>
      <c r="RQM11" s="129" t="s">
        <v>91</v>
      </c>
      <c r="RQN11" s="129" t="s">
        <v>91</v>
      </c>
      <c r="RQO11" s="129" t="s">
        <v>91</v>
      </c>
      <c r="RQP11" s="129" t="s">
        <v>91</v>
      </c>
      <c r="RQQ11" s="129" t="s">
        <v>91</v>
      </c>
      <c r="RQR11" s="129" t="s">
        <v>91</v>
      </c>
      <c r="RQS11" s="129" t="s">
        <v>91</v>
      </c>
      <c r="RQT11" s="129" t="s">
        <v>91</v>
      </c>
      <c r="RQU11" s="129" t="s">
        <v>91</v>
      </c>
      <c r="RQV11" s="129" t="s">
        <v>91</v>
      </c>
      <c r="RQW11" s="129" t="s">
        <v>91</v>
      </c>
      <c r="RQX11" s="129" t="s">
        <v>91</v>
      </c>
      <c r="RQY11" s="129" t="s">
        <v>91</v>
      </c>
      <c r="RQZ11" s="129" t="s">
        <v>91</v>
      </c>
      <c r="RRA11" s="129" t="s">
        <v>91</v>
      </c>
      <c r="RRB11" s="129" t="s">
        <v>91</v>
      </c>
      <c r="RRC11" s="129" t="s">
        <v>91</v>
      </c>
      <c r="RRD11" s="129" t="s">
        <v>91</v>
      </c>
      <c r="RRE11" s="129" t="s">
        <v>91</v>
      </c>
      <c r="RRF11" s="129" t="s">
        <v>91</v>
      </c>
      <c r="RRG11" s="129" t="s">
        <v>91</v>
      </c>
      <c r="RRH11" s="129" t="s">
        <v>91</v>
      </c>
      <c r="RRI11" s="129" t="s">
        <v>91</v>
      </c>
      <c r="RRJ11" s="129" t="s">
        <v>91</v>
      </c>
      <c r="RRK11" s="129" t="s">
        <v>91</v>
      </c>
      <c r="RRL11" s="129" t="s">
        <v>91</v>
      </c>
      <c r="RRM11" s="129" t="s">
        <v>91</v>
      </c>
      <c r="RRN11" s="129" t="s">
        <v>91</v>
      </c>
      <c r="RRO11" s="129" t="s">
        <v>91</v>
      </c>
      <c r="RRP11" s="129" t="s">
        <v>91</v>
      </c>
      <c r="RRQ11" s="129" t="s">
        <v>91</v>
      </c>
      <c r="RRR11" s="129" t="s">
        <v>91</v>
      </c>
      <c r="RRS11" s="129" t="s">
        <v>91</v>
      </c>
      <c r="RRT11" s="129" t="s">
        <v>91</v>
      </c>
      <c r="RRU11" s="129" t="s">
        <v>91</v>
      </c>
      <c r="RRV11" s="129" t="s">
        <v>91</v>
      </c>
      <c r="RRW11" s="129" t="s">
        <v>91</v>
      </c>
      <c r="RRX11" s="129" t="s">
        <v>91</v>
      </c>
      <c r="RRY11" s="129" t="s">
        <v>91</v>
      </c>
      <c r="RRZ11" s="129" t="s">
        <v>91</v>
      </c>
      <c r="RSA11" s="129" t="s">
        <v>91</v>
      </c>
      <c r="RSB11" s="129" t="s">
        <v>91</v>
      </c>
      <c r="RSC11" s="129" t="s">
        <v>91</v>
      </c>
      <c r="RSD11" s="129" t="s">
        <v>91</v>
      </c>
      <c r="RSE11" s="129" t="s">
        <v>91</v>
      </c>
      <c r="RSF11" s="129" t="s">
        <v>91</v>
      </c>
      <c r="RSG11" s="129" t="s">
        <v>91</v>
      </c>
      <c r="RSH11" s="129" t="s">
        <v>91</v>
      </c>
      <c r="RSI11" s="129" t="s">
        <v>91</v>
      </c>
      <c r="RSJ11" s="129" t="s">
        <v>91</v>
      </c>
      <c r="RSK11" s="129" t="s">
        <v>91</v>
      </c>
      <c r="RSL11" s="129" t="s">
        <v>91</v>
      </c>
      <c r="RSM11" s="129" t="s">
        <v>91</v>
      </c>
      <c r="RSN11" s="129" t="s">
        <v>91</v>
      </c>
      <c r="RSO11" s="129" t="s">
        <v>91</v>
      </c>
      <c r="RSP11" s="129" t="s">
        <v>91</v>
      </c>
      <c r="RSQ11" s="129" t="s">
        <v>91</v>
      </c>
      <c r="RSR11" s="129" t="s">
        <v>91</v>
      </c>
      <c r="RSS11" s="129" t="s">
        <v>91</v>
      </c>
      <c r="RST11" s="129" t="s">
        <v>91</v>
      </c>
      <c r="RSU11" s="129" t="s">
        <v>91</v>
      </c>
      <c r="RSV11" s="129" t="s">
        <v>91</v>
      </c>
      <c r="RSW11" s="129" t="s">
        <v>91</v>
      </c>
      <c r="RSX11" s="129" t="s">
        <v>91</v>
      </c>
      <c r="RSY11" s="129" t="s">
        <v>91</v>
      </c>
      <c r="RSZ11" s="129" t="s">
        <v>91</v>
      </c>
      <c r="RTA11" s="129" t="s">
        <v>91</v>
      </c>
      <c r="RTB11" s="129" t="s">
        <v>91</v>
      </c>
      <c r="RTC11" s="129" t="s">
        <v>91</v>
      </c>
      <c r="RTD11" s="129" t="s">
        <v>91</v>
      </c>
      <c r="RTE11" s="129" t="s">
        <v>91</v>
      </c>
      <c r="RTF11" s="129" t="s">
        <v>91</v>
      </c>
      <c r="RTG11" s="129" t="s">
        <v>91</v>
      </c>
      <c r="RTH11" s="129" t="s">
        <v>91</v>
      </c>
      <c r="RTI11" s="129" t="s">
        <v>91</v>
      </c>
      <c r="RTJ11" s="129" t="s">
        <v>91</v>
      </c>
      <c r="RTK11" s="129" t="s">
        <v>91</v>
      </c>
      <c r="RTL11" s="129" t="s">
        <v>91</v>
      </c>
      <c r="RTM11" s="129" t="s">
        <v>91</v>
      </c>
      <c r="RTN11" s="129" t="s">
        <v>91</v>
      </c>
      <c r="RTO11" s="129" t="s">
        <v>91</v>
      </c>
      <c r="RTP11" s="129" t="s">
        <v>91</v>
      </c>
      <c r="RTQ11" s="129" t="s">
        <v>91</v>
      </c>
      <c r="RTR11" s="129" t="s">
        <v>91</v>
      </c>
      <c r="RTS11" s="129" t="s">
        <v>91</v>
      </c>
      <c r="RTT11" s="129" t="s">
        <v>91</v>
      </c>
      <c r="RTU11" s="129" t="s">
        <v>91</v>
      </c>
      <c r="RTV11" s="129" t="s">
        <v>91</v>
      </c>
      <c r="RTW11" s="129" t="s">
        <v>91</v>
      </c>
      <c r="RTX11" s="129" t="s">
        <v>91</v>
      </c>
      <c r="RTY11" s="129" t="s">
        <v>91</v>
      </c>
      <c r="RTZ11" s="129" t="s">
        <v>91</v>
      </c>
      <c r="RUA11" s="129" t="s">
        <v>91</v>
      </c>
      <c r="RUB11" s="129" t="s">
        <v>91</v>
      </c>
      <c r="RUC11" s="129" t="s">
        <v>91</v>
      </c>
      <c r="RUD11" s="129" t="s">
        <v>91</v>
      </c>
      <c r="RUE11" s="129" t="s">
        <v>91</v>
      </c>
      <c r="RUF11" s="129" t="s">
        <v>91</v>
      </c>
      <c r="RUG11" s="129" t="s">
        <v>91</v>
      </c>
      <c r="RUH11" s="129" t="s">
        <v>91</v>
      </c>
      <c r="RUI11" s="129" t="s">
        <v>91</v>
      </c>
      <c r="RUJ11" s="129" t="s">
        <v>91</v>
      </c>
      <c r="RUK11" s="129" t="s">
        <v>91</v>
      </c>
      <c r="RUL11" s="129" t="s">
        <v>91</v>
      </c>
      <c r="RUM11" s="129" t="s">
        <v>91</v>
      </c>
      <c r="RUN11" s="129" t="s">
        <v>91</v>
      </c>
      <c r="RUO11" s="129" t="s">
        <v>91</v>
      </c>
      <c r="RUP11" s="129" t="s">
        <v>91</v>
      </c>
      <c r="RUQ11" s="129" t="s">
        <v>91</v>
      </c>
      <c r="RUR11" s="129" t="s">
        <v>91</v>
      </c>
      <c r="RUS11" s="129" t="s">
        <v>91</v>
      </c>
      <c r="RUT11" s="129" t="s">
        <v>91</v>
      </c>
      <c r="RUU11" s="129" t="s">
        <v>91</v>
      </c>
      <c r="RUV11" s="129" t="s">
        <v>91</v>
      </c>
      <c r="RUW11" s="129" t="s">
        <v>91</v>
      </c>
      <c r="RUX11" s="129" t="s">
        <v>91</v>
      </c>
      <c r="RUY11" s="129" t="s">
        <v>91</v>
      </c>
      <c r="RUZ11" s="129" t="s">
        <v>91</v>
      </c>
      <c r="RVA11" s="129" t="s">
        <v>91</v>
      </c>
      <c r="RVB11" s="129" t="s">
        <v>91</v>
      </c>
      <c r="RVC11" s="129" t="s">
        <v>91</v>
      </c>
      <c r="RVD11" s="129" t="s">
        <v>91</v>
      </c>
      <c r="RVE11" s="129" t="s">
        <v>91</v>
      </c>
      <c r="RVF11" s="129" t="s">
        <v>91</v>
      </c>
      <c r="RVG11" s="129" t="s">
        <v>91</v>
      </c>
      <c r="RVH11" s="129" t="s">
        <v>91</v>
      </c>
      <c r="RVI11" s="129" t="s">
        <v>91</v>
      </c>
      <c r="RVJ11" s="129" t="s">
        <v>91</v>
      </c>
      <c r="RVK11" s="129" t="s">
        <v>91</v>
      </c>
      <c r="RVL11" s="129" t="s">
        <v>91</v>
      </c>
      <c r="RVM11" s="129" t="s">
        <v>91</v>
      </c>
      <c r="RVN11" s="129" t="s">
        <v>91</v>
      </c>
      <c r="RVO11" s="129" t="s">
        <v>91</v>
      </c>
      <c r="RVP11" s="129" t="s">
        <v>91</v>
      </c>
      <c r="RVQ11" s="129" t="s">
        <v>91</v>
      </c>
      <c r="RVR11" s="129" t="s">
        <v>91</v>
      </c>
      <c r="RVS11" s="129" t="s">
        <v>91</v>
      </c>
      <c r="RVT11" s="129" t="s">
        <v>91</v>
      </c>
      <c r="RVU11" s="129" t="s">
        <v>91</v>
      </c>
      <c r="RVV11" s="129" t="s">
        <v>91</v>
      </c>
      <c r="RVW11" s="129" t="s">
        <v>91</v>
      </c>
      <c r="RVX11" s="129" t="s">
        <v>91</v>
      </c>
      <c r="RVY11" s="129" t="s">
        <v>91</v>
      </c>
      <c r="RVZ11" s="129" t="s">
        <v>91</v>
      </c>
      <c r="RWA11" s="129" t="s">
        <v>91</v>
      </c>
      <c r="RWB11" s="129" t="s">
        <v>91</v>
      </c>
      <c r="RWC11" s="129" t="s">
        <v>91</v>
      </c>
      <c r="RWD11" s="129" t="s">
        <v>91</v>
      </c>
      <c r="RWE11" s="129" t="s">
        <v>91</v>
      </c>
      <c r="RWF11" s="129" t="s">
        <v>91</v>
      </c>
      <c r="RWG11" s="129" t="s">
        <v>91</v>
      </c>
      <c r="RWH11" s="129" t="s">
        <v>91</v>
      </c>
      <c r="RWI11" s="129" t="s">
        <v>91</v>
      </c>
      <c r="RWJ11" s="129" t="s">
        <v>91</v>
      </c>
      <c r="RWK11" s="129" t="s">
        <v>91</v>
      </c>
      <c r="RWL11" s="129" t="s">
        <v>91</v>
      </c>
      <c r="RWM11" s="129" t="s">
        <v>91</v>
      </c>
      <c r="RWN11" s="129" t="s">
        <v>91</v>
      </c>
      <c r="RWO11" s="129" t="s">
        <v>91</v>
      </c>
      <c r="RWP11" s="129" t="s">
        <v>91</v>
      </c>
      <c r="RWQ11" s="129" t="s">
        <v>91</v>
      </c>
      <c r="RWR11" s="129" t="s">
        <v>91</v>
      </c>
      <c r="RWS11" s="129" t="s">
        <v>91</v>
      </c>
      <c r="RWT11" s="129" t="s">
        <v>91</v>
      </c>
      <c r="RWU11" s="129" t="s">
        <v>91</v>
      </c>
      <c r="RWV11" s="129" t="s">
        <v>91</v>
      </c>
      <c r="RWW11" s="129" t="s">
        <v>91</v>
      </c>
      <c r="RWX11" s="129" t="s">
        <v>91</v>
      </c>
      <c r="RWY11" s="129" t="s">
        <v>91</v>
      </c>
      <c r="RWZ11" s="129" t="s">
        <v>91</v>
      </c>
      <c r="RXA11" s="129" t="s">
        <v>91</v>
      </c>
      <c r="RXB11" s="129" t="s">
        <v>91</v>
      </c>
      <c r="RXC11" s="129" t="s">
        <v>91</v>
      </c>
      <c r="RXD11" s="129" t="s">
        <v>91</v>
      </c>
      <c r="RXE11" s="129" t="s">
        <v>91</v>
      </c>
      <c r="RXF11" s="129" t="s">
        <v>91</v>
      </c>
      <c r="RXG11" s="129" t="s">
        <v>91</v>
      </c>
      <c r="RXH11" s="129" t="s">
        <v>91</v>
      </c>
      <c r="RXI11" s="129" t="s">
        <v>91</v>
      </c>
      <c r="RXJ11" s="129" t="s">
        <v>91</v>
      </c>
      <c r="RXK11" s="129" t="s">
        <v>91</v>
      </c>
      <c r="RXL11" s="129" t="s">
        <v>91</v>
      </c>
      <c r="RXM11" s="129" t="s">
        <v>91</v>
      </c>
      <c r="RXN11" s="129" t="s">
        <v>91</v>
      </c>
      <c r="RXO11" s="129" t="s">
        <v>91</v>
      </c>
      <c r="RXP11" s="129" t="s">
        <v>91</v>
      </c>
      <c r="RXQ11" s="129" t="s">
        <v>91</v>
      </c>
      <c r="RXR11" s="129" t="s">
        <v>91</v>
      </c>
      <c r="RXS11" s="129" t="s">
        <v>91</v>
      </c>
      <c r="RXT11" s="129" t="s">
        <v>91</v>
      </c>
      <c r="RXU11" s="129" t="s">
        <v>91</v>
      </c>
      <c r="RXV11" s="129" t="s">
        <v>91</v>
      </c>
      <c r="RXW11" s="129" t="s">
        <v>91</v>
      </c>
      <c r="RXX11" s="129" t="s">
        <v>91</v>
      </c>
      <c r="RXY11" s="129" t="s">
        <v>91</v>
      </c>
      <c r="RXZ11" s="129" t="s">
        <v>91</v>
      </c>
      <c r="RYA11" s="129" t="s">
        <v>91</v>
      </c>
      <c r="RYB11" s="129" t="s">
        <v>91</v>
      </c>
      <c r="RYC11" s="129" t="s">
        <v>91</v>
      </c>
      <c r="RYD11" s="129" t="s">
        <v>91</v>
      </c>
      <c r="RYE11" s="129" t="s">
        <v>91</v>
      </c>
      <c r="RYF11" s="129" t="s">
        <v>91</v>
      </c>
      <c r="RYG11" s="129" t="s">
        <v>91</v>
      </c>
      <c r="RYH11" s="129" t="s">
        <v>91</v>
      </c>
      <c r="RYI11" s="129" t="s">
        <v>91</v>
      </c>
      <c r="RYJ11" s="129" t="s">
        <v>91</v>
      </c>
      <c r="RYK11" s="129" t="s">
        <v>91</v>
      </c>
      <c r="RYL11" s="129" t="s">
        <v>91</v>
      </c>
      <c r="RYM11" s="129" t="s">
        <v>91</v>
      </c>
      <c r="RYN11" s="129" t="s">
        <v>91</v>
      </c>
      <c r="RYO11" s="129" t="s">
        <v>91</v>
      </c>
      <c r="RYP11" s="129" t="s">
        <v>91</v>
      </c>
      <c r="RYQ11" s="129" t="s">
        <v>91</v>
      </c>
      <c r="RYR11" s="129" t="s">
        <v>91</v>
      </c>
      <c r="RYS11" s="129" t="s">
        <v>91</v>
      </c>
      <c r="RYT11" s="129" t="s">
        <v>91</v>
      </c>
      <c r="RYU11" s="129" t="s">
        <v>91</v>
      </c>
      <c r="RYV11" s="129" t="s">
        <v>91</v>
      </c>
      <c r="RYW11" s="129" t="s">
        <v>91</v>
      </c>
      <c r="RYX11" s="129" t="s">
        <v>91</v>
      </c>
      <c r="RYY11" s="129" t="s">
        <v>91</v>
      </c>
      <c r="RYZ11" s="129" t="s">
        <v>91</v>
      </c>
      <c r="RZA11" s="129" t="s">
        <v>91</v>
      </c>
      <c r="RZB11" s="129" t="s">
        <v>91</v>
      </c>
      <c r="RZC11" s="129" t="s">
        <v>91</v>
      </c>
      <c r="RZD11" s="129" t="s">
        <v>91</v>
      </c>
      <c r="RZE11" s="129" t="s">
        <v>91</v>
      </c>
      <c r="RZF11" s="129" t="s">
        <v>91</v>
      </c>
      <c r="RZG11" s="129" t="s">
        <v>91</v>
      </c>
      <c r="RZH11" s="129" t="s">
        <v>91</v>
      </c>
      <c r="RZI11" s="129" t="s">
        <v>91</v>
      </c>
      <c r="RZJ11" s="129" t="s">
        <v>91</v>
      </c>
      <c r="RZK11" s="129" t="s">
        <v>91</v>
      </c>
      <c r="RZL11" s="129" t="s">
        <v>91</v>
      </c>
      <c r="RZM11" s="129" t="s">
        <v>91</v>
      </c>
      <c r="RZN11" s="129" t="s">
        <v>91</v>
      </c>
      <c r="RZO11" s="129" t="s">
        <v>91</v>
      </c>
      <c r="RZP11" s="129" t="s">
        <v>91</v>
      </c>
      <c r="RZQ11" s="129" t="s">
        <v>91</v>
      </c>
      <c r="RZR11" s="129" t="s">
        <v>91</v>
      </c>
      <c r="RZS11" s="129" t="s">
        <v>91</v>
      </c>
      <c r="RZT11" s="129" t="s">
        <v>91</v>
      </c>
      <c r="RZU11" s="129" t="s">
        <v>91</v>
      </c>
      <c r="RZV11" s="129" t="s">
        <v>91</v>
      </c>
      <c r="RZW11" s="129" t="s">
        <v>91</v>
      </c>
      <c r="RZX11" s="129" t="s">
        <v>91</v>
      </c>
      <c r="RZY11" s="129" t="s">
        <v>91</v>
      </c>
      <c r="RZZ11" s="129" t="s">
        <v>91</v>
      </c>
      <c r="SAA11" s="129" t="s">
        <v>91</v>
      </c>
      <c r="SAB11" s="129" t="s">
        <v>91</v>
      </c>
      <c r="SAC11" s="129" t="s">
        <v>91</v>
      </c>
      <c r="SAD11" s="129" t="s">
        <v>91</v>
      </c>
      <c r="SAE11" s="129" t="s">
        <v>91</v>
      </c>
      <c r="SAF11" s="129" t="s">
        <v>91</v>
      </c>
      <c r="SAG11" s="129" t="s">
        <v>91</v>
      </c>
      <c r="SAH11" s="129" t="s">
        <v>91</v>
      </c>
      <c r="SAI11" s="129" t="s">
        <v>91</v>
      </c>
      <c r="SAJ11" s="129" t="s">
        <v>91</v>
      </c>
      <c r="SAK11" s="129" t="s">
        <v>91</v>
      </c>
      <c r="SAL11" s="129" t="s">
        <v>91</v>
      </c>
      <c r="SAM11" s="129" t="s">
        <v>91</v>
      </c>
      <c r="SAN11" s="129" t="s">
        <v>91</v>
      </c>
      <c r="SAO11" s="129" t="s">
        <v>91</v>
      </c>
      <c r="SAP11" s="129" t="s">
        <v>91</v>
      </c>
      <c r="SAQ11" s="129" t="s">
        <v>91</v>
      </c>
      <c r="SAR11" s="129" t="s">
        <v>91</v>
      </c>
      <c r="SAS11" s="129" t="s">
        <v>91</v>
      </c>
      <c r="SAT11" s="129" t="s">
        <v>91</v>
      </c>
      <c r="SAU11" s="129" t="s">
        <v>91</v>
      </c>
      <c r="SAV11" s="129" t="s">
        <v>91</v>
      </c>
      <c r="SAW11" s="129" t="s">
        <v>91</v>
      </c>
      <c r="SAX11" s="129" t="s">
        <v>91</v>
      </c>
      <c r="SAY11" s="129" t="s">
        <v>91</v>
      </c>
      <c r="SAZ11" s="129" t="s">
        <v>91</v>
      </c>
      <c r="SBA11" s="129" t="s">
        <v>91</v>
      </c>
      <c r="SBB11" s="129" t="s">
        <v>91</v>
      </c>
      <c r="SBC11" s="129" t="s">
        <v>91</v>
      </c>
      <c r="SBD11" s="129" t="s">
        <v>91</v>
      </c>
      <c r="SBE11" s="129" t="s">
        <v>91</v>
      </c>
      <c r="SBF11" s="129" t="s">
        <v>91</v>
      </c>
      <c r="SBG11" s="129" t="s">
        <v>91</v>
      </c>
      <c r="SBH11" s="129" t="s">
        <v>91</v>
      </c>
      <c r="SBI11" s="129" t="s">
        <v>91</v>
      </c>
      <c r="SBJ11" s="129" t="s">
        <v>91</v>
      </c>
      <c r="SBK11" s="129" t="s">
        <v>91</v>
      </c>
      <c r="SBL11" s="129" t="s">
        <v>91</v>
      </c>
      <c r="SBM11" s="129" t="s">
        <v>91</v>
      </c>
      <c r="SBN11" s="129" t="s">
        <v>91</v>
      </c>
      <c r="SBO11" s="129" t="s">
        <v>91</v>
      </c>
      <c r="SBP11" s="129" t="s">
        <v>91</v>
      </c>
      <c r="SBQ11" s="129" t="s">
        <v>91</v>
      </c>
      <c r="SBR11" s="129" t="s">
        <v>91</v>
      </c>
      <c r="SBS11" s="129" t="s">
        <v>91</v>
      </c>
      <c r="SBT11" s="129" t="s">
        <v>91</v>
      </c>
      <c r="SBU11" s="129" t="s">
        <v>91</v>
      </c>
      <c r="SBV11" s="129" t="s">
        <v>91</v>
      </c>
      <c r="SBW11" s="129" t="s">
        <v>91</v>
      </c>
      <c r="SBX11" s="129" t="s">
        <v>91</v>
      </c>
      <c r="SBY11" s="129" t="s">
        <v>91</v>
      </c>
      <c r="SBZ11" s="129" t="s">
        <v>91</v>
      </c>
      <c r="SCA11" s="129" t="s">
        <v>91</v>
      </c>
      <c r="SCB11" s="129" t="s">
        <v>91</v>
      </c>
      <c r="SCC11" s="129" t="s">
        <v>91</v>
      </c>
      <c r="SCD11" s="129" t="s">
        <v>91</v>
      </c>
      <c r="SCE11" s="129" t="s">
        <v>91</v>
      </c>
      <c r="SCF11" s="129" t="s">
        <v>91</v>
      </c>
      <c r="SCG11" s="129" t="s">
        <v>91</v>
      </c>
      <c r="SCH11" s="129" t="s">
        <v>91</v>
      </c>
      <c r="SCI11" s="129" t="s">
        <v>91</v>
      </c>
      <c r="SCJ11" s="129" t="s">
        <v>91</v>
      </c>
      <c r="SCK11" s="129" t="s">
        <v>91</v>
      </c>
      <c r="SCL11" s="129" t="s">
        <v>91</v>
      </c>
      <c r="SCM11" s="129" t="s">
        <v>91</v>
      </c>
      <c r="SCN11" s="129" t="s">
        <v>91</v>
      </c>
      <c r="SCO11" s="129" t="s">
        <v>91</v>
      </c>
      <c r="SCP11" s="129" t="s">
        <v>91</v>
      </c>
      <c r="SCQ11" s="129" t="s">
        <v>91</v>
      </c>
      <c r="SCR11" s="129" t="s">
        <v>91</v>
      </c>
      <c r="SCS11" s="129" t="s">
        <v>91</v>
      </c>
      <c r="SCT11" s="129" t="s">
        <v>91</v>
      </c>
      <c r="SCU11" s="129" t="s">
        <v>91</v>
      </c>
      <c r="SCV11" s="129" t="s">
        <v>91</v>
      </c>
      <c r="SCW11" s="129" t="s">
        <v>91</v>
      </c>
      <c r="SCX11" s="129" t="s">
        <v>91</v>
      </c>
      <c r="SCY11" s="129" t="s">
        <v>91</v>
      </c>
      <c r="SCZ11" s="129" t="s">
        <v>91</v>
      </c>
      <c r="SDA11" s="129" t="s">
        <v>91</v>
      </c>
      <c r="SDB11" s="129" t="s">
        <v>91</v>
      </c>
      <c r="SDC11" s="129" t="s">
        <v>91</v>
      </c>
      <c r="SDD11" s="129" t="s">
        <v>91</v>
      </c>
      <c r="SDE11" s="129" t="s">
        <v>91</v>
      </c>
      <c r="SDF11" s="129" t="s">
        <v>91</v>
      </c>
      <c r="SDG11" s="129" t="s">
        <v>91</v>
      </c>
      <c r="SDH11" s="129" t="s">
        <v>91</v>
      </c>
      <c r="SDI11" s="129" t="s">
        <v>91</v>
      </c>
      <c r="SDJ11" s="129" t="s">
        <v>91</v>
      </c>
      <c r="SDK11" s="129" t="s">
        <v>91</v>
      </c>
      <c r="SDL11" s="129" t="s">
        <v>91</v>
      </c>
      <c r="SDM11" s="129" t="s">
        <v>91</v>
      </c>
      <c r="SDN11" s="129" t="s">
        <v>91</v>
      </c>
      <c r="SDO11" s="129" t="s">
        <v>91</v>
      </c>
      <c r="SDP11" s="129" t="s">
        <v>91</v>
      </c>
      <c r="SDQ11" s="129" t="s">
        <v>91</v>
      </c>
      <c r="SDR11" s="129" t="s">
        <v>91</v>
      </c>
      <c r="SDS11" s="129" t="s">
        <v>91</v>
      </c>
      <c r="SDT11" s="129" t="s">
        <v>91</v>
      </c>
      <c r="SDU11" s="129" t="s">
        <v>91</v>
      </c>
      <c r="SDV11" s="129" t="s">
        <v>91</v>
      </c>
      <c r="SDW11" s="129" t="s">
        <v>91</v>
      </c>
      <c r="SDX11" s="129" t="s">
        <v>91</v>
      </c>
      <c r="SDY11" s="129" t="s">
        <v>91</v>
      </c>
      <c r="SDZ11" s="129" t="s">
        <v>91</v>
      </c>
      <c r="SEA11" s="129" t="s">
        <v>91</v>
      </c>
      <c r="SEB11" s="129" t="s">
        <v>91</v>
      </c>
      <c r="SEC11" s="129" t="s">
        <v>91</v>
      </c>
      <c r="SED11" s="129" t="s">
        <v>91</v>
      </c>
      <c r="SEE11" s="129" t="s">
        <v>91</v>
      </c>
      <c r="SEF11" s="129" t="s">
        <v>91</v>
      </c>
      <c r="SEG11" s="129" t="s">
        <v>91</v>
      </c>
      <c r="SEH11" s="129" t="s">
        <v>91</v>
      </c>
      <c r="SEI11" s="129" t="s">
        <v>91</v>
      </c>
      <c r="SEJ11" s="129" t="s">
        <v>91</v>
      </c>
      <c r="SEK11" s="129" t="s">
        <v>91</v>
      </c>
      <c r="SEL11" s="129" t="s">
        <v>91</v>
      </c>
      <c r="SEM11" s="129" t="s">
        <v>91</v>
      </c>
      <c r="SEN11" s="129" t="s">
        <v>91</v>
      </c>
      <c r="SEO11" s="129" t="s">
        <v>91</v>
      </c>
      <c r="SEP11" s="129" t="s">
        <v>91</v>
      </c>
      <c r="SEQ11" s="129" t="s">
        <v>91</v>
      </c>
      <c r="SER11" s="129" t="s">
        <v>91</v>
      </c>
      <c r="SES11" s="129" t="s">
        <v>91</v>
      </c>
      <c r="SET11" s="129" t="s">
        <v>91</v>
      </c>
      <c r="SEU11" s="129" t="s">
        <v>91</v>
      </c>
      <c r="SEV11" s="129" t="s">
        <v>91</v>
      </c>
      <c r="SEW11" s="129" t="s">
        <v>91</v>
      </c>
      <c r="SEX11" s="129" t="s">
        <v>91</v>
      </c>
      <c r="SEY11" s="129" t="s">
        <v>91</v>
      </c>
      <c r="SEZ11" s="129" t="s">
        <v>91</v>
      </c>
      <c r="SFA11" s="129" t="s">
        <v>91</v>
      </c>
      <c r="SFB11" s="129" t="s">
        <v>91</v>
      </c>
      <c r="SFC11" s="129" t="s">
        <v>91</v>
      </c>
      <c r="SFD11" s="129" t="s">
        <v>91</v>
      </c>
      <c r="SFE11" s="129" t="s">
        <v>91</v>
      </c>
      <c r="SFF11" s="129" t="s">
        <v>91</v>
      </c>
      <c r="SFG11" s="129" t="s">
        <v>91</v>
      </c>
      <c r="SFH11" s="129" t="s">
        <v>91</v>
      </c>
      <c r="SFI11" s="129" t="s">
        <v>91</v>
      </c>
      <c r="SFJ11" s="129" t="s">
        <v>91</v>
      </c>
      <c r="SFK11" s="129" t="s">
        <v>91</v>
      </c>
      <c r="SFL11" s="129" t="s">
        <v>91</v>
      </c>
      <c r="SFM11" s="129" t="s">
        <v>91</v>
      </c>
      <c r="SFN11" s="129" t="s">
        <v>91</v>
      </c>
      <c r="SFO11" s="129" t="s">
        <v>91</v>
      </c>
      <c r="SFP11" s="129" t="s">
        <v>91</v>
      </c>
      <c r="SFQ11" s="129" t="s">
        <v>91</v>
      </c>
      <c r="SFR11" s="129" t="s">
        <v>91</v>
      </c>
      <c r="SFS11" s="129" t="s">
        <v>91</v>
      </c>
      <c r="SFT11" s="129" t="s">
        <v>91</v>
      </c>
      <c r="SFU11" s="129" t="s">
        <v>91</v>
      </c>
      <c r="SFV11" s="129" t="s">
        <v>91</v>
      </c>
      <c r="SFW11" s="129" t="s">
        <v>91</v>
      </c>
      <c r="SFX11" s="129" t="s">
        <v>91</v>
      </c>
      <c r="SFY11" s="129" t="s">
        <v>91</v>
      </c>
      <c r="SFZ11" s="129" t="s">
        <v>91</v>
      </c>
      <c r="SGA11" s="129" t="s">
        <v>91</v>
      </c>
      <c r="SGB11" s="129" t="s">
        <v>91</v>
      </c>
      <c r="SGC11" s="129" t="s">
        <v>91</v>
      </c>
      <c r="SGD11" s="129" t="s">
        <v>91</v>
      </c>
      <c r="SGE11" s="129" t="s">
        <v>91</v>
      </c>
      <c r="SGF11" s="129" t="s">
        <v>91</v>
      </c>
      <c r="SGG11" s="129" t="s">
        <v>91</v>
      </c>
      <c r="SGH11" s="129" t="s">
        <v>91</v>
      </c>
      <c r="SGI11" s="129" t="s">
        <v>91</v>
      </c>
      <c r="SGJ11" s="129" t="s">
        <v>91</v>
      </c>
      <c r="SGK11" s="129" t="s">
        <v>91</v>
      </c>
      <c r="SGL11" s="129" t="s">
        <v>91</v>
      </c>
      <c r="SGM11" s="129" t="s">
        <v>91</v>
      </c>
      <c r="SGN11" s="129" t="s">
        <v>91</v>
      </c>
      <c r="SGO11" s="129" t="s">
        <v>91</v>
      </c>
      <c r="SGP11" s="129" t="s">
        <v>91</v>
      </c>
      <c r="SGQ11" s="129" t="s">
        <v>91</v>
      </c>
      <c r="SGR11" s="129" t="s">
        <v>91</v>
      </c>
      <c r="SGS11" s="129" t="s">
        <v>91</v>
      </c>
      <c r="SGT11" s="129" t="s">
        <v>91</v>
      </c>
      <c r="SGU11" s="129" t="s">
        <v>91</v>
      </c>
      <c r="SGV11" s="129" t="s">
        <v>91</v>
      </c>
      <c r="SGW11" s="129" t="s">
        <v>91</v>
      </c>
      <c r="SGX11" s="129" t="s">
        <v>91</v>
      </c>
      <c r="SGY11" s="129" t="s">
        <v>91</v>
      </c>
      <c r="SGZ11" s="129" t="s">
        <v>91</v>
      </c>
      <c r="SHA11" s="129" t="s">
        <v>91</v>
      </c>
      <c r="SHB11" s="129" t="s">
        <v>91</v>
      </c>
      <c r="SHC11" s="129" t="s">
        <v>91</v>
      </c>
      <c r="SHD11" s="129" t="s">
        <v>91</v>
      </c>
      <c r="SHE11" s="129" t="s">
        <v>91</v>
      </c>
      <c r="SHF11" s="129" t="s">
        <v>91</v>
      </c>
      <c r="SHG11" s="129" t="s">
        <v>91</v>
      </c>
      <c r="SHH11" s="129" t="s">
        <v>91</v>
      </c>
      <c r="SHI11" s="129" t="s">
        <v>91</v>
      </c>
      <c r="SHJ11" s="129" t="s">
        <v>91</v>
      </c>
      <c r="SHK11" s="129" t="s">
        <v>91</v>
      </c>
      <c r="SHL11" s="129" t="s">
        <v>91</v>
      </c>
      <c r="SHM11" s="129" t="s">
        <v>91</v>
      </c>
      <c r="SHN11" s="129" t="s">
        <v>91</v>
      </c>
      <c r="SHO11" s="129" t="s">
        <v>91</v>
      </c>
      <c r="SHP11" s="129" t="s">
        <v>91</v>
      </c>
      <c r="SHQ11" s="129" t="s">
        <v>91</v>
      </c>
      <c r="SHR11" s="129" t="s">
        <v>91</v>
      </c>
      <c r="SHS11" s="129" t="s">
        <v>91</v>
      </c>
      <c r="SHT11" s="129" t="s">
        <v>91</v>
      </c>
      <c r="SHU11" s="129" t="s">
        <v>91</v>
      </c>
      <c r="SHV11" s="129" t="s">
        <v>91</v>
      </c>
      <c r="SHW11" s="129" t="s">
        <v>91</v>
      </c>
      <c r="SHX11" s="129" t="s">
        <v>91</v>
      </c>
      <c r="SHY11" s="129" t="s">
        <v>91</v>
      </c>
      <c r="SHZ11" s="129" t="s">
        <v>91</v>
      </c>
      <c r="SIA11" s="129" t="s">
        <v>91</v>
      </c>
      <c r="SIB11" s="129" t="s">
        <v>91</v>
      </c>
      <c r="SIC11" s="129" t="s">
        <v>91</v>
      </c>
      <c r="SID11" s="129" t="s">
        <v>91</v>
      </c>
      <c r="SIE11" s="129" t="s">
        <v>91</v>
      </c>
      <c r="SIF11" s="129" t="s">
        <v>91</v>
      </c>
      <c r="SIG11" s="129" t="s">
        <v>91</v>
      </c>
      <c r="SIH11" s="129" t="s">
        <v>91</v>
      </c>
      <c r="SII11" s="129" t="s">
        <v>91</v>
      </c>
      <c r="SIJ11" s="129" t="s">
        <v>91</v>
      </c>
      <c r="SIK11" s="129" t="s">
        <v>91</v>
      </c>
      <c r="SIL11" s="129" t="s">
        <v>91</v>
      </c>
      <c r="SIM11" s="129" t="s">
        <v>91</v>
      </c>
      <c r="SIN11" s="129" t="s">
        <v>91</v>
      </c>
      <c r="SIO11" s="129" t="s">
        <v>91</v>
      </c>
      <c r="SIP11" s="129" t="s">
        <v>91</v>
      </c>
      <c r="SIQ11" s="129" t="s">
        <v>91</v>
      </c>
      <c r="SIR11" s="129" t="s">
        <v>91</v>
      </c>
      <c r="SIS11" s="129" t="s">
        <v>91</v>
      </c>
      <c r="SIT11" s="129" t="s">
        <v>91</v>
      </c>
      <c r="SIU11" s="129" t="s">
        <v>91</v>
      </c>
      <c r="SIV11" s="129" t="s">
        <v>91</v>
      </c>
      <c r="SIW11" s="129" t="s">
        <v>91</v>
      </c>
      <c r="SIX11" s="129" t="s">
        <v>91</v>
      </c>
      <c r="SIY11" s="129" t="s">
        <v>91</v>
      </c>
      <c r="SIZ11" s="129" t="s">
        <v>91</v>
      </c>
      <c r="SJA11" s="129" t="s">
        <v>91</v>
      </c>
      <c r="SJB11" s="129" t="s">
        <v>91</v>
      </c>
      <c r="SJC11" s="129" t="s">
        <v>91</v>
      </c>
      <c r="SJD11" s="129" t="s">
        <v>91</v>
      </c>
      <c r="SJE11" s="129" t="s">
        <v>91</v>
      </c>
      <c r="SJF11" s="129" t="s">
        <v>91</v>
      </c>
      <c r="SJG11" s="129" t="s">
        <v>91</v>
      </c>
      <c r="SJH11" s="129" t="s">
        <v>91</v>
      </c>
      <c r="SJI11" s="129" t="s">
        <v>91</v>
      </c>
      <c r="SJJ11" s="129" t="s">
        <v>91</v>
      </c>
      <c r="SJK11" s="129" t="s">
        <v>91</v>
      </c>
      <c r="SJL11" s="129" t="s">
        <v>91</v>
      </c>
      <c r="SJM11" s="129" t="s">
        <v>91</v>
      </c>
      <c r="SJN11" s="129" t="s">
        <v>91</v>
      </c>
      <c r="SJO11" s="129" t="s">
        <v>91</v>
      </c>
      <c r="SJP11" s="129" t="s">
        <v>91</v>
      </c>
      <c r="SJQ11" s="129" t="s">
        <v>91</v>
      </c>
      <c r="SJR11" s="129" t="s">
        <v>91</v>
      </c>
      <c r="SJS11" s="129" t="s">
        <v>91</v>
      </c>
      <c r="SJT11" s="129" t="s">
        <v>91</v>
      </c>
      <c r="SJU11" s="129" t="s">
        <v>91</v>
      </c>
      <c r="SJV11" s="129" t="s">
        <v>91</v>
      </c>
      <c r="SJW11" s="129" t="s">
        <v>91</v>
      </c>
      <c r="SJX11" s="129" t="s">
        <v>91</v>
      </c>
      <c r="SJY11" s="129" t="s">
        <v>91</v>
      </c>
      <c r="SJZ11" s="129" t="s">
        <v>91</v>
      </c>
      <c r="SKA11" s="129" t="s">
        <v>91</v>
      </c>
      <c r="SKB11" s="129" t="s">
        <v>91</v>
      </c>
      <c r="SKC11" s="129" t="s">
        <v>91</v>
      </c>
      <c r="SKD11" s="129" t="s">
        <v>91</v>
      </c>
      <c r="SKE11" s="129" t="s">
        <v>91</v>
      </c>
      <c r="SKF11" s="129" t="s">
        <v>91</v>
      </c>
      <c r="SKG11" s="129" t="s">
        <v>91</v>
      </c>
      <c r="SKH11" s="129" t="s">
        <v>91</v>
      </c>
      <c r="SKI11" s="129" t="s">
        <v>91</v>
      </c>
      <c r="SKJ11" s="129" t="s">
        <v>91</v>
      </c>
      <c r="SKK11" s="129" t="s">
        <v>91</v>
      </c>
      <c r="SKL11" s="129" t="s">
        <v>91</v>
      </c>
      <c r="SKM11" s="129" t="s">
        <v>91</v>
      </c>
      <c r="SKN11" s="129" t="s">
        <v>91</v>
      </c>
      <c r="SKO11" s="129" t="s">
        <v>91</v>
      </c>
      <c r="SKP11" s="129" t="s">
        <v>91</v>
      </c>
      <c r="SKQ11" s="129" t="s">
        <v>91</v>
      </c>
      <c r="SKR11" s="129" t="s">
        <v>91</v>
      </c>
      <c r="SKS11" s="129" t="s">
        <v>91</v>
      </c>
      <c r="SKT11" s="129" t="s">
        <v>91</v>
      </c>
      <c r="SKU11" s="129" t="s">
        <v>91</v>
      </c>
      <c r="SKV11" s="129" t="s">
        <v>91</v>
      </c>
      <c r="SKW11" s="129" t="s">
        <v>91</v>
      </c>
      <c r="SKX11" s="129" t="s">
        <v>91</v>
      </c>
      <c r="SKY11" s="129" t="s">
        <v>91</v>
      </c>
      <c r="SKZ11" s="129" t="s">
        <v>91</v>
      </c>
      <c r="SLA11" s="129" t="s">
        <v>91</v>
      </c>
      <c r="SLB11" s="129" t="s">
        <v>91</v>
      </c>
      <c r="SLC11" s="129" t="s">
        <v>91</v>
      </c>
      <c r="SLD11" s="129" t="s">
        <v>91</v>
      </c>
      <c r="SLE11" s="129" t="s">
        <v>91</v>
      </c>
      <c r="SLF11" s="129" t="s">
        <v>91</v>
      </c>
      <c r="SLG11" s="129" t="s">
        <v>91</v>
      </c>
      <c r="SLH11" s="129" t="s">
        <v>91</v>
      </c>
      <c r="SLI11" s="129" t="s">
        <v>91</v>
      </c>
      <c r="SLJ11" s="129" t="s">
        <v>91</v>
      </c>
      <c r="SLK11" s="129" t="s">
        <v>91</v>
      </c>
      <c r="SLL11" s="129" t="s">
        <v>91</v>
      </c>
      <c r="SLM11" s="129" t="s">
        <v>91</v>
      </c>
      <c r="SLN11" s="129" t="s">
        <v>91</v>
      </c>
      <c r="SLO11" s="129" t="s">
        <v>91</v>
      </c>
      <c r="SLP11" s="129" t="s">
        <v>91</v>
      </c>
      <c r="SLQ11" s="129" t="s">
        <v>91</v>
      </c>
      <c r="SLR11" s="129" t="s">
        <v>91</v>
      </c>
      <c r="SLS11" s="129" t="s">
        <v>91</v>
      </c>
      <c r="SLT11" s="129" t="s">
        <v>91</v>
      </c>
      <c r="SLU11" s="129" t="s">
        <v>91</v>
      </c>
      <c r="SLV11" s="129" t="s">
        <v>91</v>
      </c>
      <c r="SLW11" s="129" t="s">
        <v>91</v>
      </c>
      <c r="SLX11" s="129" t="s">
        <v>91</v>
      </c>
      <c r="SLY11" s="129" t="s">
        <v>91</v>
      </c>
      <c r="SLZ11" s="129" t="s">
        <v>91</v>
      </c>
      <c r="SMA11" s="129" t="s">
        <v>91</v>
      </c>
      <c r="SMB11" s="129" t="s">
        <v>91</v>
      </c>
      <c r="SMC11" s="129" t="s">
        <v>91</v>
      </c>
      <c r="SMD11" s="129" t="s">
        <v>91</v>
      </c>
      <c r="SME11" s="129" t="s">
        <v>91</v>
      </c>
      <c r="SMF11" s="129" t="s">
        <v>91</v>
      </c>
      <c r="SMG11" s="129" t="s">
        <v>91</v>
      </c>
      <c r="SMH11" s="129" t="s">
        <v>91</v>
      </c>
      <c r="SMI11" s="129" t="s">
        <v>91</v>
      </c>
      <c r="SMJ11" s="129" t="s">
        <v>91</v>
      </c>
      <c r="SMK11" s="129" t="s">
        <v>91</v>
      </c>
      <c r="SML11" s="129" t="s">
        <v>91</v>
      </c>
      <c r="SMM11" s="129" t="s">
        <v>91</v>
      </c>
      <c r="SMN11" s="129" t="s">
        <v>91</v>
      </c>
      <c r="SMO11" s="129" t="s">
        <v>91</v>
      </c>
      <c r="SMP11" s="129" t="s">
        <v>91</v>
      </c>
      <c r="SMQ11" s="129" t="s">
        <v>91</v>
      </c>
      <c r="SMR11" s="129" t="s">
        <v>91</v>
      </c>
      <c r="SMS11" s="129" t="s">
        <v>91</v>
      </c>
      <c r="SMT11" s="129" t="s">
        <v>91</v>
      </c>
      <c r="SMU11" s="129" t="s">
        <v>91</v>
      </c>
      <c r="SMV11" s="129" t="s">
        <v>91</v>
      </c>
      <c r="SMW11" s="129" t="s">
        <v>91</v>
      </c>
      <c r="SMX11" s="129" t="s">
        <v>91</v>
      </c>
      <c r="SMY11" s="129" t="s">
        <v>91</v>
      </c>
      <c r="SMZ11" s="129" t="s">
        <v>91</v>
      </c>
      <c r="SNA11" s="129" t="s">
        <v>91</v>
      </c>
      <c r="SNB11" s="129" t="s">
        <v>91</v>
      </c>
      <c r="SNC11" s="129" t="s">
        <v>91</v>
      </c>
      <c r="SND11" s="129" t="s">
        <v>91</v>
      </c>
      <c r="SNE11" s="129" t="s">
        <v>91</v>
      </c>
      <c r="SNF11" s="129" t="s">
        <v>91</v>
      </c>
      <c r="SNG11" s="129" t="s">
        <v>91</v>
      </c>
      <c r="SNH11" s="129" t="s">
        <v>91</v>
      </c>
      <c r="SNI11" s="129" t="s">
        <v>91</v>
      </c>
      <c r="SNJ11" s="129" t="s">
        <v>91</v>
      </c>
      <c r="SNK11" s="129" t="s">
        <v>91</v>
      </c>
      <c r="SNL11" s="129" t="s">
        <v>91</v>
      </c>
      <c r="SNM11" s="129" t="s">
        <v>91</v>
      </c>
      <c r="SNN11" s="129" t="s">
        <v>91</v>
      </c>
      <c r="SNO11" s="129" t="s">
        <v>91</v>
      </c>
      <c r="SNP11" s="129" t="s">
        <v>91</v>
      </c>
      <c r="SNQ11" s="129" t="s">
        <v>91</v>
      </c>
      <c r="SNR11" s="129" t="s">
        <v>91</v>
      </c>
      <c r="SNS11" s="129" t="s">
        <v>91</v>
      </c>
      <c r="SNT11" s="129" t="s">
        <v>91</v>
      </c>
      <c r="SNU11" s="129" t="s">
        <v>91</v>
      </c>
      <c r="SNV11" s="129" t="s">
        <v>91</v>
      </c>
      <c r="SNW11" s="129" t="s">
        <v>91</v>
      </c>
      <c r="SNX11" s="129" t="s">
        <v>91</v>
      </c>
      <c r="SNY11" s="129" t="s">
        <v>91</v>
      </c>
      <c r="SNZ11" s="129" t="s">
        <v>91</v>
      </c>
      <c r="SOA11" s="129" t="s">
        <v>91</v>
      </c>
      <c r="SOB11" s="129" t="s">
        <v>91</v>
      </c>
      <c r="SOC11" s="129" t="s">
        <v>91</v>
      </c>
      <c r="SOD11" s="129" t="s">
        <v>91</v>
      </c>
      <c r="SOE11" s="129" t="s">
        <v>91</v>
      </c>
      <c r="SOF11" s="129" t="s">
        <v>91</v>
      </c>
      <c r="SOG11" s="129" t="s">
        <v>91</v>
      </c>
      <c r="SOH11" s="129" t="s">
        <v>91</v>
      </c>
      <c r="SOI11" s="129" t="s">
        <v>91</v>
      </c>
      <c r="SOJ11" s="129" t="s">
        <v>91</v>
      </c>
      <c r="SOK11" s="129" t="s">
        <v>91</v>
      </c>
      <c r="SOL11" s="129" t="s">
        <v>91</v>
      </c>
      <c r="SOM11" s="129" t="s">
        <v>91</v>
      </c>
      <c r="SON11" s="129" t="s">
        <v>91</v>
      </c>
      <c r="SOO11" s="129" t="s">
        <v>91</v>
      </c>
      <c r="SOP11" s="129" t="s">
        <v>91</v>
      </c>
      <c r="SOQ11" s="129" t="s">
        <v>91</v>
      </c>
      <c r="SOR11" s="129" t="s">
        <v>91</v>
      </c>
      <c r="SOS11" s="129" t="s">
        <v>91</v>
      </c>
      <c r="SOT11" s="129" t="s">
        <v>91</v>
      </c>
      <c r="SOU11" s="129" t="s">
        <v>91</v>
      </c>
      <c r="SOV11" s="129" t="s">
        <v>91</v>
      </c>
      <c r="SOW11" s="129" t="s">
        <v>91</v>
      </c>
      <c r="SOX11" s="129" t="s">
        <v>91</v>
      </c>
      <c r="SOY11" s="129" t="s">
        <v>91</v>
      </c>
      <c r="SOZ11" s="129" t="s">
        <v>91</v>
      </c>
      <c r="SPA11" s="129" t="s">
        <v>91</v>
      </c>
      <c r="SPB11" s="129" t="s">
        <v>91</v>
      </c>
      <c r="SPC11" s="129" t="s">
        <v>91</v>
      </c>
      <c r="SPD11" s="129" t="s">
        <v>91</v>
      </c>
      <c r="SPE11" s="129" t="s">
        <v>91</v>
      </c>
      <c r="SPF11" s="129" t="s">
        <v>91</v>
      </c>
      <c r="SPG11" s="129" t="s">
        <v>91</v>
      </c>
      <c r="SPH11" s="129" t="s">
        <v>91</v>
      </c>
      <c r="SPI11" s="129" t="s">
        <v>91</v>
      </c>
      <c r="SPJ11" s="129" t="s">
        <v>91</v>
      </c>
      <c r="SPK11" s="129" t="s">
        <v>91</v>
      </c>
      <c r="SPL11" s="129" t="s">
        <v>91</v>
      </c>
      <c r="SPM11" s="129" t="s">
        <v>91</v>
      </c>
      <c r="SPN11" s="129" t="s">
        <v>91</v>
      </c>
      <c r="SPO11" s="129" t="s">
        <v>91</v>
      </c>
      <c r="SPP11" s="129" t="s">
        <v>91</v>
      </c>
      <c r="SPQ11" s="129" t="s">
        <v>91</v>
      </c>
      <c r="SPR11" s="129" t="s">
        <v>91</v>
      </c>
      <c r="SPS11" s="129" t="s">
        <v>91</v>
      </c>
      <c r="SPT11" s="129" t="s">
        <v>91</v>
      </c>
      <c r="SPU11" s="129" t="s">
        <v>91</v>
      </c>
      <c r="SPV11" s="129" t="s">
        <v>91</v>
      </c>
      <c r="SPW11" s="129" t="s">
        <v>91</v>
      </c>
      <c r="SPX11" s="129" t="s">
        <v>91</v>
      </c>
      <c r="SPY11" s="129" t="s">
        <v>91</v>
      </c>
      <c r="SPZ11" s="129" t="s">
        <v>91</v>
      </c>
      <c r="SQA11" s="129" t="s">
        <v>91</v>
      </c>
      <c r="SQB11" s="129" t="s">
        <v>91</v>
      </c>
      <c r="SQC11" s="129" t="s">
        <v>91</v>
      </c>
      <c r="SQD11" s="129" t="s">
        <v>91</v>
      </c>
      <c r="SQE11" s="129" t="s">
        <v>91</v>
      </c>
      <c r="SQF11" s="129" t="s">
        <v>91</v>
      </c>
      <c r="SQG11" s="129" t="s">
        <v>91</v>
      </c>
      <c r="SQH11" s="129" t="s">
        <v>91</v>
      </c>
      <c r="SQI11" s="129" t="s">
        <v>91</v>
      </c>
      <c r="SQJ11" s="129" t="s">
        <v>91</v>
      </c>
      <c r="SQK11" s="129" t="s">
        <v>91</v>
      </c>
      <c r="SQL11" s="129" t="s">
        <v>91</v>
      </c>
      <c r="SQM11" s="129" t="s">
        <v>91</v>
      </c>
      <c r="SQN11" s="129" t="s">
        <v>91</v>
      </c>
      <c r="SQO11" s="129" t="s">
        <v>91</v>
      </c>
      <c r="SQP11" s="129" t="s">
        <v>91</v>
      </c>
      <c r="SQQ11" s="129" t="s">
        <v>91</v>
      </c>
      <c r="SQR11" s="129" t="s">
        <v>91</v>
      </c>
      <c r="SQS11" s="129" t="s">
        <v>91</v>
      </c>
      <c r="SQT11" s="129" t="s">
        <v>91</v>
      </c>
      <c r="SQU11" s="129" t="s">
        <v>91</v>
      </c>
      <c r="SQV11" s="129" t="s">
        <v>91</v>
      </c>
      <c r="SQW11" s="129" t="s">
        <v>91</v>
      </c>
      <c r="SQX11" s="129" t="s">
        <v>91</v>
      </c>
      <c r="SQY11" s="129" t="s">
        <v>91</v>
      </c>
      <c r="SQZ11" s="129" t="s">
        <v>91</v>
      </c>
      <c r="SRA11" s="129" t="s">
        <v>91</v>
      </c>
      <c r="SRB11" s="129" t="s">
        <v>91</v>
      </c>
      <c r="SRC11" s="129" t="s">
        <v>91</v>
      </c>
      <c r="SRD11" s="129" t="s">
        <v>91</v>
      </c>
      <c r="SRE11" s="129" t="s">
        <v>91</v>
      </c>
      <c r="SRF11" s="129" t="s">
        <v>91</v>
      </c>
      <c r="SRG11" s="129" t="s">
        <v>91</v>
      </c>
      <c r="SRH11" s="129" t="s">
        <v>91</v>
      </c>
      <c r="SRI11" s="129" t="s">
        <v>91</v>
      </c>
      <c r="SRJ11" s="129" t="s">
        <v>91</v>
      </c>
      <c r="SRK11" s="129" t="s">
        <v>91</v>
      </c>
      <c r="SRL11" s="129" t="s">
        <v>91</v>
      </c>
      <c r="SRM11" s="129" t="s">
        <v>91</v>
      </c>
      <c r="SRN11" s="129" t="s">
        <v>91</v>
      </c>
      <c r="SRO11" s="129" t="s">
        <v>91</v>
      </c>
      <c r="SRP11" s="129" t="s">
        <v>91</v>
      </c>
      <c r="SRQ11" s="129" t="s">
        <v>91</v>
      </c>
      <c r="SRR11" s="129" t="s">
        <v>91</v>
      </c>
      <c r="SRS11" s="129" t="s">
        <v>91</v>
      </c>
      <c r="SRT11" s="129" t="s">
        <v>91</v>
      </c>
      <c r="SRU11" s="129" t="s">
        <v>91</v>
      </c>
      <c r="SRV11" s="129" t="s">
        <v>91</v>
      </c>
      <c r="SRW11" s="129" t="s">
        <v>91</v>
      </c>
      <c r="SRX11" s="129" t="s">
        <v>91</v>
      </c>
      <c r="SRY11" s="129" t="s">
        <v>91</v>
      </c>
      <c r="SRZ11" s="129" t="s">
        <v>91</v>
      </c>
      <c r="SSA11" s="129" t="s">
        <v>91</v>
      </c>
      <c r="SSB11" s="129" t="s">
        <v>91</v>
      </c>
      <c r="SSC11" s="129" t="s">
        <v>91</v>
      </c>
      <c r="SSD11" s="129" t="s">
        <v>91</v>
      </c>
      <c r="SSE11" s="129" t="s">
        <v>91</v>
      </c>
      <c r="SSF11" s="129" t="s">
        <v>91</v>
      </c>
      <c r="SSG11" s="129" t="s">
        <v>91</v>
      </c>
      <c r="SSH11" s="129" t="s">
        <v>91</v>
      </c>
      <c r="SSI11" s="129" t="s">
        <v>91</v>
      </c>
      <c r="SSJ11" s="129" t="s">
        <v>91</v>
      </c>
      <c r="SSK11" s="129" t="s">
        <v>91</v>
      </c>
      <c r="SSL11" s="129" t="s">
        <v>91</v>
      </c>
      <c r="SSM11" s="129" t="s">
        <v>91</v>
      </c>
      <c r="SSN11" s="129" t="s">
        <v>91</v>
      </c>
      <c r="SSO11" s="129" t="s">
        <v>91</v>
      </c>
      <c r="SSP11" s="129" t="s">
        <v>91</v>
      </c>
      <c r="SSQ11" s="129" t="s">
        <v>91</v>
      </c>
      <c r="SSR11" s="129" t="s">
        <v>91</v>
      </c>
      <c r="SSS11" s="129" t="s">
        <v>91</v>
      </c>
      <c r="SST11" s="129" t="s">
        <v>91</v>
      </c>
      <c r="SSU11" s="129" t="s">
        <v>91</v>
      </c>
      <c r="SSV11" s="129" t="s">
        <v>91</v>
      </c>
      <c r="SSW11" s="129" t="s">
        <v>91</v>
      </c>
      <c r="SSX11" s="129" t="s">
        <v>91</v>
      </c>
      <c r="SSY11" s="129" t="s">
        <v>91</v>
      </c>
      <c r="SSZ11" s="129" t="s">
        <v>91</v>
      </c>
      <c r="STA11" s="129" t="s">
        <v>91</v>
      </c>
      <c r="STB11" s="129" t="s">
        <v>91</v>
      </c>
      <c r="STC11" s="129" t="s">
        <v>91</v>
      </c>
      <c r="STD11" s="129" t="s">
        <v>91</v>
      </c>
      <c r="STE11" s="129" t="s">
        <v>91</v>
      </c>
      <c r="STF11" s="129" t="s">
        <v>91</v>
      </c>
      <c r="STG11" s="129" t="s">
        <v>91</v>
      </c>
      <c r="STH11" s="129" t="s">
        <v>91</v>
      </c>
      <c r="STI11" s="129" t="s">
        <v>91</v>
      </c>
      <c r="STJ11" s="129" t="s">
        <v>91</v>
      </c>
      <c r="STK11" s="129" t="s">
        <v>91</v>
      </c>
      <c r="STL11" s="129" t="s">
        <v>91</v>
      </c>
      <c r="STM11" s="129" t="s">
        <v>91</v>
      </c>
      <c r="STN11" s="129" t="s">
        <v>91</v>
      </c>
      <c r="STO11" s="129" t="s">
        <v>91</v>
      </c>
      <c r="STP11" s="129" t="s">
        <v>91</v>
      </c>
      <c r="STQ11" s="129" t="s">
        <v>91</v>
      </c>
      <c r="STR11" s="129" t="s">
        <v>91</v>
      </c>
      <c r="STS11" s="129" t="s">
        <v>91</v>
      </c>
      <c r="STT11" s="129" t="s">
        <v>91</v>
      </c>
      <c r="STU11" s="129" t="s">
        <v>91</v>
      </c>
      <c r="STV11" s="129" t="s">
        <v>91</v>
      </c>
      <c r="STW11" s="129" t="s">
        <v>91</v>
      </c>
      <c r="STX11" s="129" t="s">
        <v>91</v>
      </c>
      <c r="STY11" s="129" t="s">
        <v>91</v>
      </c>
      <c r="STZ11" s="129" t="s">
        <v>91</v>
      </c>
      <c r="SUA11" s="129" t="s">
        <v>91</v>
      </c>
      <c r="SUB11" s="129" t="s">
        <v>91</v>
      </c>
      <c r="SUC11" s="129" t="s">
        <v>91</v>
      </c>
      <c r="SUD11" s="129" t="s">
        <v>91</v>
      </c>
      <c r="SUE11" s="129" t="s">
        <v>91</v>
      </c>
      <c r="SUF11" s="129" t="s">
        <v>91</v>
      </c>
      <c r="SUG11" s="129" t="s">
        <v>91</v>
      </c>
      <c r="SUH11" s="129" t="s">
        <v>91</v>
      </c>
      <c r="SUI11" s="129" t="s">
        <v>91</v>
      </c>
      <c r="SUJ11" s="129" t="s">
        <v>91</v>
      </c>
      <c r="SUK11" s="129" t="s">
        <v>91</v>
      </c>
      <c r="SUL11" s="129" t="s">
        <v>91</v>
      </c>
      <c r="SUM11" s="129" t="s">
        <v>91</v>
      </c>
      <c r="SUN11" s="129" t="s">
        <v>91</v>
      </c>
      <c r="SUO11" s="129" t="s">
        <v>91</v>
      </c>
      <c r="SUP11" s="129" t="s">
        <v>91</v>
      </c>
      <c r="SUQ11" s="129" t="s">
        <v>91</v>
      </c>
      <c r="SUR11" s="129" t="s">
        <v>91</v>
      </c>
      <c r="SUS11" s="129" t="s">
        <v>91</v>
      </c>
      <c r="SUT11" s="129" t="s">
        <v>91</v>
      </c>
      <c r="SUU11" s="129" t="s">
        <v>91</v>
      </c>
      <c r="SUV11" s="129" t="s">
        <v>91</v>
      </c>
      <c r="SUW11" s="129" t="s">
        <v>91</v>
      </c>
      <c r="SUX11" s="129" t="s">
        <v>91</v>
      </c>
      <c r="SUY11" s="129" t="s">
        <v>91</v>
      </c>
      <c r="SUZ11" s="129" t="s">
        <v>91</v>
      </c>
      <c r="SVA11" s="129" t="s">
        <v>91</v>
      </c>
      <c r="SVB11" s="129" t="s">
        <v>91</v>
      </c>
      <c r="SVC11" s="129" t="s">
        <v>91</v>
      </c>
      <c r="SVD11" s="129" t="s">
        <v>91</v>
      </c>
      <c r="SVE11" s="129" t="s">
        <v>91</v>
      </c>
      <c r="SVF11" s="129" t="s">
        <v>91</v>
      </c>
      <c r="SVG11" s="129" t="s">
        <v>91</v>
      </c>
      <c r="SVH11" s="129" t="s">
        <v>91</v>
      </c>
      <c r="SVI11" s="129" t="s">
        <v>91</v>
      </c>
      <c r="SVJ11" s="129" t="s">
        <v>91</v>
      </c>
      <c r="SVK11" s="129" t="s">
        <v>91</v>
      </c>
      <c r="SVL11" s="129" t="s">
        <v>91</v>
      </c>
      <c r="SVM11" s="129" t="s">
        <v>91</v>
      </c>
      <c r="SVN11" s="129" t="s">
        <v>91</v>
      </c>
      <c r="SVO11" s="129" t="s">
        <v>91</v>
      </c>
      <c r="SVP11" s="129" t="s">
        <v>91</v>
      </c>
      <c r="SVQ11" s="129" t="s">
        <v>91</v>
      </c>
      <c r="SVR11" s="129" t="s">
        <v>91</v>
      </c>
      <c r="SVS11" s="129" t="s">
        <v>91</v>
      </c>
      <c r="SVT11" s="129" t="s">
        <v>91</v>
      </c>
      <c r="SVU11" s="129" t="s">
        <v>91</v>
      </c>
      <c r="SVV11" s="129" t="s">
        <v>91</v>
      </c>
      <c r="SVW11" s="129" t="s">
        <v>91</v>
      </c>
      <c r="SVX11" s="129" t="s">
        <v>91</v>
      </c>
      <c r="SVY11" s="129" t="s">
        <v>91</v>
      </c>
      <c r="SVZ11" s="129" t="s">
        <v>91</v>
      </c>
      <c r="SWA11" s="129" t="s">
        <v>91</v>
      </c>
      <c r="SWB11" s="129" t="s">
        <v>91</v>
      </c>
      <c r="SWC11" s="129" t="s">
        <v>91</v>
      </c>
      <c r="SWD11" s="129" t="s">
        <v>91</v>
      </c>
      <c r="SWE11" s="129" t="s">
        <v>91</v>
      </c>
      <c r="SWF11" s="129" t="s">
        <v>91</v>
      </c>
      <c r="SWG11" s="129" t="s">
        <v>91</v>
      </c>
      <c r="SWH11" s="129" t="s">
        <v>91</v>
      </c>
      <c r="SWI11" s="129" t="s">
        <v>91</v>
      </c>
      <c r="SWJ11" s="129" t="s">
        <v>91</v>
      </c>
      <c r="SWK11" s="129" t="s">
        <v>91</v>
      </c>
      <c r="SWL11" s="129" t="s">
        <v>91</v>
      </c>
      <c r="SWM11" s="129" t="s">
        <v>91</v>
      </c>
      <c r="SWN11" s="129" t="s">
        <v>91</v>
      </c>
      <c r="SWO11" s="129" t="s">
        <v>91</v>
      </c>
      <c r="SWP11" s="129" t="s">
        <v>91</v>
      </c>
      <c r="SWQ11" s="129" t="s">
        <v>91</v>
      </c>
      <c r="SWR11" s="129" t="s">
        <v>91</v>
      </c>
      <c r="SWS11" s="129" t="s">
        <v>91</v>
      </c>
      <c r="SWT11" s="129" t="s">
        <v>91</v>
      </c>
      <c r="SWU11" s="129" t="s">
        <v>91</v>
      </c>
      <c r="SWV11" s="129" t="s">
        <v>91</v>
      </c>
      <c r="SWW11" s="129" t="s">
        <v>91</v>
      </c>
      <c r="SWX11" s="129" t="s">
        <v>91</v>
      </c>
      <c r="SWY11" s="129" t="s">
        <v>91</v>
      </c>
      <c r="SWZ11" s="129" t="s">
        <v>91</v>
      </c>
      <c r="SXA11" s="129" t="s">
        <v>91</v>
      </c>
      <c r="SXB11" s="129" t="s">
        <v>91</v>
      </c>
      <c r="SXC11" s="129" t="s">
        <v>91</v>
      </c>
      <c r="SXD11" s="129" t="s">
        <v>91</v>
      </c>
      <c r="SXE11" s="129" t="s">
        <v>91</v>
      </c>
      <c r="SXF11" s="129" t="s">
        <v>91</v>
      </c>
      <c r="SXG11" s="129" t="s">
        <v>91</v>
      </c>
      <c r="SXH11" s="129" t="s">
        <v>91</v>
      </c>
      <c r="SXI11" s="129" t="s">
        <v>91</v>
      </c>
      <c r="SXJ11" s="129" t="s">
        <v>91</v>
      </c>
      <c r="SXK11" s="129" t="s">
        <v>91</v>
      </c>
      <c r="SXL11" s="129" t="s">
        <v>91</v>
      </c>
      <c r="SXM11" s="129" t="s">
        <v>91</v>
      </c>
      <c r="SXN11" s="129" t="s">
        <v>91</v>
      </c>
      <c r="SXO11" s="129" t="s">
        <v>91</v>
      </c>
      <c r="SXP11" s="129" t="s">
        <v>91</v>
      </c>
      <c r="SXQ11" s="129" t="s">
        <v>91</v>
      </c>
      <c r="SXR11" s="129" t="s">
        <v>91</v>
      </c>
      <c r="SXS11" s="129" t="s">
        <v>91</v>
      </c>
      <c r="SXT11" s="129" t="s">
        <v>91</v>
      </c>
      <c r="SXU11" s="129" t="s">
        <v>91</v>
      </c>
      <c r="SXV11" s="129" t="s">
        <v>91</v>
      </c>
      <c r="SXW11" s="129" t="s">
        <v>91</v>
      </c>
      <c r="SXX11" s="129" t="s">
        <v>91</v>
      </c>
      <c r="SXY11" s="129" t="s">
        <v>91</v>
      </c>
      <c r="SXZ11" s="129" t="s">
        <v>91</v>
      </c>
      <c r="SYA11" s="129" t="s">
        <v>91</v>
      </c>
      <c r="SYB11" s="129" t="s">
        <v>91</v>
      </c>
      <c r="SYC11" s="129" t="s">
        <v>91</v>
      </c>
      <c r="SYD11" s="129" t="s">
        <v>91</v>
      </c>
      <c r="SYE11" s="129" t="s">
        <v>91</v>
      </c>
      <c r="SYF11" s="129" t="s">
        <v>91</v>
      </c>
      <c r="SYG11" s="129" t="s">
        <v>91</v>
      </c>
      <c r="SYH11" s="129" t="s">
        <v>91</v>
      </c>
      <c r="SYI11" s="129" t="s">
        <v>91</v>
      </c>
      <c r="SYJ11" s="129" t="s">
        <v>91</v>
      </c>
      <c r="SYK11" s="129" t="s">
        <v>91</v>
      </c>
      <c r="SYL11" s="129" t="s">
        <v>91</v>
      </c>
      <c r="SYM11" s="129" t="s">
        <v>91</v>
      </c>
      <c r="SYN11" s="129" t="s">
        <v>91</v>
      </c>
      <c r="SYO11" s="129" t="s">
        <v>91</v>
      </c>
      <c r="SYP11" s="129" t="s">
        <v>91</v>
      </c>
      <c r="SYQ11" s="129" t="s">
        <v>91</v>
      </c>
      <c r="SYR11" s="129" t="s">
        <v>91</v>
      </c>
      <c r="SYS11" s="129" t="s">
        <v>91</v>
      </c>
      <c r="SYT11" s="129" t="s">
        <v>91</v>
      </c>
      <c r="SYU11" s="129" t="s">
        <v>91</v>
      </c>
      <c r="SYV11" s="129" t="s">
        <v>91</v>
      </c>
      <c r="SYW11" s="129" t="s">
        <v>91</v>
      </c>
      <c r="SYX11" s="129" t="s">
        <v>91</v>
      </c>
      <c r="SYY11" s="129" t="s">
        <v>91</v>
      </c>
      <c r="SYZ11" s="129" t="s">
        <v>91</v>
      </c>
      <c r="SZA11" s="129" t="s">
        <v>91</v>
      </c>
      <c r="SZB11" s="129" t="s">
        <v>91</v>
      </c>
      <c r="SZC11" s="129" t="s">
        <v>91</v>
      </c>
      <c r="SZD11" s="129" t="s">
        <v>91</v>
      </c>
      <c r="SZE11" s="129" t="s">
        <v>91</v>
      </c>
      <c r="SZF11" s="129" t="s">
        <v>91</v>
      </c>
      <c r="SZG11" s="129" t="s">
        <v>91</v>
      </c>
      <c r="SZH11" s="129" t="s">
        <v>91</v>
      </c>
      <c r="SZI11" s="129" t="s">
        <v>91</v>
      </c>
      <c r="SZJ11" s="129" t="s">
        <v>91</v>
      </c>
      <c r="SZK11" s="129" t="s">
        <v>91</v>
      </c>
      <c r="SZL11" s="129" t="s">
        <v>91</v>
      </c>
      <c r="SZM11" s="129" t="s">
        <v>91</v>
      </c>
      <c r="SZN11" s="129" t="s">
        <v>91</v>
      </c>
      <c r="SZO11" s="129" t="s">
        <v>91</v>
      </c>
      <c r="SZP11" s="129" t="s">
        <v>91</v>
      </c>
      <c r="SZQ11" s="129" t="s">
        <v>91</v>
      </c>
      <c r="SZR11" s="129" t="s">
        <v>91</v>
      </c>
      <c r="SZS11" s="129" t="s">
        <v>91</v>
      </c>
      <c r="SZT11" s="129" t="s">
        <v>91</v>
      </c>
      <c r="SZU11" s="129" t="s">
        <v>91</v>
      </c>
      <c r="SZV11" s="129" t="s">
        <v>91</v>
      </c>
      <c r="SZW11" s="129" t="s">
        <v>91</v>
      </c>
      <c r="SZX11" s="129" t="s">
        <v>91</v>
      </c>
      <c r="SZY11" s="129" t="s">
        <v>91</v>
      </c>
      <c r="SZZ11" s="129" t="s">
        <v>91</v>
      </c>
      <c r="TAA11" s="129" t="s">
        <v>91</v>
      </c>
      <c r="TAB11" s="129" t="s">
        <v>91</v>
      </c>
      <c r="TAC11" s="129" t="s">
        <v>91</v>
      </c>
      <c r="TAD11" s="129" t="s">
        <v>91</v>
      </c>
      <c r="TAE11" s="129" t="s">
        <v>91</v>
      </c>
      <c r="TAF11" s="129" t="s">
        <v>91</v>
      </c>
      <c r="TAG11" s="129" t="s">
        <v>91</v>
      </c>
      <c r="TAH11" s="129" t="s">
        <v>91</v>
      </c>
      <c r="TAI11" s="129" t="s">
        <v>91</v>
      </c>
      <c r="TAJ11" s="129" t="s">
        <v>91</v>
      </c>
      <c r="TAK11" s="129" t="s">
        <v>91</v>
      </c>
      <c r="TAL11" s="129" t="s">
        <v>91</v>
      </c>
      <c r="TAM11" s="129" t="s">
        <v>91</v>
      </c>
      <c r="TAN11" s="129" t="s">
        <v>91</v>
      </c>
      <c r="TAO11" s="129" t="s">
        <v>91</v>
      </c>
      <c r="TAP11" s="129" t="s">
        <v>91</v>
      </c>
      <c r="TAQ11" s="129" t="s">
        <v>91</v>
      </c>
      <c r="TAR11" s="129" t="s">
        <v>91</v>
      </c>
      <c r="TAS11" s="129" t="s">
        <v>91</v>
      </c>
      <c r="TAT11" s="129" t="s">
        <v>91</v>
      </c>
      <c r="TAU11" s="129" t="s">
        <v>91</v>
      </c>
      <c r="TAV11" s="129" t="s">
        <v>91</v>
      </c>
      <c r="TAW11" s="129" t="s">
        <v>91</v>
      </c>
      <c r="TAX11" s="129" t="s">
        <v>91</v>
      </c>
      <c r="TAY11" s="129" t="s">
        <v>91</v>
      </c>
      <c r="TAZ11" s="129" t="s">
        <v>91</v>
      </c>
      <c r="TBA11" s="129" t="s">
        <v>91</v>
      </c>
      <c r="TBB11" s="129" t="s">
        <v>91</v>
      </c>
      <c r="TBC11" s="129" t="s">
        <v>91</v>
      </c>
      <c r="TBD11" s="129" t="s">
        <v>91</v>
      </c>
      <c r="TBE11" s="129" t="s">
        <v>91</v>
      </c>
      <c r="TBF11" s="129" t="s">
        <v>91</v>
      </c>
      <c r="TBG11" s="129" t="s">
        <v>91</v>
      </c>
      <c r="TBH11" s="129" t="s">
        <v>91</v>
      </c>
      <c r="TBI11" s="129" t="s">
        <v>91</v>
      </c>
      <c r="TBJ11" s="129" t="s">
        <v>91</v>
      </c>
      <c r="TBK11" s="129" t="s">
        <v>91</v>
      </c>
      <c r="TBL11" s="129" t="s">
        <v>91</v>
      </c>
      <c r="TBM11" s="129" t="s">
        <v>91</v>
      </c>
      <c r="TBN11" s="129" t="s">
        <v>91</v>
      </c>
      <c r="TBO11" s="129" t="s">
        <v>91</v>
      </c>
      <c r="TBP11" s="129" t="s">
        <v>91</v>
      </c>
      <c r="TBQ11" s="129" t="s">
        <v>91</v>
      </c>
      <c r="TBR11" s="129" t="s">
        <v>91</v>
      </c>
      <c r="TBS11" s="129" t="s">
        <v>91</v>
      </c>
      <c r="TBT11" s="129" t="s">
        <v>91</v>
      </c>
      <c r="TBU11" s="129" t="s">
        <v>91</v>
      </c>
      <c r="TBV11" s="129" t="s">
        <v>91</v>
      </c>
      <c r="TBW11" s="129" t="s">
        <v>91</v>
      </c>
      <c r="TBX11" s="129" t="s">
        <v>91</v>
      </c>
      <c r="TBY11" s="129" t="s">
        <v>91</v>
      </c>
      <c r="TBZ11" s="129" t="s">
        <v>91</v>
      </c>
      <c r="TCA11" s="129" t="s">
        <v>91</v>
      </c>
      <c r="TCB11" s="129" t="s">
        <v>91</v>
      </c>
      <c r="TCC11" s="129" t="s">
        <v>91</v>
      </c>
      <c r="TCD11" s="129" t="s">
        <v>91</v>
      </c>
      <c r="TCE11" s="129" t="s">
        <v>91</v>
      </c>
      <c r="TCF11" s="129" t="s">
        <v>91</v>
      </c>
      <c r="TCG11" s="129" t="s">
        <v>91</v>
      </c>
      <c r="TCH11" s="129" t="s">
        <v>91</v>
      </c>
      <c r="TCI11" s="129" t="s">
        <v>91</v>
      </c>
      <c r="TCJ11" s="129" t="s">
        <v>91</v>
      </c>
      <c r="TCK11" s="129" t="s">
        <v>91</v>
      </c>
      <c r="TCL11" s="129" t="s">
        <v>91</v>
      </c>
      <c r="TCM11" s="129" t="s">
        <v>91</v>
      </c>
      <c r="TCN11" s="129" t="s">
        <v>91</v>
      </c>
      <c r="TCO11" s="129" t="s">
        <v>91</v>
      </c>
      <c r="TCP11" s="129" t="s">
        <v>91</v>
      </c>
      <c r="TCQ11" s="129" t="s">
        <v>91</v>
      </c>
      <c r="TCR11" s="129" t="s">
        <v>91</v>
      </c>
      <c r="TCS11" s="129" t="s">
        <v>91</v>
      </c>
      <c r="TCT11" s="129" t="s">
        <v>91</v>
      </c>
      <c r="TCU11" s="129" t="s">
        <v>91</v>
      </c>
      <c r="TCV11" s="129" t="s">
        <v>91</v>
      </c>
      <c r="TCW11" s="129" t="s">
        <v>91</v>
      </c>
      <c r="TCX11" s="129" t="s">
        <v>91</v>
      </c>
      <c r="TCY11" s="129" t="s">
        <v>91</v>
      </c>
      <c r="TCZ11" s="129" t="s">
        <v>91</v>
      </c>
      <c r="TDA11" s="129" t="s">
        <v>91</v>
      </c>
      <c r="TDB11" s="129" t="s">
        <v>91</v>
      </c>
      <c r="TDC11" s="129" t="s">
        <v>91</v>
      </c>
      <c r="TDD11" s="129" t="s">
        <v>91</v>
      </c>
      <c r="TDE11" s="129" t="s">
        <v>91</v>
      </c>
      <c r="TDF11" s="129" t="s">
        <v>91</v>
      </c>
      <c r="TDG11" s="129" t="s">
        <v>91</v>
      </c>
      <c r="TDH11" s="129" t="s">
        <v>91</v>
      </c>
      <c r="TDI11" s="129" t="s">
        <v>91</v>
      </c>
      <c r="TDJ11" s="129" t="s">
        <v>91</v>
      </c>
      <c r="TDK11" s="129" t="s">
        <v>91</v>
      </c>
      <c r="TDL11" s="129" t="s">
        <v>91</v>
      </c>
      <c r="TDM11" s="129" t="s">
        <v>91</v>
      </c>
      <c r="TDN11" s="129" t="s">
        <v>91</v>
      </c>
      <c r="TDO11" s="129" t="s">
        <v>91</v>
      </c>
      <c r="TDP11" s="129" t="s">
        <v>91</v>
      </c>
      <c r="TDQ11" s="129" t="s">
        <v>91</v>
      </c>
      <c r="TDR11" s="129" t="s">
        <v>91</v>
      </c>
      <c r="TDS11" s="129" t="s">
        <v>91</v>
      </c>
      <c r="TDT11" s="129" t="s">
        <v>91</v>
      </c>
      <c r="TDU11" s="129" t="s">
        <v>91</v>
      </c>
      <c r="TDV11" s="129" t="s">
        <v>91</v>
      </c>
      <c r="TDW11" s="129" t="s">
        <v>91</v>
      </c>
      <c r="TDX11" s="129" t="s">
        <v>91</v>
      </c>
      <c r="TDY11" s="129" t="s">
        <v>91</v>
      </c>
      <c r="TDZ11" s="129" t="s">
        <v>91</v>
      </c>
      <c r="TEA11" s="129" t="s">
        <v>91</v>
      </c>
      <c r="TEB11" s="129" t="s">
        <v>91</v>
      </c>
      <c r="TEC11" s="129" t="s">
        <v>91</v>
      </c>
      <c r="TED11" s="129" t="s">
        <v>91</v>
      </c>
      <c r="TEE11" s="129" t="s">
        <v>91</v>
      </c>
      <c r="TEF11" s="129" t="s">
        <v>91</v>
      </c>
      <c r="TEG11" s="129" t="s">
        <v>91</v>
      </c>
      <c r="TEH11" s="129" t="s">
        <v>91</v>
      </c>
      <c r="TEI11" s="129" t="s">
        <v>91</v>
      </c>
      <c r="TEJ11" s="129" t="s">
        <v>91</v>
      </c>
      <c r="TEK11" s="129" t="s">
        <v>91</v>
      </c>
      <c r="TEL11" s="129" t="s">
        <v>91</v>
      </c>
      <c r="TEM11" s="129" t="s">
        <v>91</v>
      </c>
      <c r="TEN11" s="129" t="s">
        <v>91</v>
      </c>
      <c r="TEO11" s="129" t="s">
        <v>91</v>
      </c>
      <c r="TEP11" s="129" t="s">
        <v>91</v>
      </c>
      <c r="TEQ11" s="129" t="s">
        <v>91</v>
      </c>
      <c r="TER11" s="129" t="s">
        <v>91</v>
      </c>
      <c r="TES11" s="129" t="s">
        <v>91</v>
      </c>
      <c r="TET11" s="129" t="s">
        <v>91</v>
      </c>
      <c r="TEU11" s="129" t="s">
        <v>91</v>
      </c>
      <c r="TEV11" s="129" t="s">
        <v>91</v>
      </c>
      <c r="TEW11" s="129" t="s">
        <v>91</v>
      </c>
      <c r="TEX11" s="129" t="s">
        <v>91</v>
      </c>
      <c r="TEY11" s="129" t="s">
        <v>91</v>
      </c>
      <c r="TEZ11" s="129" t="s">
        <v>91</v>
      </c>
      <c r="TFA11" s="129" t="s">
        <v>91</v>
      </c>
      <c r="TFB11" s="129" t="s">
        <v>91</v>
      </c>
      <c r="TFC11" s="129" t="s">
        <v>91</v>
      </c>
      <c r="TFD11" s="129" t="s">
        <v>91</v>
      </c>
      <c r="TFE11" s="129" t="s">
        <v>91</v>
      </c>
      <c r="TFF11" s="129" t="s">
        <v>91</v>
      </c>
      <c r="TFG11" s="129" t="s">
        <v>91</v>
      </c>
      <c r="TFH11" s="129" t="s">
        <v>91</v>
      </c>
      <c r="TFI11" s="129" t="s">
        <v>91</v>
      </c>
      <c r="TFJ11" s="129" t="s">
        <v>91</v>
      </c>
      <c r="TFK11" s="129" t="s">
        <v>91</v>
      </c>
      <c r="TFL11" s="129" t="s">
        <v>91</v>
      </c>
      <c r="TFM11" s="129" t="s">
        <v>91</v>
      </c>
      <c r="TFN11" s="129" t="s">
        <v>91</v>
      </c>
      <c r="TFO11" s="129" t="s">
        <v>91</v>
      </c>
      <c r="TFP11" s="129" t="s">
        <v>91</v>
      </c>
      <c r="TFQ11" s="129" t="s">
        <v>91</v>
      </c>
      <c r="TFR11" s="129" t="s">
        <v>91</v>
      </c>
      <c r="TFS11" s="129" t="s">
        <v>91</v>
      </c>
      <c r="TFT11" s="129" t="s">
        <v>91</v>
      </c>
      <c r="TFU11" s="129" t="s">
        <v>91</v>
      </c>
      <c r="TFV11" s="129" t="s">
        <v>91</v>
      </c>
      <c r="TFW11" s="129" t="s">
        <v>91</v>
      </c>
      <c r="TFX11" s="129" t="s">
        <v>91</v>
      </c>
      <c r="TFY11" s="129" t="s">
        <v>91</v>
      </c>
      <c r="TFZ11" s="129" t="s">
        <v>91</v>
      </c>
      <c r="TGA11" s="129" t="s">
        <v>91</v>
      </c>
      <c r="TGB11" s="129" t="s">
        <v>91</v>
      </c>
      <c r="TGC11" s="129" t="s">
        <v>91</v>
      </c>
      <c r="TGD11" s="129" t="s">
        <v>91</v>
      </c>
      <c r="TGE11" s="129" t="s">
        <v>91</v>
      </c>
      <c r="TGF11" s="129" t="s">
        <v>91</v>
      </c>
      <c r="TGG11" s="129" t="s">
        <v>91</v>
      </c>
      <c r="TGH11" s="129" t="s">
        <v>91</v>
      </c>
      <c r="TGI11" s="129" t="s">
        <v>91</v>
      </c>
      <c r="TGJ11" s="129" t="s">
        <v>91</v>
      </c>
      <c r="TGK11" s="129" t="s">
        <v>91</v>
      </c>
      <c r="TGL11" s="129" t="s">
        <v>91</v>
      </c>
      <c r="TGM11" s="129" t="s">
        <v>91</v>
      </c>
      <c r="TGN11" s="129" t="s">
        <v>91</v>
      </c>
      <c r="TGO11" s="129" t="s">
        <v>91</v>
      </c>
      <c r="TGP11" s="129" t="s">
        <v>91</v>
      </c>
      <c r="TGQ11" s="129" t="s">
        <v>91</v>
      </c>
      <c r="TGR11" s="129" t="s">
        <v>91</v>
      </c>
      <c r="TGS11" s="129" t="s">
        <v>91</v>
      </c>
      <c r="TGT11" s="129" t="s">
        <v>91</v>
      </c>
      <c r="TGU11" s="129" t="s">
        <v>91</v>
      </c>
      <c r="TGV11" s="129" t="s">
        <v>91</v>
      </c>
      <c r="TGW11" s="129" t="s">
        <v>91</v>
      </c>
      <c r="TGX11" s="129" t="s">
        <v>91</v>
      </c>
      <c r="TGY11" s="129" t="s">
        <v>91</v>
      </c>
      <c r="TGZ11" s="129" t="s">
        <v>91</v>
      </c>
      <c r="THA11" s="129" t="s">
        <v>91</v>
      </c>
      <c r="THB11" s="129" t="s">
        <v>91</v>
      </c>
      <c r="THC11" s="129" t="s">
        <v>91</v>
      </c>
      <c r="THD11" s="129" t="s">
        <v>91</v>
      </c>
      <c r="THE11" s="129" t="s">
        <v>91</v>
      </c>
      <c r="THF11" s="129" t="s">
        <v>91</v>
      </c>
      <c r="THG11" s="129" t="s">
        <v>91</v>
      </c>
      <c r="THH11" s="129" t="s">
        <v>91</v>
      </c>
      <c r="THI11" s="129" t="s">
        <v>91</v>
      </c>
      <c r="THJ11" s="129" t="s">
        <v>91</v>
      </c>
      <c r="THK11" s="129" t="s">
        <v>91</v>
      </c>
      <c r="THL11" s="129" t="s">
        <v>91</v>
      </c>
      <c r="THM11" s="129" t="s">
        <v>91</v>
      </c>
      <c r="THN11" s="129" t="s">
        <v>91</v>
      </c>
      <c r="THO11" s="129" t="s">
        <v>91</v>
      </c>
      <c r="THP11" s="129" t="s">
        <v>91</v>
      </c>
      <c r="THQ11" s="129" t="s">
        <v>91</v>
      </c>
      <c r="THR11" s="129" t="s">
        <v>91</v>
      </c>
      <c r="THS11" s="129" t="s">
        <v>91</v>
      </c>
      <c r="THT11" s="129" t="s">
        <v>91</v>
      </c>
      <c r="THU11" s="129" t="s">
        <v>91</v>
      </c>
      <c r="THV11" s="129" t="s">
        <v>91</v>
      </c>
      <c r="THW11" s="129" t="s">
        <v>91</v>
      </c>
      <c r="THX11" s="129" t="s">
        <v>91</v>
      </c>
      <c r="THY11" s="129" t="s">
        <v>91</v>
      </c>
      <c r="THZ11" s="129" t="s">
        <v>91</v>
      </c>
      <c r="TIA11" s="129" t="s">
        <v>91</v>
      </c>
      <c r="TIB11" s="129" t="s">
        <v>91</v>
      </c>
      <c r="TIC11" s="129" t="s">
        <v>91</v>
      </c>
      <c r="TID11" s="129" t="s">
        <v>91</v>
      </c>
      <c r="TIE11" s="129" t="s">
        <v>91</v>
      </c>
      <c r="TIF11" s="129" t="s">
        <v>91</v>
      </c>
      <c r="TIG11" s="129" t="s">
        <v>91</v>
      </c>
      <c r="TIH11" s="129" t="s">
        <v>91</v>
      </c>
      <c r="TII11" s="129" t="s">
        <v>91</v>
      </c>
      <c r="TIJ11" s="129" t="s">
        <v>91</v>
      </c>
      <c r="TIK11" s="129" t="s">
        <v>91</v>
      </c>
      <c r="TIL11" s="129" t="s">
        <v>91</v>
      </c>
      <c r="TIM11" s="129" t="s">
        <v>91</v>
      </c>
      <c r="TIN11" s="129" t="s">
        <v>91</v>
      </c>
      <c r="TIO11" s="129" t="s">
        <v>91</v>
      </c>
      <c r="TIP11" s="129" t="s">
        <v>91</v>
      </c>
      <c r="TIQ11" s="129" t="s">
        <v>91</v>
      </c>
      <c r="TIR11" s="129" t="s">
        <v>91</v>
      </c>
      <c r="TIS11" s="129" t="s">
        <v>91</v>
      </c>
      <c r="TIT11" s="129" t="s">
        <v>91</v>
      </c>
      <c r="TIU11" s="129" t="s">
        <v>91</v>
      </c>
      <c r="TIV11" s="129" t="s">
        <v>91</v>
      </c>
      <c r="TIW11" s="129" t="s">
        <v>91</v>
      </c>
      <c r="TIX11" s="129" t="s">
        <v>91</v>
      </c>
      <c r="TIY11" s="129" t="s">
        <v>91</v>
      </c>
      <c r="TIZ11" s="129" t="s">
        <v>91</v>
      </c>
      <c r="TJA11" s="129" t="s">
        <v>91</v>
      </c>
      <c r="TJB11" s="129" t="s">
        <v>91</v>
      </c>
      <c r="TJC11" s="129" t="s">
        <v>91</v>
      </c>
      <c r="TJD11" s="129" t="s">
        <v>91</v>
      </c>
      <c r="TJE11" s="129" t="s">
        <v>91</v>
      </c>
      <c r="TJF11" s="129" t="s">
        <v>91</v>
      </c>
      <c r="TJG11" s="129" t="s">
        <v>91</v>
      </c>
      <c r="TJH11" s="129" t="s">
        <v>91</v>
      </c>
      <c r="TJI11" s="129" t="s">
        <v>91</v>
      </c>
      <c r="TJJ11" s="129" t="s">
        <v>91</v>
      </c>
      <c r="TJK11" s="129" t="s">
        <v>91</v>
      </c>
      <c r="TJL11" s="129" t="s">
        <v>91</v>
      </c>
      <c r="TJM11" s="129" t="s">
        <v>91</v>
      </c>
      <c r="TJN11" s="129" t="s">
        <v>91</v>
      </c>
      <c r="TJO11" s="129" t="s">
        <v>91</v>
      </c>
      <c r="TJP11" s="129" t="s">
        <v>91</v>
      </c>
      <c r="TJQ11" s="129" t="s">
        <v>91</v>
      </c>
      <c r="TJR11" s="129" t="s">
        <v>91</v>
      </c>
      <c r="TJS11" s="129" t="s">
        <v>91</v>
      </c>
      <c r="TJT11" s="129" t="s">
        <v>91</v>
      </c>
      <c r="TJU11" s="129" t="s">
        <v>91</v>
      </c>
      <c r="TJV11" s="129" t="s">
        <v>91</v>
      </c>
      <c r="TJW11" s="129" t="s">
        <v>91</v>
      </c>
      <c r="TJX11" s="129" t="s">
        <v>91</v>
      </c>
      <c r="TJY11" s="129" t="s">
        <v>91</v>
      </c>
      <c r="TJZ11" s="129" t="s">
        <v>91</v>
      </c>
      <c r="TKA11" s="129" t="s">
        <v>91</v>
      </c>
      <c r="TKB11" s="129" t="s">
        <v>91</v>
      </c>
      <c r="TKC11" s="129" t="s">
        <v>91</v>
      </c>
      <c r="TKD11" s="129" t="s">
        <v>91</v>
      </c>
      <c r="TKE11" s="129" t="s">
        <v>91</v>
      </c>
      <c r="TKF11" s="129" t="s">
        <v>91</v>
      </c>
      <c r="TKG11" s="129" t="s">
        <v>91</v>
      </c>
      <c r="TKH11" s="129" t="s">
        <v>91</v>
      </c>
      <c r="TKI11" s="129" t="s">
        <v>91</v>
      </c>
      <c r="TKJ11" s="129" t="s">
        <v>91</v>
      </c>
      <c r="TKK11" s="129" t="s">
        <v>91</v>
      </c>
      <c r="TKL11" s="129" t="s">
        <v>91</v>
      </c>
      <c r="TKM11" s="129" t="s">
        <v>91</v>
      </c>
      <c r="TKN11" s="129" t="s">
        <v>91</v>
      </c>
      <c r="TKO11" s="129" t="s">
        <v>91</v>
      </c>
      <c r="TKP11" s="129" t="s">
        <v>91</v>
      </c>
      <c r="TKQ11" s="129" t="s">
        <v>91</v>
      </c>
      <c r="TKR11" s="129" t="s">
        <v>91</v>
      </c>
      <c r="TKS11" s="129" t="s">
        <v>91</v>
      </c>
      <c r="TKT11" s="129" t="s">
        <v>91</v>
      </c>
      <c r="TKU11" s="129" t="s">
        <v>91</v>
      </c>
      <c r="TKV11" s="129" t="s">
        <v>91</v>
      </c>
      <c r="TKW11" s="129" t="s">
        <v>91</v>
      </c>
      <c r="TKX11" s="129" t="s">
        <v>91</v>
      </c>
      <c r="TKY11" s="129" t="s">
        <v>91</v>
      </c>
      <c r="TKZ11" s="129" t="s">
        <v>91</v>
      </c>
      <c r="TLA11" s="129" t="s">
        <v>91</v>
      </c>
      <c r="TLB11" s="129" t="s">
        <v>91</v>
      </c>
      <c r="TLC11" s="129" t="s">
        <v>91</v>
      </c>
      <c r="TLD11" s="129" t="s">
        <v>91</v>
      </c>
      <c r="TLE11" s="129" t="s">
        <v>91</v>
      </c>
      <c r="TLF11" s="129" t="s">
        <v>91</v>
      </c>
      <c r="TLG11" s="129" t="s">
        <v>91</v>
      </c>
      <c r="TLH11" s="129" t="s">
        <v>91</v>
      </c>
      <c r="TLI11" s="129" t="s">
        <v>91</v>
      </c>
      <c r="TLJ11" s="129" t="s">
        <v>91</v>
      </c>
      <c r="TLK11" s="129" t="s">
        <v>91</v>
      </c>
      <c r="TLL11" s="129" t="s">
        <v>91</v>
      </c>
      <c r="TLM11" s="129" t="s">
        <v>91</v>
      </c>
      <c r="TLN11" s="129" t="s">
        <v>91</v>
      </c>
      <c r="TLO11" s="129" t="s">
        <v>91</v>
      </c>
      <c r="TLP11" s="129" t="s">
        <v>91</v>
      </c>
      <c r="TLQ11" s="129" t="s">
        <v>91</v>
      </c>
      <c r="TLR11" s="129" t="s">
        <v>91</v>
      </c>
      <c r="TLS11" s="129" t="s">
        <v>91</v>
      </c>
      <c r="TLT11" s="129" t="s">
        <v>91</v>
      </c>
      <c r="TLU11" s="129" t="s">
        <v>91</v>
      </c>
      <c r="TLV11" s="129" t="s">
        <v>91</v>
      </c>
      <c r="TLW11" s="129" t="s">
        <v>91</v>
      </c>
      <c r="TLX11" s="129" t="s">
        <v>91</v>
      </c>
      <c r="TLY11" s="129" t="s">
        <v>91</v>
      </c>
      <c r="TLZ11" s="129" t="s">
        <v>91</v>
      </c>
      <c r="TMA11" s="129" t="s">
        <v>91</v>
      </c>
      <c r="TMB11" s="129" t="s">
        <v>91</v>
      </c>
      <c r="TMC11" s="129" t="s">
        <v>91</v>
      </c>
      <c r="TMD11" s="129" t="s">
        <v>91</v>
      </c>
      <c r="TME11" s="129" t="s">
        <v>91</v>
      </c>
      <c r="TMF11" s="129" t="s">
        <v>91</v>
      </c>
      <c r="TMG11" s="129" t="s">
        <v>91</v>
      </c>
      <c r="TMH11" s="129" t="s">
        <v>91</v>
      </c>
      <c r="TMI11" s="129" t="s">
        <v>91</v>
      </c>
      <c r="TMJ11" s="129" t="s">
        <v>91</v>
      </c>
      <c r="TMK11" s="129" t="s">
        <v>91</v>
      </c>
      <c r="TML11" s="129" t="s">
        <v>91</v>
      </c>
      <c r="TMM11" s="129" t="s">
        <v>91</v>
      </c>
      <c r="TMN11" s="129" t="s">
        <v>91</v>
      </c>
      <c r="TMO11" s="129" t="s">
        <v>91</v>
      </c>
      <c r="TMP11" s="129" t="s">
        <v>91</v>
      </c>
      <c r="TMQ11" s="129" t="s">
        <v>91</v>
      </c>
      <c r="TMR11" s="129" t="s">
        <v>91</v>
      </c>
      <c r="TMS11" s="129" t="s">
        <v>91</v>
      </c>
      <c r="TMT11" s="129" t="s">
        <v>91</v>
      </c>
      <c r="TMU11" s="129" t="s">
        <v>91</v>
      </c>
      <c r="TMV11" s="129" t="s">
        <v>91</v>
      </c>
      <c r="TMW11" s="129" t="s">
        <v>91</v>
      </c>
      <c r="TMX11" s="129" t="s">
        <v>91</v>
      </c>
      <c r="TMY11" s="129" t="s">
        <v>91</v>
      </c>
      <c r="TMZ11" s="129" t="s">
        <v>91</v>
      </c>
      <c r="TNA11" s="129" t="s">
        <v>91</v>
      </c>
      <c r="TNB11" s="129" t="s">
        <v>91</v>
      </c>
      <c r="TNC11" s="129" t="s">
        <v>91</v>
      </c>
      <c r="TND11" s="129" t="s">
        <v>91</v>
      </c>
      <c r="TNE11" s="129" t="s">
        <v>91</v>
      </c>
      <c r="TNF11" s="129" t="s">
        <v>91</v>
      </c>
      <c r="TNG11" s="129" t="s">
        <v>91</v>
      </c>
      <c r="TNH11" s="129" t="s">
        <v>91</v>
      </c>
      <c r="TNI11" s="129" t="s">
        <v>91</v>
      </c>
      <c r="TNJ11" s="129" t="s">
        <v>91</v>
      </c>
      <c r="TNK11" s="129" t="s">
        <v>91</v>
      </c>
      <c r="TNL11" s="129" t="s">
        <v>91</v>
      </c>
      <c r="TNM11" s="129" t="s">
        <v>91</v>
      </c>
      <c r="TNN11" s="129" t="s">
        <v>91</v>
      </c>
      <c r="TNO11" s="129" t="s">
        <v>91</v>
      </c>
      <c r="TNP11" s="129" t="s">
        <v>91</v>
      </c>
      <c r="TNQ11" s="129" t="s">
        <v>91</v>
      </c>
      <c r="TNR11" s="129" t="s">
        <v>91</v>
      </c>
      <c r="TNS11" s="129" t="s">
        <v>91</v>
      </c>
      <c r="TNT11" s="129" t="s">
        <v>91</v>
      </c>
      <c r="TNU11" s="129" t="s">
        <v>91</v>
      </c>
      <c r="TNV11" s="129" t="s">
        <v>91</v>
      </c>
      <c r="TNW11" s="129" t="s">
        <v>91</v>
      </c>
      <c r="TNX11" s="129" t="s">
        <v>91</v>
      </c>
      <c r="TNY11" s="129" t="s">
        <v>91</v>
      </c>
      <c r="TNZ11" s="129" t="s">
        <v>91</v>
      </c>
      <c r="TOA11" s="129" t="s">
        <v>91</v>
      </c>
      <c r="TOB11" s="129" t="s">
        <v>91</v>
      </c>
      <c r="TOC11" s="129" t="s">
        <v>91</v>
      </c>
      <c r="TOD11" s="129" t="s">
        <v>91</v>
      </c>
      <c r="TOE11" s="129" t="s">
        <v>91</v>
      </c>
      <c r="TOF11" s="129" t="s">
        <v>91</v>
      </c>
      <c r="TOG11" s="129" t="s">
        <v>91</v>
      </c>
      <c r="TOH11" s="129" t="s">
        <v>91</v>
      </c>
      <c r="TOI11" s="129" t="s">
        <v>91</v>
      </c>
      <c r="TOJ11" s="129" t="s">
        <v>91</v>
      </c>
      <c r="TOK11" s="129" t="s">
        <v>91</v>
      </c>
      <c r="TOL11" s="129" t="s">
        <v>91</v>
      </c>
      <c r="TOM11" s="129" t="s">
        <v>91</v>
      </c>
      <c r="TON11" s="129" t="s">
        <v>91</v>
      </c>
      <c r="TOO11" s="129" t="s">
        <v>91</v>
      </c>
      <c r="TOP11" s="129" t="s">
        <v>91</v>
      </c>
      <c r="TOQ11" s="129" t="s">
        <v>91</v>
      </c>
      <c r="TOR11" s="129" t="s">
        <v>91</v>
      </c>
      <c r="TOS11" s="129" t="s">
        <v>91</v>
      </c>
      <c r="TOT11" s="129" t="s">
        <v>91</v>
      </c>
      <c r="TOU11" s="129" t="s">
        <v>91</v>
      </c>
      <c r="TOV11" s="129" t="s">
        <v>91</v>
      </c>
      <c r="TOW11" s="129" t="s">
        <v>91</v>
      </c>
      <c r="TOX11" s="129" t="s">
        <v>91</v>
      </c>
      <c r="TOY11" s="129" t="s">
        <v>91</v>
      </c>
      <c r="TOZ11" s="129" t="s">
        <v>91</v>
      </c>
      <c r="TPA11" s="129" t="s">
        <v>91</v>
      </c>
      <c r="TPB11" s="129" t="s">
        <v>91</v>
      </c>
      <c r="TPC11" s="129" t="s">
        <v>91</v>
      </c>
      <c r="TPD11" s="129" t="s">
        <v>91</v>
      </c>
      <c r="TPE11" s="129" t="s">
        <v>91</v>
      </c>
      <c r="TPF11" s="129" t="s">
        <v>91</v>
      </c>
      <c r="TPG11" s="129" t="s">
        <v>91</v>
      </c>
      <c r="TPH11" s="129" t="s">
        <v>91</v>
      </c>
      <c r="TPI11" s="129" t="s">
        <v>91</v>
      </c>
      <c r="TPJ11" s="129" t="s">
        <v>91</v>
      </c>
      <c r="TPK11" s="129" t="s">
        <v>91</v>
      </c>
      <c r="TPL11" s="129" t="s">
        <v>91</v>
      </c>
      <c r="TPM11" s="129" t="s">
        <v>91</v>
      </c>
      <c r="TPN11" s="129" t="s">
        <v>91</v>
      </c>
      <c r="TPO11" s="129" t="s">
        <v>91</v>
      </c>
      <c r="TPP11" s="129" t="s">
        <v>91</v>
      </c>
      <c r="TPQ11" s="129" t="s">
        <v>91</v>
      </c>
      <c r="TPR11" s="129" t="s">
        <v>91</v>
      </c>
      <c r="TPS11" s="129" t="s">
        <v>91</v>
      </c>
      <c r="TPT11" s="129" t="s">
        <v>91</v>
      </c>
      <c r="TPU11" s="129" t="s">
        <v>91</v>
      </c>
      <c r="TPV11" s="129" t="s">
        <v>91</v>
      </c>
      <c r="TPW11" s="129" t="s">
        <v>91</v>
      </c>
      <c r="TPX11" s="129" t="s">
        <v>91</v>
      </c>
      <c r="TPY11" s="129" t="s">
        <v>91</v>
      </c>
      <c r="TPZ11" s="129" t="s">
        <v>91</v>
      </c>
      <c r="TQA11" s="129" t="s">
        <v>91</v>
      </c>
      <c r="TQB11" s="129" t="s">
        <v>91</v>
      </c>
      <c r="TQC11" s="129" t="s">
        <v>91</v>
      </c>
      <c r="TQD11" s="129" t="s">
        <v>91</v>
      </c>
      <c r="TQE11" s="129" t="s">
        <v>91</v>
      </c>
      <c r="TQF11" s="129" t="s">
        <v>91</v>
      </c>
      <c r="TQG11" s="129" t="s">
        <v>91</v>
      </c>
      <c r="TQH11" s="129" t="s">
        <v>91</v>
      </c>
      <c r="TQI11" s="129" t="s">
        <v>91</v>
      </c>
      <c r="TQJ11" s="129" t="s">
        <v>91</v>
      </c>
      <c r="TQK11" s="129" t="s">
        <v>91</v>
      </c>
      <c r="TQL11" s="129" t="s">
        <v>91</v>
      </c>
      <c r="TQM11" s="129" t="s">
        <v>91</v>
      </c>
      <c r="TQN11" s="129" t="s">
        <v>91</v>
      </c>
      <c r="TQO11" s="129" t="s">
        <v>91</v>
      </c>
      <c r="TQP11" s="129" t="s">
        <v>91</v>
      </c>
      <c r="TQQ11" s="129" t="s">
        <v>91</v>
      </c>
      <c r="TQR11" s="129" t="s">
        <v>91</v>
      </c>
      <c r="TQS11" s="129" t="s">
        <v>91</v>
      </c>
      <c r="TQT11" s="129" t="s">
        <v>91</v>
      </c>
      <c r="TQU11" s="129" t="s">
        <v>91</v>
      </c>
      <c r="TQV11" s="129" t="s">
        <v>91</v>
      </c>
      <c r="TQW11" s="129" t="s">
        <v>91</v>
      </c>
      <c r="TQX11" s="129" t="s">
        <v>91</v>
      </c>
      <c r="TQY11" s="129" t="s">
        <v>91</v>
      </c>
      <c r="TQZ11" s="129" t="s">
        <v>91</v>
      </c>
      <c r="TRA11" s="129" t="s">
        <v>91</v>
      </c>
      <c r="TRB11" s="129" t="s">
        <v>91</v>
      </c>
      <c r="TRC11" s="129" t="s">
        <v>91</v>
      </c>
      <c r="TRD11" s="129" t="s">
        <v>91</v>
      </c>
      <c r="TRE11" s="129" t="s">
        <v>91</v>
      </c>
      <c r="TRF11" s="129" t="s">
        <v>91</v>
      </c>
      <c r="TRG11" s="129" t="s">
        <v>91</v>
      </c>
      <c r="TRH11" s="129" t="s">
        <v>91</v>
      </c>
      <c r="TRI11" s="129" t="s">
        <v>91</v>
      </c>
      <c r="TRJ11" s="129" t="s">
        <v>91</v>
      </c>
      <c r="TRK11" s="129" t="s">
        <v>91</v>
      </c>
      <c r="TRL11" s="129" t="s">
        <v>91</v>
      </c>
      <c r="TRM11" s="129" t="s">
        <v>91</v>
      </c>
      <c r="TRN11" s="129" t="s">
        <v>91</v>
      </c>
      <c r="TRO11" s="129" t="s">
        <v>91</v>
      </c>
      <c r="TRP11" s="129" t="s">
        <v>91</v>
      </c>
      <c r="TRQ11" s="129" t="s">
        <v>91</v>
      </c>
      <c r="TRR11" s="129" t="s">
        <v>91</v>
      </c>
      <c r="TRS11" s="129" t="s">
        <v>91</v>
      </c>
      <c r="TRT11" s="129" t="s">
        <v>91</v>
      </c>
      <c r="TRU11" s="129" t="s">
        <v>91</v>
      </c>
      <c r="TRV11" s="129" t="s">
        <v>91</v>
      </c>
      <c r="TRW11" s="129" t="s">
        <v>91</v>
      </c>
      <c r="TRX11" s="129" t="s">
        <v>91</v>
      </c>
      <c r="TRY11" s="129" t="s">
        <v>91</v>
      </c>
      <c r="TRZ11" s="129" t="s">
        <v>91</v>
      </c>
      <c r="TSA11" s="129" t="s">
        <v>91</v>
      </c>
      <c r="TSB11" s="129" t="s">
        <v>91</v>
      </c>
      <c r="TSC11" s="129" t="s">
        <v>91</v>
      </c>
      <c r="TSD11" s="129" t="s">
        <v>91</v>
      </c>
      <c r="TSE11" s="129" t="s">
        <v>91</v>
      </c>
      <c r="TSF11" s="129" t="s">
        <v>91</v>
      </c>
      <c r="TSG11" s="129" t="s">
        <v>91</v>
      </c>
      <c r="TSH11" s="129" t="s">
        <v>91</v>
      </c>
      <c r="TSI11" s="129" t="s">
        <v>91</v>
      </c>
      <c r="TSJ11" s="129" t="s">
        <v>91</v>
      </c>
      <c r="TSK11" s="129" t="s">
        <v>91</v>
      </c>
      <c r="TSL11" s="129" t="s">
        <v>91</v>
      </c>
      <c r="TSM11" s="129" t="s">
        <v>91</v>
      </c>
      <c r="TSN11" s="129" t="s">
        <v>91</v>
      </c>
      <c r="TSO11" s="129" t="s">
        <v>91</v>
      </c>
      <c r="TSP11" s="129" t="s">
        <v>91</v>
      </c>
      <c r="TSQ11" s="129" t="s">
        <v>91</v>
      </c>
      <c r="TSR11" s="129" t="s">
        <v>91</v>
      </c>
      <c r="TSS11" s="129" t="s">
        <v>91</v>
      </c>
      <c r="TST11" s="129" t="s">
        <v>91</v>
      </c>
      <c r="TSU11" s="129" t="s">
        <v>91</v>
      </c>
      <c r="TSV11" s="129" t="s">
        <v>91</v>
      </c>
      <c r="TSW11" s="129" t="s">
        <v>91</v>
      </c>
      <c r="TSX11" s="129" t="s">
        <v>91</v>
      </c>
      <c r="TSY11" s="129" t="s">
        <v>91</v>
      </c>
      <c r="TSZ11" s="129" t="s">
        <v>91</v>
      </c>
      <c r="TTA11" s="129" t="s">
        <v>91</v>
      </c>
      <c r="TTB11" s="129" t="s">
        <v>91</v>
      </c>
      <c r="TTC11" s="129" t="s">
        <v>91</v>
      </c>
      <c r="TTD11" s="129" t="s">
        <v>91</v>
      </c>
      <c r="TTE11" s="129" t="s">
        <v>91</v>
      </c>
      <c r="TTF11" s="129" t="s">
        <v>91</v>
      </c>
      <c r="TTG11" s="129" t="s">
        <v>91</v>
      </c>
      <c r="TTH11" s="129" t="s">
        <v>91</v>
      </c>
      <c r="TTI11" s="129" t="s">
        <v>91</v>
      </c>
      <c r="TTJ11" s="129" t="s">
        <v>91</v>
      </c>
      <c r="TTK11" s="129" t="s">
        <v>91</v>
      </c>
      <c r="TTL11" s="129" t="s">
        <v>91</v>
      </c>
      <c r="TTM11" s="129" t="s">
        <v>91</v>
      </c>
      <c r="TTN11" s="129" t="s">
        <v>91</v>
      </c>
      <c r="TTO11" s="129" t="s">
        <v>91</v>
      </c>
      <c r="TTP11" s="129" t="s">
        <v>91</v>
      </c>
      <c r="TTQ11" s="129" t="s">
        <v>91</v>
      </c>
      <c r="TTR11" s="129" t="s">
        <v>91</v>
      </c>
      <c r="TTS11" s="129" t="s">
        <v>91</v>
      </c>
      <c r="TTT11" s="129" t="s">
        <v>91</v>
      </c>
      <c r="TTU11" s="129" t="s">
        <v>91</v>
      </c>
      <c r="TTV11" s="129" t="s">
        <v>91</v>
      </c>
      <c r="TTW11" s="129" t="s">
        <v>91</v>
      </c>
      <c r="TTX11" s="129" t="s">
        <v>91</v>
      </c>
      <c r="TTY11" s="129" t="s">
        <v>91</v>
      </c>
      <c r="TTZ11" s="129" t="s">
        <v>91</v>
      </c>
      <c r="TUA11" s="129" t="s">
        <v>91</v>
      </c>
      <c r="TUB11" s="129" t="s">
        <v>91</v>
      </c>
      <c r="TUC11" s="129" t="s">
        <v>91</v>
      </c>
      <c r="TUD11" s="129" t="s">
        <v>91</v>
      </c>
      <c r="TUE11" s="129" t="s">
        <v>91</v>
      </c>
      <c r="TUF11" s="129" t="s">
        <v>91</v>
      </c>
      <c r="TUG11" s="129" t="s">
        <v>91</v>
      </c>
      <c r="TUH11" s="129" t="s">
        <v>91</v>
      </c>
      <c r="TUI11" s="129" t="s">
        <v>91</v>
      </c>
      <c r="TUJ11" s="129" t="s">
        <v>91</v>
      </c>
      <c r="TUK11" s="129" t="s">
        <v>91</v>
      </c>
      <c r="TUL11" s="129" t="s">
        <v>91</v>
      </c>
      <c r="TUM11" s="129" t="s">
        <v>91</v>
      </c>
      <c r="TUN11" s="129" t="s">
        <v>91</v>
      </c>
      <c r="TUO11" s="129" t="s">
        <v>91</v>
      </c>
      <c r="TUP11" s="129" t="s">
        <v>91</v>
      </c>
      <c r="TUQ11" s="129" t="s">
        <v>91</v>
      </c>
      <c r="TUR11" s="129" t="s">
        <v>91</v>
      </c>
      <c r="TUS11" s="129" t="s">
        <v>91</v>
      </c>
      <c r="TUT11" s="129" t="s">
        <v>91</v>
      </c>
      <c r="TUU11" s="129" t="s">
        <v>91</v>
      </c>
      <c r="TUV11" s="129" t="s">
        <v>91</v>
      </c>
      <c r="TUW11" s="129" t="s">
        <v>91</v>
      </c>
      <c r="TUX11" s="129" t="s">
        <v>91</v>
      </c>
      <c r="TUY11" s="129" t="s">
        <v>91</v>
      </c>
      <c r="TUZ11" s="129" t="s">
        <v>91</v>
      </c>
      <c r="TVA11" s="129" t="s">
        <v>91</v>
      </c>
      <c r="TVB11" s="129" t="s">
        <v>91</v>
      </c>
      <c r="TVC11" s="129" t="s">
        <v>91</v>
      </c>
      <c r="TVD11" s="129" t="s">
        <v>91</v>
      </c>
      <c r="TVE11" s="129" t="s">
        <v>91</v>
      </c>
      <c r="TVF11" s="129" t="s">
        <v>91</v>
      </c>
      <c r="TVG11" s="129" t="s">
        <v>91</v>
      </c>
      <c r="TVH11" s="129" t="s">
        <v>91</v>
      </c>
      <c r="TVI11" s="129" t="s">
        <v>91</v>
      </c>
      <c r="TVJ11" s="129" t="s">
        <v>91</v>
      </c>
      <c r="TVK11" s="129" t="s">
        <v>91</v>
      </c>
      <c r="TVL11" s="129" t="s">
        <v>91</v>
      </c>
      <c r="TVM11" s="129" t="s">
        <v>91</v>
      </c>
      <c r="TVN11" s="129" t="s">
        <v>91</v>
      </c>
      <c r="TVO11" s="129" t="s">
        <v>91</v>
      </c>
      <c r="TVP11" s="129" t="s">
        <v>91</v>
      </c>
      <c r="TVQ11" s="129" t="s">
        <v>91</v>
      </c>
      <c r="TVR11" s="129" t="s">
        <v>91</v>
      </c>
      <c r="TVS11" s="129" t="s">
        <v>91</v>
      </c>
      <c r="TVT11" s="129" t="s">
        <v>91</v>
      </c>
      <c r="TVU11" s="129" t="s">
        <v>91</v>
      </c>
      <c r="TVV11" s="129" t="s">
        <v>91</v>
      </c>
      <c r="TVW11" s="129" t="s">
        <v>91</v>
      </c>
      <c r="TVX11" s="129" t="s">
        <v>91</v>
      </c>
      <c r="TVY11" s="129" t="s">
        <v>91</v>
      </c>
      <c r="TVZ11" s="129" t="s">
        <v>91</v>
      </c>
      <c r="TWA11" s="129" t="s">
        <v>91</v>
      </c>
      <c r="TWB11" s="129" t="s">
        <v>91</v>
      </c>
      <c r="TWC11" s="129" t="s">
        <v>91</v>
      </c>
      <c r="TWD11" s="129" t="s">
        <v>91</v>
      </c>
      <c r="TWE11" s="129" t="s">
        <v>91</v>
      </c>
      <c r="TWF11" s="129" t="s">
        <v>91</v>
      </c>
      <c r="TWG11" s="129" t="s">
        <v>91</v>
      </c>
      <c r="TWH11" s="129" t="s">
        <v>91</v>
      </c>
      <c r="TWI11" s="129" t="s">
        <v>91</v>
      </c>
      <c r="TWJ11" s="129" t="s">
        <v>91</v>
      </c>
      <c r="TWK11" s="129" t="s">
        <v>91</v>
      </c>
      <c r="TWL11" s="129" t="s">
        <v>91</v>
      </c>
      <c r="TWM11" s="129" t="s">
        <v>91</v>
      </c>
      <c r="TWN11" s="129" t="s">
        <v>91</v>
      </c>
      <c r="TWO11" s="129" t="s">
        <v>91</v>
      </c>
      <c r="TWP11" s="129" t="s">
        <v>91</v>
      </c>
      <c r="TWQ11" s="129" t="s">
        <v>91</v>
      </c>
      <c r="TWR11" s="129" t="s">
        <v>91</v>
      </c>
      <c r="TWS11" s="129" t="s">
        <v>91</v>
      </c>
      <c r="TWT11" s="129" t="s">
        <v>91</v>
      </c>
      <c r="TWU11" s="129" t="s">
        <v>91</v>
      </c>
      <c r="TWV11" s="129" t="s">
        <v>91</v>
      </c>
      <c r="TWW11" s="129" t="s">
        <v>91</v>
      </c>
      <c r="TWX11" s="129" t="s">
        <v>91</v>
      </c>
      <c r="TWY11" s="129" t="s">
        <v>91</v>
      </c>
      <c r="TWZ11" s="129" t="s">
        <v>91</v>
      </c>
      <c r="TXA11" s="129" t="s">
        <v>91</v>
      </c>
      <c r="TXB11" s="129" t="s">
        <v>91</v>
      </c>
      <c r="TXC11" s="129" t="s">
        <v>91</v>
      </c>
      <c r="TXD11" s="129" t="s">
        <v>91</v>
      </c>
      <c r="TXE11" s="129" t="s">
        <v>91</v>
      </c>
      <c r="TXF11" s="129" t="s">
        <v>91</v>
      </c>
      <c r="TXG11" s="129" t="s">
        <v>91</v>
      </c>
      <c r="TXH11" s="129" t="s">
        <v>91</v>
      </c>
      <c r="TXI11" s="129" t="s">
        <v>91</v>
      </c>
      <c r="TXJ11" s="129" t="s">
        <v>91</v>
      </c>
      <c r="TXK11" s="129" t="s">
        <v>91</v>
      </c>
      <c r="TXL11" s="129" t="s">
        <v>91</v>
      </c>
      <c r="TXM11" s="129" t="s">
        <v>91</v>
      </c>
      <c r="TXN11" s="129" t="s">
        <v>91</v>
      </c>
      <c r="TXO11" s="129" t="s">
        <v>91</v>
      </c>
      <c r="TXP11" s="129" t="s">
        <v>91</v>
      </c>
      <c r="TXQ11" s="129" t="s">
        <v>91</v>
      </c>
      <c r="TXR11" s="129" t="s">
        <v>91</v>
      </c>
      <c r="TXS11" s="129" t="s">
        <v>91</v>
      </c>
      <c r="TXT11" s="129" t="s">
        <v>91</v>
      </c>
      <c r="TXU11" s="129" t="s">
        <v>91</v>
      </c>
      <c r="TXV11" s="129" t="s">
        <v>91</v>
      </c>
      <c r="TXW11" s="129" t="s">
        <v>91</v>
      </c>
      <c r="TXX11" s="129" t="s">
        <v>91</v>
      </c>
      <c r="TXY11" s="129" t="s">
        <v>91</v>
      </c>
      <c r="TXZ11" s="129" t="s">
        <v>91</v>
      </c>
      <c r="TYA11" s="129" t="s">
        <v>91</v>
      </c>
      <c r="TYB11" s="129" t="s">
        <v>91</v>
      </c>
      <c r="TYC11" s="129" t="s">
        <v>91</v>
      </c>
      <c r="TYD11" s="129" t="s">
        <v>91</v>
      </c>
      <c r="TYE11" s="129" t="s">
        <v>91</v>
      </c>
      <c r="TYF11" s="129" t="s">
        <v>91</v>
      </c>
      <c r="TYG11" s="129" t="s">
        <v>91</v>
      </c>
      <c r="TYH11" s="129" t="s">
        <v>91</v>
      </c>
      <c r="TYI11" s="129" t="s">
        <v>91</v>
      </c>
      <c r="TYJ11" s="129" t="s">
        <v>91</v>
      </c>
      <c r="TYK11" s="129" t="s">
        <v>91</v>
      </c>
      <c r="TYL11" s="129" t="s">
        <v>91</v>
      </c>
      <c r="TYM11" s="129" t="s">
        <v>91</v>
      </c>
      <c r="TYN11" s="129" t="s">
        <v>91</v>
      </c>
      <c r="TYO11" s="129" t="s">
        <v>91</v>
      </c>
      <c r="TYP11" s="129" t="s">
        <v>91</v>
      </c>
      <c r="TYQ11" s="129" t="s">
        <v>91</v>
      </c>
      <c r="TYR11" s="129" t="s">
        <v>91</v>
      </c>
      <c r="TYS11" s="129" t="s">
        <v>91</v>
      </c>
      <c r="TYT11" s="129" t="s">
        <v>91</v>
      </c>
      <c r="TYU11" s="129" t="s">
        <v>91</v>
      </c>
      <c r="TYV11" s="129" t="s">
        <v>91</v>
      </c>
      <c r="TYW11" s="129" t="s">
        <v>91</v>
      </c>
      <c r="TYX11" s="129" t="s">
        <v>91</v>
      </c>
      <c r="TYY11" s="129" t="s">
        <v>91</v>
      </c>
      <c r="TYZ11" s="129" t="s">
        <v>91</v>
      </c>
      <c r="TZA11" s="129" t="s">
        <v>91</v>
      </c>
      <c r="TZB11" s="129" t="s">
        <v>91</v>
      </c>
      <c r="TZC11" s="129" t="s">
        <v>91</v>
      </c>
      <c r="TZD11" s="129" t="s">
        <v>91</v>
      </c>
      <c r="TZE11" s="129" t="s">
        <v>91</v>
      </c>
      <c r="TZF11" s="129" t="s">
        <v>91</v>
      </c>
      <c r="TZG11" s="129" t="s">
        <v>91</v>
      </c>
      <c r="TZH11" s="129" t="s">
        <v>91</v>
      </c>
      <c r="TZI11" s="129" t="s">
        <v>91</v>
      </c>
      <c r="TZJ11" s="129" t="s">
        <v>91</v>
      </c>
      <c r="TZK11" s="129" t="s">
        <v>91</v>
      </c>
      <c r="TZL11" s="129" t="s">
        <v>91</v>
      </c>
      <c r="TZM11" s="129" t="s">
        <v>91</v>
      </c>
      <c r="TZN11" s="129" t="s">
        <v>91</v>
      </c>
      <c r="TZO11" s="129" t="s">
        <v>91</v>
      </c>
      <c r="TZP11" s="129" t="s">
        <v>91</v>
      </c>
      <c r="TZQ11" s="129" t="s">
        <v>91</v>
      </c>
      <c r="TZR11" s="129" t="s">
        <v>91</v>
      </c>
      <c r="TZS11" s="129" t="s">
        <v>91</v>
      </c>
      <c r="TZT11" s="129" t="s">
        <v>91</v>
      </c>
      <c r="TZU11" s="129" t="s">
        <v>91</v>
      </c>
      <c r="TZV11" s="129" t="s">
        <v>91</v>
      </c>
      <c r="TZW11" s="129" t="s">
        <v>91</v>
      </c>
      <c r="TZX11" s="129" t="s">
        <v>91</v>
      </c>
      <c r="TZY11" s="129" t="s">
        <v>91</v>
      </c>
      <c r="TZZ11" s="129" t="s">
        <v>91</v>
      </c>
      <c r="UAA11" s="129" t="s">
        <v>91</v>
      </c>
      <c r="UAB11" s="129" t="s">
        <v>91</v>
      </c>
      <c r="UAC11" s="129" t="s">
        <v>91</v>
      </c>
      <c r="UAD11" s="129" t="s">
        <v>91</v>
      </c>
      <c r="UAE11" s="129" t="s">
        <v>91</v>
      </c>
      <c r="UAF11" s="129" t="s">
        <v>91</v>
      </c>
      <c r="UAG11" s="129" t="s">
        <v>91</v>
      </c>
      <c r="UAH11" s="129" t="s">
        <v>91</v>
      </c>
      <c r="UAI11" s="129" t="s">
        <v>91</v>
      </c>
      <c r="UAJ11" s="129" t="s">
        <v>91</v>
      </c>
      <c r="UAK11" s="129" t="s">
        <v>91</v>
      </c>
      <c r="UAL11" s="129" t="s">
        <v>91</v>
      </c>
      <c r="UAM11" s="129" t="s">
        <v>91</v>
      </c>
      <c r="UAN11" s="129" t="s">
        <v>91</v>
      </c>
      <c r="UAO11" s="129" t="s">
        <v>91</v>
      </c>
      <c r="UAP11" s="129" t="s">
        <v>91</v>
      </c>
      <c r="UAQ11" s="129" t="s">
        <v>91</v>
      </c>
      <c r="UAR11" s="129" t="s">
        <v>91</v>
      </c>
      <c r="UAS11" s="129" t="s">
        <v>91</v>
      </c>
      <c r="UAT11" s="129" t="s">
        <v>91</v>
      </c>
      <c r="UAU11" s="129" t="s">
        <v>91</v>
      </c>
      <c r="UAV11" s="129" t="s">
        <v>91</v>
      </c>
      <c r="UAW11" s="129" t="s">
        <v>91</v>
      </c>
      <c r="UAX11" s="129" t="s">
        <v>91</v>
      </c>
      <c r="UAY11" s="129" t="s">
        <v>91</v>
      </c>
      <c r="UAZ11" s="129" t="s">
        <v>91</v>
      </c>
      <c r="UBA11" s="129" t="s">
        <v>91</v>
      </c>
      <c r="UBB11" s="129" t="s">
        <v>91</v>
      </c>
      <c r="UBC11" s="129" t="s">
        <v>91</v>
      </c>
      <c r="UBD11" s="129" t="s">
        <v>91</v>
      </c>
      <c r="UBE11" s="129" t="s">
        <v>91</v>
      </c>
      <c r="UBF11" s="129" t="s">
        <v>91</v>
      </c>
      <c r="UBG11" s="129" t="s">
        <v>91</v>
      </c>
      <c r="UBH11" s="129" t="s">
        <v>91</v>
      </c>
      <c r="UBI11" s="129" t="s">
        <v>91</v>
      </c>
      <c r="UBJ11" s="129" t="s">
        <v>91</v>
      </c>
      <c r="UBK11" s="129" t="s">
        <v>91</v>
      </c>
      <c r="UBL11" s="129" t="s">
        <v>91</v>
      </c>
      <c r="UBM11" s="129" t="s">
        <v>91</v>
      </c>
      <c r="UBN11" s="129" t="s">
        <v>91</v>
      </c>
      <c r="UBO11" s="129" t="s">
        <v>91</v>
      </c>
      <c r="UBP11" s="129" t="s">
        <v>91</v>
      </c>
      <c r="UBQ11" s="129" t="s">
        <v>91</v>
      </c>
      <c r="UBR11" s="129" t="s">
        <v>91</v>
      </c>
      <c r="UBS11" s="129" t="s">
        <v>91</v>
      </c>
      <c r="UBT11" s="129" t="s">
        <v>91</v>
      </c>
      <c r="UBU11" s="129" t="s">
        <v>91</v>
      </c>
      <c r="UBV11" s="129" t="s">
        <v>91</v>
      </c>
      <c r="UBW11" s="129" t="s">
        <v>91</v>
      </c>
      <c r="UBX11" s="129" t="s">
        <v>91</v>
      </c>
      <c r="UBY11" s="129" t="s">
        <v>91</v>
      </c>
      <c r="UBZ11" s="129" t="s">
        <v>91</v>
      </c>
      <c r="UCA11" s="129" t="s">
        <v>91</v>
      </c>
      <c r="UCB11" s="129" t="s">
        <v>91</v>
      </c>
      <c r="UCC11" s="129" t="s">
        <v>91</v>
      </c>
      <c r="UCD11" s="129" t="s">
        <v>91</v>
      </c>
      <c r="UCE11" s="129" t="s">
        <v>91</v>
      </c>
      <c r="UCF11" s="129" t="s">
        <v>91</v>
      </c>
      <c r="UCG11" s="129" t="s">
        <v>91</v>
      </c>
      <c r="UCH11" s="129" t="s">
        <v>91</v>
      </c>
      <c r="UCI11" s="129" t="s">
        <v>91</v>
      </c>
      <c r="UCJ11" s="129" t="s">
        <v>91</v>
      </c>
      <c r="UCK11" s="129" t="s">
        <v>91</v>
      </c>
      <c r="UCL11" s="129" t="s">
        <v>91</v>
      </c>
      <c r="UCM11" s="129" t="s">
        <v>91</v>
      </c>
      <c r="UCN11" s="129" t="s">
        <v>91</v>
      </c>
      <c r="UCO11" s="129" t="s">
        <v>91</v>
      </c>
      <c r="UCP11" s="129" t="s">
        <v>91</v>
      </c>
      <c r="UCQ11" s="129" t="s">
        <v>91</v>
      </c>
      <c r="UCR11" s="129" t="s">
        <v>91</v>
      </c>
      <c r="UCS11" s="129" t="s">
        <v>91</v>
      </c>
      <c r="UCT11" s="129" t="s">
        <v>91</v>
      </c>
      <c r="UCU11" s="129" t="s">
        <v>91</v>
      </c>
      <c r="UCV11" s="129" t="s">
        <v>91</v>
      </c>
      <c r="UCW11" s="129" t="s">
        <v>91</v>
      </c>
      <c r="UCX11" s="129" t="s">
        <v>91</v>
      </c>
      <c r="UCY11" s="129" t="s">
        <v>91</v>
      </c>
      <c r="UCZ11" s="129" t="s">
        <v>91</v>
      </c>
      <c r="UDA11" s="129" t="s">
        <v>91</v>
      </c>
      <c r="UDB11" s="129" t="s">
        <v>91</v>
      </c>
      <c r="UDC11" s="129" t="s">
        <v>91</v>
      </c>
      <c r="UDD11" s="129" t="s">
        <v>91</v>
      </c>
      <c r="UDE11" s="129" t="s">
        <v>91</v>
      </c>
      <c r="UDF11" s="129" t="s">
        <v>91</v>
      </c>
      <c r="UDG11" s="129" t="s">
        <v>91</v>
      </c>
      <c r="UDH11" s="129" t="s">
        <v>91</v>
      </c>
      <c r="UDI11" s="129" t="s">
        <v>91</v>
      </c>
      <c r="UDJ11" s="129" t="s">
        <v>91</v>
      </c>
      <c r="UDK11" s="129" t="s">
        <v>91</v>
      </c>
      <c r="UDL11" s="129" t="s">
        <v>91</v>
      </c>
      <c r="UDM11" s="129" t="s">
        <v>91</v>
      </c>
      <c r="UDN11" s="129" t="s">
        <v>91</v>
      </c>
      <c r="UDO11" s="129" t="s">
        <v>91</v>
      </c>
      <c r="UDP11" s="129" t="s">
        <v>91</v>
      </c>
      <c r="UDQ11" s="129" t="s">
        <v>91</v>
      </c>
      <c r="UDR11" s="129" t="s">
        <v>91</v>
      </c>
      <c r="UDS11" s="129" t="s">
        <v>91</v>
      </c>
      <c r="UDT11" s="129" t="s">
        <v>91</v>
      </c>
      <c r="UDU11" s="129" t="s">
        <v>91</v>
      </c>
      <c r="UDV11" s="129" t="s">
        <v>91</v>
      </c>
      <c r="UDW11" s="129" t="s">
        <v>91</v>
      </c>
      <c r="UDX11" s="129" t="s">
        <v>91</v>
      </c>
      <c r="UDY11" s="129" t="s">
        <v>91</v>
      </c>
      <c r="UDZ11" s="129" t="s">
        <v>91</v>
      </c>
      <c r="UEA11" s="129" t="s">
        <v>91</v>
      </c>
      <c r="UEB11" s="129" t="s">
        <v>91</v>
      </c>
      <c r="UEC11" s="129" t="s">
        <v>91</v>
      </c>
      <c r="UED11" s="129" t="s">
        <v>91</v>
      </c>
      <c r="UEE11" s="129" t="s">
        <v>91</v>
      </c>
      <c r="UEF11" s="129" t="s">
        <v>91</v>
      </c>
      <c r="UEG11" s="129" t="s">
        <v>91</v>
      </c>
      <c r="UEH11" s="129" t="s">
        <v>91</v>
      </c>
      <c r="UEI11" s="129" t="s">
        <v>91</v>
      </c>
      <c r="UEJ11" s="129" t="s">
        <v>91</v>
      </c>
      <c r="UEK11" s="129" t="s">
        <v>91</v>
      </c>
      <c r="UEL11" s="129" t="s">
        <v>91</v>
      </c>
      <c r="UEM11" s="129" t="s">
        <v>91</v>
      </c>
      <c r="UEN11" s="129" t="s">
        <v>91</v>
      </c>
      <c r="UEO11" s="129" t="s">
        <v>91</v>
      </c>
      <c r="UEP11" s="129" t="s">
        <v>91</v>
      </c>
      <c r="UEQ11" s="129" t="s">
        <v>91</v>
      </c>
      <c r="UER11" s="129" t="s">
        <v>91</v>
      </c>
      <c r="UES11" s="129" t="s">
        <v>91</v>
      </c>
      <c r="UET11" s="129" t="s">
        <v>91</v>
      </c>
      <c r="UEU11" s="129" t="s">
        <v>91</v>
      </c>
      <c r="UEV11" s="129" t="s">
        <v>91</v>
      </c>
      <c r="UEW11" s="129" t="s">
        <v>91</v>
      </c>
      <c r="UEX11" s="129" t="s">
        <v>91</v>
      </c>
      <c r="UEY11" s="129" t="s">
        <v>91</v>
      </c>
      <c r="UEZ11" s="129" t="s">
        <v>91</v>
      </c>
      <c r="UFA11" s="129" t="s">
        <v>91</v>
      </c>
      <c r="UFB11" s="129" t="s">
        <v>91</v>
      </c>
      <c r="UFC11" s="129" t="s">
        <v>91</v>
      </c>
      <c r="UFD11" s="129" t="s">
        <v>91</v>
      </c>
      <c r="UFE11" s="129" t="s">
        <v>91</v>
      </c>
      <c r="UFF11" s="129" t="s">
        <v>91</v>
      </c>
      <c r="UFG11" s="129" t="s">
        <v>91</v>
      </c>
      <c r="UFH11" s="129" t="s">
        <v>91</v>
      </c>
      <c r="UFI11" s="129" t="s">
        <v>91</v>
      </c>
      <c r="UFJ11" s="129" t="s">
        <v>91</v>
      </c>
      <c r="UFK11" s="129" t="s">
        <v>91</v>
      </c>
      <c r="UFL11" s="129" t="s">
        <v>91</v>
      </c>
      <c r="UFM11" s="129" t="s">
        <v>91</v>
      </c>
      <c r="UFN11" s="129" t="s">
        <v>91</v>
      </c>
      <c r="UFO11" s="129" t="s">
        <v>91</v>
      </c>
      <c r="UFP11" s="129" t="s">
        <v>91</v>
      </c>
      <c r="UFQ11" s="129" t="s">
        <v>91</v>
      </c>
      <c r="UFR11" s="129" t="s">
        <v>91</v>
      </c>
      <c r="UFS11" s="129" t="s">
        <v>91</v>
      </c>
      <c r="UFT11" s="129" t="s">
        <v>91</v>
      </c>
      <c r="UFU11" s="129" t="s">
        <v>91</v>
      </c>
      <c r="UFV11" s="129" t="s">
        <v>91</v>
      </c>
      <c r="UFW11" s="129" t="s">
        <v>91</v>
      </c>
      <c r="UFX11" s="129" t="s">
        <v>91</v>
      </c>
      <c r="UFY11" s="129" t="s">
        <v>91</v>
      </c>
      <c r="UFZ11" s="129" t="s">
        <v>91</v>
      </c>
      <c r="UGA11" s="129" t="s">
        <v>91</v>
      </c>
      <c r="UGB11" s="129" t="s">
        <v>91</v>
      </c>
      <c r="UGC11" s="129" t="s">
        <v>91</v>
      </c>
      <c r="UGD11" s="129" t="s">
        <v>91</v>
      </c>
      <c r="UGE11" s="129" t="s">
        <v>91</v>
      </c>
      <c r="UGF11" s="129" t="s">
        <v>91</v>
      </c>
      <c r="UGG11" s="129" t="s">
        <v>91</v>
      </c>
      <c r="UGH11" s="129" t="s">
        <v>91</v>
      </c>
      <c r="UGI11" s="129" t="s">
        <v>91</v>
      </c>
      <c r="UGJ11" s="129" t="s">
        <v>91</v>
      </c>
      <c r="UGK11" s="129" t="s">
        <v>91</v>
      </c>
      <c r="UGL11" s="129" t="s">
        <v>91</v>
      </c>
      <c r="UGM11" s="129" t="s">
        <v>91</v>
      </c>
      <c r="UGN11" s="129" t="s">
        <v>91</v>
      </c>
      <c r="UGO11" s="129" t="s">
        <v>91</v>
      </c>
      <c r="UGP11" s="129" t="s">
        <v>91</v>
      </c>
      <c r="UGQ11" s="129" t="s">
        <v>91</v>
      </c>
      <c r="UGR11" s="129" t="s">
        <v>91</v>
      </c>
      <c r="UGS11" s="129" t="s">
        <v>91</v>
      </c>
      <c r="UGT11" s="129" t="s">
        <v>91</v>
      </c>
      <c r="UGU11" s="129" t="s">
        <v>91</v>
      </c>
      <c r="UGV11" s="129" t="s">
        <v>91</v>
      </c>
      <c r="UGW11" s="129" t="s">
        <v>91</v>
      </c>
      <c r="UGX11" s="129" t="s">
        <v>91</v>
      </c>
      <c r="UGY11" s="129" t="s">
        <v>91</v>
      </c>
      <c r="UGZ11" s="129" t="s">
        <v>91</v>
      </c>
      <c r="UHA11" s="129" t="s">
        <v>91</v>
      </c>
      <c r="UHB11" s="129" t="s">
        <v>91</v>
      </c>
      <c r="UHC11" s="129" t="s">
        <v>91</v>
      </c>
      <c r="UHD11" s="129" t="s">
        <v>91</v>
      </c>
      <c r="UHE11" s="129" t="s">
        <v>91</v>
      </c>
      <c r="UHF11" s="129" t="s">
        <v>91</v>
      </c>
      <c r="UHG11" s="129" t="s">
        <v>91</v>
      </c>
      <c r="UHH11" s="129" t="s">
        <v>91</v>
      </c>
      <c r="UHI11" s="129" t="s">
        <v>91</v>
      </c>
      <c r="UHJ11" s="129" t="s">
        <v>91</v>
      </c>
      <c r="UHK11" s="129" t="s">
        <v>91</v>
      </c>
      <c r="UHL11" s="129" t="s">
        <v>91</v>
      </c>
      <c r="UHM11" s="129" t="s">
        <v>91</v>
      </c>
      <c r="UHN11" s="129" t="s">
        <v>91</v>
      </c>
      <c r="UHO11" s="129" t="s">
        <v>91</v>
      </c>
      <c r="UHP11" s="129" t="s">
        <v>91</v>
      </c>
      <c r="UHQ11" s="129" t="s">
        <v>91</v>
      </c>
      <c r="UHR11" s="129" t="s">
        <v>91</v>
      </c>
      <c r="UHS11" s="129" t="s">
        <v>91</v>
      </c>
      <c r="UHT11" s="129" t="s">
        <v>91</v>
      </c>
      <c r="UHU11" s="129" t="s">
        <v>91</v>
      </c>
      <c r="UHV11" s="129" t="s">
        <v>91</v>
      </c>
      <c r="UHW11" s="129" t="s">
        <v>91</v>
      </c>
      <c r="UHX11" s="129" t="s">
        <v>91</v>
      </c>
      <c r="UHY11" s="129" t="s">
        <v>91</v>
      </c>
      <c r="UHZ11" s="129" t="s">
        <v>91</v>
      </c>
      <c r="UIA11" s="129" t="s">
        <v>91</v>
      </c>
      <c r="UIB11" s="129" t="s">
        <v>91</v>
      </c>
      <c r="UIC11" s="129" t="s">
        <v>91</v>
      </c>
      <c r="UID11" s="129" t="s">
        <v>91</v>
      </c>
      <c r="UIE11" s="129" t="s">
        <v>91</v>
      </c>
      <c r="UIF11" s="129" t="s">
        <v>91</v>
      </c>
      <c r="UIG11" s="129" t="s">
        <v>91</v>
      </c>
      <c r="UIH11" s="129" t="s">
        <v>91</v>
      </c>
      <c r="UII11" s="129" t="s">
        <v>91</v>
      </c>
      <c r="UIJ11" s="129" t="s">
        <v>91</v>
      </c>
      <c r="UIK11" s="129" t="s">
        <v>91</v>
      </c>
      <c r="UIL11" s="129" t="s">
        <v>91</v>
      </c>
      <c r="UIM11" s="129" t="s">
        <v>91</v>
      </c>
      <c r="UIN11" s="129" t="s">
        <v>91</v>
      </c>
      <c r="UIO11" s="129" t="s">
        <v>91</v>
      </c>
      <c r="UIP11" s="129" t="s">
        <v>91</v>
      </c>
      <c r="UIQ11" s="129" t="s">
        <v>91</v>
      </c>
      <c r="UIR11" s="129" t="s">
        <v>91</v>
      </c>
      <c r="UIS11" s="129" t="s">
        <v>91</v>
      </c>
      <c r="UIT11" s="129" t="s">
        <v>91</v>
      </c>
      <c r="UIU11" s="129" t="s">
        <v>91</v>
      </c>
      <c r="UIV11" s="129" t="s">
        <v>91</v>
      </c>
      <c r="UIW11" s="129" t="s">
        <v>91</v>
      </c>
      <c r="UIX11" s="129" t="s">
        <v>91</v>
      </c>
      <c r="UIY11" s="129" t="s">
        <v>91</v>
      </c>
      <c r="UIZ11" s="129" t="s">
        <v>91</v>
      </c>
      <c r="UJA11" s="129" t="s">
        <v>91</v>
      </c>
      <c r="UJB11" s="129" t="s">
        <v>91</v>
      </c>
      <c r="UJC11" s="129" t="s">
        <v>91</v>
      </c>
      <c r="UJD11" s="129" t="s">
        <v>91</v>
      </c>
      <c r="UJE11" s="129" t="s">
        <v>91</v>
      </c>
      <c r="UJF11" s="129" t="s">
        <v>91</v>
      </c>
      <c r="UJG11" s="129" t="s">
        <v>91</v>
      </c>
      <c r="UJH11" s="129" t="s">
        <v>91</v>
      </c>
      <c r="UJI11" s="129" t="s">
        <v>91</v>
      </c>
      <c r="UJJ11" s="129" t="s">
        <v>91</v>
      </c>
      <c r="UJK11" s="129" t="s">
        <v>91</v>
      </c>
      <c r="UJL11" s="129" t="s">
        <v>91</v>
      </c>
      <c r="UJM11" s="129" t="s">
        <v>91</v>
      </c>
      <c r="UJN11" s="129" t="s">
        <v>91</v>
      </c>
      <c r="UJO11" s="129" t="s">
        <v>91</v>
      </c>
      <c r="UJP11" s="129" t="s">
        <v>91</v>
      </c>
      <c r="UJQ11" s="129" t="s">
        <v>91</v>
      </c>
      <c r="UJR11" s="129" t="s">
        <v>91</v>
      </c>
      <c r="UJS11" s="129" t="s">
        <v>91</v>
      </c>
      <c r="UJT11" s="129" t="s">
        <v>91</v>
      </c>
      <c r="UJU11" s="129" t="s">
        <v>91</v>
      </c>
      <c r="UJV11" s="129" t="s">
        <v>91</v>
      </c>
      <c r="UJW11" s="129" t="s">
        <v>91</v>
      </c>
      <c r="UJX11" s="129" t="s">
        <v>91</v>
      </c>
      <c r="UJY11" s="129" t="s">
        <v>91</v>
      </c>
      <c r="UJZ11" s="129" t="s">
        <v>91</v>
      </c>
      <c r="UKA11" s="129" t="s">
        <v>91</v>
      </c>
      <c r="UKB11" s="129" t="s">
        <v>91</v>
      </c>
      <c r="UKC11" s="129" t="s">
        <v>91</v>
      </c>
      <c r="UKD11" s="129" t="s">
        <v>91</v>
      </c>
      <c r="UKE11" s="129" t="s">
        <v>91</v>
      </c>
      <c r="UKF11" s="129" t="s">
        <v>91</v>
      </c>
      <c r="UKG11" s="129" t="s">
        <v>91</v>
      </c>
      <c r="UKH11" s="129" t="s">
        <v>91</v>
      </c>
      <c r="UKI11" s="129" t="s">
        <v>91</v>
      </c>
      <c r="UKJ11" s="129" t="s">
        <v>91</v>
      </c>
      <c r="UKK11" s="129" t="s">
        <v>91</v>
      </c>
      <c r="UKL11" s="129" t="s">
        <v>91</v>
      </c>
      <c r="UKM11" s="129" t="s">
        <v>91</v>
      </c>
      <c r="UKN11" s="129" t="s">
        <v>91</v>
      </c>
      <c r="UKO11" s="129" t="s">
        <v>91</v>
      </c>
      <c r="UKP11" s="129" t="s">
        <v>91</v>
      </c>
      <c r="UKQ11" s="129" t="s">
        <v>91</v>
      </c>
      <c r="UKR11" s="129" t="s">
        <v>91</v>
      </c>
      <c r="UKS11" s="129" t="s">
        <v>91</v>
      </c>
      <c r="UKT11" s="129" t="s">
        <v>91</v>
      </c>
      <c r="UKU11" s="129" t="s">
        <v>91</v>
      </c>
      <c r="UKV11" s="129" t="s">
        <v>91</v>
      </c>
      <c r="UKW11" s="129" t="s">
        <v>91</v>
      </c>
      <c r="UKX11" s="129" t="s">
        <v>91</v>
      </c>
      <c r="UKY11" s="129" t="s">
        <v>91</v>
      </c>
      <c r="UKZ11" s="129" t="s">
        <v>91</v>
      </c>
      <c r="ULA11" s="129" t="s">
        <v>91</v>
      </c>
      <c r="ULB11" s="129" t="s">
        <v>91</v>
      </c>
      <c r="ULC11" s="129" t="s">
        <v>91</v>
      </c>
      <c r="ULD11" s="129" t="s">
        <v>91</v>
      </c>
      <c r="ULE11" s="129" t="s">
        <v>91</v>
      </c>
      <c r="ULF11" s="129" t="s">
        <v>91</v>
      </c>
      <c r="ULG11" s="129" t="s">
        <v>91</v>
      </c>
      <c r="ULH11" s="129" t="s">
        <v>91</v>
      </c>
      <c r="ULI11" s="129" t="s">
        <v>91</v>
      </c>
      <c r="ULJ11" s="129" t="s">
        <v>91</v>
      </c>
      <c r="ULK11" s="129" t="s">
        <v>91</v>
      </c>
      <c r="ULL11" s="129" t="s">
        <v>91</v>
      </c>
      <c r="ULM11" s="129" t="s">
        <v>91</v>
      </c>
      <c r="ULN11" s="129" t="s">
        <v>91</v>
      </c>
      <c r="ULO11" s="129" t="s">
        <v>91</v>
      </c>
      <c r="ULP11" s="129" t="s">
        <v>91</v>
      </c>
      <c r="ULQ11" s="129" t="s">
        <v>91</v>
      </c>
      <c r="ULR11" s="129" t="s">
        <v>91</v>
      </c>
      <c r="ULS11" s="129" t="s">
        <v>91</v>
      </c>
      <c r="ULT11" s="129" t="s">
        <v>91</v>
      </c>
      <c r="ULU11" s="129" t="s">
        <v>91</v>
      </c>
      <c r="ULV11" s="129" t="s">
        <v>91</v>
      </c>
      <c r="ULW11" s="129" t="s">
        <v>91</v>
      </c>
      <c r="ULX11" s="129" t="s">
        <v>91</v>
      </c>
      <c r="ULY11" s="129" t="s">
        <v>91</v>
      </c>
      <c r="ULZ11" s="129" t="s">
        <v>91</v>
      </c>
      <c r="UMA11" s="129" t="s">
        <v>91</v>
      </c>
      <c r="UMB11" s="129" t="s">
        <v>91</v>
      </c>
      <c r="UMC11" s="129" t="s">
        <v>91</v>
      </c>
      <c r="UMD11" s="129" t="s">
        <v>91</v>
      </c>
      <c r="UME11" s="129" t="s">
        <v>91</v>
      </c>
      <c r="UMF11" s="129" t="s">
        <v>91</v>
      </c>
      <c r="UMG11" s="129" t="s">
        <v>91</v>
      </c>
      <c r="UMH11" s="129" t="s">
        <v>91</v>
      </c>
      <c r="UMI11" s="129" t="s">
        <v>91</v>
      </c>
      <c r="UMJ11" s="129" t="s">
        <v>91</v>
      </c>
      <c r="UMK11" s="129" t="s">
        <v>91</v>
      </c>
      <c r="UML11" s="129" t="s">
        <v>91</v>
      </c>
      <c r="UMM11" s="129" t="s">
        <v>91</v>
      </c>
      <c r="UMN11" s="129" t="s">
        <v>91</v>
      </c>
      <c r="UMO11" s="129" t="s">
        <v>91</v>
      </c>
      <c r="UMP11" s="129" t="s">
        <v>91</v>
      </c>
      <c r="UMQ11" s="129" t="s">
        <v>91</v>
      </c>
      <c r="UMR11" s="129" t="s">
        <v>91</v>
      </c>
      <c r="UMS11" s="129" t="s">
        <v>91</v>
      </c>
      <c r="UMT11" s="129" t="s">
        <v>91</v>
      </c>
      <c r="UMU11" s="129" t="s">
        <v>91</v>
      </c>
      <c r="UMV11" s="129" t="s">
        <v>91</v>
      </c>
      <c r="UMW11" s="129" t="s">
        <v>91</v>
      </c>
      <c r="UMX11" s="129" t="s">
        <v>91</v>
      </c>
      <c r="UMY11" s="129" t="s">
        <v>91</v>
      </c>
      <c r="UMZ11" s="129" t="s">
        <v>91</v>
      </c>
      <c r="UNA11" s="129" t="s">
        <v>91</v>
      </c>
      <c r="UNB11" s="129" t="s">
        <v>91</v>
      </c>
      <c r="UNC11" s="129" t="s">
        <v>91</v>
      </c>
      <c r="UND11" s="129" t="s">
        <v>91</v>
      </c>
      <c r="UNE11" s="129" t="s">
        <v>91</v>
      </c>
      <c r="UNF11" s="129" t="s">
        <v>91</v>
      </c>
      <c r="UNG11" s="129" t="s">
        <v>91</v>
      </c>
      <c r="UNH11" s="129" t="s">
        <v>91</v>
      </c>
      <c r="UNI11" s="129" t="s">
        <v>91</v>
      </c>
      <c r="UNJ11" s="129" t="s">
        <v>91</v>
      </c>
      <c r="UNK11" s="129" t="s">
        <v>91</v>
      </c>
      <c r="UNL11" s="129" t="s">
        <v>91</v>
      </c>
      <c r="UNM11" s="129" t="s">
        <v>91</v>
      </c>
      <c r="UNN11" s="129" t="s">
        <v>91</v>
      </c>
      <c r="UNO11" s="129" t="s">
        <v>91</v>
      </c>
      <c r="UNP11" s="129" t="s">
        <v>91</v>
      </c>
      <c r="UNQ11" s="129" t="s">
        <v>91</v>
      </c>
      <c r="UNR11" s="129" t="s">
        <v>91</v>
      </c>
      <c r="UNS11" s="129" t="s">
        <v>91</v>
      </c>
      <c r="UNT11" s="129" t="s">
        <v>91</v>
      </c>
      <c r="UNU11" s="129" t="s">
        <v>91</v>
      </c>
      <c r="UNV11" s="129" t="s">
        <v>91</v>
      </c>
      <c r="UNW11" s="129" t="s">
        <v>91</v>
      </c>
      <c r="UNX11" s="129" t="s">
        <v>91</v>
      </c>
      <c r="UNY11" s="129" t="s">
        <v>91</v>
      </c>
      <c r="UNZ11" s="129" t="s">
        <v>91</v>
      </c>
      <c r="UOA11" s="129" t="s">
        <v>91</v>
      </c>
      <c r="UOB11" s="129" t="s">
        <v>91</v>
      </c>
      <c r="UOC11" s="129" t="s">
        <v>91</v>
      </c>
      <c r="UOD11" s="129" t="s">
        <v>91</v>
      </c>
      <c r="UOE11" s="129" t="s">
        <v>91</v>
      </c>
      <c r="UOF11" s="129" t="s">
        <v>91</v>
      </c>
      <c r="UOG11" s="129" t="s">
        <v>91</v>
      </c>
      <c r="UOH11" s="129" t="s">
        <v>91</v>
      </c>
      <c r="UOI11" s="129" t="s">
        <v>91</v>
      </c>
      <c r="UOJ11" s="129" t="s">
        <v>91</v>
      </c>
      <c r="UOK11" s="129" t="s">
        <v>91</v>
      </c>
      <c r="UOL11" s="129" t="s">
        <v>91</v>
      </c>
      <c r="UOM11" s="129" t="s">
        <v>91</v>
      </c>
      <c r="UON11" s="129" t="s">
        <v>91</v>
      </c>
      <c r="UOO11" s="129" t="s">
        <v>91</v>
      </c>
      <c r="UOP11" s="129" t="s">
        <v>91</v>
      </c>
      <c r="UOQ11" s="129" t="s">
        <v>91</v>
      </c>
      <c r="UOR11" s="129" t="s">
        <v>91</v>
      </c>
      <c r="UOS11" s="129" t="s">
        <v>91</v>
      </c>
      <c r="UOT11" s="129" t="s">
        <v>91</v>
      </c>
      <c r="UOU11" s="129" t="s">
        <v>91</v>
      </c>
      <c r="UOV11" s="129" t="s">
        <v>91</v>
      </c>
      <c r="UOW11" s="129" t="s">
        <v>91</v>
      </c>
      <c r="UOX11" s="129" t="s">
        <v>91</v>
      </c>
      <c r="UOY11" s="129" t="s">
        <v>91</v>
      </c>
      <c r="UOZ11" s="129" t="s">
        <v>91</v>
      </c>
      <c r="UPA11" s="129" t="s">
        <v>91</v>
      </c>
      <c r="UPB11" s="129" t="s">
        <v>91</v>
      </c>
      <c r="UPC11" s="129" t="s">
        <v>91</v>
      </c>
      <c r="UPD11" s="129" t="s">
        <v>91</v>
      </c>
      <c r="UPE11" s="129" t="s">
        <v>91</v>
      </c>
      <c r="UPF11" s="129" t="s">
        <v>91</v>
      </c>
      <c r="UPG11" s="129" t="s">
        <v>91</v>
      </c>
      <c r="UPH11" s="129" t="s">
        <v>91</v>
      </c>
      <c r="UPI11" s="129" t="s">
        <v>91</v>
      </c>
      <c r="UPJ11" s="129" t="s">
        <v>91</v>
      </c>
      <c r="UPK11" s="129" t="s">
        <v>91</v>
      </c>
      <c r="UPL11" s="129" t="s">
        <v>91</v>
      </c>
      <c r="UPM11" s="129" t="s">
        <v>91</v>
      </c>
      <c r="UPN11" s="129" t="s">
        <v>91</v>
      </c>
      <c r="UPO11" s="129" t="s">
        <v>91</v>
      </c>
      <c r="UPP11" s="129" t="s">
        <v>91</v>
      </c>
      <c r="UPQ11" s="129" t="s">
        <v>91</v>
      </c>
      <c r="UPR11" s="129" t="s">
        <v>91</v>
      </c>
      <c r="UPS11" s="129" t="s">
        <v>91</v>
      </c>
      <c r="UPT11" s="129" t="s">
        <v>91</v>
      </c>
      <c r="UPU11" s="129" t="s">
        <v>91</v>
      </c>
      <c r="UPV11" s="129" t="s">
        <v>91</v>
      </c>
      <c r="UPW11" s="129" t="s">
        <v>91</v>
      </c>
      <c r="UPX11" s="129" t="s">
        <v>91</v>
      </c>
      <c r="UPY11" s="129" t="s">
        <v>91</v>
      </c>
      <c r="UPZ11" s="129" t="s">
        <v>91</v>
      </c>
      <c r="UQA11" s="129" t="s">
        <v>91</v>
      </c>
      <c r="UQB11" s="129" t="s">
        <v>91</v>
      </c>
      <c r="UQC11" s="129" t="s">
        <v>91</v>
      </c>
      <c r="UQD11" s="129" t="s">
        <v>91</v>
      </c>
      <c r="UQE11" s="129" t="s">
        <v>91</v>
      </c>
      <c r="UQF11" s="129" t="s">
        <v>91</v>
      </c>
      <c r="UQG11" s="129" t="s">
        <v>91</v>
      </c>
      <c r="UQH11" s="129" t="s">
        <v>91</v>
      </c>
      <c r="UQI11" s="129" t="s">
        <v>91</v>
      </c>
      <c r="UQJ11" s="129" t="s">
        <v>91</v>
      </c>
      <c r="UQK11" s="129" t="s">
        <v>91</v>
      </c>
      <c r="UQL11" s="129" t="s">
        <v>91</v>
      </c>
      <c r="UQM11" s="129" t="s">
        <v>91</v>
      </c>
      <c r="UQN11" s="129" t="s">
        <v>91</v>
      </c>
      <c r="UQO11" s="129" t="s">
        <v>91</v>
      </c>
      <c r="UQP11" s="129" t="s">
        <v>91</v>
      </c>
      <c r="UQQ11" s="129" t="s">
        <v>91</v>
      </c>
      <c r="UQR11" s="129" t="s">
        <v>91</v>
      </c>
      <c r="UQS11" s="129" t="s">
        <v>91</v>
      </c>
      <c r="UQT11" s="129" t="s">
        <v>91</v>
      </c>
      <c r="UQU11" s="129" t="s">
        <v>91</v>
      </c>
      <c r="UQV11" s="129" t="s">
        <v>91</v>
      </c>
      <c r="UQW11" s="129" t="s">
        <v>91</v>
      </c>
      <c r="UQX11" s="129" t="s">
        <v>91</v>
      </c>
      <c r="UQY11" s="129" t="s">
        <v>91</v>
      </c>
      <c r="UQZ11" s="129" t="s">
        <v>91</v>
      </c>
      <c r="URA11" s="129" t="s">
        <v>91</v>
      </c>
      <c r="URB11" s="129" t="s">
        <v>91</v>
      </c>
      <c r="URC11" s="129" t="s">
        <v>91</v>
      </c>
      <c r="URD11" s="129" t="s">
        <v>91</v>
      </c>
      <c r="URE11" s="129" t="s">
        <v>91</v>
      </c>
      <c r="URF11" s="129" t="s">
        <v>91</v>
      </c>
      <c r="URG11" s="129" t="s">
        <v>91</v>
      </c>
      <c r="URH11" s="129" t="s">
        <v>91</v>
      </c>
      <c r="URI11" s="129" t="s">
        <v>91</v>
      </c>
      <c r="URJ11" s="129" t="s">
        <v>91</v>
      </c>
      <c r="URK11" s="129" t="s">
        <v>91</v>
      </c>
      <c r="URL11" s="129" t="s">
        <v>91</v>
      </c>
      <c r="URM11" s="129" t="s">
        <v>91</v>
      </c>
      <c r="URN11" s="129" t="s">
        <v>91</v>
      </c>
      <c r="URO11" s="129" t="s">
        <v>91</v>
      </c>
      <c r="URP11" s="129" t="s">
        <v>91</v>
      </c>
      <c r="URQ11" s="129" t="s">
        <v>91</v>
      </c>
      <c r="URR11" s="129" t="s">
        <v>91</v>
      </c>
      <c r="URS11" s="129" t="s">
        <v>91</v>
      </c>
      <c r="URT11" s="129" t="s">
        <v>91</v>
      </c>
      <c r="URU11" s="129" t="s">
        <v>91</v>
      </c>
      <c r="URV11" s="129" t="s">
        <v>91</v>
      </c>
      <c r="URW11" s="129" t="s">
        <v>91</v>
      </c>
      <c r="URX11" s="129" t="s">
        <v>91</v>
      </c>
      <c r="URY11" s="129" t="s">
        <v>91</v>
      </c>
      <c r="URZ11" s="129" t="s">
        <v>91</v>
      </c>
      <c r="USA11" s="129" t="s">
        <v>91</v>
      </c>
      <c r="USB11" s="129" t="s">
        <v>91</v>
      </c>
      <c r="USC11" s="129" t="s">
        <v>91</v>
      </c>
      <c r="USD11" s="129" t="s">
        <v>91</v>
      </c>
      <c r="USE11" s="129" t="s">
        <v>91</v>
      </c>
      <c r="USF11" s="129" t="s">
        <v>91</v>
      </c>
      <c r="USG11" s="129" t="s">
        <v>91</v>
      </c>
      <c r="USH11" s="129" t="s">
        <v>91</v>
      </c>
      <c r="USI11" s="129" t="s">
        <v>91</v>
      </c>
      <c r="USJ11" s="129" t="s">
        <v>91</v>
      </c>
      <c r="USK11" s="129" t="s">
        <v>91</v>
      </c>
      <c r="USL11" s="129" t="s">
        <v>91</v>
      </c>
      <c r="USM11" s="129" t="s">
        <v>91</v>
      </c>
      <c r="USN11" s="129" t="s">
        <v>91</v>
      </c>
      <c r="USO11" s="129" t="s">
        <v>91</v>
      </c>
      <c r="USP11" s="129" t="s">
        <v>91</v>
      </c>
      <c r="USQ11" s="129" t="s">
        <v>91</v>
      </c>
      <c r="USR11" s="129" t="s">
        <v>91</v>
      </c>
      <c r="USS11" s="129" t="s">
        <v>91</v>
      </c>
      <c r="UST11" s="129" t="s">
        <v>91</v>
      </c>
      <c r="USU11" s="129" t="s">
        <v>91</v>
      </c>
      <c r="USV11" s="129" t="s">
        <v>91</v>
      </c>
      <c r="USW11" s="129" t="s">
        <v>91</v>
      </c>
      <c r="USX11" s="129" t="s">
        <v>91</v>
      </c>
      <c r="USY11" s="129" t="s">
        <v>91</v>
      </c>
      <c r="USZ11" s="129" t="s">
        <v>91</v>
      </c>
      <c r="UTA11" s="129" t="s">
        <v>91</v>
      </c>
      <c r="UTB11" s="129" t="s">
        <v>91</v>
      </c>
      <c r="UTC11" s="129" t="s">
        <v>91</v>
      </c>
      <c r="UTD11" s="129" t="s">
        <v>91</v>
      </c>
      <c r="UTE11" s="129" t="s">
        <v>91</v>
      </c>
      <c r="UTF11" s="129" t="s">
        <v>91</v>
      </c>
      <c r="UTG11" s="129" t="s">
        <v>91</v>
      </c>
      <c r="UTH11" s="129" t="s">
        <v>91</v>
      </c>
      <c r="UTI11" s="129" t="s">
        <v>91</v>
      </c>
      <c r="UTJ11" s="129" t="s">
        <v>91</v>
      </c>
      <c r="UTK11" s="129" t="s">
        <v>91</v>
      </c>
      <c r="UTL11" s="129" t="s">
        <v>91</v>
      </c>
      <c r="UTM11" s="129" t="s">
        <v>91</v>
      </c>
      <c r="UTN11" s="129" t="s">
        <v>91</v>
      </c>
      <c r="UTO11" s="129" t="s">
        <v>91</v>
      </c>
      <c r="UTP11" s="129" t="s">
        <v>91</v>
      </c>
      <c r="UTQ11" s="129" t="s">
        <v>91</v>
      </c>
      <c r="UTR11" s="129" t="s">
        <v>91</v>
      </c>
      <c r="UTS11" s="129" t="s">
        <v>91</v>
      </c>
      <c r="UTT11" s="129" t="s">
        <v>91</v>
      </c>
      <c r="UTU11" s="129" t="s">
        <v>91</v>
      </c>
      <c r="UTV11" s="129" t="s">
        <v>91</v>
      </c>
      <c r="UTW11" s="129" t="s">
        <v>91</v>
      </c>
      <c r="UTX11" s="129" t="s">
        <v>91</v>
      </c>
      <c r="UTY11" s="129" t="s">
        <v>91</v>
      </c>
      <c r="UTZ11" s="129" t="s">
        <v>91</v>
      </c>
      <c r="UUA11" s="129" t="s">
        <v>91</v>
      </c>
      <c r="UUB11" s="129" t="s">
        <v>91</v>
      </c>
      <c r="UUC11" s="129" t="s">
        <v>91</v>
      </c>
      <c r="UUD11" s="129" t="s">
        <v>91</v>
      </c>
      <c r="UUE11" s="129" t="s">
        <v>91</v>
      </c>
      <c r="UUF11" s="129" t="s">
        <v>91</v>
      </c>
      <c r="UUG11" s="129" t="s">
        <v>91</v>
      </c>
      <c r="UUH11" s="129" t="s">
        <v>91</v>
      </c>
      <c r="UUI11" s="129" t="s">
        <v>91</v>
      </c>
      <c r="UUJ11" s="129" t="s">
        <v>91</v>
      </c>
      <c r="UUK11" s="129" t="s">
        <v>91</v>
      </c>
      <c r="UUL11" s="129" t="s">
        <v>91</v>
      </c>
      <c r="UUM11" s="129" t="s">
        <v>91</v>
      </c>
      <c r="UUN11" s="129" t="s">
        <v>91</v>
      </c>
      <c r="UUO11" s="129" t="s">
        <v>91</v>
      </c>
      <c r="UUP11" s="129" t="s">
        <v>91</v>
      </c>
      <c r="UUQ11" s="129" t="s">
        <v>91</v>
      </c>
      <c r="UUR11" s="129" t="s">
        <v>91</v>
      </c>
      <c r="UUS11" s="129" t="s">
        <v>91</v>
      </c>
      <c r="UUT11" s="129" t="s">
        <v>91</v>
      </c>
      <c r="UUU11" s="129" t="s">
        <v>91</v>
      </c>
      <c r="UUV11" s="129" t="s">
        <v>91</v>
      </c>
      <c r="UUW11" s="129" t="s">
        <v>91</v>
      </c>
      <c r="UUX11" s="129" t="s">
        <v>91</v>
      </c>
      <c r="UUY11" s="129" t="s">
        <v>91</v>
      </c>
      <c r="UUZ11" s="129" t="s">
        <v>91</v>
      </c>
      <c r="UVA11" s="129" t="s">
        <v>91</v>
      </c>
      <c r="UVB11" s="129" t="s">
        <v>91</v>
      </c>
      <c r="UVC11" s="129" t="s">
        <v>91</v>
      </c>
      <c r="UVD11" s="129" t="s">
        <v>91</v>
      </c>
      <c r="UVE11" s="129" t="s">
        <v>91</v>
      </c>
      <c r="UVF11" s="129" t="s">
        <v>91</v>
      </c>
      <c r="UVG11" s="129" t="s">
        <v>91</v>
      </c>
      <c r="UVH11" s="129" t="s">
        <v>91</v>
      </c>
      <c r="UVI11" s="129" t="s">
        <v>91</v>
      </c>
      <c r="UVJ11" s="129" t="s">
        <v>91</v>
      </c>
      <c r="UVK11" s="129" t="s">
        <v>91</v>
      </c>
      <c r="UVL11" s="129" t="s">
        <v>91</v>
      </c>
      <c r="UVM11" s="129" t="s">
        <v>91</v>
      </c>
      <c r="UVN11" s="129" t="s">
        <v>91</v>
      </c>
      <c r="UVO11" s="129" t="s">
        <v>91</v>
      </c>
      <c r="UVP11" s="129" t="s">
        <v>91</v>
      </c>
      <c r="UVQ11" s="129" t="s">
        <v>91</v>
      </c>
      <c r="UVR11" s="129" t="s">
        <v>91</v>
      </c>
      <c r="UVS11" s="129" t="s">
        <v>91</v>
      </c>
      <c r="UVT11" s="129" t="s">
        <v>91</v>
      </c>
      <c r="UVU11" s="129" t="s">
        <v>91</v>
      </c>
      <c r="UVV11" s="129" t="s">
        <v>91</v>
      </c>
      <c r="UVW11" s="129" t="s">
        <v>91</v>
      </c>
      <c r="UVX11" s="129" t="s">
        <v>91</v>
      </c>
      <c r="UVY11" s="129" t="s">
        <v>91</v>
      </c>
      <c r="UVZ11" s="129" t="s">
        <v>91</v>
      </c>
      <c r="UWA11" s="129" t="s">
        <v>91</v>
      </c>
      <c r="UWB11" s="129" t="s">
        <v>91</v>
      </c>
      <c r="UWC11" s="129" t="s">
        <v>91</v>
      </c>
      <c r="UWD11" s="129" t="s">
        <v>91</v>
      </c>
      <c r="UWE11" s="129" t="s">
        <v>91</v>
      </c>
      <c r="UWF11" s="129" t="s">
        <v>91</v>
      </c>
      <c r="UWG11" s="129" t="s">
        <v>91</v>
      </c>
      <c r="UWH11" s="129" t="s">
        <v>91</v>
      </c>
      <c r="UWI11" s="129" t="s">
        <v>91</v>
      </c>
      <c r="UWJ11" s="129" t="s">
        <v>91</v>
      </c>
      <c r="UWK11" s="129" t="s">
        <v>91</v>
      </c>
      <c r="UWL11" s="129" t="s">
        <v>91</v>
      </c>
      <c r="UWM11" s="129" t="s">
        <v>91</v>
      </c>
      <c r="UWN11" s="129" t="s">
        <v>91</v>
      </c>
      <c r="UWO11" s="129" t="s">
        <v>91</v>
      </c>
      <c r="UWP11" s="129" t="s">
        <v>91</v>
      </c>
      <c r="UWQ11" s="129" t="s">
        <v>91</v>
      </c>
      <c r="UWR11" s="129" t="s">
        <v>91</v>
      </c>
      <c r="UWS11" s="129" t="s">
        <v>91</v>
      </c>
      <c r="UWT11" s="129" t="s">
        <v>91</v>
      </c>
      <c r="UWU11" s="129" t="s">
        <v>91</v>
      </c>
      <c r="UWV11" s="129" t="s">
        <v>91</v>
      </c>
      <c r="UWW11" s="129" t="s">
        <v>91</v>
      </c>
      <c r="UWX11" s="129" t="s">
        <v>91</v>
      </c>
      <c r="UWY11" s="129" t="s">
        <v>91</v>
      </c>
      <c r="UWZ11" s="129" t="s">
        <v>91</v>
      </c>
      <c r="UXA11" s="129" t="s">
        <v>91</v>
      </c>
      <c r="UXB11" s="129" t="s">
        <v>91</v>
      </c>
      <c r="UXC11" s="129" t="s">
        <v>91</v>
      </c>
      <c r="UXD11" s="129" t="s">
        <v>91</v>
      </c>
      <c r="UXE11" s="129" t="s">
        <v>91</v>
      </c>
      <c r="UXF11" s="129" t="s">
        <v>91</v>
      </c>
      <c r="UXG11" s="129" t="s">
        <v>91</v>
      </c>
      <c r="UXH11" s="129" t="s">
        <v>91</v>
      </c>
      <c r="UXI11" s="129" t="s">
        <v>91</v>
      </c>
      <c r="UXJ11" s="129" t="s">
        <v>91</v>
      </c>
      <c r="UXK11" s="129" t="s">
        <v>91</v>
      </c>
      <c r="UXL11" s="129" t="s">
        <v>91</v>
      </c>
      <c r="UXM11" s="129" t="s">
        <v>91</v>
      </c>
      <c r="UXN11" s="129" t="s">
        <v>91</v>
      </c>
      <c r="UXO11" s="129" t="s">
        <v>91</v>
      </c>
      <c r="UXP11" s="129" t="s">
        <v>91</v>
      </c>
      <c r="UXQ11" s="129" t="s">
        <v>91</v>
      </c>
      <c r="UXR11" s="129" t="s">
        <v>91</v>
      </c>
      <c r="UXS11" s="129" t="s">
        <v>91</v>
      </c>
      <c r="UXT11" s="129" t="s">
        <v>91</v>
      </c>
      <c r="UXU11" s="129" t="s">
        <v>91</v>
      </c>
      <c r="UXV11" s="129" t="s">
        <v>91</v>
      </c>
      <c r="UXW11" s="129" t="s">
        <v>91</v>
      </c>
      <c r="UXX11" s="129" t="s">
        <v>91</v>
      </c>
      <c r="UXY11" s="129" t="s">
        <v>91</v>
      </c>
      <c r="UXZ11" s="129" t="s">
        <v>91</v>
      </c>
      <c r="UYA11" s="129" t="s">
        <v>91</v>
      </c>
      <c r="UYB11" s="129" t="s">
        <v>91</v>
      </c>
      <c r="UYC11" s="129" t="s">
        <v>91</v>
      </c>
      <c r="UYD11" s="129" t="s">
        <v>91</v>
      </c>
      <c r="UYE11" s="129" t="s">
        <v>91</v>
      </c>
      <c r="UYF11" s="129" t="s">
        <v>91</v>
      </c>
      <c r="UYG11" s="129" t="s">
        <v>91</v>
      </c>
      <c r="UYH11" s="129" t="s">
        <v>91</v>
      </c>
      <c r="UYI11" s="129" t="s">
        <v>91</v>
      </c>
      <c r="UYJ11" s="129" t="s">
        <v>91</v>
      </c>
      <c r="UYK11" s="129" t="s">
        <v>91</v>
      </c>
      <c r="UYL11" s="129" t="s">
        <v>91</v>
      </c>
      <c r="UYM11" s="129" t="s">
        <v>91</v>
      </c>
      <c r="UYN11" s="129" t="s">
        <v>91</v>
      </c>
      <c r="UYO11" s="129" t="s">
        <v>91</v>
      </c>
      <c r="UYP11" s="129" t="s">
        <v>91</v>
      </c>
      <c r="UYQ11" s="129" t="s">
        <v>91</v>
      </c>
      <c r="UYR11" s="129" t="s">
        <v>91</v>
      </c>
      <c r="UYS11" s="129" t="s">
        <v>91</v>
      </c>
      <c r="UYT11" s="129" t="s">
        <v>91</v>
      </c>
      <c r="UYU11" s="129" t="s">
        <v>91</v>
      </c>
      <c r="UYV11" s="129" t="s">
        <v>91</v>
      </c>
      <c r="UYW11" s="129" t="s">
        <v>91</v>
      </c>
      <c r="UYX11" s="129" t="s">
        <v>91</v>
      </c>
      <c r="UYY11" s="129" t="s">
        <v>91</v>
      </c>
      <c r="UYZ11" s="129" t="s">
        <v>91</v>
      </c>
      <c r="UZA11" s="129" t="s">
        <v>91</v>
      </c>
      <c r="UZB11" s="129" t="s">
        <v>91</v>
      </c>
      <c r="UZC11" s="129" t="s">
        <v>91</v>
      </c>
      <c r="UZD11" s="129" t="s">
        <v>91</v>
      </c>
      <c r="UZE11" s="129" t="s">
        <v>91</v>
      </c>
      <c r="UZF11" s="129" t="s">
        <v>91</v>
      </c>
      <c r="UZG11" s="129" t="s">
        <v>91</v>
      </c>
      <c r="UZH11" s="129" t="s">
        <v>91</v>
      </c>
      <c r="UZI11" s="129" t="s">
        <v>91</v>
      </c>
      <c r="UZJ11" s="129" t="s">
        <v>91</v>
      </c>
      <c r="UZK11" s="129" t="s">
        <v>91</v>
      </c>
      <c r="UZL11" s="129" t="s">
        <v>91</v>
      </c>
      <c r="UZM11" s="129" t="s">
        <v>91</v>
      </c>
      <c r="UZN11" s="129" t="s">
        <v>91</v>
      </c>
      <c r="UZO11" s="129" t="s">
        <v>91</v>
      </c>
      <c r="UZP11" s="129" t="s">
        <v>91</v>
      </c>
      <c r="UZQ11" s="129" t="s">
        <v>91</v>
      </c>
      <c r="UZR11" s="129" t="s">
        <v>91</v>
      </c>
      <c r="UZS11" s="129" t="s">
        <v>91</v>
      </c>
      <c r="UZT11" s="129" t="s">
        <v>91</v>
      </c>
      <c r="UZU11" s="129" t="s">
        <v>91</v>
      </c>
      <c r="UZV11" s="129" t="s">
        <v>91</v>
      </c>
      <c r="UZW11" s="129" t="s">
        <v>91</v>
      </c>
      <c r="UZX11" s="129" t="s">
        <v>91</v>
      </c>
      <c r="UZY11" s="129" t="s">
        <v>91</v>
      </c>
      <c r="UZZ11" s="129" t="s">
        <v>91</v>
      </c>
      <c r="VAA11" s="129" t="s">
        <v>91</v>
      </c>
      <c r="VAB11" s="129" t="s">
        <v>91</v>
      </c>
      <c r="VAC11" s="129" t="s">
        <v>91</v>
      </c>
      <c r="VAD11" s="129" t="s">
        <v>91</v>
      </c>
      <c r="VAE11" s="129" t="s">
        <v>91</v>
      </c>
      <c r="VAF11" s="129" t="s">
        <v>91</v>
      </c>
      <c r="VAG11" s="129" t="s">
        <v>91</v>
      </c>
      <c r="VAH11" s="129" t="s">
        <v>91</v>
      </c>
      <c r="VAI11" s="129" t="s">
        <v>91</v>
      </c>
      <c r="VAJ11" s="129" t="s">
        <v>91</v>
      </c>
      <c r="VAK11" s="129" t="s">
        <v>91</v>
      </c>
      <c r="VAL11" s="129" t="s">
        <v>91</v>
      </c>
      <c r="VAM11" s="129" t="s">
        <v>91</v>
      </c>
      <c r="VAN11" s="129" t="s">
        <v>91</v>
      </c>
      <c r="VAO11" s="129" t="s">
        <v>91</v>
      </c>
      <c r="VAP11" s="129" t="s">
        <v>91</v>
      </c>
      <c r="VAQ11" s="129" t="s">
        <v>91</v>
      </c>
      <c r="VAR11" s="129" t="s">
        <v>91</v>
      </c>
      <c r="VAS11" s="129" t="s">
        <v>91</v>
      </c>
      <c r="VAT11" s="129" t="s">
        <v>91</v>
      </c>
      <c r="VAU11" s="129" t="s">
        <v>91</v>
      </c>
      <c r="VAV11" s="129" t="s">
        <v>91</v>
      </c>
      <c r="VAW11" s="129" t="s">
        <v>91</v>
      </c>
      <c r="VAX11" s="129" t="s">
        <v>91</v>
      </c>
      <c r="VAY11" s="129" t="s">
        <v>91</v>
      </c>
      <c r="VAZ11" s="129" t="s">
        <v>91</v>
      </c>
      <c r="VBA11" s="129" t="s">
        <v>91</v>
      </c>
      <c r="VBB11" s="129" t="s">
        <v>91</v>
      </c>
      <c r="VBC11" s="129" t="s">
        <v>91</v>
      </c>
      <c r="VBD11" s="129" t="s">
        <v>91</v>
      </c>
      <c r="VBE11" s="129" t="s">
        <v>91</v>
      </c>
      <c r="VBF11" s="129" t="s">
        <v>91</v>
      </c>
      <c r="VBG11" s="129" t="s">
        <v>91</v>
      </c>
      <c r="VBH11" s="129" t="s">
        <v>91</v>
      </c>
      <c r="VBI11" s="129" t="s">
        <v>91</v>
      </c>
      <c r="VBJ11" s="129" t="s">
        <v>91</v>
      </c>
      <c r="VBK11" s="129" t="s">
        <v>91</v>
      </c>
      <c r="VBL11" s="129" t="s">
        <v>91</v>
      </c>
      <c r="VBM11" s="129" t="s">
        <v>91</v>
      </c>
      <c r="VBN11" s="129" t="s">
        <v>91</v>
      </c>
      <c r="VBO11" s="129" t="s">
        <v>91</v>
      </c>
      <c r="VBP11" s="129" t="s">
        <v>91</v>
      </c>
      <c r="VBQ11" s="129" t="s">
        <v>91</v>
      </c>
      <c r="VBR11" s="129" t="s">
        <v>91</v>
      </c>
      <c r="VBS11" s="129" t="s">
        <v>91</v>
      </c>
      <c r="VBT11" s="129" t="s">
        <v>91</v>
      </c>
      <c r="VBU11" s="129" t="s">
        <v>91</v>
      </c>
      <c r="VBV11" s="129" t="s">
        <v>91</v>
      </c>
      <c r="VBW11" s="129" t="s">
        <v>91</v>
      </c>
      <c r="VBX11" s="129" t="s">
        <v>91</v>
      </c>
      <c r="VBY11" s="129" t="s">
        <v>91</v>
      </c>
      <c r="VBZ11" s="129" t="s">
        <v>91</v>
      </c>
      <c r="VCA11" s="129" t="s">
        <v>91</v>
      </c>
      <c r="VCB11" s="129" t="s">
        <v>91</v>
      </c>
      <c r="VCC11" s="129" t="s">
        <v>91</v>
      </c>
      <c r="VCD11" s="129" t="s">
        <v>91</v>
      </c>
      <c r="VCE11" s="129" t="s">
        <v>91</v>
      </c>
      <c r="VCF11" s="129" t="s">
        <v>91</v>
      </c>
      <c r="VCG11" s="129" t="s">
        <v>91</v>
      </c>
      <c r="VCH11" s="129" t="s">
        <v>91</v>
      </c>
      <c r="VCI11" s="129" t="s">
        <v>91</v>
      </c>
      <c r="VCJ11" s="129" t="s">
        <v>91</v>
      </c>
      <c r="VCK11" s="129" t="s">
        <v>91</v>
      </c>
      <c r="VCL11" s="129" t="s">
        <v>91</v>
      </c>
      <c r="VCM11" s="129" t="s">
        <v>91</v>
      </c>
      <c r="VCN11" s="129" t="s">
        <v>91</v>
      </c>
      <c r="VCO11" s="129" t="s">
        <v>91</v>
      </c>
      <c r="VCP11" s="129" t="s">
        <v>91</v>
      </c>
      <c r="VCQ11" s="129" t="s">
        <v>91</v>
      </c>
      <c r="VCR11" s="129" t="s">
        <v>91</v>
      </c>
      <c r="VCS11" s="129" t="s">
        <v>91</v>
      </c>
      <c r="VCT11" s="129" t="s">
        <v>91</v>
      </c>
      <c r="VCU11" s="129" t="s">
        <v>91</v>
      </c>
      <c r="VCV11" s="129" t="s">
        <v>91</v>
      </c>
      <c r="VCW11" s="129" t="s">
        <v>91</v>
      </c>
      <c r="VCX11" s="129" t="s">
        <v>91</v>
      </c>
      <c r="VCY11" s="129" t="s">
        <v>91</v>
      </c>
      <c r="VCZ11" s="129" t="s">
        <v>91</v>
      </c>
      <c r="VDA11" s="129" t="s">
        <v>91</v>
      </c>
      <c r="VDB11" s="129" t="s">
        <v>91</v>
      </c>
      <c r="VDC11" s="129" t="s">
        <v>91</v>
      </c>
      <c r="VDD11" s="129" t="s">
        <v>91</v>
      </c>
      <c r="VDE11" s="129" t="s">
        <v>91</v>
      </c>
      <c r="VDF11" s="129" t="s">
        <v>91</v>
      </c>
      <c r="VDG11" s="129" t="s">
        <v>91</v>
      </c>
      <c r="VDH11" s="129" t="s">
        <v>91</v>
      </c>
      <c r="VDI11" s="129" t="s">
        <v>91</v>
      </c>
      <c r="VDJ11" s="129" t="s">
        <v>91</v>
      </c>
      <c r="VDK11" s="129" t="s">
        <v>91</v>
      </c>
      <c r="VDL11" s="129" t="s">
        <v>91</v>
      </c>
      <c r="VDM11" s="129" t="s">
        <v>91</v>
      </c>
      <c r="VDN11" s="129" t="s">
        <v>91</v>
      </c>
      <c r="VDO11" s="129" t="s">
        <v>91</v>
      </c>
      <c r="VDP11" s="129" t="s">
        <v>91</v>
      </c>
      <c r="VDQ11" s="129" t="s">
        <v>91</v>
      </c>
      <c r="VDR11" s="129" t="s">
        <v>91</v>
      </c>
      <c r="VDS11" s="129" t="s">
        <v>91</v>
      </c>
      <c r="VDT11" s="129" t="s">
        <v>91</v>
      </c>
      <c r="VDU11" s="129" t="s">
        <v>91</v>
      </c>
      <c r="VDV11" s="129" t="s">
        <v>91</v>
      </c>
      <c r="VDW11" s="129" t="s">
        <v>91</v>
      </c>
      <c r="VDX11" s="129" t="s">
        <v>91</v>
      </c>
      <c r="VDY11" s="129" t="s">
        <v>91</v>
      </c>
      <c r="VDZ11" s="129" t="s">
        <v>91</v>
      </c>
      <c r="VEA11" s="129" t="s">
        <v>91</v>
      </c>
      <c r="VEB11" s="129" t="s">
        <v>91</v>
      </c>
      <c r="VEC11" s="129" t="s">
        <v>91</v>
      </c>
      <c r="VED11" s="129" t="s">
        <v>91</v>
      </c>
      <c r="VEE11" s="129" t="s">
        <v>91</v>
      </c>
      <c r="VEF11" s="129" t="s">
        <v>91</v>
      </c>
      <c r="VEG11" s="129" t="s">
        <v>91</v>
      </c>
      <c r="VEH11" s="129" t="s">
        <v>91</v>
      </c>
      <c r="VEI11" s="129" t="s">
        <v>91</v>
      </c>
      <c r="VEJ11" s="129" t="s">
        <v>91</v>
      </c>
      <c r="VEK11" s="129" t="s">
        <v>91</v>
      </c>
      <c r="VEL11" s="129" t="s">
        <v>91</v>
      </c>
      <c r="VEM11" s="129" t="s">
        <v>91</v>
      </c>
      <c r="VEN11" s="129" t="s">
        <v>91</v>
      </c>
      <c r="VEO11" s="129" t="s">
        <v>91</v>
      </c>
      <c r="VEP11" s="129" t="s">
        <v>91</v>
      </c>
      <c r="VEQ11" s="129" t="s">
        <v>91</v>
      </c>
      <c r="VER11" s="129" t="s">
        <v>91</v>
      </c>
      <c r="VES11" s="129" t="s">
        <v>91</v>
      </c>
      <c r="VET11" s="129" t="s">
        <v>91</v>
      </c>
      <c r="VEU11" s="129" t="s">
        <v>91</v>
      </c>
      <c r="VEV11" s="129" t="s">
        <v>91</v>
      </c>
      <c r="VEW11" s="129" t="s">
        <v>91</v>
      </c>
      <c r="VEX11" s="129" t="s">
        <v>91</v>
      </c>
      <c r="VEY11" s="129" t="s">
        <v>91</v>
      </c>
      <c r="VEZ11" s="129" t="s">
        <v>91</v>
      </c>
      <c r="VFA11" s="129" t="s">
        <v>91</v>
      </c>
      <c r="VFB11" s="129" t="s">
        <v>91</v>
      </c>
      <c r="VFC11" s="129" t="s">
        <v>91</v>
      </c>
      <c r="VFD11" s="129" t="s">
        <v>91</v>
      </c>
      <c r="VFE11" s="129" t="s">
        <v>91</v>
      </c>
      <c r="VFF11" s="129" t="s">
        <v>91</v>
      </c>
      <c r="VFG11" s="129" t="s">
        <v>91</v>
      </c>
      <c r="VFH11" s="129" t="s">
        <v>91</v>
      </c>
      <c r="VFI11" s="129" t="s">
        <v>91</v>
      </c>
      <c r="VFJ11" s="129" t="s">
        <v>91</v>
      </c>
      <c r="VFK11" s="129" t="s">
        <v>91</v>
      </c>
      <c r="VFL11" s="129" t="s">
        <v>91</v>
      </c>
      <c r="VFM11" s="129" t="s">
        <v>91</v>
      </c>
      <c r="VFN11" s="129" t="s">
        <v>91</v>
      </c>
      <c r="VFO11" s="129" t="s">
        <v>91</v>
      </c>
      <c r="VFP11" s="129" t="s">
        <v>91</v>
      </c>
      <c r="VFQ11" s="129" t="s">
        <v>91</v>
      </c>
      <c r="VFR11" s="129" t="s">
        <v>91</v>
      </c>
      <c r="VFS11" s="129" t="s">
        <v>91</v>
      </c>
      <c r="VFT11" s="129" t="s">
        <v>91</v>
      </c>
      <c r="VFU11" s="129" t="s">
        <v>91</v>
      </c>
      <c r="VFV11" s="129" t="s">
        <v>91</v>
      </c>
      <c r="VFW11" s="129" t="s">
        <v>91</v>
      </c>
      <c r="VFX11" s="129" t="s">
        <v>91</v>
      </c>
      <c r="VFY11" s="129" t="s">
        <v>91</v>
      </c>
      <c r="VFZ11" s="129" t="s">
        <v>91</v>
      </c>
      <c r="VGA11" s="129" t="s">
        <v>91</v>
      </c>
      <c r="VGB11" s="129" t="s">
        <v>91</v>
      </c>
      <c r="VGC11" s="129" t="s">
        <v>91</v>
      </c>
      <c r="VGD11" s="129" t="s">
        <v>91</v>
      </c>
      <c r="VGE11" s="129" t="s">
        <v>91</v>
      </c>
      <c r="VGF11" s="129" t="s">
        <v>91</v>
      </c>
      <c r="VGG11" s="129" t="s">
        <v>91</v>
      </c>
      <c r="VGH11" s="129" t="s">
        <v>91</v>
      </c>
      <c r="VGI11" s="129" t="s">
        <v>91</v>
      </c>
      <c r="VGJ11" s="129" t="s">
        <v>91</v>
      </c>
      <c r="VGK11" s="129" t="s">
        <v>91</v>
      </c>
      <c r="VGL11" s="129" t="s">
        <v>91</v>
      </c>
      <c r="VGM11" s="129" t="s">
        <v>91</v>
      </c>
      <c r="VGN11" s="129" t="s">
        <v>91</v>
      </c>
      <c r="VGO11" s="129" t="s">
        <v>91</v>
      </c>
      <c r="VGP11" s="129" t="s">
        <v>91</v>
      </c>
      <c r="VGQ11" s="129" t="s">
        <v>91</v>
      </c>
      <c r="VGR11" s="129" t="s">
        <v>91</v>
      </c>
      <c r="VGS11" s="129" t="s">
        <v>91</v>
      </c>
      <c r="VGT11" s="129" t="s">
        <v>91</v>
      </c>
      <c r="VGU11" s="129" t="s">
        <v>91</v>
      </c>
      <c r="VGV11" s="129" t="s">
        <v>91</v>
      </c>
      <c r="VGW11" s="129" t="s">
        <v>91</v>
      </c>
      <c r="VGX11" s="129" t="s">
        <v>91</v>
      </c>
      <c r="VGY11" s="129" t="s">
        <v>91</v>
      </c>
      <c r="VGZ11" s="129" t="s">
        <v>91</v>
      </c>
      <c r="VHA11" s="129" t="s">
        <v>91</v>
      </c>
      <c r="VHB11" s="129" t="s">
        <v>91</v>
      </c>
      <c r="VHC11" s="129" t="s">
        <v>91</v>
      </c>
      <c r="VHD11" s="129" t="s">
        <v>91</v>
      </c>
      <c r="VHE11" s="129" t="s">
        <v>91</v>
      </c>
      <c r="VHF11" s="129" t="s">
        <v>91</v>
      </c>
      <c r="VHG11" s="129" t="s">
        <v>91</v>
      </c>
      <c r="VHH11" s="129" t="s">
        <v>91</v>
      </c>
      <c r="VHI11" s="129" t="s">
        <v>91</v>
      </c>
      <c r="VHJ11" s="129" t="s">
        <v>91</v>
      </c>
      <c r="VHK11" s="129" t="s">
        <v>91</v>
      </c>
      <c r="VHL11" s="129" t="s">
        <v>91</v>
      </c>
      <c r="VHM11" s="129" t="s">
        <v>91</v>
      </c>
      <c r="VHN11" s="129" t="s">
        <v>91</v>
      </c>
      <c r="VHO11" s="129" t="s">
        <v>91</v>
      </c>
      <c r="VHP11" s="129" t="s">
        <v>91</v>
      </c>
      <c r="VHQ11" s="129" t="s">
        <v>91</v>
      </c>
      <c r="VHR11" s="129" t="s">
        <v>91</v>
      </c>
      <c r="VHS11" s="129" t="s">
        <v>91</v>
      </c>
      <c r="VHT11" s="129" t="s">
        <v>91</v>
      </c>
      <c r="VHU11" s="129" t="s">
        <v>91</v>
      </c>
      <c r="VHV11" s="129" t="s">
        <v>91</v>
      </c>
      <c r="VHW11" s="129" t="s">
        <v>91</v>
      </c>
      <c r="VHX11" s="129" t="s">
        <v>91</v>
      </c>
      <c r="VHY11" s="129" t="s">
        <v>91</v>
      </c>
      <c r="VHZ11" s="129" t="s">
        <v>91</v>
      </c>
      <c r="VIA11" s="129" t="s">
        <v>91</v>
      </c>
      <c r="VIB11" s="129" t="s">
        <v>91</v>
      </c>
      <c r="VIC11" s="129" t="s">
        <v>91</v>
      </c>
      <c r="VID11" s="129" t="s">
        <v>91</v>
      </c>
      <c r="VIE11" s="129" t="s">
        <v>91</v>
      </c>
      <c r="VIF11" s="129" t="s">
        <v>91</v>
      </c>
      <c r="VIG11" s="129" t="s">
        <v>91</v>
      </c>
      <c r="VIH11" s="129" t="s">
        <v>91</v>
      </c>
      <c r="VII11" s="129" t="s">
        <v>91</v>
      </c>
      <c r="VIJ11" s="129" t="s">
        <v>91</v>
      </c>
      <c r="VIK11" s="129" t="s">
        <v>91</v>
      </c>
      <c r="VIL11" s="129" t="s">
        <v>91</v>
      </c>
      <c r="VIM11" s="129" t="s">
        <v>91</v>
      </c>
      <c r="VIN11" s="129" t="s">
        <v>91</v>
      </c>
      <c r="VIO11" s="129" t="s">
        <v>91</v>
      </c>
      <c r="VIP11" s="129" t="s">
        <v>91</v>
      </c>
      <c r="VIQ11" s="129" t="s">
        <v>91</v>
      </c>
      <c r="VIR11" s="129" t="s">
        <v>91</v>
      </c>
      <c r="VIS11" s="129" t="s">
        <v>91</v>
      </c>
      <c r="VIT11" s="129" t="s">
        <v>91</v>
      </c>
      <c r="VIU11" s="129" t="s">
        <v>91</v>
      </c>
      <c r="VIV11" s="129" t="s">
        <v>91</v>
      </c>
      <c r="VIW11" s="129" t="s">
        <v>91</v>
      </c>
      <c r="VIX11" s="129" t="s">
        <v>91</v>
      </c>
      <c r="VIY11" s="129" t="s">
        <v>91</v>
      </c>
      <c r="VIZ11" s="129" t="s">
        <v>91</v>
      </c>
      <c r="VJA11" s="129" t="s">
        <v>91</v>
      </c>
      <c r="VJB11" s="129" t="s">
        <v>91</v>
      </c>
      <c r="VJC11" s="129" t="s">
        <v>91</v>
      </c>
      <c r="VJD11" s="129" t="s">
        <v>91</v>
      </c>
      <c r="VJE11" s="129" t="s">
        <v>91</v>
      </c>
      <c r="VJF11" s="129" t="s">
        <v>91</v>
      </c>
      <c r="VJG11" s="129" t="s">
        <v>91</v>
      </c>
      <c r="VJH11" s="129" t="s">
        <v>91</v>
      </c>
      <c r="VJI11" s="129" t="s">
        <v>91</v>
      </c>
      <c r="VJJ11" s="129" t="s">
        <v>91</v>
      </c>
      <c r="VJK11" s="129" t="s">
        <v>91</v>
      </c>
      <c r="VJL11" s="129" t="s">
        <v>91</v>
      </c>
      <c r="VJM11" s="129" t="s">
        <v>91</v>
      </c>
      <c r="VJN11" s="129" t="s">
        <v>91</v>
      </c>
      <c r="VJO11" s="129" t="s">
        <v>91</v>
      </c>
      <c r="VJP11" s="129" t="s">
        <v>91</v>
      </c>
      <c r="VJQ11" s="129" t="s">
        <v>91</v>
      </c>
      <c r="VJR11" s="129" t="s">
        <v>91</v>
      </c>
      <c r="VJS11" s="129" t="s">
        <v>91</v>
      </c>
      <c r="VJT11" s="129" t="s">
        <v>91</v>
      </c>
      <c r="VJU11" s="129" t="s">
        <v>91</v>
      </c>
      <c r="VJV11" s="129" t="s">
        <v>91</v>
      </c>
      <c r="VJW11" s="129" t="s">
        <v>91</v>
      </c>
      <c r="VJX11" s="129" t="s">
        <v>91</v>
      </c>
      <c r="VJY11" s="129" t="s">
        <v>91</v>
      </c>
      <c r="VJZ11" s="129" t="s">
        <v>91</v>
      </c>
      <c r="VKA11" s="129" t="s">
        <v>91</v>
      </c>
      <c r="VKB11" s="129" t="s">
        <v>91</v>
      </c>
      <c r="VKC11" s="129" t="s">
        <v>91</v>
      </c>
      <c r="VKD11" s="129" t="s">
        <v>91</v>
      </c>
      <c r="VKE11" s="129" t="s">
        <v>91</v>
      </c>
      <c r="VKF11" s="129" t="s">
        <v>91</v>
      </c>
      <c r="VKG11" s="129" t="s">
        <v>91</v>
      </c>
      <c r="VKH11" s="129" t="s">
        <v>91</v>
      </c>
      <c r="VKI11" s="129" t="s">
        <v>91</v>
      </c>
      <c r="VKJ11" s="129" t="s">
        <v>91</v>
      </c>
      <c r="VKK11" s="129" t="s">
        <v>91</v>
      </c>
      <c r="VKL11" s="129" t="s">
        <v>91</v>
      </c>
      <c r="VKM11" s="129" t="s">
        <v>91</v>
      </c>
      <c r="VKN11" s="129" t="s">
        <v>91</v>
      </c>
      <c r="VKO11" s="129" t="s">
        <v>91</v>
      </c>
      <c r="VKP11" s="129" t="s">
        <v>91</v>
      </c>
      <c r="VKQ11" s="129" t="s">
        <v>91</v>
      </c>
      <c r="VKR11" s="129" t="s">
        <v>91</v>
      </c>
      <c r="VKS11" s="129" t="s">
        <v>91</v>
      </c>
      <c r="VKT11" s="129" t="s">
        <v>91</v>
      </c>
      <c r="VKU11" s="129" t="s">
        <v>91</v>
      </c>
      <c r="VKV11" s="129" t="s">
        <v>91</v>
      </c>
      <c r="VKW11" s="129" t="s">
        <v>91</v>
      </c>
      <c r="VKX11" s="129" t="s">
        <v>91</v>
      </c>
      <c r="VKY11" s="129" t="s">
        <v>91</v>
      </c>
      <c r="VKZ11" s="129" t="s">
        <v>91</v>
      </c>
      <c r="VLA11" s="129" t="s">
        <v>91</v>
      </c>
      <c r="VLB11" s="129" t="s">
        <v>91</v>
      </c>
      <c r="VLC11" s="129" t="s">
        <v>91</v>
      </c>
      <c r="VLD11" s="129" t="s">
        <v>91</v>
      </c>
      <c r="VLE11" s="129" t="s">
        <v>91</v>
      </c>
      <c r="VLF11" s="129" t="s">
        <v>91</v>
      </c>
      <c r="VLG11" s="129" t="s">
        <v>91</v>
      </c>
      <c r="VLH11" s="129" t="s">
        <v>91</v>
      </c>
      <c r="VLI11" s="129" t="s">
        <v>91</v>
      </c>
      <c r="VLJ11" s="129" t="s">
        <v>91</v>
      </c>
      <c r="VLK11" s="129" t="s">
        <v>91</v>
      </c>
      <c r="VLL11" s="129" t="s">
        <v>91</v>
      </c>
      <c r="VLM11" s="129" t="s">
        <v>91</v>
      </c>
      <c r="VLN11" s="129" t="s">
        <v>91</v>
      </c>
      <c r="VLO11" s="129" t="s">
        <v>91</v>
      </c>
      <c r="VLP11" s="129" t="s">
        <v>91</v>
      </c>
      <c r="VLQ11" s="129" t="s">
        <v>91</v>
      </c>
      <c r="VLR11" s="129" t="s">
        <v>91</v>
      </c>
      <c r="VLS11" s="129" t="s">
        <v>91</v>
      </c>
      <c r="VLT11" s="129" t="s">
        <v>91</v>
      </c>
      <c r="VLU11" s="129" t="s">
        <v>91</v>
      </c>
      <c r="VLV11" s="129" t="s">
        <v>91</v>
      </c>
      <c r="VLW11" s="129" t="s">
        <v>91</v>
      </c>
      <c r="VLX11" s="129" t="s">
        <v>91</v>
      </c>
      <c r="VLY11" s="129" t="s">
        <v>91</v>
      </c>
      <c r="VLZ11" s="129" t="s">
        <v>91</v>
      </c>
      <c r="VMA11" s="129" t="s">
        <v>91</v>
      </c>
      <c r="VMB11" s="129" t="s">
        <v>91</v>
      </c>
      <c r="VMC11" s="129" t="s">
        <v>91</v>
      </c>
      <c r="VMD11" s="129" t="s">
        <v>91</v>
      </c>
      <c r="VME11" s="129" t="s">
        <v>91</v>
      </c>
      <c r="VMF11" s="129" t="s">
        <v>91</v>
      </c>
      <c r="VMG11" s="129" t="s">
        <v>91</v>
      </c>
      <c r="VMH11" s="129" t="s">
        <v>91</v>
      </c>
      <c r="VMI11" s="129" t="s">
        <v>91</v>
      </c>
      <c r="VMJ11" s="129" t="s">
        <v>91</v>
      </c>
      <c r="VMK11" s="129" t="s">
        <v>91</v>
      </c>
      <c r="VML11" s="129" t="s">
        <v>91</v>
      </c>
      <c r="VMM11" s="129" t="s">
        <v>91</v>
      </c>
      <c r="VMN11" s="129" t="s">
        <v>91</v>
      </c>
      <c r="VMO11" s="129" t="s">
        <v>91</v>
      </c>
      <c r="VMP11" s="129" t="s">
        <v>91</v>
      </c>
      <c r="VMQ11" s="129" t="s">
        <v>91</v>
      </c>
      <c r="VMR11" s="129" t="s">
        <v>91</v>
      </c>
      <c r="VMS11" s="129" t="s">
        <v>91</v>
      </c>
      <c r="VMT11" s="129" t="s">
        <v>91</v>
      </c>
      <c r="VMU11" s="129" t="s">
        <v>91</v>
      </c>
      <c r="VMV11" s="129" t="s">
        <v>91</v>
      </c>
      <c r="VMW11" s="129" t="s">
        <v>91</v>
      </c>
      <c r="VMX11" s="129" t="s">
        <v>91</v>
      </c>
      <c r="VMY11" s="129" t="s">
        <v>91</v>
      </c>
      <c r="VMZ11" s="129" t="s">
        <v>91</v>
      </c>
      <c r="VNA11" s="129" t="s">
        <v>91</v>
      </c>
      <c r="VNB11" s="129" t="s">
        <v>91</v>
      </c>
      <c r="VNC11" s="129" t="s">
        <v>91</v>
      </c>
      <c r="VND11" s="129" t="s">
        <v>91</v>
      </c>
      <c r="VNE11" s="129" t="s">
        <v>91</v>
      </c>
      <c r="VNF11" s="129" t="s">
        <v>91</v>
      </c>
      <c r="VNG11" s="129" t="s">
        <v>91</v>
      </c>
      <c r="VNH11" s="129" t="s">
        <v>91</v>
      </c>
      <c r="VNI11" s="129" t="s">
        <v>91</v>
      </c>
      <c r="VNJ11" s="129" t="s">
        <v>91</v>
      </c>
      <c r="VNK11" s="129" t="s">
        <v>91</v>
      </c>
      <c r="VNL11" s="129" t="s">
        <v>91</v>
      </c>
      <c r="VNM11" s="129" t="s">
        <v>91</v>
      </c>
      <c r="VNN11" s="129" t="s">
        <v>91</v>
      </c>
      <c r="VNO11" s="129" t="s">
        <v>91</v>
      </c>
      <c r="VNP11" s="129" t="s">
        <v>91</v>
      </c>
      <c r="VNQ11" s="129" t="s">
        <v>91</v>
      </c>
      <c r="VNR11" s="129" t="s">
        <v>91</v>
      </c>
      <c r="VNS11" s="129" t="s">
        <v>91</v>
      </c>
      <c r="VNT11" s="129" t="s">
        <v>91</v>
      </c>
      <c r="VNU11" s="129" t="s">
        <v>91</v>
      </c>
      <c r="VNV11" s="129" t="s">
        <v>91</v>
      </c>
      <c r="VNW11" s="129" t="s">
        <v>91</v>
      </c>
      <c r="VNX11" s="129" t="s">
        <v>91</v>
      </c>
      <c r="VNY11" s="129" t="s">
        <v>91</v>
      </c>
      <c r="VNZ11" s="129" t="s">
        <v>91</v>
      </c>
      <c r="VOA11" s="129" t="s">
        <v>91</v>
      </c>
      <c r="VOB11" s="129" t="s">
        <v>91</v>
      </c>
      <c r="VOC11" s="129" t="s">
        <v>91</v>
      </c>
      <c r="VOD11" s="129" t="s">
        <v>91</v>
      </c>
      <c r="VOE11" s="129" t="s">
        <v>91</v>
      </c>
      <c r="VOF11" s="129" t="s">
        <v>91</v>
      </c>
      <c r="VOG11" s="129" t="s">
        <v>91</v>
      </c>
      <c r="VOH11" s="129" t="s">
        <v>91</v>
      </c>
      <c r="VOI11" s="129" t="s">
        <v>91</v>
      </c>
      <c r="VOJ11" s="129" t="s">
        <v>91</v>
      </c>
      <c r="VOK11" s="129" t="s">
        <v>91</v>
      </c>
      <c r="VOL11" s="129" t="s">
        <v>91</v>
      </c>
      <c r="VOM11" s="129" t="s">
        <v>91</v>
      </c>
      <c r="VON11" s="129" t="s">
        <v>91</v>
      </c>
      <c r="VOO11" s="129" t="s">
        <v>91</v>
      </c>
      <c r="VOP11" s="129" t="s">
        <v>91</v>
      </c>
      <c r="VOQ11" s="129" t="s">
        <v>91</v>
      </c>
      <c r="VOR11" s="129" t="s">
        <v>91</v>
      </c>
      <c r="VOS11" s="129" t="s">
        <v>91</v>
      </c>
      <c r="VOT11" s="129" t="s">
        <v>91</v>
      </c>
      <c r="VOU11" s="129" t="s">
        <v>91</v>
      </c>
      <c r="VOV11" s="129" t="s">
        <v>91</v>
      </c>
      <c r="VOW11" s="129" t="s">
        <v>91</v>
      </c>
      <c r="VOX11" s="129" t="s">
        <v>91</v>
      </c>
      <c r="VOY11" s="129" t="s">
        <v>91</v>
      </c>
      <c r="VOZ11" s="129" t="s">
        <v>91</v>
      </c>
      <c r="VPA11" s="129" t="s">
        <v>91</v>
      </c>
      <c r="VPB11" s="129" t="s">
        <v>91</v>
      </c>
      <c r="VPC11" s="129" t="s">
        <v>91</v>
      </c>
      <c r="VPD11" s="129" t="s">
        <v>91</v>
      </c>
      <c r="VPE11" s="129" t="s">
        <v>91</v>
      </c>
      <c r="VPF11" s="129" t="s">
        <v>91</v>
      </c>
      <c r="VPG11" s="129" t="s">
        <v>91</v>
      </c>
      <c r="VPH11" s="129" t="s">
        <v>91</v>
      </c>
      <c r="VPI11" s="129" t="s">
        <v>91</v>
      </c>
      <c r="VPJ11" s="129" t="s">
        <v>91</v>
      </c>
      <c r="VPK11" s="129" t="s">
        <v>91</v>
      </c>
      <c r="VPL11" s="129" t="s">
        <v>91</v>
      </c>
      <c r="VPM11" s="129" t="s">
        <v>91</v>
      </c>
      <c r="VPN11" s="129" t="s">
        <v>91</v>
      </c>
      <c r="VPO11" s="129" t="s">
        <v>91</v>
      </c>
      <c r="VPP11" s="129" t="s">
        <v>91</v>
      </c>
      <c r="VPQ11" s="129" t="s">
        <v>91</v>
      </c>
      <c r="VPR11" s="129" t="s">
        <v>91</v>
      </c>
      <c r="VPS11" s="129" t="s">
        <v>91</v>
      </c>
      <c r="VPT11" s="129" t="s">
        <v>91</v>
      </c>
      <c r="VPU11" s="129" t="s">
        <v>91</v>
      </c>
      <c r="VPV11" s="129" t="s">
        <v>91</v>
      </c>
      <c r="VPW11" s="129" t="s">
        <v>91</v>
      </c>
      <c r="VPX11" s="129" t="s">
        <v>91</v>
      </c>
      <c r="VPY11" s="129" t="s">
        <v>91</v>
      </c>
      <c r="VPZ11" s="129" t="s">
        <v>91</v>
      </c>
      <c r="VQA11" s="129" t="s">
        <v>91</v>
      </c>
      <c r="VQB11" s="129" t="s">
        <v>91</v>
      </c>
      <c r="VQC11" s="129" t="s">
        <v>91</v>
      </c>
      <c r="VQD11" s="129" t="s">
        <v>91</v>
      </c>
      <c r="VQE11" s="129" t="s">
        <v>91</v>
      </c>
      <c r="VQF11" s="129" t="s">
        <v>91</v>
      </c>
      <c r="VQG11" s="129" t="s">
        <v>91</v>
      </c>
      <c r="VQH11" s="129" t="s">
        <v>91</v>
      </c>
      <c r="VQI11" s="129" t="s">
        <v>91</v>
      </c>
      <c r="VQJ11" s="129" t="s">
        <v>91</v>
      </c>
      <c r="VQK11" s="129" t="s">
        <v>91</v>
      </c>
      <c r="VQL11" s="129" t="s">
        <v>91</v>
      </c>
      <c r="VQM11" s="129" t="s">
        <v>91</v>
      </c>
      <c r="VQN11" s="129" t="s">
        <v>91</v>
      </c>
      <c r="VQO11" s="129" t="s">
        <v>91</v>
      </c>
      <c r="VQP11" s="129" t="s">
        <v>91</v>
      </c>
      <c r="VQQ11" s="129" t="s">
        <v>91</v>
      </c>
      <c r="VQR11" s="129" t="s">
        <v>91</v>
      </c>
      <c r="VQS11" s="129" t="s">
        <v>91</v>
      </c>
      <c r="VQT11" s="129" t="s">
        <v>91</v>
      </c>
      <c r="VQU11" s="129" t="s">
        <v>91</v>
      </c>
      <c r="VQV11" s="129" t="s">
        <v>91</v>
      </c>
      <c r="VQW11" s="129" t="s">
        <v>91</v>
      </c>
      <c r="VQX11" s="129" t="s">
        <v>91</v>
      </c>
      <c r="VQY11" s="129" t="s">
        <v>91</v>
      </c>
      <c r="VQZ11" s="129" t="s">
        <v>91</v>
      </c>
      <c r="VRA11" s="129" t="s">
        <v>91</v>
      </c>
      <c r="VRB11" s="129" t="s">
        <v>91</v>
      </c>
      <c r="VRC11" s="129" t="s">
        <v>91</v>
      </c>
      <c r="VRD11" s="129" t="s">
        <v>91</v>
      </c>
      <c r="VRE11" s="129" t="s">
        <v>91</v>
      </c>
      <c r="VRF11" s="129" t="s">
        <v>91</v>
      </c>
      <c r="VRG11" s="129" t="s">
        <v>91</v>
      </c>
      <c r="VRH11" s="129" t="s">
        <v>91</v>
      </c>
      <c r="VRI11" s="129" t="s">
        <v>91</v>
      </c>
      <c r="VRJ11" s="129" t="s">
        <v>91</v>
      </c>
      <c r="VRK11" s="129" t="s">
        <v>91</v>
      </c>
      <c r="VRL11" s="129" t="s">
        <v>91</v>
      </c>
      <c r="VRM11" s="129" t="s">
        <v>91</v>
      </c>
      <c r="VRN11" s="129" t="s">
        <v>91</v>
      </c>
      <c r="VRO11" s="129" t="s">
        <v>91</v>
      </c>
      <c r="VRP11" s="129" t="s">
        <v>91</v>
      </c>
      <c r="VRQ11" s="129" t="s">
        <v>91</v>
      </c>
      <c r="VRR11" s="129" t="s">
        <v>91</v>
      </c>
      <c r="VRS11" s="129" t="s">
        <v>91</v>
      </c>
      <c r="VRT11" s="129" t="s">
        <v>91</v>
      </c>
      <c r="VRU11" s="129" t="s">
        <v>91</v>
      </c>
      <c r="VRV11" s="129" t="s">
        <v>91</v>
      </c>
      <c r="VRW11" s="129" t="s">
        <v>91</v>
      </c>
      <c r="VRX11" s="129" t="s">
        <v>91</v>
      </c>
      <c r="VRY11" s="129" t="s">
        <v>91</v>
      </c>
      <c r="VRZ11" s="129" t="s">
        <v>91</v>
      </c>
      <c r="VSA11" s="129" t="s">
        <v>91</v>
      </c>
      <c r="VSB11" s="129" t="s">
        <v>91</v>
      </c>
      <c r="VSC11" s="129" t="s">
        <v>91</v>
      </c>
      <c r="VSD11" s="129" t="s">
        <v>91</v>
      </c>
      <c r="VSE11" s="129" t="s">
        <v>91</v>
      </c>
      <c r="VSF11" s="129" t="s">
        <v>91</v>
      </c>
      <c r="VSG11" s="129" t="s">
        <v>91</v>
      </c>
      <c r="VSH11" s="129" t="s">
        <v>91</v>
      </c>
      <c r="VSI11" s="129" t="s">
        <v>91</v>
      </c>
      <c r="VSJ11" s="129" t="s">
        <v>91</v>
      </c>
      <c r="VSK11" s="129" t="s">
        <v>91</v>
      </c>
      <c r="VSL11" s="129" t="s">
        <v>91</v>
      </c>
      <c r="VSM11" s="129" t="s">
        <v>91</v>
      </c>
      <c r="VSN11" s="129" t="s">
        <v>91</v>
      </c>
      <c r="VSO11" s="129" t="s">
        <v>91</v>
      </c>
      <c r="VSP11" s="129" t="s">
        <v>91</v>
      </c>
      <c r="VSQ11" s="129" t="s">
        <v>91</v>
      </c>
      <c r="VSR11" s="129" t="s">
        <v>91</v>
      </c>
      <c r="VSS11" s="129" t="s">
        <v>91</v>
      </c>
      <c r="VST11" s="129" t="s">
        <v>91</v>
      </c>
      <c r="VSU11" s="129" t="s">
        <v>91</v>
      </c>
      <c r="VSV11" s="129" t="s">
        <v>91</v>
      </c>
      <c r="VSW11" s="129" t="s">
        <v>91</v>
      </c>
      <c r="VSX11" s="129" t="s">
        <v>91</v>
      </c>
      <c r="VSY11" s="129" t="s">
        <v>91</v>
      </c>
      <c r="VSZ11" s="129" t="s">
        <v>91</v>
      </c>
      <c r="VTA11" s="129" t="s">
        <v>91</v>
      </c>
      <c r="VTB11" s="129" t="s">
        <v>91</v>
      </c>
      <c r="VTC11" s="129" t="s">
        <v>91</v>
      </c>
      <c r="VTD11" s="129" t="s">
        <v>91</v>
      </c>
      <c r="VTE11" s="129" t="s">
        <v>91</v>
      </c>
      <c r="VTF11" s="129" t="s">
        <v>91</v>
      </c>
      <c r="VTG11" s="129" t="s">
        <v>91</v>
      </c>
      <c r="VTH11" s="129" t="s">
        <v>91</v>
      </c>
      <c r="VTI11" s="129" t="s">
        <v>91</v>
      </c>
      <c r="VTJ11" s="129" t="s">
        <v>91</v>
      </c>
      <c r="VTK11" s="129" t="s">
        <v>91</v>
      </c>
      <c r="VTL11" s="129" t="s">
        <v>91</v>
      </c>
      <c r="VTM11" s="129" t="s">
        <v>91</v>
      </c>
      <c r="VTN11" s="129" t="s">
        <v>91</v>
      </c>
      <c r="VTO11" s="129" t="s">
        <v>91</v>
      </c>
      <c r="VTP11" s="129" t="s">
        <v>91</v>
      </c>
      <c r="VTQ11" s="129" t="s">
        <v>91</v>
      </c>
      <c r="VTR11" s="129" t="s">
        <v>91</v>
      </c>
      <c r="VTS11" s="129" t="s">
        <v>91</v>
      </c>
      <c r="VTT11" s="129" t="s">
        <v>91</v>
      </c>
      <c r="VTU11" s="129" t="s">
        <v>91</v>
      </c>
      <c r="VTV11" s="129" t="s">
        <v>91</v>
      </c>
      <c r="VTW11" s="129" t="s">
        <v>91</v>
      </c>
      <c r="VTX11" s="129" t="s">
        <v>91</v>
      </c>
      <c r="VTY11" s="129" t="s">
        <v>91</v>
      </c>
      <c r="VTZ11" s="129" t="s">
        <v>91</v>
      </c>
      <c r="VUA11" s="129" t="s">
        <v>91</v>
      </c>
      <c r="VUB11" s="129" t="s">
        <v>91</v>
      </c>
      <c r="VUC11" s="129" t="s">
        <v>91</v>
      </c>
      <c r="VUD11" s="129" t="s">
        <v>91</v>
      </c>
      <c r="VUE11" s="129" t="s">
        <v>91</v>
      </c>
      <c r="VUF11" s="129" t="s">
        <v>91</v>
      </c>
      <c r="VUG11" s="129" t="s">
        <v>91</v>
      </c>
      <c r="VUH11" s="129" t="s">
        <v>91</v>
      </c>
      <c r="VUI11" s="129" t="s">
        <v>91</v>
      </c>
      <c r="VUJ11" s="129" t="s">
        <v>91</v>
      </c>
      <c r="VUK11" s="129" t="s">
        <v>91</v>
      </c>
      <c r="VUL11" s="129" t="s">
        <v>91</v>
      </c>
      <c r="VUM11" s="129" t="s">
        <v>91</v>
      </c>
      <c r="VUN11" s="129" t="s">
        <v>91</v>
      </c>
      <c r="VUO11" s="129" t="s">
        <v>91</v>
      </c>
      <c r="VUP11" s="129" t="s">
        <v>91</v>
      </c>
      <c r="VUQ11" s="129" t="s">
        <v>91</v>
      </c>
      <c r="VUR11" s="129" t="s">
        <v>91</v>
      </c>
      <c r="VUS11" s="129" t="s">
        <v>91</v>
      </c>
      <c r="VUT11" s="129" t="s">
        <v>91</v>
      </c>
      <c r="VUU11" s="129" t="s">
        <v>91</v>
      </c>
      <c r="VUV11" s="129" t="s">
        <v>91</v>
      </c>
      <c r="VUW11" s="129" t="s">
        <v>91</v>
      </c>
      <c r="VUX11" s="129" t="s">
        <v>91</v>
      </c>
      <c r="VUY11" s="129" t="s">
        <v>91</v>
      </c>
      <c r="VUZ11" s="129" t="s">
        <v>91</v>
      </c>
      <c r="VVA11" s="129" t="s">
        <v>91</v>
      </c>
      <c r="VVB11" s="129" t="s">
        <v>91</v>
      </c>
      <c r="VVC11" s="129" t="s">
        <v>91</v>
      </c>
      <c r="VVD11" s="129" t="s">
        <v>91</v>
      </c>
      <c r="VVE11" s="129" t="s">
        <v>91</v>
      </c>
      <c r="VVF11" s="129" t="s">
        <v>91</v>
      </c>
      <c r="VVG11" s="129" t="s">
        <v>91</v>
      </c>
      <c r="VVH11" s="129" t="s">
        <v>91</v>
      </c>
      <c r="VVI11" s="129" t="s">
        <v>91</v>
      </c>
      <c r="VVJ11" s="129" t="s">
        <v>91</v>
      </c>
      <c r="VVK11" s="129" t="s">
        <v>91</v>
      </c>
      <c r="VVL11" s="129" t="s">
        <v>91</v>
      </c>
      <c r="VVM11" s="129" t="s">
        <v>91</v>
      </c>
      <c r="VVN11" s="129" t="s">
        <v>91</v>
      </c>
      <c r="VVO11" s="129" t="s">
        <v>91</v>
      </c>
      <c r="VVP11" s="129" t="s">
        <v>91</v>
      </c>
      <c r="VVQ11" s="129" t="s">
        <v>91</v>
      </c>
      <c r="VVR11" s="129" t="s">
        <v>91</v>
      </c>
      <c r="VVS11" s="129" t="s">
        <v>91</v>
      </c>
      <c r="VVT11" s="129" t="s">
        <v>91</v>
      </c>
      <c r="VVU11" s="129" t="s">
        <v>91</v>
      </c>
      <c r="VVV11" s="129" t="s">
        <v>91</v>
      </c>
      <c r="VVW11" s="129" t="s">
        <v>91</v>
      </c>
      <c r="VVX11" s="129" t="s">
        <v>91</v>
      </c>
      <c r="VVY11" s="129" t="s">
        <v>91</v>
      </c>
      <c r="VVZ11" s="129" t="s">
        <v>91</v>
      </c>
      <c r="VWA11" s="129" t="s">
        <v>91</v>
      </c>
      <c r="VWB11" s="129" t="s">
        <v>91</v>
      </c>
      <c r="VWC11" s="129" t="s">
        <v>91</v>
      </c>
      <c r="VWD11" s="129" t="s">
        <v>91</v>
      </c>
      <c r="VWE11" s="129" t="s">
        <v>91</v>
      </c>
      <c r="VWF11" s="129" t="s">
        <v>91</v>
      </c>
      <c r="VWG11" s="129" t="s">
        <v>91</v>
      </c>
      <c r="VWH11" s="129" t="s">
        <v>91</v>
      </c>
      <c r="VWI11" s="129" t="s">
        <v>91</v>
      </c>
      <c r="VWJ11" s="129" t="s">
        <v>91</v>
      </c>
      <c r="VWK11" s="129" t="s">
        <v>91</v>
      </c>
      <c r="VWL11" s="129" t="s">
        <v>91</v>
      </c>
      <c r="VWM11" s="129" t="s">
        <v>91</v>
      </c>
      <c r="VWN11" s="129" t="s">
        <v>91</v>
      </c>
      <c r="VWO11" s="129" t="s">
        <v>91</v>
      </c>
      <c r="VWP11" s="129" t="s">
        <v>91</v>
      </c>
      <c r="VWQ11" s="129" t="s">
        <v>91</v>
      </c>
      <c r="VWR11" s="129" t="s">
        <v>91</v>
      </c>
      <c r="VWS11" s="129" t="s">
        <v>91</v>
      </c>
      <c r="VWT11" s="129" t="s">
        <v>91</v>
      </c>
      <c r="VWU11" s="129" t="s">
        <v>91</v>
      </c>
      <c r="VWV11" s="129" t="s">
        <v>91</v>
      </c>
      <c r="VWW11" s="129" t="s">
        <v>91</v>
      </c>
      <c r="VWX11" s="129" t="s">
        <v>91</v>
      </c>
      <c r="VWY11" s="129" t="s">
        <v>91</v>
      </c>
      <c r="VWZ11" s="129" t="s">
        <v>91</v>
      </c>
      <c r="VXA11" s="129" t="s">
        <v>91</v>
      </c>
      <c r="VXB11" s="129" t="s">
        <v>91</v>
      </c>
      <c r="VXC11" s="129" t="s">
        <v>91</v>
      </c>
      <c r="VXD11" s="129" t="s">
        <v>91</v>
      </c>
      <c r="VXE11" s="129" t="s">
        <v>91</v>
      </c>
      <c r="VXF11" s="129" t="s">
        <v>91</v>
      </c>
      <c r="VXG11" s="129" t="s">
        <v>91</v>
      </c>
      <c r="VXH11" s="129" t="s">
        <v>91</v>
      </c>
      <c r="VXI11" s="129" t="s">
        <v>91</v>
      </c>
      <c r="VXJ11" s="129" t="s">
        <v>91</v>
      </c>
      <c r="VXK11" s="129" t="s">
        <v>91</v>
      </c>
      <c r="VXL11" s="129" t="s">
        <v>91</v>
      </c>
      <c r="VXM11" s="129" t="s">
        <v>91</v>
      </c>
      <c r="VXN11" s="129" t="s">
        <v>91</v>
      </c>
      <c r="VXO11" s="129" t="s">
        <v>91</v>
      </c>
      <c r="VXP11" s="129" t="s">
        <v>91</v>
      </c>
      <c r="VXQ11" s="129" t="s">
        <v>91</v>
      </c>
      <c r="VXR11" s="129" t="s">
        <v>91</v>
      </c>
      <c r="VXS11" s="129" t="s">
        <v>91</v>
      </c>
      <c r="VXT11" s="129" t="s">
        <v>91</v>
      </c>
      <c r="VXU11" s="129" t="s">
        <v>91</v>
      </c>
      <c r="VXV11" s="129" t="s">
        <v>91</v>
      </c>
      <c r="VXW11" s="129" t="s">
        <v>91</v>
      </c>
      <c r="VXX11" s="129" t="s">
        <v>91</v>
      </c>
      <c r="VXY11" s="129" t="s">
        <v>91</v>
      </c>
      <c r="VXZ11" s="129" t="s">
        <v>91</v>
      </c>
      <c r="VYA11" s="129" t="s">
        <v>91</v>
      </c>
      <c r="VYB11" s="129" t="s">
        <v>91</v>
      </c>
      <c r="VYC11" s="129" t="s">
        <v>91</v>
      </c>
      <c r="VYD11" s="129" t="s">
        <v>91</v>
      </c>
      <c r="VYE11" s="129" t="s">
        <v>91</v>
      </c>
      <c r="VYF11" s="129" t="s">
        <v>91</v>
      </c>
      <c r="VYG11" s="129" t="s">
        <v>91</v>
      </c>
      <c r="VYH11" s="129" t="s">
        <v>91</v>
      </c>
      <c r="VYI11" s="129" t="s">
        <v>91</v>
      </c>
      <c r="VYJ11" s="129" t="s">
        <v>91</v>
      </c>
      <c r="VYK11" s="129" t="s">
        <v>91</v>
      </c>
      <c r="VYL11" s="129" t="s">
        <v>91</v>
      </c>
      <c r="VYM11" s="129" t="s">
        <v>91</v>
      </c>
      <c r="VYN11" s="129" t="s">
        <v>91</v>
      </c>
      <c r="VYO11" s="129" t="s">
        <v>91</v>
      </c>
      <c r="VYP11" s="129" t="s">
        <v>91</v>
      </c>
      <c r="VYQ11" s="129" t="s">
        <v>91</v>
      </c>
      <c r="VYR11" s="129" t="s">
        <v>91</v>
      </c>
      <c r="VYS11" s="129" t="s">
        <v>91</v>
      </c>
      <c r="VYT11" s="129" t="s">
        <v>91</v>
      </c>
      <c r="VYU11" s="129" t="s">
        <v>91</v>
      </c>
      <c r="VYV11" s="129" t="s">
        <v>91</v>
      </c>
      <c r="VYW11" s="129" t="s">
        <v>91</v>
      </c>
      <c r="VYX11" s="129" t="s">
        <v>91</v>
      </c>
      <c r="VYY11" s="129" t="s">
        <v>91</v>
      </c>
      <c r="VYZ11" s="129" t="s">
        <v>91</v>
      </c>
      <c r="VZA11" s="129" t="s">
        <v>91</v>
      </c>
      <c r="VZB11" s="129" t="s">
        <v>91</v>
      </c>
      <c r="VZC11" s="129" t="s">
        <v>91</v>
      </c>
      <c r="VZD11" s="129" t="s">
        <v>91</v>
      </c>
      <c r="VZE11" s="129" t="s">
        <v>91</v>
      </c>
      <c r="VZF11" s="129" t="s">
        <v>91</v>
      </c>
      <c r="VZG11" s="129" t="s">
        <v>91</v>
      </c>
      <c r="VZH11" s="129" t="s">
        <v>91</v>
      </c>
      <c r="VZI11" s="129" t="s">
        <v>91</v>
      </c>
      <c r="VZJ11" s="129" t="s">
        <v>91</v>
      </c>
      <c r="VZK11" s="129" t="s">
        <v>91</v>
      </c>
      <c r="VZL11" s="129" t="s">
        <v>91</v>
      </c>
      <c r="VZM11" s="129" t="s">
        <v>91</v>
      </c>
      <c r="VZN11" s="129" t="s">
        <v>91</v>
      </c>
      <c r="VZO11" s="129" t="s">
        <v>91</v>
      </c>
      <c r="VZP11" s="129" t="s">
        <v>91</v>
      </c>
      <c r="VZQ11" s="129" t="s">
        <v>91</v>
      </c>
      <c r="VZR11" s="129" t="s">
        <v>91</v>
      </c>
      <c r="VZS11" s="129" t="s">
        <v>91</v>
      </c>
      <c r="VZT11" s="129" t="s">
        <v>91</v>
      </c>
      <c r="VZU11" s="129" t="s">
        <v>91</v>
      </c>
      <c r="VZV11" s="129" t="s">
        <v>91</v>
      </c>
      <c r="VZW11" s="129" t="s">
        <v>91</v>
      </c>
      <c r="VZX11" s="129" t="s">
        <v>91</v>
      </c>
      <c r="VZY11" s="129" t="s">
        <v>91</v>
      </c>
      <c r="VZZ11" s="129" t="s">
        <v>91</v>
      </c>
      <c r="WAA11" s="129" t="s">
        <v>91</v>
      </c>
      <c r="WAB11" s="129" t="s">
        <v>91</v>
      </c>
      <c r="WAC11" s="129" t="s">
        <v>91</v>
      </c>
      <c r="WAD11" s="129" t="s">
        <v>91</v>
      </c>
      <c r="WAE11" s="129" t="s">
        <v>91</v>
      </c>
      <c r="WAF11" s="129" t="s">
        <v>91</v>
      </c>
      <c r="WAG11" s="129" t="s">
        <v>91</v>
      </c>
      <c r="WAH11" s="129" t="s">
        <v>91</v>
      </c>
      <c r="WAI11" s="129" t="s">
        <v>91</v>
      </c>
      <c r="WAJ11" s="129" t="s">
        <v>91</v>
      </c>
      <c r="WAK11" s="129" t="s">
        <v>91</v>
      </c>
      <c r="WAL11" s="129" t="s">
        <v>91</v>
      </c>
      <c r="WAM11" s="129" t="s">
        <v>91</v>
      </c>
      <c r="WAN11" s="129" t="s">
        <v>91</v>
      </c>
      <c r="WAO11" s="129" t="s">
        <v>91</v>
      </c>
      <c r="WAP11" s="129" t="s">
        <v>91</v>
      </c>
      <c r="WAQ11" s="129" t="s">
        <v>91</v>
      </c>
      <c r="WAR11" s="129" t="s">
        <v>91</v>
      </c>
      <c r="WAS11" s="129" t="s">
        <v>91</v>
      </c>
      <c r="WAT11" s="129" t="s">
        <v>91</v>
      </c>
      <c r="WAU11" s="129" t="s">
        <v>91</v>
      </c>
      <c r="WAV11" s="129" t="s">
        <v>91</v>
      </c>
      <c r="WAW11" s="129" t="s">
        <v>91</v>
      </c>
      <c r="WAX11" s="129" t="s">
        <v>91</v>
      </c>
      <c r="WAY11" s="129" t="s">
        <v>91</v>
      </c>
      <c r="WAZ11" s="129" t="s">
        <v>91</v>
      </c>
      <c r="WBA11" s="129" t="s">
        <v>91</v>
      </c>
      <c r="WBB11" s="129" t="s">
        <v>91</v>
      </c>
      <c r="WBC11" s="129" t="s">
        <v>91</v>
      </c>
      <c r="WBD11" s="129" t="s">
        <v>91</v>
      </c>
      <c r="WBE11" s="129" t="s">
        <v>91</v>
      </c>
      <c r="WBF11" s="129" t="s">
        <v>91</v>
      </c>
      <c r="WBG11" s="129" t="s">
        <v>91</v>
      </c>
      <c r="WBH11" s="129" t="s">
        <v>91</v>
      </c>
      <c r="WBI11" s="129" t="s">
        <v>91</v>
      </c>
      <c r="WBJ11" s="129" t="s">
        <v>91</v>
      </c>
      <c r="WBK11" s="129" t="s">
        <v>91</v>
      </c>
      <c r="WBL11" s="129" t="s">
        <v>91</v>
      </c>
      <c r="WBM11" s="129" t="s">
        <v>91</v>
      </c>
      <c r="WBN11" s="129" t="s">
        <v>91</v>
      </c>
      <c r="WBO11" s="129" t="s">
        <v>91</v>
      </c>
      <c r="WBP11" s="129" t="s">
        <v>91</v>
      </c>
      <c r="WBQ11" s="129" t="s">
        <v>91</v>
      </c>
      <c r="WBR11" s="129" t="s">
        <v>91</v>
      </c>
      <c r="WBS11" s="129" t="s">
        <v>91</v>
      </c>
      <c r="WBT11" s="129" t="s">
        <v>91</v>
      </c>
      <c r="WBU11" s="129" t="s">
        <v>91</v>
      </c>
      <c r="WBV11" s="129" t="s">
        <v>91</v>
      </c>
      <c r="WBW11" s="129" t="s">
        <v>91</v>
      </c>
      <c r="WBX11" s="129" t="s">
        <v>91</v>
      </c>
      <c r="WBY11" s="129" t="s">
        <v>91</v>
      </c>
      <c r="WBZ11" s="129" t="s">
        <v>91</v>
      </c>
      <c r="WCA11" s="129" t="s">
        <v>91</v>
      </c>
      <c r="WCB11" s="129" t="s">
        <v>91</v>
      </c>
      <c r="WCC11" s="129" t="s">
        <v>91</v>
      </c>
      <c r="WCD11" s="129" t="s">
        <v>91</v>
      </c>
      <c r="WCE11" s="129" t="s">
        <v>91</v>
      </c>
      <c r="WCF11" s="129" t="s">
        <v>91</v>
      </c>
      <c r="WCG11" s="129" t="s">
        <v>91</v>
      </c>
      <c r="WCH11" s="129" t="s">
        <v>91</v>
      </c>
      <c r="WCI11" s="129" t="s">
        <v>91</v>
      </c>
      <c r="WCJ11" s="129" t="s">
        <v>91</v>
      </c>
      <c r="WCK11" s="129" t="s">
        <v>91</v>
      </c>
      <c r="WCL11" s="129" t="s">
        <v>91</v>
      </c>
      <c r="WCM11" s="129" t="s">
        <v>91</v>
      </c>
      <c r="WCN11" s="129" t="s">
        <v>91</v>
      </c>
      <c r="WCO11" s="129" t="s">
        <v>91</v>
      </c>
      <c r="WCP11" s="129" t="s">
        <v>91</v>
      </c>
      <c r="WCQ11" s="129" t="s">
        <v>91</v>
      </c>
      <c r="WCR11" s="129" t="s">
        <v>91</v>
      </c>
      <c r="WCS11" s="129" t="s">
        <v>91</v>
      </c>
      <c r="WCT11" s="129" t="s">
        <v>91</v>
      </c>
      <c r="WCU11" s="129" t="s">
        <v>91</v>
      </c>
      <c r="WCV11" s="129" t="s">
        <v>91</v>
      </c>
      <c r="WCW11" s="129" t="s">
        <v>91</v>
      </c>
      <c r="WCX11" s="129" t="s">
        <v>91</v>
      </c>
      <c r="WCY11" s="129" t="s">
        <v>91</v>
      </c>
      <c r="WCZ11" s="129" t="s">
        <v>91</v>
      </c>
      <c r="WDA11" s="129" t="s">
        <v>91</v>
      </c>
      <c r="WDB11" s="129" t="s">
        <v>91</v>
      </c>
      <c r="WDC11" s="129" t="s">
        <v>91</v>
      </c>
      <c r="WDD11" s="129" t="s">
        <v>91</v>
      </c>
      <c r="WDE11" s="129" t="s">
        <v>91</v>
      </c>
      <c r="WDF11" s="129" t="s">
        <v>91</v>
      </c>
      <c r="WDG11" s="129" t="s">
        <v>91</v>
      </c>
      <c r="WDH11" s="129" t="s">
        <v>91</v>
      </c>
      <c r="WDI11" s="129" t="s">
        <v>91</v>
      </c>
      <c r="WDJ11" s="129" t="s">
        <v>91</v>
      </c>
      <c r="WDK11" s="129" t="s">
        <v>91</v>
      </c>
      <c r="WDL11" s="129" t="s">
        <v>91</v>
      </c>
      <c r="WDM11" s="129" t="s">
        <v>91</v>
      </c>
      <c r="WDN11" s="129" t="s">
        <v>91</v>
      </c>
      <c r="WDO11" s="129" t="s">
        <v>91</v>
      </c>
      <c r="WDP11" s="129" t="s">
        <v>91</v>
      </c>
      <c r="WDQ11" s="129" t="s">
        <v>91</v>
      </c>
      <c r="WDR11" s="129" t="s">
        <v>91</v>
      </c>
      <c r="WDS11" s="129" t="s">
        <v>91</v>
      </c>
      <c r="WDT11" s="129" t="s">
        <v>91</v>
      </c>
      <c r="WDU11" s="129" t="s">
        <v>91</v>
      </c>
      <c r="WDV11" s="129" t="s">
        <v>91</v>
      </c>
      <c r="WDW11" s="129" t="s">
        <v>91</v>
      </c>
      <c r="WDX11" s="129" t="s">
        <v>91</v>
      </c>
      <c r="WDY11" s="129" t="s">
        <v>91</v>
      </c>
      <c r="WDZ11" s="129" t="s">
        <v>91</v>
      </c>
      <c r="WEA11" s="129" t="s">
        <v>91</v>
      </c>
      <c r="WEB11" s="129" t="s">
        <v>91</v>
      </c>
      <c r="WEC11" s="129" t="s">
        <v>91</v>
      </c>
      <c r="WED11" s="129" t="s">
        <v>91</v>
      </c>
      <c r="WEE11" s="129" t="s">
        <v>91</v>
      </c>
      <c r="WEF11" s="129" t="s">
        <v>91</v>
      </c>
      <c r="WEG11" s="129" t="s">
        <v>91</v>
      </c>
      <c r="WEH11" s="129" t="s">
        <v>91</v>
      </c>
      <c r="WEI11" s="129" t="s">
        <v>91</v>
      </c>
      <c r="WEJ11" s="129" t="s">
        <v>91</v>
      </c>
      <c r="WEK11" s="129" t="s">
        <v>91</v>
      </c>
      <c r="WEL11" s="129" t="s">
        <v>91</v>
      </c>
      <c r="WEM11" s="129" t="s">
        <v>91</v>
      </c>
      <c r="WEN11" s="129" t="s">
        <v>91</v>
      </c>
      <c r="WEO11" s="129" t="s">
        <v>91</v>
      </c>
      <c r="WEP11" s="129" t="s">
        <v>91</v>
      </c>
      <c r="WEQ11" s="129" t="s">
        <v>91</v>
      </c>
      <c r="WER11" s="129" t="s">
        <v>91</v>
      </c>
      <c r="WES11" s="129" t="s">
        <v>91</v>
      </c>
      <c r="WET11" s="129" t="s">
        <v>91</v>
      </c>
      <c r="WEU11" s="129" t="s">
        <v>91</v>
      </c>
      <c r="WEV11" s="129" t="s">
        <v>91</v>
      </c>
      <c r="WEW11" s="129" t="s">
        <v>91</v>
      </c>
      <c r="WEX11" s="129" t="s">
        <v>91</v>
      </c>
      <c r="WEY11" s="129" t="s">
        <v>91</v>
      </c>
      <c r="WEZ11" s="129" t="s">
        <v>91</v>
      </c>
      <c r="WFA11" s="129" t="s">
        <v>91</v>
      </c>
      <c r="WFB11" s="129" t="s">
        <v>91</v>
      </c>
      <c r="WFC11" s="129" t="s">
        <v>91</v>
      </c>
      <c r="WFD11" s="129" t="s">
        <v>91</v>
      </c>
      <c r="WFE11" s="129" t="s">
        <v>91</v>
      </c>
      <c r="WFF11" s="129" t="s">
        <v>91</v>
      </c>
      <c r="WFG11" s="129" t="s">
        <v>91</v>
      </c>
      <c r="WFH11" s="129" t="s">
        <v>91</v>
      </c>
      <c r="WFI11" s="129" t="s">
        <v>91</v>
      </c>
      <c r="WFJ11" s="129" t="s">
        <v>91</v>
      </c>
      <c r="WFK11" s="129" t="s">
        <v>91</v>
      </c>
      <c r="WFL11" s="129" t="s">
        <v>91</v>
      </c>
      <c r="WFM11" s="129" t="s">
        <v>91</v>
      </c>
      <c r="WFN11" s="129" t="s">
        <v>91</v>
      </c>
      <c r="WFO11" s="129" t="s">
        <v>91</v>
      </c>
      <c r="WFP11" s="129" t="s">
        <v>91</v>
      </c>
      <c r="WFQ11" s="129" t="s">
        <v>91</v>
      </c>
      <c r="WFR11" s="129" t="s">
        <v>91</v>
      </c>
      <c r="WFS11" s="129" t="s">
        <v>91</v>
      </c>
      <c r="WFT11" s="129" t="s">
        <v>91</v>
      </c>
      <c r="WFU11" s="129" t="s">
        <v>91</v>
      </c>
      <c r="WFV11" s="129" t="s">
        <v>91</v>
      </c>
      <c r="WFW11" s="129" t="s">
        <v>91</v>
      </c>
      <c r="WFX11" s="129" t="s">
        <v>91</v>
      </c>
      <c r="WFY11" s="129" t="s">
        <v>91</v>
      </c>
      <c r="WFZ11" s="129" t="s">
        <v>91</v>
      </c>
      <c r="WGA11" s="129" t="s">
        <v>91</v>
      </c>
      <c r="WGB11" s="129" t="s">
        <v>91</v>
      </c>
      <c r="WGC11" s="129" t="s">
        <v>91</v>
      </c>
      <c r="WGD11" s="129" t="s">
        <v>91</v>
      </c>
      <c r="WGE11" s="129" t="s">
        <v>91</v>
      </c>
      <c r="WGF11" s="129" t="s">
        <v>91</v>
      </c>
      <c r="WGG11" s="129" t="s">
        <v>91</v>
      </c>
      <c r="WGH11" s="129" t="s">
        <v>91</v>
      </c>
      <c r="WGI11" s="129" t="s">
        <v>91</v>
      </c>
      <c r="WGJ11" s="129" t="s">
        <v>91</v>
      </c>
      <c r="WGK11" s="129" t="s">
        <v>91</v>
      </c>
      <c r="WGL11" s="129" t="s">
        <v>91</v>
      </c>
      <c r="WGM11" s="129" t="s">
        <v>91</v>
      </c>
      <c r="WGN11" s="129" t="s">
        <v>91</v>
      </c>
      <c r="WGO11" s="129" t="s">
        <v>91</v>
      </c>
      <c r="WGP11" s="129" t="s">
        <v>91</v>
      </c>
      <c r="WGQ11" s="129" t="s">
        <v>91</v>
      </c>
      <c r="WGR11" s="129" t="s">
        <v>91</v>
      </c>
      <c r="WGS11" s="129" t="s">
        <v>91</v>
      </c>
      <c r="WGT11" s="129" t="s">
        <v>91</v>
      </c>
      <c r="WGU11" s="129" t="s">
        <v>91</v>
      </c>
      <c r="WGV11" s="129" t="s">
        <v>91</v>
      </c>
      <c r="WGW11" s="129" t="s">
        <v>91</v>
      </c>
      <c r="WGX11" s="129" t="s">
        <v>91</v>
      </c>
      <c r="WGY11" s="129" t="s">
        <v>91</v>
      </c>
      <c r="WGZ11" s="129" t="s">
        <v>91</v>
      </c>
      <c r="WHA11" s="129" t="s">
        <v>91</v>
      </c>
      <c r="WHB11" s="129" t="s">
        <v>91</v>
      </c>
      <c r="WHC11" s="129" t="s">
        <v>91</v>
      </c>
      <c r="WHD11" s="129" t="s">
        <v>91</v>
      </c>
      <c r="WHE11" s="129" t="s">
        <v>91</v>
      </c>
      <c r="WHF11" s="129" t="s">
        <v>91</v>
      </c>
      <c r="WHG11" s="129" t="s">
        <v>91</v>
      </c>
      <c r="WHH11" s="129" t="s">
        <v>91</v>
      </c>
      <c r="WHI11" s="129" t="s">
        <v>91</v>
      </c>
      <c r="WHJ11" s="129" t="s">
        <v>91</v>
      </c>
      <c r="WHK11" s="129" t="s">
        <v>91</v>
      </c>
      <c r="WHL11" s="129" t="s">
        <v>91</v>
      </c>
      <c r="WHM11" s="129" t="s">
        <v>91</v>
      </c>
      <c r="WHN11" s="129" t="s">
        <v>91</v>
      </c>
      <c r="WHO11" s="129" t="s">
        <v>91</v>
      </c>
      <c r="WHP11" s="129" t="s">
        <v>91</v>
      </c>
      <c r="WHQ11" s="129" t="s">
        <v>91</v>
      </c>
      <c r="WHR11" s="129" t="s">
        <v>91</v>
      </c>
      <c r="WHS11" s="129" t="s">
        <v>91</v>
      </c>
      <c r="WHT11" s="129" t="s">
        <v>91</v>
      </c>
      <c r="WHU11" s="129" t="s">
        <v>91</v>
      </c>
      <c r="WHV11" s="129" t="s">
        <v>91</v>
      </c>
      <c r="WHW11" s="129" t="s">
        <v>91</v>
      </c>
      <c r="WHX11" s="129" t="s">
        <v>91</v>
      </c>
      <c r="WHY11" s="129" t="s">
        <v>91</v>
      </c>
      <c r="WHZ11" s="129" t="s">
        <v>91</v>
      </c>
      <c r="WIA11" s="129" t="s">
        <v>91</v>
      </c>
      <c r="WIB11" s="129" t="s">
        <v>91</v>
      </c>
      <c r="WIC11" s="129" t="s">
        <v>91</v>
      </c>
      <c r="WID11" s="129" t="s">
        <v>91</v>
      </c>
      <c r="WIE11" s="129" t="s">
        <v>91</v>
      </c>
      <c r="WIF11" s="129" t="s">
        <v>91</v>
      </c>
      <c r="WIG11" s="129" t="s">
        <v>91</v>
      </c>
      <c r="WIH11" s="129" t="s">
        <v>91</v>
      </c>
      <c r="WII11" s="129" t="s">
        <v>91</v>
      </c>
      <c r="WIJ11" s="129" t="s">
        <v>91</v>
      </c>
      <c r="WIK11" s="129" t="s">
        <v>91</v>
      </c>
      <c r="WIL11" s="129" t="s">
        <v>91</v>
      </c>
      <c r="WIM11" s="129" t="s">
        <v>91</v>
      </c>
      <c r="WIN11" s="129" t="s">
        <v>91</v>
      </c>
      <c r="WIO11" s="129" t="s">
        <v>91</v>
      </c>
      <c r="WIP11" s="129" t="s">
        <v>91</v>
      </c>
      <c r="WIQ11" s="129" t="s">
        <v>91</v>
      </c>
      <c r="WIR11" s="129" t="s">
        <v>91</v>
      </c>
      <c r="WIS11" s="129" t="s">
        <v>91</v>
      </c>
      <c r="WIT11" s="129" t="s">
        <v>91</v>
      </c>
      <c r="WIU11" s="129" t="s">
        <v>91</v>
      </c>
      <c r="WIV11" s="129" t="s">
        <v>91</v>
      </c>
      <c r="WIW11" s="129" t="s">
        <v>91</v>
      </c>
      <c r="WIX11" s="129" t="s">
        <v>91</v>
      </c>
      <c r="WIY11" s="129" t="s">
        <v>91</v>
      </c>
      <c r="WIZ11" s="129" t="s">
        <v>91</v>
      </c>
      <c r="WJA11" s="129" t="s">
        <v>91</v>
      </c>
      <c r="WJB11" s="129" t="s">
        <v>91</v>
      </c>
      <c r="WJC11" s="129" t="s">
        <v>91</v>
      </c>
      <c r="WJD11" s="129" t="s">
        <v>91</v>
      </c>
      <c r="WJE11" s="129" t="s">
        <v>91</v>
      </c>
      <c r="WJF11" s="129" t="s">
        <v>91</v>
      </c>
      <c r="WJG11" s="129" t="s">
        <v>91</v>
      </c>
      <c r="WJH11" s="129" t="s">
        <v>91</v>
      </c>
      <c r="WJI11" s="129" t="s">
        <v>91</v>
      </c>
      <c r="WJJ11" s="129" t="s">
        <v>91</v>
      </c>
      <c r="WJK11" s="129" t="s">
        <v>91</v>
      </c>
      <c r="WJL11" s="129" t="s">
        <v>91</v>
      </c>
      <c r="WJM11" s="129" t="s">
        <v>91</v>
      </c>
      <c r="WJN11" s="129" t="s">
        <v>91</v>
      </c>
      <c r="WJO11" s="129" t="s">
        <v>91</v>
      </c>
      <c r="WJP11" s="129" t="s">
        <v>91</v>
      </c>
      <c r="WJQ11" s="129" t="s">
        <v>91</v>
      </c>
      <c r="WJR11" s="129" t="s">
        <v>91</v>
      </c>
      <c r="WJS11" s="129" t="s">
        <v>91</v>
      </c>
      <c r="WJT11" s="129" t="s">
        <v>91</v>
      </c>
      <c r="WJU11" s="129" t="s">
        <v>91</v>
      </c>
      <c r="WJV11" s="129" t="s">
        <v>91</v>
      </c>
      <c r="WJW11" s="129" t="s">
        <v>91</v>
      </c>
      <c r="WJX11" s="129" t="s">
        <v>91</v>
      </c>
      <c r="WJY11" s="129" t="s">
        <v>91</v>
      </c>
      <c r="WJZ11" s="129" t="s">
        <v>91</v>
      </c>
      <c r="WKA11" s="129" t="s">
        <v>91</v>
      </c>
      <c r="WKB11" s="129" t="s">
        <v>91</v>
      </c>
      <c r="WKC11" s="129" t="s">
        <v>91</v>
      </c>
      <c r="WKD11" s="129" t="s">
        <v>91</v>
      </c>
      <c r="WKE11" s="129" t="s">
        <v>91</v>
      </c>
      <c r="WKF11" s="129" t="s">
        <v>91</v>
      </c>
      <c r="WKG11" s="129" t="s">
        <v>91</v>
      </c>
      <c r="WKH11" s="129" t="s">
        <v>91</v>
      </c>
      <c r="WKI11" s="129" t="s">
        <v>91</v>
      </c>
      <c r="WKJ11" s="129" t="s">
        <v>91</v>
      </c>
      <c r="WKK11" s="129" t="s">
        <v>91</v>
      </c>
      <c r="WKL11" s="129" t="s">
        <v>91</v>
      </c>
      <c r="WKM11" s="129" t="s">
        <v>91</v>
      </c>
      <c r="WKN11" s="129" t="s">
        <v>91</v>
      </c>
      <c r="WKO11" s="129" t="s">
        <v>91</v>
      </c>
      <c r="WKP11" s="129" t="s">
        <v>91</v>
      </c>
      <c r="WKQ11" s="129" t="s">
        <v>91</v>
      </c>
      <c r="WKR11" s="129" t="s">
        <v>91</v>
      </c>
      <c r="WKS11" s="129" t="s">
        <v>91</v>
      </c>
      <c r="WKT11" s="129" t="s">
        <v>91</v>
      </c>
      <c r="WKU11" s="129" t="s">
        <v>91</v>
      </c>
      <c r="WKV11" s="129" t="s">
        <v>91</v>
      </c>
      <c r="WKW11" s="129" t="s">
        <v>91</v>
      </c>
      <c r="WKX11" s="129" t="s">
        <v>91</v>
      </c>
      <c r="WKY11" s="129" t="s">
        <v>91</v>
      </c>
      <c r="WKZ11" s="129" t="s">
        <v>91</v>
      </c>
      <c r="WLA11" s="129" t="s">
        <v>91</v>
      </c>
      <c r="WLB11" s="129" t="s">
        <v>91</v>
      </c>
      <c r="WLC11" s="129" t="s">
        <v>91</v>
      </c>
      <c r="WLD11" s="129" t="s">
        <v>91</v>
      </c>
      <c r="WLE11" s="129" t="s">
        <v>91</v>
      </c>
      <c r="WLF11" s="129" t="s">
        <v>91</v>
      </c>
      <c r="WLG11" s="129" t="s">
        <v>91</v>
      </c>
      <c r="WLH11" s="129" t="s">
        <v>91</v>
      </c>
      <c r="WLI11" s="129" t="s">
        <v>91</v>
      </c>
      <c r="WLJ11" s="129" t="s">
        <v>91</v>
      </c>
      <c r="WLK11" s="129" t="s">
        <v>91</v>
      </c>
      <c r="WLL11" s="129" t="s">
        <v>91</v>
      </c>
      <c r="WLM11" s="129" t="s">
        <v>91</v>
      </c>
      <c r="WLN11" s="129" t="s">
        <v>91</v>
      </c>
      <c r="WLO11" s="129" t="s">
        <v>91</v>
      </c>
      <c r="WLP11" s="129" t="s">
        <v>91</v>
      </c>
      <c r="WLQ11" s="129" t="s">
        <v>91</v>
      </c>
      <c r="WLR11" s="129" t="s">
        <v>91</v>
      </c>
      <c r="WLS11" s="129" t="s">
        <v>91</v>
      </c>
      <c r="WLT11" s="129" t="s">
        <v>91</v>
      </c>
      <c r="WLU11" s="129" t="s">
        <v>91</v>
      </c>
      <c r="WLV11" s="129" t="s">
        <v>91</v>
      </c>
      <c r="WLW11" s="129" t="s">
        <v>91</v>
      </c>
      <c r="WLX11" s="129" t="s">
        <v>91</v>
      </c>
      <c r="WLY11" s="129" t="s">
        <v>91</v>
      </c>
      <c r="WLZ11" s="129" t="s">
        <v>91</v>
      </c>
      <c r="WMA11" s="129" t="s">
        <v>91</v>
      </c>
      <c r="WMB11" s="129" t="s">
        <v>91</v>
      </c>
      <c r="WMC11" s="129" t="s">
        <v>91</v>
      </c>
      <c r="WMD11" s="129" t="s">
        <v>91</v>
      </c>
      <c r="WME11" s="129" t="s">
        <v>91</v>
      </c>
      <c r="WMF11" s="129" t="s">
        <v>91</v>
      </c>
      <c r="WMG11" s="129" t="s">
        <v>91</v>
      </c>
      <c r="WMH11" s="129" t="s">
        <v>91</v>
      </c>
      <c r="WMI11" s="129" t="s">
        <v>91</v>
      </c>
      <c r="WMJ11" s="129" t="s">
        <v>91</v>
      </c>
      <c r="WMK11" s="129" t="s">
        <v>91</v>
      </c>
      <c r="WML11" s="129" t="s">
        <v>91</v>
      </c>
      <c r="WMM11" s="129" t="s">
        <v>91</v>
      </c>
      <c r="WMN11" s="129" t="s">
        <v>91</v>
      </c>
      <c r="WMO11" s="129" t="s">
        <v>91</v>
      </c>
      <c r="WMP11" s="129" t="s">
        <v>91</v>
      </c>
      <c r="WMQ11" s="129" t="s">
        <v>91</v>
      </c>
      <c r="WMR11" s="129" t="s">
        <v>91</v>
      </c>
      <c r="WMS11" s="129" t="s">
        <v>91</v>
      </c>
      <c r="WMT11" s="129" t="s">
        <v>91</v>
      </c>
      <c r="WMU11" s="129" t="s">
        <v>91</v>
      </c>
      <c r="WMV11" s="129" t="s">
        <v>91</v>
      </c>
      <c r="WMW11" s="129" t="s">
        <v>91</v>
      </c>
      <c r="WMX11" s="129" t="s">
        <v>91</v>
      </c>
      <c r="WMY11" s="129" t="s">
        <v>91</v>
      </c>
      <c r="WMZ11" s="129" t="s">
        <v>91</v>
      </c>
      <c r="WNA11" s="129" t="s">
        <v>91</v>
      </c>
      <c r="WNB11" s="129" t="s">
        <v>91</v>
      </c>
      <c r="WNC11" s="129" t="s">
        <v>91</v>
      </c>
      <c r="WND11" s="129" t="s">
        <v>91</v>
      </c>
      <c r="WNE11" s="129" t="s">
        <v>91</v>
      </c>
      <c r="WNF11" s="129" t="s">
        <v>91</v>
      </c>
      <c r="WNG11" s="129" t="s">
        <v>91</v>
      </c>
      <c r="WNH11" s="129" t="s">
        <v>91</v>
      </c>
      <c r="WNI11" s="129" t="s">
        <v>91</v>
      </c>
      <c r="WNJ11" s="129" t="s">
        <v>91</v>
      </c>
      <c r="WNK11" s="129" t="s">
        <v>91</v>
      </c>
      <c r="WNL11" s="129" t="s">
        <v>91</v>
      </c>
      <c r="WNM11" s="129" t="s">
        <v>91</v>
      </c>
      <c r="WNN11" s="129" t="s">
        <v>91</v>
      </c>
      <c r="WNO11" s="129" t="s">
        <v>91</v>
      </c>
      <c r="WNP11" s="129" t="s">
        <v>91</v>
      </c>
      <c r="WNQ11" s="129" t="s">
        <v>91</v>
      </c>
      <c r="WNR11" s="129" t="s">
        <v>91</v>
      </c>
      <c r="WNS11" s="129" t="s">
        <v>91</v>
      </c>
      <c r="WNT11" s="129" t="s">
        <v>91</v>
      </c>
      <c r="WNU11" s="129" t="s">
        <v>91</v>
      </c>
      <c r="WNV11" s="129" t="s">
        <v>91</v>
      </c>
      <c r="WNW11" s="129" t="s">
        <v>91</v>
      </c>
      <c r="WNX11" s="129" t="s">
        <v>91</v>
      </c>
      <c r="WNY11" s="129" t="s">
        <v>91</v>
      </c>
      <c r="WNZ11" s="129" t="s">
        <v>91</v>
      </c>
      <c r="WOA11" s="129" t="s">
        <v>91</v>
      </c>
      <c r="WOB11" s="129" t="s">
        <v>91</v>
      </c>
      <c r="WOC11" s="129" t="s">
        <v>91</v>
      </c>
      <c r="WOD11" s="129" t="s">
        <v>91</v>
      </c>
      <c r="WOE11" s="129" t="s">
        <v>91</v>
      </c>
      <c r="WOF11" s="129" t="s">
        <v>91</v>
      </c>
      <c r="WOG11" s="129" t="s">
        <v>91</v>
      </c>
      <c r="WOH11" s="129" t="s">
        <v>91</v>
      </c>
      <c r="WOI11" s="129" t="s">
        <v>91</v>
      </c>
      <c r="WOJ11" s="129" t="s">
        <v>91</v>
      </c>
      <c r="WOK11" s="129" t="s">
        <v>91</v>
      </c>
      <c r="WOL11" s="129" t="s">
        <v>91</v>
      </c>
      <c r="WOM11" s="129" t="s">
        <v>91</v>
      </c>
      <c r="WON11" s="129" t="s">
        <v>91</v>
      </c>
      <c r="WOO11" s="129" t="s">
        <v>91</v>
      </c>
      <c r="WOP11" s="129" t="s">
        <v>91</v>
      </c>
      <c r="WOQ11" s="129" t="s">
        <v>91</v>
      </c>
      <c r="WOR11" s="129" t="s">
        <v>91</v>
      </c>
      <c r="WOS11" s="129" t="s">
        <v>91</v>
      </c>
      <c r="WOT11" s="129" t="s">
        <v>91</v>
      </c>
      <c r="WOU11" s="129" t="s">
        <v>91</v>
      </c>
      <c r="WOV11" s="129" t="s">
        <v>91</v>
      </c>
      <c r="WOW11" s="129" t="s">
        <v>91</v>
      </c>
      <c r="WOX11" s="129" t="s">
        <v>91</v>
      </c>
      <c r="WOY11" s="129" t="s">
        <v>91</v>
      </c>
      <c r="WOZ11" s="129" t="s">
        <v>91</v>
      </c>
      <c r="WPA11" s="129" t="s">
        <v>91</v>
      </c>
      <c r="WPB11" s="129" t="s">
        <v>91</v>
      </c>
      <c r="WPC11" s="129" t="s">
        <v>91</v>
      </c>
      <c r="WPD11" s="129" t="s">
        <v>91</v>
      </c>
      <c r="WPE11" s="129" t="s">
        <v>91</v>
      </c>
      <c r="WPF11" s="129" t="s">
        <v>91</v>
      </c>
      <c r="WPG11" s="129" t="s">
        <v>91</v>
      </c>
      <c r="WPH11" s="129" t="s">
        <v>91</v>
      </c>
      <c r="WPI11" s="129" t="s">
        <v>91</v>
      </c>
      <c r="WPJ11" s="129" t="s">
        <v>91</v>
      </c>
      <c r="WPK11" s="129" t="s">
        <v>91</v>
      </c>
      <c r="WPL11" s="129" t="s">
        <v>91</v>
      </c>
      <c r="WPM11" s="129" t="s">
        <v>91</v>
      </c>
      <c r="WPN11" s="129" t="s">
        <v>91</v>
      </c>
      <c r="WPO11" s="129" t="s">
        <v>91</v>
      </c>
      <c r="WPP11" s="129" t="s">
        <v>91</v>
      </c>
      <c r="WPQ11" s="129" t="s">
        <v>91</v>
      </c>
      <c r="WPR11" s="129" t="s">
        <v>91</v>
      </c>
      <c r="WPS11" s="129" t="s">
        <v>91</v>
      </c>
      <c r="WPT11" s="129" t="s">
        <v>91</v>
      </c>
      <c r="WPU11" s="129" t="s">
        <v>91</v>
      </c>
      <c r="WPV11" s="129" t="s">
        <v>91</v>
      </c>
      <c r="WPW11" s="129" t="s">
        <v>91</v>
      </c>
      <c r="WPX11" s="129" t="s">
        <v>91</v>
      </c>
      <c r="WPY11" s="129" t="s">
        <v>91</v>
      </c>
      <c r="WPZ11" s="129" t="s">
        <v>91</v>
      </c>
      <c r="WQA11" s="129" t="s">
        <v>91</v>
      </c>
      <c r="WQB11" s="129" t="s">
        <v>91</v>
      </c>
      <c r="WQC11" s="129" t="s">
        <v>91</v>
      </c>
      <c r="WQD11" s="129" t="s">
        <v>91</v>
      </c>
      <c r="WQE11" s="129" t="s">
        <v>91</v>
      </c>
      <c r="WQF11" s="129" t="s">
        <v>91</v>
      </c>
      <c r="WQG11" s="129" t="s">
        <v>91</v>
      </c>
      <c r="WQH11" s="129" t="s">
        <v>91</v>
      </c>
      <c r="WQI11" s="129" t="s">
        <v>91</v>
      </c>
      <c r="WQJ11" s="129" t="s">
        <v>91</v>
      </c>
      <c r="WQK11" s="129" t="s">
        <v>91</v>
      </c>
      <c r="WQL11" s="129" t="s">
        <v>91</v>
      </c>
      <c r="WQM11" s="129" t="s">
        <v>91</v>
      </c>
      <c r="WQN11" s="129" t="s">
        <v>91</v>
      </c>
      <c r="WQO11" s="129" t="s">
        <v>91</v>
      </c>
      <c r="WQP11" s="129" t="s">
        <v>91</v>
      </c>
      <c r="WQQ11" s="129" t="s">
        <v>91</v>
      </c>
      <c r="WQR11" s="129" t="s">
        <v>91</v>
      </c>
      <c r="WQS11" s="129" t="s">
        <v>91</v>
      </c>
      <c r="WQT11" s="129" t="s">
        <v>91</v>
      </c>
      <c r="WQU11" s="129" t="s">
        <v>91</v>
      </c>
      <c r="WQV11" s="129" t="s">
        <v>91</v>
      </c>
      <c r="WQW11" s="129" t="s">
        <v>91</v>
      </c>
      <c r="WQX11" s="129" t="s">
        <v>91</v>
      </c>
      <c r="WQY11" s="129" t="s">
        <v>91</v>
      </c>
      <c r="WQZ11" s="129" t="s">
        <v>91</v>
      </c>
      <c r="WRA11" s="129" t="s">
        <v>91</v>
      </c>
      <c r="WRB11" s="129" t="s">
        <v>91</v>
      </c>
      <c r="WRC11" s="129" t="s">
        <v>91</v>
      </c>
      <c r="WRD11" s="129" t="s">
        <v>91</v>
      </c>
      <c r="WRE11" s="129" t="s">
        <v>91</v>
      </c>
      <c r="WRF11" s="129" t="s">
        <v>91</v>
      </c>
      <c r="WRG11" s="129" t="s">
        <v>91</v>
      </c>
      <c r="WRH11" s="129" t="s">
        <v>91</v>
      </c>
      <c r="WRI11" s="129" t="s">
        <v>91</v>
      </c>
      <c r="WRJ11" s="129" t="s">
        <v>91</v>
      </c>
      <c r="WRK11" s="129" t="s">
        <v>91</v>
      </c>
      <c r="WRL11" s="129" t="s">
        <v>91</v>
      </c>
      <c r="WRM11" s="129" t="s">
        <v>91</v>
      </c>
      <c r="WRN11" s="129" t="s">
        <v>91</v>
      </c>
      <c r="WRO11" s="129" t="s">
        <v>91</v>
      </c>
      <c r="WRP11" s="129" t="s">
        <v>91</v>
      </c>
      <c r="WRQ11" s="129" t="s">
        <v>91</v>
      </c>
      <c r="WRR11" s="129" t="s">
        <v>91</v>
      </c>
      <c r="WRS11" s="129" t="s">
        <v>91</v>
      </c>
      <c r="WRT11" s="129" t="s">
        <v>91</v>
      </c>
      <c r="WRU11" s="129" t="s">
        <v>91</v>
      </c>
      <c r="WRV11" s="129" t="s">
        <v>91</v>
      </c>
      <c r="WRW11" s="129" t="s">
        <v>91</v>
      </c>
      <c r="WRX11" s="129" t="s">
        <v>91</v>
      </c>
      <c r="WRY11" s="129" t="s">
        <v>91</v>
      </c>
      <c r="WRZ11" s="129" t="s">
        <v>91</v>
      </c>
      <c r="WSA11" s="129" t="s">
        <v>91</v>
      </c>
      <c r="WSB11" s="129" t="s">
        <v>91</v>
      </c>
      <c r="WSC11" s="129" t="s">
        <v>91</v>
      </c>
      <c r="WSD11" s="129" t="s">
        <v>91</v>
      </c>
      <c r="WSE11" s="129" t="s">
        <v>91</v>
      </c>
      <c r="WSF11" s="129" t="s">
        <v>91</v>
      </c>
      <c r="WSG11" s="129" t="s">
        <v>91</v>
      </c>
      <c r="WSH11" s="129" t="s">
        <v>91</v>
      </c>
      <c r="WSI11" s="129" t="s">
        <v>91</v>
      </c>
      <c r="WSJ11" s="129" t="s">
        <v>91</v>
      </c>
      <c r="WSK11" s="129" t="s">
        <v>91</v>
      </c>
      <c r="WSL11" s="129" t="s">
        <v>91</v>
      </c>
      <c r="WSM11" s="129" t="s">
        <v>91</v>
      </c>
      <c r="WSN11" s="129" t="s">
        <v>91</v>
      </c>
      <c r="WSO11" s="129" t="s">
        <v>91</v>
      </c>
      <c r="WSP11" s="129" t="s">
        <v>91</v>
      </c>
      <c r="WSQ11" s="129" t="s">
        <v>91</v>
      </c>
      <c r="WSR11" s="129" t="s">
        <v>91</v>
      </c>
      <c r="WSS11" s="129" t="s">
        <v>91</v>
      </c>
      <c r="WST11" s="129" t="s">
        <v>91</v>
      </c>
      <c r="WSU11" s="129" t="s">
        <v>91</v>
      </c>
      <c r="WSV11" s="129" t="s">
        <v>91</v>
      </c>
      <c r="WSW11" s="129" t="s">
        <v>91</v>
      </c>
      <c r="WSX11" s="129" t="s">
        <v>91</v>
      </c>
      <c r="WSY11" s="129" t="s">
        <v>91</v>
      </c>
      <c r="WSZ11" s="129" t="s">
        <v>91</v>
      </c>
      <c r="WTA11" s="129" t="s">
        <v>91</v>
      </c>
      <c r="WTB11" s="129" t="s">
        <v>91</v>
      </c>
      <c r="WTC11" s="129" t="s">
        <v>91</v>
      </c>
      <c r="WTD11" s="129" t="s">
        <v>91</v>
      </c>
      <c r="WTE11" s="129" t="s">
        <v>91</v>
      </c>
      <c r="WTF11" s="129" t="s">
        <v>91</v>
      </c>
      <c r="WTG11" s="129" t="s">
        <v>91</v>
      </c>
      <c r="WTH11" s="129" t="s">
        <v>91</v>
      </c>
      <c r="WTI11" s="129" t="s">
        <v>91</v>
      </c>
      <c r="WTJ11" s="129" t="s">
        <v>91</v>
      </c>
      <c r="WTK11" s="129" t="s">
        <v>91</v>
      </c>
      <c r="WTL11" s="129" t="s">
        <v>91</v>
      </c>
      <c r="WTM11" s="129" t="s">
        <v>91</v>
      </c>
      <c r="WTN11" s="129" t="s">
        <v>91</v>
      </c>
      <c r="WTO11" s="129" t="s">
        <v>91</v>
      </c>
      <c r="WTP11" s="129" t="s">
        <v>91</v>
      </c>
      <c r="WTQ11" s="129" t="s">
        <v>91</v>
      </c>
      <c r="WTR11" s="129" t="s">
        <v>91</v>
      </c>
      <c r="WTS11" s="129" t="s">
        <v>91</v>
      </c>
      <c r="WTT11" s="129" t="s">
        <v>91</v>
      </c>
      <c r="WTU11" s="129" t="s">
        <v>91</v>
      </c>
      <c r="WTV11" s="129" t="s">
        <v>91</v>
      </c>
      <c r="WTW11" s="129" t="s">
        <v>91</v>
      </c>
      <c r="WTX11" s="129" t="s">
        <v>91</v>
      </c>
      <c r="WTY11" s="129" t="s">
        <v>91</v>
      </c>
      <c r="WTZ11" s="129" t="s">
        <v>91</v>
      </c>
      <c r="WUA11" s="129" t="s">
        <v>91</v>
      </c>
      <c r="WUB11" s="129" t="s">
        <v>91</v>
      </c>
      <c r="WUC11" s="129" t="s">
        <v>91</v>
      </c>
      <c r="WUD11" s="129" t="s">
        <v>91</v>
      </c>
      <c r="WUE11" s="129" t="s">
        <v>91</v>
      </c>
      <c r="WUF11" s="129" t="s">
        <v>91</v>
      </c>
      <c r="WUG11" s="129" t="s">
        <v>91</v>
      </c>
      <c r="WUH11" s="129" t="s">
        <v>91</v>
      </c>
      <c r="WUI11" s="129" t="s">
        <v>91</v>
      </c>
      <c r="WUJ11" s="129" t="s">
        <v>91</v>
      </c>
      <c r="WUK11" s="129" t="s">
        <v>91</v>
      </c>
      <c r="WUL11" s="129" t="s">
        <v>91</v>
      </c>
      <c r="WUM11" s="129" t="s">
        <v>91</v>
      </c>
      <c r="WUN11" s="129" t="s">
        <v>91</v>
      </c>
      <c r="WUO11" s="129" t="s">
        <v>91</v>
      </c>
      <c r="WUP11" s="129" t="s">
        <v>91</v>
      </c>
      <c r="WUQ11" s="129" t="s">
        <v>91</v>
      </c>
      <c r="WUR11" s="129" t="s">
        <v>91</v>
      </c>
      <c r="WUS11" s="129" t="s">
        <v>91</v>
      </c>
      <c r="WUT11" s="129" t="s">
        <v>91</v>
      </c>
      <c r="WUU11" s="129" t="s">
        <v>91</v>
      </c>
      <c r="WUV11" s="129" t="s">
        <v>91</v>
      </c>
      <c r="WUW11" s="129" t="s">
        <v>91</v>
      </c>
      <c r="WUX11" s="129" t="s">
        <v>91</v>
      </c>
      <c r="WUY11" s="129" t="s">
        <v>91</v>
      </c>
      <c r="WUZ11" s="129" t="s">
        <v>91</v>
      </c>
      <c r="WVA11" s="129" t="s">
        <v>91</v>
      </c>
      <c r="WVB11" s="129" t="s">
        <v>91</v>
      </c>
      <c r="WVC11" s="129" t="s">
        <v>91</v>
      </c>
      <c r="WVD11" s="129" t="s">
        <v>91</v>
      </c>
      <c r="WVE11" s="129" t="s">
        <v>91</v>
      </c>
      <c r="WVF11" s="129" t="s">
        <v>91</v>
      </c>
      <c r="WVG11" s="129" t="s">
        <v>91</v>
      </c>
      <c r="WVH11" s="129" t="s">
        <v>91</v>
      </c>
      <c r="WVI11" s="129" t="s">
        <v>91</v>
      </c>
      <c r="WVJ11" s="129" t="s">
        <v>91</v>
      </c>
      <c r="WVK11" s="129" t="s">
        <v>91</v>
      </c>
      <c r="WVL11" s="129" t="s">
        <v>91</v>
      </c>
      <c r="WVM11" s="129" t="s">
        <v>91</v>
      </c>
      <c r="WVN11" s="129" t="s">
        <v>91</v>
      </c>
      <c r="WVO11" s="129" t="s">
        <v>91</v>
      </c>
      <c r="WVP11" s="129" t="s">
        <v>91</v>
      </c>
      <c r="WVQ11" s="129" t="s">
        <v>91</v>
      </c>
      <c r="WVR11" s="129" t="s">
        <v>91</v>
      </c>
      <c r="WVS11" s="129" t="s">
        <v>91</v>
      </c>
      <c r="WVT11" s="129" t="s">
        <v>91</v>
      </c>
      <c r="WVU11" s="129" t="s">
        <v>91</v>
      </c>
      <c r="WVV11" s="129" t="s">
        <v>91</v>
      </c>
      <c r="WVW11" s="129" t="s">
        <v>91</v>
      </c>
      <c r="WVX11" s="129" t="s">
        <v>91</v>
      </c>
      <c r="WVY11" s="129" t="s">
        <v>91</v>
      </c>
      <c r="WVZ11" s="129" t="s">
        <v>91</v>
      </c>
      <c r="WWA11" s="129" t="s">
        <v>91</v>
      </c>
      <c r="WWB11" s="129" t="s">
        <v>91</v>
      </c>
      <c r="WWC11" s="129" t="s">
        <v>91</v>
      </c>
      <c r="WWD11" s="129" t="s">
        <v>91</v>
      </c>
      <c r="WWE11" s="129" t="s">
        <v>91</v>
      </c>
      <c r="WWF11" s="129" t="s">
        <v>91</v>
      </c>
      <c r="WWG11" s="129" t="s">
        <v>91</v>
      </c>
      <c r="WWH11" s="129" t="s">
        <v>91</v>
      </c>
      <c r="WWI11" s="129" t="s">
        <v>91</v>
      </c>
      <c r="WWJ11" s="129" t="s">
        <v>91</v>
      </c>
      <c r="WWK11" s="129" t="s">
        <v>91</v>
      </c>
      <c r="WWL11" s="129" t="s">
        <v>91</v>
      </c>
      <c r="WWM11" s="129" t="s">
        <v>91</v>
      </c>
      <c r="WWN11" s="129" t="s">
        <v>91</v>
      </c>
      <c r="WWO11" s="129" t="s">
        <v>91</v>
      </c>
      <c r="WWP11" s="129" t="s">
        <v>91</v>
      </c>
      <c r="WWQ11" s="129" t="s">
        <v>91</v>
      </c>
      <c r="WWR11" s="129" t="s">
        <v>91</v>
      </c>
      <c r="WWS11" s="129" t="s">
        <v>91</v>
      </c>
      <c r="WWT11" s="129" t="s">
        <v>91</v>
      </c>
      <c r="WWU11" s="129" t="s">
        <v>91</v>
      </c>
      <c r="WWV11" s="129" t="s">
        <v>91</v>
      </c>
      <c r="WWW11" s="129" t="s">
        <v>91</v>
      </c>
      <c r="WWX11" s="129" t="s">
        <v>91</v>
      </c>
      <c r="WWY11" s="129" t="s">
        <v>91</v>
      </c>
      <c r="WWZ11" s="129" t="s">
        <v>91</v>
      </c>
      <c r="WXA11" s="129" t="s">
        <v>91</v>
      </c>
      <c r="WXB11" s="129" t="s">
        <v>91</v>
      </c>
      <c r="WXC11" s="129" t="s">
        <v>91</v>
      </c>
      <c r="WXD11" s="129" t="s">
        <v>91</v>
      </c>
      <c r="WXE11" s="129" t="s">
        <v>91</v>
      </c>
      <c r="WXF11" s="129" t="s">
        <v>91</v>
      </c>
      <c r="WXG11" s="129" t="s">
        <v>91</v>
      </c>
      <c r="WXH11" s="129" t="s">
        <v>91</v>
      </c>
      <c r="WXI11" s="129" t="s">
        <v>91</v>
      </c>
      <c r="WXJ11" s="129" t="s">
        <v>91</v>
      </c>
      <c r="WXK11" s="129" t="s">
        <v>91</v>
      </c>
      <c r="WXL11" s="129" t="s">
        <v>91</v>
      </c>
      <c r="WXM11" s="129" t="s">
        <v>91</v>
      </c>
      <c r="WXN11" s="129" t="s">
        <v>91</v>
      </c>
      <c r="WXO11" s="129" t="s">
        <v>91</v>
      </c>
      <c r="WXP11" s="129" t="s">
        <v>91</v>
      </c>
      <c r="WXQ11" s="129" t="s">
        <v>91</v>
      </c>
      <c r="WXR11" s="129" t="s">
        <v>91</v>
      </c>
      <c r="WXS11" s="129" t="s">
        <v>91</v>
      </c>
      <c r="WXT11" s="129" t="s">
        <v>91</v>
      </c>
      <c r="WXU11" s="129" t="s">
        <v>91</v>
      </c>
      <c r="WXV11" s="129" t="s">
        <v>91</v>
      </c>
      <c r="WXW11" s="129" t="s">
        <v>91</v>
      </c>
      <c r="WXX11" s="129" t="s">
        <v>91</v>
      </c>
      <c r="WXY11" s="129" t="s">
        <v>91</v>
      </c>
      <c r="WXZ11" s="129" t="s">
        <v>91</v>
      </c>
      <c r="WYA11" s="129" t="s">
        <v>91</v>
      </c>
      <c r="WYB11" s="129" t="s">
        <v>91</v>
      </c>
      <c r="WYC11" s="129" t="s">
        <v>91</v>
      </c>
      <c r="WYD11" s="129" t="s">
        <v>91</v>
      </c>
      <c r="WYE11" s="129" t="s">
        <v>91</v>
      </c>
      <c r="WYF11" s="129" t="s">
        <v>91</v>
      </c>
      <c r="WYG11" s="129" t="s">
        <v>91</v>
      </c>
      <c r="WYH11" s="129" t="s">
        <v>91</v>
      </c>
      <c r="WYI11" s="129" t="s">
        <v>91</v>
      </c>
      <c r="WYJ11" s="129" t="s">
        <v>91</v>
      </c>
      <c r="WYK11" s="129" t="s">
        <v>91</v>
      </c>
      <c r="WYL11" s="129" t="s">
        <v>91</v>
      </c>
      <c r="WYM11" s="129" t="s">
        <v>91</v>
      </c>
      <c r="WYN11" s="129" t="s">
        <v>91</v>
      </c>
      <c r="WYO11" s="129" t="s">
        <v>91</v>
      </c>
      <c r="WYP11" s="129" t="s">
        <v>91</v>
      </c>
      <c r="WYQ11" s="129" t="s">
        <v>91</v>
      </c>
      <c r="WYR11" s="129" t="s">
        <v>91</v>
      </c>
      <c r="WYS11" s="129" t="s">
        <v>91</v>
      </c>
      <c r="WYT11" s="129" t="s">
        <v>91</v>
      </c>
      <c r="WYU11" s="129" t="s">
        <v>91</v>
      </c>
      <c r="WYV11" s="129" t="s">
        <v>91</v>
      </c>
      <c r="WYW11" s="129" t="s">
        <v>91</v>
      </c>
      <c r="WYX11" s="129" t="s">
        <v>91</v>
      </c>
      <c r="WYY11" s="129" t="s">
        <v>91</v>
      </c>
      <c r="WYZ11" s="129" t="s">
        <v>91</v>
      </c>
      <c r="WZA11" s="129" t="s">
        <v>91</v>
      </c>
      <c r="WZB11" s="129" t="s">
        <v>91</v>
      </c>
      <c r="WZC11" s="129" t="s">
        <v>91</v>
      </c>
      <c r="WZD11" s="129" t="s">
        <v>91</v>
      </c>
      <c r="WZE11" s="129" t="s">
        <v>91</v>
      </c>
      <c r="WZF11" s="129" t="s">
        <v>91</v>
      </c>
      <c r="WZG11" s="129" t="s">
        <v>91</v>
      </c>
      <c r="WZH11" s="129" t="s">
        <v>91</v>
      </c>
      <c r="WZI11" s="129" t="s">
        <v>91</v>
      </c>
      <c r="WZJ11" s="129" t="s">
        <v>91</v>
      </c>
      <c r="WZK11" s="129" t="s">
        <v>91</v>
      </c>
      <c r="WZL11" s="129" t="s">
        <v>91</v>
      </c>
      <c r="WZM11" s="129" t="s">
        <v>91</v>
      </c>
      <c r="WZN11" s="129" t="s">
        <v>91</v>
      </c>
      <c r="WZO11" s="129" t="s">
        <v>91</v>
      </c>
      <c r="WZP11" s="129" t="s">
        <v>91</v>
      </c>
      <c r="WZQ11" s="129" t="s">
        <v>91</v>
      </c>
      <c r="WZR11" s="129" t="s">
        <v>91</v>
      </c>
      <c r="WZS11" s="129" t="s">
        <v>91</v>
      </c>
      <c r="WZT11" s="129" t="s">
        <v>91</v>
      </c>
      <c r="WZU11" s="129" t="s">
        <v>91</v>
      </c>
      <c r="WZV11" s="129" t="s">
        <v>91</v>
      </c>
      <c r="WZW11" s="129" t="s">
        <v>91</v>
      </c>
      <c r="WZX11" s="129" t="s">
        <v>91</v>
      </c>
      <c r="WZY11" s="129" t="s">
        <v>91</v>
      </c>
      <c r="WZZ11" s="129" t="s">
        <v>91</v>
      </c>
      <c r="XAA11" s="129" t="s">
        <v>91</v>
      </c>
      <c r="XAB11" s="129" t="s">
        <v>91</v>
      </c>
      <c r="XAC11" s="129" t="s">
        <v>91</v>
      </c>
      <c r="XAD11" s="129" t="s">
        <v>91</v>
      </c>
      <c r="XAE11" s="129" t="s">
        <v>91</v>
      </c>
      <c r="XAF11" s="129" t="s">
        <v>91</v>
      </c>
      <c r="XAG11" s="129" t="s">
        <v>91</v>
      </c>
      <c r="XAH11" s="129" t="s">
        <v>91</v>
      </c>
      <c r="XAI11" s="129" t="s">
        <v>91</v>
      </c>
      <c r="XAJ11" s="129" t="s">
        <v>91</v>
      </c>
      <c r="XAK11" s="129" t="s">
        <v>91</v>
      </c>
      <c r="XAL11" s="129" t="s">
        <v>91</v>
      </c>
      <c r="XAM11" s="129" t="s">
        <v>91</v>
      </c>
      <c r="XAN11" s="129" t="s">
        <v>91</v>
      </c>
      <c r="XAO11" s="129" t="s">
        <v>91</v>
      </c>
      <c r="XAP11" s="129" t="s">
        <v>91</v>
      </c>
      <c r="XAQ11" s="129" t="s">
        <v>91</v>
      </c>
      <c r="XAR11" s="129" t="s">
        <v>91</v>
      </c>
      <c r="XAS11" s="129" t="s">
        <v>91</v>
      </c>
      <c r="XAT11" s="129" t="s">
        <v>91</v>
      </c>
      <c r="XAU11" s="129" t="s">
        <v>91</v>
      </c>
      <c r="XAV11" s="129" t="s">
        <v>91</v>
      </c>
      <c r="XAW11" s="129" t="s">
        <v>91</v>
      </c>
      <c r="XAX11" s="129" t="s">
        <v>91</v>
      </c>
      <c r="XAY11" s="129" t="s">
        <v>91</v>
      </c>
      <c r="XAZ11" s="129" t="s">
        <v>91</v>
      </c>
      <c r="XBA11" s="129" t="s">
        <v>91</v>
      </c>
      <c r="XBB11" s="129" t="s">
        <v>91</v>
      </c>
      <c r="XBC11" s="129" t="s">
        <v>91</v>
      </c>
      <c r="XBD11" s="129" t="s">
        <v>91</v>
      </c>
      <c r="XBE11" s="129" t="s">
        <v>91</v>
      </c>
      <c r="XBF11" s="129" t="s">
        <v>91</v>
      </c>
      <c r="XBG11" s="129" t="s">
        <v>91</v>
      </c>
      <c r="XBH11" s="129" t="s">
        <v>91</v>
      </c>
      <c r="XBI11" s="129" t="s">
        <v>91</v>
      </c>
      <c r="XBJ11" s="129" t="s">
        <v>91</v>
      </c>
      <c r="XBK11" s="129" t="s">
        <v>91</v>
      </c>
      <c r="XBL11" s="129" t="s">
        <v>91</v>
      </c>
      <c r="XBM11" s="129" t="s">
        <v>91</v>
      </c>
      <c r="XBN11" s="129" t="s">
        <v>91</v>
      </c>
      <c r="XBO11" s="129" t="s">
        <v>91</v>
      </c>
      <c r="XBP11" s="129" t="s">
        <v>91</v>
      </c>
      <c r="XBQ11" s="129" t="s">
        <v>91</v>
      </c>
      <c r="XBR11" s="129" t="s">
        <v>91</v>
      </c>
      <c r="XBS11" s="129" t="s">
        <v>91</v>
      </c>
      <c r="XBT11" s="129" t="s">
        <v>91</v>
      </c>
      <c r="XBU11" s="129" t="s">
        <v>91</v>
      </c>
      <c r="XBV11" s="129" t="s">
        <v>91</v>
      </c>
      <c r="XBW11" s="129" t="s">
        <v>91</v>
      </c>
      <c r="XBX11" s="129" t="s">
        <v>91</v>
      </c>
      <c r="XBY11" s="129" t="s">
        <v>91</v>
      </c>
      <c r="XBZ11" s="129" t="s">
        <v>91</v>
      </c>
      <c r="XCA11" s="129" t="s">
        <v>91</v>
      </c>
      <c r="XCB11" s="129" t="s">
        <v>91</v>
      </c>
      <c r="XCC11" s="129" t="s">
        <v>91</v>
      </c>
      <c r="XCD11" s="129" t="s">
        <v>91</v>
      </c>
      <c r="XCE11" s="129" t="s">
        <v>91</v>
      </c>
      <c r="XCF11" s="129" t="s">
        <v>91</v>
      </c>
      <c r="XCG11" s="129" t="s">
        <v>91</v>
      </c>
      <c r="XCH11" s="129" t="s">
        <v>91</v>
      </c>
      <c r="XCI11" s="129" t="s">
        <v>91</v>
      </c>
      <c r="XCJ11" s="129" t="s">
        <v>91</v>
      </c>
      <c r="XCK11" s="129" t="s">
        <v>91</v>
      </c>
      <c r="XCL11" s="129" t="s">
        <v>91</v>
      </c>
      <c r="XCM11" s="129" t="s">
        <v>91</v>
      </c>
      <c r="XCN11" s="129" t="s">
        <v>91</v>
      </c>
      <c r="XCO11" s="129" t="s">
        <v>91</v>
      </c>
      <c r="XCP11" s="129" t="s">
        <v>91</v>
      </c>
      <c r="XCQ11" s="129" t="s">
        <v>91</v>
      </c>
      <c r="XCR11" s="129" t="s">
        <v>91</v>
      </c>
      <c r="XCS11" s="129" t="s">
        <v>91</v>
      </c>
      <c r="XCT11" s="129" t="s">
        <v>91</v>
      </c>
      <c r="XCU11" s="129" t="s">
        <v>91</v>
      </c>
      <c r="XCV11" s="129" t="s">
        <v>91</v>
      </c>
      <c r="XCW11" s="129" t="s">
        <v>91</v>
      </c>
      <c r="XCX11" s="129" t="s">
        <v>91</v>
      </c>
      <c r="XCY11" s="129" t="s">
        <v>91</v>
      </c>
      <c r="XCZ11" s="129" t="s">
        <v>91</v>
      </c>
      <c r="XDA11" s="129" t="s">
        <v>91</v>
      </c>
      <c r="XDB11" s="129" t="s">
        <v>91</v>
      </c>
      <c r="XDC11" s="129" t="s">
        <v>91</v>
      </c>
      <c r="XDD11" s="129" t="s">
        <v>91</v>
      </c>
      <c r="XDE11" s="129" t="s">
        <v>91</v>
      </c>
      <c r="XDF11" s="129" t="s">
        <v>91</v>
      </c>
      <c r="XDG11" s="129" t="s">
        <v>91</v>
      </c>
      <c r="XDH11" s="129" t="s">
        <v>91</v>
      </c>
      <c r="XDI11" s="129" t="s">
        <v>91</v>
      </c>
      <c r="XDJ11" s="129" t="s">
        <v>91</v>
      </c>
      <c r="XDK11" s="129" t="s">
        <v>91</v>
      </c>
      <c r="XDL11" s="129" t="s">
        <v>91</v>
      </c>
      <c r="XDM11" s="129" t="s">
        <v>91</v>
      </c>
      <c r="XDN11" s="129" t="s">
        <v>91</v>
      </c>
      <c r="XDO11" s="129" t="s">
        <v>91</v>
      </c>
      <c r="XDP11" s="129" t="s">
        <v>91</v>
      </c>
      <c r="XDQ11" s="129" t="s">
        <v>91</v>
      </c>
      <c r="XDR11" s="129" t="s">
        <v>91</v>
      </c>
      <c r="XDS11" s="129" t="s">
        <v>91</v>
      </c>
      <c r="XDT11" s="129" t="s">
        <v>91</v>
      </c>
      <c r="XDU11" s="129" t="s">
        <v>91</v>
      </c>
      <c r="XDV11" s="129" t="s">
        <v>91</v>
      </c>
      <c r="XDW11" s="129" t="s">
        <v>91</v>
      </c>
      <c r="XDX11" s="129" t="s">
        <v>91</v>
      </c>
      <c r="XDY11" s="129" t="s">
        <v>91</v>
      </c>
      <c r="XDZ11" s="129" t="s">
        <v>91</v>
      </c>
      <c r="XEA11" s="129" t="s">
        <v>91</v>
      </c>
      <c r="XEB11" s="129" t="s">
        <v>91</v>
      </c>
      <c r="XEC11" s="129" t="s">
        <v>91</v>
      </c>
      <c r="XED11" s="129" t="s">
        <v>91</v>
      </c>
      <c r="XEE11" s="129" t="s">
        <v>91</v>
      </c>
      <c r="XEF11" s="129" t="s">
        <v>91</v>
      </c>
      <c r="XEG11" s="129" t="s">
        <v>91</v>
      </c>
      <c r="XEH11" s="129" t="s">
        <v>91</v>
      </c>
      <c r="XEI11" s="129" t="s">
        <v>91</v>
      </c>
      <c r="XEJ11" s="129" t="s">
        <v>91</v>
      </c>
      <c r="XEK11" s="129" t="s">
        <v>91</v>
      </c>
      <c r="XEL11" s="129" t="s">
        <v>91</v>
      </c>
      <c r="XEM11" s="129" t="s">
        <v>91</v>
      </c>
      <c r="XEN11" s="129" t="s">
        <v>91</v>
      </c>
      <c r="XEO11" s="129" t="s">
        <v>91</v>
      </c>
      <c r="XEP11" s="129" t="s">
        <v>91</v>
      </c>
      <c r="XEQ11" s="129" t="s">
        <v>91</v>
      </c>
      <c r="XER11" s="129" t="s">
        <v>91</v>
      </c>
      <c r="XES11" s="129" t="s">
        <v>91</v>
      </c>
      <c r="XET11" s="129" t="s">
        <v>91</v>
      </c>
      <c r="XEU11" s="129" t="s">
        <v>91</v>
      </c>
      <c r="XEV11" s="129" t="s">
        <v>91</v>
      </c>
      <c r="XEW11" s="129" t="s">
        <v>91</v>
      </c>
      <c r="XEX11" s="129" t="s">
        <v>91</v>
      </c>
      <c r="XEY11" s="129" t="s">
        <v>91</v>
      </c>
      <c r="XEZ11" s="129" t="s">
        <v>91</v>
      </c>
      <c r="XFA11" s="129" t="s">
        <v>91</v>
      </c>
      <c r="XFB11" s="129" t="s">
        <v>91</v>
      </c>
      <c r="XFC11" s="129" t="s">
        <v>91</v>
      </c>
      <c r="XFD11" s="129" t="s">
        <v>91</v>
      </c>
    </row>
    <row r="12" spans="1:16384" ht="153.65" customHeight="1" x14ac:dyDescent="0.35">
      <c r="A12" s="71" t="s">
        <v>39</v>
      </c>
      <c r="B12" s="127" t="s">
        <v>42</v>
      </c>
      <c r="C12" s="23"/>
      <c r="D12" s="23"/>
      <c r="E12" s="23"/>
      <c r="F12" s="23"/>
      <c r="G12" s="23"/>
      <c r="H12" s="23"/>
      <c r="I12" s="23"/>
      <c r="J12" s="23"/>
      <c r="K12" s="23"/>
      <c r="L12" s="23"/>
      <c r="M12" s="23"/>
      <c r="N12" s="23"/>
      <c r="O12" s="23"/>
      <c r="P12" s="23"/>
      <c r="Q12" s="23"/>
    </row>
    <row r="13" spans="1:16384" ht="182" x14ac:dyDescent="0.35">
      <c r="A13" s="71" t="s">
        <v>39</v>
      </c>
      <c r="B13" s="145" t="s">
        <v>427</v>
      </c>
      <c r="C13" s="23"/>
      <c r="D13" s="23"/>
      <c r="E13" s="23"/>
      <c r="F13" s="23"/>
      <c r="G13" s="23"/>
      <c r="H13" s="23"/>
      <c r="I13" s="23"/>
      <c r="J13" s="23"/>
      <c r="K13" s="23"/>
      <c r="L13" s="23"/>
      <c r="M13" s="23"/>
      <c r="N13" s="23"/>
      <c r="O13" s="23"/>
      <c r="P13" s="23"/>
      <c r="Q13" s="23"/>
    </row>
    <row r="14" spans="1:16384" ht="52" x14ac:dyDescent="0.35">
      <c r="A14" s="4"/>
      <c r="B14" s="127" t="s">
        <v>109</v>
      </c>
      <c r="C14" s="4"/>
      <c r="D14" s="4"/>
      <c r="E14" s="4"/>
      <c r="F14" s="4"/>
      <c r="G14" s="4"/>
      <c r="H14" s="4"/>
      <c r="I14" s="4"/>
      <c r="J14" s="4"/>
      <c r="K14" s="4"/>
      <c r="L14" s="4"/>
      <c r="M14" s="4"/>
      <c r="N14" s="4"/>
      <c r="O14" s="4"/>
      <c r="P14" s="22"/>
      <c r="Q14" s="22"/>
      <c r="R14" s="4"/>
    </row>
    <row r="15" spans="1:16384" ht="39" x14ac:dyDescent="0.35">
      <c r="A15" s="4"/>
      <c r="B15" s="127" t="s">
        <v>428</v>
      </c>
      <c r="C15" s="4"/>
      <c r="D15" s="4"/>
      <c r="E15" s="4"/>
      <c r="F15" s="4"/>
      <c r="G15" s="4"/>
      <c r="H15" s="4"/>
      <c r="I15" s="4"/>
      <c r="J15" s="4"/>
      <c r="K15" s="4"/>
      <c r="L15" s="4"/>
      <c r="M15" s="4"/>
      <c r="N15" s="4"/>
      <c r="O15" s="4"/>
      <c r="P15" s="22"/>
      <c r="Q15" s="22"/>
      <c r="R15" s="4"/>
    </row>
    <row r="16" spans="1:16384" ht="15" customHeight="1" x14ac:dyDescent="0.35">
      <c r="A16" s="4"/>
      <c r="B16" s="127" t="s">
        <v>57</v>
      </c>
      <c r="C16" s="4"/>
      <c r="D16" s="4"/>
      <c r="E16" s="4"/>
      <c r="F16" s="4"/>
      <c r="G16" s="4"/>
      <c r="H16" s="4"/>
      <c r="I16" s="4"/>
      <c r="J16" s="4"/>
      <c r="K16" s="4"/>
      <c r="L16" s="4"/>
      <c r="M16" s="4"/>
      <c r="N16" s="4"/>
      <c r="O16" s="4"/>
      <c r="P16" s="22"/>
      <c r="Q16" s="22"/>
      <c r="R16" s="4"/>
    </row>
    <row r="17" spans="1:18" ht="15" hidden="1" customHeight="1" x14ac:dyDescent="0.35">
      <c r="A17" s="4"/>
      <c r="B17" s="4"/>
      <c r="C17" s="4"/>
      <c r="D17" s="4"/>
      <c r="E17" s="4"/>
      <c r="F17" s="4"/>
      <c r="G17" s="4"/>
      <c r="H17" s="4"/>
      <c r="I17" s="4"/>
      <c r="J17" s="4"/>
      <c r="K17" s="4"/>
      <c r="L17" s="4"/>
      <c r="M17" s="4"/>
      <c r="N17" s="4"/>
      <c r="O17" s="4"/>
      <c r="P17" s="22"/>
      <c r="Q17" s="22"/>
      <c r="R17" s="4"/>
    </row>
    <row r="18" spans="1:18" ht="15" hidden="1" customHeight="1" x14ac:dyDescent="0.35">
      <c r="A18" s="4"/>
      <c r="B18" s="4"/>
      <c r="C18" s="4"/>
      <c r="D18" s="4"/>
      <c r="E18" s="4"/>
      <c r="F18" s="4"/>
      <c r="G18" s="4"/>
      <c r="H18" s="4"/>
      <c r="I18" s="4"/>
      <c r="J18" s="4"/>
      <c r="K18" s="4"/>
      <c r="L18" s="4"/>
      <c r="M18" s="4"/>
      <c r="N18" s="4"/>
      <c r="O18" s="4"/>
      <c r="P18" s="22"/>
      <c r="Q18" s="22"/>
      <c r="R18" s="4"/>
    </row>
    <row r="19" spans="1:18" ht="15" hidden="1" customHeight="1" x14ac:dyDescent="0.35">
      <c r="A19" s="4"/>
      <c r="B19" s="4"/>
      <c r="C19" s="4"/>
      <c r="D19" s="4"/>
      <c r="E19" s="4"/>
      <c r="F19" s="4"/>
      <c r="G19" s="4"/>
      <c r="H19" s="4"/>
      <c r="I19" s="4"/>
      <c r="J19" s="4"/>
      <c r="K19" s="4"/>
      <c r="L19" s="4"/>
      <c r="M19" s="4"/>
      <c r="N19" s="4"/>
      <c r="O19" s="4"/>
      <c r="P19" s="22"/>
      <c r="Q19" s="22"/>
      <c r="R19" s="4"/>
    </row>
    <row r="20" spans="1:18" ht="15" hidden="1" customHeight="1" x14ac:dyDescent="0.35">
      <c r="A20" s="4"/>
      <c r="B20" s="4"/>
      <c r="C20" s="4"/>
      <c r="D20" s="4"/>
      <c r="E20" s="4"/>
      <c r="F20" s="4"/>
      <c r="G20" s="4"/>
      <c r="H20" s="4"/>
      <c r="I20" s="4"/>
      <c r="J20" s="4"/>
      <c r="K20" s="4"/>
      <c r="L20" s="4"/>
      <c r="M20" s="4"/>
      <c r="N20" s="4"/>
      <c r="O20" s="4"/>
      <c r="P20" s="22"/>
      <c r="Q20" s="22"/>
      <c r="R20" s="4"/>
    </row>
    <row r="21" spans="1:18" ht="15" hidden="1" customHeight="1" x14ac:dyDescent="0.35">
      <c r="A21" s="4"/>
      <c r="B21" s="4"/>
      <c r="C21" s="4"/>
      <c r="D21" s="4"/>
      <c r="E21" s="4"/>
      <c r="F21" s="4"/>
      <c r="G21" s="4"/>
      <c r="H21" s="4"/>
      <c r="I21" s="4"/>
      <c r="J21" s="4"/>
      <c r="K21" s="4"/>
      <c r="L21" s="4"/>
      <c r="M21" s="4"/>
      <c r="N21" s="4"/>
      <c r="O21" s="4"/>
      <c r="P21" s="22"/>
      <c r="Q21" s="22"/>
      <c r="R21" s="4"/>
    </row>
    <row r="22" spans="1:18" ht="15" hidden="1" customHeight="1" x14ac:dyDescent="0.35">
      <c r="A22" s="4"/>
      <c r="B22" s="4"/>
      <c r="C22" s="4"/>
      <c r="D22" s="4"/>
      <c r="E22" s="4"/>
      <c r="F22" s="4"/>
      <c r="G22" s="4"/>
      <c r="H22" s="4"/>
      <c r="I22" s="4"/>
      <c r="J22" s="4"/>
      <c r="K22" s="4"/>
      <c r="L22" s="4"/>
      <c r="M22" s="4"/>
      <c r="N22" s="4"/>
      <c r="O22" s="4"/>
      <c r="P22" s="22"/>
      <c r="Q22" s="22"/>
      <c r="R22" s="4"/>
    </row>
    <row r="23" spans="1:18" ht="15" hidden="1" customHeight="1" x14ac:dyDescent="0.35">
      <c r="A23" s="4"/>
      <c r="B23" s="4"/>
      <c r="C23" s="4"/>
      <c r="D23" s="4"/>
      <c r="E23" s="4"/>
      <c r="F23" s="4"/>
      <c r="G23" s="4"/>
      <c r="H23" s="4"/>
      <c r="I23" s="4"/>
      <c r="J23" s="4"/>
      <c r="K23" s="4"/>
      <c r="L23" s="4"/>
      <c r="M23" s="4"/>
      <c r="N23" s="4"/>
      <c r="O23" s="4"/>
      <c r="P23" s="22"/>
      <c r="Q23" s="22"/>
      <c r="R23" s="4"/>
    </row>
    <row r="24" spans="1:18" ht="15" hidden="1" customHeight="1" x14ac:dyDescent="0.35">
      <c r="A24" s="4"/>
      <c r="B24" s="4"/>
      <c r="C24" s="4"/>
      <c r="D24" s="4"/>
      <c r="E24" s="4"/>
      <c r="F24" s="4"/>
      <c r="G24" s="4"/>
      <c r="H24" s="4"/>
      <c r="I24" s="4"/>
      <c r="J24" s="4"/>
      <c r="K24" s="4"/>
      <c r="L24" s="4"/>
      <c r="M24" s="4"/>
      <c r="N24" s="4"/>
      <c r="O24" s="4"/>
      <c r="P24" s="22"/>
      <c r="Q24" s="22"/>
      <c r="R24" s="4"/>
    </row>
    <row r="25" spans="1:18" ht="15" hidden="1" customHeight="1" x14ac:dyDescent="0.35">
      <c r="A25" s="4"/>
      <c r="B25" s="4"/>
      <c r="C25" s="4"/>
      <c r="D25" s="4"/>
      <c r="E25" s="4"/>
      <c r="F25" s="4"/>
      <c r="G25" s="4"/>
      <c r="H25" s="4"/>
      <c r="I25" s="4"/>
      <c r="J25" s="4"/>
      <c r="K25" s="4"/>
      <c r="L25" s="4"/>
      <c r="M25" s="4"/>
      <c r="N25" s="4"/>
      <c r="O25" s="4"/>
      <c r="P25" s="22"/>
      <c r="Q25" s="22"/>
      <c r="R25" s="4"/>
    </row>
    <row r="26" spans="1:18" ht="15" hidden="1" customHeight="1" x14ac:dyDescent="0.35">
      <c r="A26" s="4"/>
      <c r="B26" s="4"/>
      <c r="C26" s="4"/>
      <c r="D26" s="4"/>
      <c r="E26" s="4"/>
      <c r="F26" s="4"/>
      <c r="G26" s="4"/>
      <c r="H26" s="4"/>
      <c r="I26" s="4"/>
      <c r="J26" s="4"/>
      <c r="K26" s="4"/>
      <c r="L26" s="4"/>
      <c r="M26" s="4"/>
      <c r="N26" s="4"/>
      <c r="O26" s="4"/>
      <c r="P26" s="22"/>
      <c r="Q26" s="22"/>
      <c r="R26" s="4"/>
    </row>
    <row r="27" spans="1:18" ht="15" hidden="1" customHeight="1" x14ac:dyDescent="0.35">
      <c r="A27" s="4"/>
      <c r="B27" s="4"/>
      <c r="C27" s="4"/>
      <c r="D27" s="4"/>
      <c r="E27" s="4"/>
      <c r="F27" s="4"/>
      <c r="G27" s="4"/>
      <c r="H27" s="4"/>
      <c r="I27" s="4"/>
      <c r="J27" s="4"/>
      <c r="K27" s="4"/>
      <c r="L27" s="4"/>
      <c r="M27" s="4"/>
      <c r="N27" s="4"/>
      <c r="O27" s="4"/>
      <c r="P27" s="22"/>
      <c r="Q27" s="22"/>
      <c r="R27" s="4"/>
    </row>
    <row r="28" spans="1:18" ht="15" hidden="1" customHeight="1" x14ac:dyDescent="0.35">
      <c r="A28" s="4"/>
      <c r="B28" s="4"/>
      <c r="C28" s="4"/>
      <c r="D28" s="4"/>
      <c r="E28" s="4"/>
      <c r="F28" s="4"/>
      <c r="G28" s="4"/>
      <c r="H28" s="4"/>
      <c r="I28" s="4"/>
      <c r="J28" s="4"/>
      <c r="K28" s="4"/>
      <c r="L28" s="4"/>
      <c r="M28" s="4"/>
      <c r="N28" s="4"/>
      <c r="O28" s="4"/>
      <c r="P28" s="22"/>
      <c r="Q28" s="22"/>
      <c r="R28" s="4"/>
    </row>
    <row r="29" spans="1:18" ht="15" hidden="1" customHeight="1" x14ac:dyDescent="0.35">
      <c r="A29" s="4"/>
      <c r="B29" s="4"/>
      <c r="C29" s="4"/>
      <c r="D29" s="4"/>
      <c r="E29" s="4"/>
      <c r="F29" s="4"/>
      <c r="G29" s="4"/>
      <c r="H29" s="4"/>
      <c r="I29" s="4"/>
      <c r="J29" s="4"/>
      <c r="K29" s="4"/>
      <c r="L29" s="4"/>
      <c r="M29" s="4"/>
      <c r="N29" s="4"/>
      <c r="O29" s="4"/>
      <c r="P29" s="22"/>
      <c r="Q29" s="22"/>
      <c r="R29" s="4"/>
    </row>
    <row r="30" spans="1:18" ht="15" hidden="1" customHeight="1" x14ac:dyDescent="0.35">
      <c r="A30" s="4"/>
      <c r="B30" s="4"/>
      <c r="C30" s="4"/>
      <c r="D30" s="4"/>
      <c r="E30" s="4"/>
      <c r="F30" s="4"/>
      <c r="G30" s="4"/>
      <c r="H30" s="4"/>
      <c r="I30" s="4"/>
      <c r="J30" s="4"/>
      <c r="K30" s="4"/>
      <c r="L30" s="4"/>
      <c r="M30" s="4"/>
      <c r="N30" s="4"/>
      <c r="O30" s="4"/>
      <c r="P30" s="22"/>
      <c r="Q30" s="22"/>
      <c r="R30" s="4"/>
    </row>
    <row r="31" spans="1:18" ht="15" hidden="1" customHeight="1" x14ac:dyDescent="0.35">
      <c r="A31" s="4"/>
      <c r="B31" s="4"/>
      <c r="C31" s="4"/>
      <c r="D31" s="4"/>
      <c r="E31" s="4"/>
      <c r="F31" s="4"/>
      <c r="G31" s="4"/>
      <c r="H31" s="4"/>
      <c r="I31" s="4"/>
      <c r="J31" s="4"/>
      <c r="K31" s="4"/>
      <c r="L31" s="4"/>
      <c r="M31" s="4"/>
      <c r="N31" s="4"/>
      <c r="O31" s="4"/>
      <c r="P31" s="22"/>
      <c r="Q31" s="22"/>
      <c r="R31" s="4"/>
    </row>
    <row r="32" spans="1:18" ht="15" hidden="1" customHeight="1" x14ac:dyDescent="0.35">
      <c r="A32" s="4"/>
      <c r="B32" s="4"/>
      <c r="C32" s="4"/>
      <c r="D32" s="4"/>
      <c r="E32" s="4"/>
      <c r="F32" s="4"/>
      <c r="G32" s="4"/>
      <c r="H32" s="4"/>
      <c r="I32" s="4"/>
      <c r="J32" s="4"/>
      <c r="K32" s="4"/>
      <c r="L32" s="4"/>
      <c r="M32" s="4"/>
      <c r="N32" s="4"/>
      <c r="O32" s="4"/>
      <c r="P32" s="22"/>
      <c r="Q32" s="22"/>
      <c r="R32" s="4"/>
    </row>
    <row r="33" spans="1:18" ht="15" hidden="1" customHeight="1" x14ac:dyDescent="0.35">
      <c r="A33" s="4"/>
      <c r="B33" s="4"/>
      <c r="C33" s="4"/>
      <c r="D33" s="4"/>
      <c r="E33" s="4"/>
      <c r="F33" s="4"/>
      <c r="G33" s="4"/>
      <c r="H33" s="4"/>
      <c r="I33" s="4"/>
      <c r="J33" s="4"/>
      <c r="K33" s="4"/>
      <c r="L33" s="4"/>
      <c r="M33" s="4"/>
      <c r="N33" s="4"/>
      <c r="O33" s="4"/>
      <c r="P33" s="22"/>
      <c r="Q33" s="22"/>
      <c r="R33" s="4"/>
    </row>
    <row r="34" spans="1:18" ht="15" hidden="1" customHeight="1" x14ac:dyDescent="0.35">
      <c r="A34" s="4"/>
      <c r="B34" s="4"/>
      <c r="C34" s="4"/>
      <c r="D34" s="4"/>
      <c r="E34" s="4"/>
      <c r="F34" s="4"/>
      <c r="G34" s="4"/>
      <c r="H34" s="4"/>
      <c r="I34" s="4"/>
      <c r="J34" s="4"/>
      <c r="K34" s="4"/>
      <c r="L34" s="4"/>
      <c r="M34" s="4"/>
      <c r="N34" s="4"/>
      <c r="O34" s="4"/>
      <c r="P34" s="22"/>
      <c r="Q34" s="22"/>
      <c r="R34" s="4"/>
    </row>
    <row r="35" spans="1:18" ht="15" hidden="1" customHeight="1" x14ac:dyDescent="0.35">
      <c r="A35" s="4"/>
      <c r="B35" s="4"/>
      <c r="C35" s="4"/>
      <c r="D35" s="4"/>
      <c r="E35" s="4"/>
      <c r="F35" s="4"/>
      <c r="G35" s="4"/>
      <c r="H35" s="4"/>
      <c r="I35" s="4"/>
      <c r="J35" s="4"/>
      <c r="K35" s="4"/>
      <c r="L35" s="4"/>
      <c r="M35" s="4"/>
      <c r="N35" s="4"/>
      <c r="O35" s="4"/>
      <c r="P35" s="22"/>
      <c r="Q35" s="22"/>
      <c r="R35" s="4"/>
    </row>
    <row r="36" spans="1:18" ht="15" hidden="1" customHeight="1" x14ac:dyDescent="0.35">
      <c r="A36" s="4"/>
      <c r="B36" s="4"/>
      <c r="C36" s="4"/>
      <c r="D36" s="4"/>
      <c r="E36" s="4"/>
      <c r="F36" s="4"/>
      <c r="G36" s="4"/>
      <c r="H36" s="4"/>
      <c r="I36" s="4"/>
      <c r="J36" s="4"/>
      <c r="K36" s="4"/>
      <c r="L36" s="4"/>
      <c r="M36" s="4"/>
      <c r="N36" s="4"/>
      <c r="O36" s="4"/>
      <c r="P36" s="22"/>
      <c r="Q36" s="22"/>
      <c r="R36" s="4"/>
    </row>
    <row r="37" spans="1:18" ht="15" hidden="1" customHeight="1" x14ac:dyDescent="0.35">
      <c r="A37" s="4"/>
      <c r="B37" s="4"/>
      <c r="C37" s="4"/>
      <c r="D37" s="4"/>
      <c r="E37" s="4"/>
      <c r="F37" s="4"/>
      <c r="G37" s="4"/>
      <c r="H37" s="4"/>
      <c r="I37" s="4"/>
      <c r="J37" s="4"/>
      <c r="K37" s="4"/>
      <c r="L37" s="4"/>
      <c r="M37" s="4"/>
      <c r="N37" s="4"/>
      <c r="O37" s="4"/>
      <c r="P37" s="22"/>
      <c r="Q37" s="22"/>
      <c r="R37" s="4"/>
    </row>
    <row r="38" spans="1:18" ht="15" hidden="1" customHeight="1" x14ac:dyDescent="0.35">
      <c r="A38" s="4"/>
      <c r="B38" s="4"/>
      <c r="C38" s="4"/>
      <c r="D38" s="4"/>
      <c r="E38" s="4"/>
      <c r="F38" s="4"/>
      <c r="G38" s="4"/>
      <c r="H38" s="4"/>
      <c r="I38" s="4"/>
      <c r="J38" s="4"/>
      <c r="K38" s="4"/>
      <c r="L38" s="4"/>
      <c r="M38" s="4"/>
      <c r="N38" s="4"/>
      <c r="O38" s="4"/>
      <c r="P38" s="22"/>
      <c r="Q38" s="22"/>
      <c r="R38" s="4"/>
    </row>
    <row r="39" spans="1:18" hidden="1" x14ac:dyDescent="0.35">
      <c r="A39" s="4"/>
      <c r="B39" s="4"/>
      <c r="C39" s="4"/>
      <c r="D39" s="4"/>
      <c r="E39" s="4"/>
      <c r="F39" s="4"/>
      <c r="G39" s="4"/>
      <c r="H39" s="4"/>
      <c r="I39" s="4"/>
      <c r="J39" s="4"/>
      <c r="K39" s="4"/>
      <c r="L39" s="4"/>
      <c r="M39" s="4"/>
      <c r="N39" s="4"/>
      <c r="O39" s="4"/>
      <c r="P39" s="22"/>
      <c r="Q39" s="22"/>
      <c r="R39" s="4"/>
    </row>
    <row r="40" spans="1:18" ht="15" hidden="1" customHeight="1" x14ac:dyDescent="0.35">
      <c r="A40" s="4"/>
      <c r="B40" s="4"/>
      <c r="C40" s="4"/>
      <c r="D40" s="4"/>
      <c r="E40" s="4"/>
      <c r="F40" s="4"/>
      <c r="G40" s="4"/>
      <c r="H40" s="4"/>
      <c r="I40" s="4"/>
      <c r="J40" s="4"/>
      <c r="K40" s="4"/>
      <c r="L40" s="4"/>
      <c r="M40" s="4"/>
      <c r="N40" s="4"/>
      <c r="O40" s="4"/>
      <c r="P40" s="22"/>
      <c r="Q40" s="22"/>
      <c r="R40" s="4"/>
    </row>
    <row r="41" spans="1:18" hidden="1" x14ac:dyDescent="0.35">
      <c r="A41" s="4"/>
      <c r="B41" s="4"/>
      <c r="C41" s="4"/>
      <c r="D41" s="4"/>
      <c r="E41" s="4"/>
      <c r="F41" s="4"/>
      <c r="G41" s="4"/>
      <c r="H41" s="4"/>
      <c r="I41" s="4"/>
      <c r="J41" s="4"/>
      <c r="K41" s="4"/>
      <c r="L41" s="4"/>
      <c r="M41" s="4"/>
      <c r="N41" s="4"/>
      <c r="O41" s="4"/>
      <c r="P41" s="22"/>
      <c r="Q41" s="22"/>
      <c r="R41" s="22"/>
    </row>
    <row r="42" spans="1:18" hidden="1" x14ac:dyDescent="0.35">
      <c r="A42" s="4"/>
      <c r="B42" s="4"/>
      <c r="C42" s="4"/>
      <c r="D42" s="4"/>
      <c r="E42" s="4"/>
      <c r="F42" s="4"/>
      <c r="G42" s="4"/>
      <c r="H42" s="4"/>
      <c r="I42" s="4"/>
      <c r="J42" s="4"/>
      <c r="K42" s="4"/>
      <c r="L42" s="4"/>
      <c r="M42" s="4"/>
      <c r="N42" s="4"/>
      <c r="O42" s="4"/>
      <c r="P42" s="22"/>
      <c r="Q42" s="22"/>
      <c r="R42" s="22"/>
    </row>
    <row r="43" spans="1:18" hidden="1" x14ac:dyDescent="0.35">
      <c r="A43" s="4"/>
      <c r="B43" s="4"/>
      <c r="C43" s="4"/>
      <c r="D43" s="4"/>
      <c r="E43" s="4"/>
      <c r="F43" s="4"/>
      <c r="G43" s="4"/>
      <c r="H43" s="4"/>
      <c r="I43" s="4"/>
      <c r="J43" s="4"/>
      <c r="K43" s="4"/>
      <c r="L43" s="4"/>
      <c r="M43" s="4"/>
      <c r="N43" s="4"/>
      <c r="O43" s="4"/>
      <c r="P43" s="22"/>
      <c r="Q43" s="22"/>
      <c r="R43" s="22"/>
    </row>
    <row r="44" spans="1:18" hidden="1" x14ac:dyDescent="0.35">
      <c r="A44" s="4"/>
      <c r="B44" s="4"/>
      <c r="C44" s="4"/>
      <c r="D44" s="4"/>
      <c r="E44" s="4"/>
      <c r="F44" s="4"/>
      <c r="G44" s="4"/>
      <c r="H44" s="4"/>
      <c r="I44" s="4"/>
      <c r="J44" s="4"/>
      <c r="K44" s="4"/>
      <c r="L44" s="4"/>
      <c r="M44" s="4"/>
      <c r="N44" s="4"/>
      <c r="O44" s="4"/>
      <c r="P44" s="22"/>
      <c r="Q44" s="22"/>
      <c r="R44" s="22"/>
    </row>
    <row r="45" spans="1:18" hidden="1" x14ac:dyDescent="0.35">
      <c r="A45" s="4"/>
      <c r="B45" s="4"/>
      <c r="C45" s="4"/>
      <c r="D45" s="4"/>
      <c r="E45" s="4"/>
      <c r="F45" s="4"/>
      <c r="G45" s="4"/>
      <c r="H45" s="4"/>
      <c r="I45" s="4"/>
      <c r="J45" s="4"/>
      <c r="K45" s="4"/>
      <c r="L45" s="4"/>
      <c r="M45" s="4"/>
      <c r="N45" s="4"/>
      <c r="O45" s="4"/>
      <c r="P45" s="22"/>
      <c r="Q45" s="22"/>
      <c r="R45" s="22"/>
    </row>
    <row r="46" spans="1:18" hidden="1" x14ac:dyDescent="0.35">
      <c r="A46" s="4"/>
      <c r="B46" s="4"/>
      <c r="C46" s="4"/>
      <c r="D46" s="4"/>
      <c r="E46" s="4"/>
      <c r="F46" s="4"/>
      <c r="G46" s="4"/>
      <c r="H46" s="4"/>
      <c r="I46" s="4"/>
      <c r="J46" s="4"/>
      <c r="K46" s="4"/>
      <c r="L46" s="4"/>
      <c r="M46" s="4"/>
      <c r="N46" s="4"/>
      <c r="O46" s="4"/>
      <c r="P46" s="22"/>
      <c r="Q46" s="22"/>
      <c r="R46" s="22"/>
    </row>
    <row r="47" spans="1:18" hidden="1" x14ac:dyDescent="0.35">
      <c r="A47" s="4"/>
      <c r="B47" s="4"/>
      <c r="C47" s="4"/>
      <c r="D47" s="4"/>
      <c r="E47" s="4"/>
      <c r="F47" s="4"/>
      <c r="G47" s="4"/>
      <c r="H47" s="4"/>
      <c r="I47" s="4"/>
      <c r="J47" s="4"/>
      <c r="K47" s="4"/>
      <c r="L47" s="4"/>
      <c r="M47" s="4"/>
      <c r="N47" s="4"/>
      <c r="O47" s="4"/>
      <c r="P47" s="22"/>
      <c r="Q47" s="22"/>
      <c r="R47" s="22"/>
    </row>
    <row r="48" spans="1:18" hidden="1" x14ac:dyDescent="0.35">
      <c r="A48" s="4"/>
      <c r="B48" s="4"/>
      <c r="C48" s="4"/>
      <c r="D48" s="4"/>
      <c r="E48" s="4"/>
      <c r="F48" s="4"/>
      <c r="G48" s="4"/>
      <c r="H48" s="4"/>
      <c r="I48" s="4"/>
      <c r="J48" s="4"/>
      <c r="K48" s="4"/>
      <c r="L48" s="4"/>
      <c r="M48" s="4"/>
      <c r="N48" s="4"/>
      <c r="O48" s="4"/>
      <c r="P48" s="22"/>
      <c r="Q48" s="22"/>
      <c r="R48" s="22"/>
    </row>
    <row r="49" spans="1:18" hidden="1" x14ac:dyDescent="0.35">
      <c r="A49" s="4"/>
      <c r="B49" s="4"/>
      <c r="C49" s="4"/>
      <c r="D49" s="4"/>
      <c r="E49" s="4"/>
      <c r="F49" s="4"/>
      <c r="G49" s="4"/>
      <c r="H49" s="4"/>
      <c r="I49" s="4"/>
      <c r="J49" s="4"/>
      <c r="K49" s="4"/>
      <c r="L49" s="4"/>
      <c r="M49" s="4"/>
      <c r="N49" s="4"/>
      <c r="O49" s="4"/>
      <c r="P49" s="22"/>
      <c r="Q49" s="22"/>
      <c r="R49" s="22"/>
    </row>
    <row r="50" spans="1:18" hidden="1" x14ac:dyDescent="0.35">
      <c r="A50" s="4"/>
      <c r="B50" s="4"/>
      <c r="C50" s="4"/>
      <c r="D50" s="4"/>
      <c r="E50" s="4"/>
      <c r="F50" s="4"/>
      <c r="G50" s="4"/>
      <c r="H50" s="4"/>
      <c r="I50" s="4"/>
      <c r="J50" s="4"/>
      <c r="K50" s="4"/>
      <c r="L50" s="4"/>
      <c r="M50" s="4"/>
      <c r="N50" s="4"/>
      <c r="O50" s="4"/>
      <c r="P50" s="22"/>
      <c r="Q50" s="22"/>
      <c r="R50" s="22"/>
    </row>
    <row r="51" spans="1:18" hidden="1" x14ac:dyDescent="0.35">
      <c r="A51" s="4"/>
      <c r="B51" s="4"/>
      <c r="C51" s="4"/>
      <c r="D51" s="4"/>
      <c r="E51" s="4"/>
      <c r="F51" s="4"/>
      <c r="G51" s="4"/>
      <c r="H51" s="4"/>
      <c r="I51" s="4"/>
      <c r="J51" s="4"/>
      <c r="K51" s="4"/>
      <c r="L51" s="4"/>
      <c r="M51" s="4"/>
      <c r="N51" s="4"/>
      <c r="O51" s="4"/>
      <c r="P51" s="22"/>
      <c r="Q51" s="22"/>
      <c r="R51" s="22"/>
    </row>
    <row r="52" spans="1:18" hidden="1" x14ac:dyDescent="0.35">
      <c r="A52" s="4"/>
      <c r="B52" s="4"/>
      <c r="C52" s="4"/>
      <c r="D52" s="4"/>
      <c r="E52" s="4"/>
      <c r="F52" s="4"/>
      <c r="G52" s="4"/>
      <c r="H52" s="4"/>
      <c r="I52" s="4"/>
      <c r="J52" s="4"/>
      <c r="K52" s="4"/>
      <c r="L52" s="4"/>
      <c r="M52" s="4"/>
      <c r="N52" s="4"/>
      <c r="O52" s="4"/>
      <c r="P52" s="22"/>
      <c r="Q52" s="22"/>
      <c r="R52" s="22"/>
    </row>
    <row r="53" spans="1:18" hidden="1" x14ac:dyDescent="0.35">
      <c r="A53" s="4"/>
      <c r="B53" s="4"/>
      <c r="C53" s="4"/>
      <c r="D53" s="4"/>
      <c r="E53" s="4"/>
      <c r="F53" s="4"/>
      <c r="G53" s="4"/>
      <c r="H53" s="4"/>
      <c r="I53" s="4"/>
      <c r="J53" s="4"/>
      <c r="K53" s="4"/>
      <c r="L53" s="4"/>
      <c r="M53" s="4"/>
      <c r="N53" s="4"/>
      <c r="O53" s="4"/>
      <c r="P53" s="22"/>
      <c r="Q53" s="22"/>
      <c r="R53" s="22"/>
    </row>
    <row r="54" spans="1:18" hidden="1" x14ac:dyDescent="0.35">
      <c r="A54" s="22"/>
      <c r="B54" s="22"/>
      <c r="C54" s="22"/>
      <c r="D54" s="22"/>
      <c r="E54" s="22"/>
      <c r="F54" s="22"/>
      <c r="G54" s="22"/>
      <c r="H54" s="22"/>
      <c r="I54" s="22"/>
      <c r="J54" s="22"/>
      <c r="K54" s="22"/>
      <c r="L54" s="22"/>
      <c r="M54" s="22"/>
      <c r="N54" s="22"/>
      <c r="O54" s="22"/>
      <c r="P54" s="22"/>
      <c r="Q54" s="22"/>
      <c r="R54" s="22"/>
    </row>
    <row r="55" spans="1:18" hidden="1" x14ac:dyDescent="0.35">
      <c r="A55" s="22"/>
      <c r="B55" s="22"/>
      <c r="C55" s="22"/>
      <c r="D55" s="22"/>
      <c r="E55" s="22"/>
      <c r="F55" s="22"/>
      <c r="G55" s="22"/>
      <c r="H55" s="22"/>
      <c r="I55" s="22"/>
      <c r="J55" s="22"/>
      <c r="K55" s="22"/>
      <c r="L55" s="22"/>
      <c r="M55" s="22"/>
      <c r="N55" s="22"/>
      <c r="O55" s="22"/>
      <c r="P55" s="22"/>
      <c r="Q55" s="22"/>
      <c r="R55" s="22"/>
    </row>
    <row r="56" spans="1:18" hidden="1" x14ac:dyDescent="0.35">
      <c r="A56" s="22"/>
      <c r="B56" s="22"/>
      <c r="C56" s="22"/>
      <c r="D56" s="22"/>
      <c r="E56" s="22"/>
      <c r="F56" s="22"/>
      <c r="G56" s="22"/>
      <c r="H56" s="22"/>
      <c r="I56" s="22"/>
      <c r="J56" s="22"/>
      <c r="K56" s="22"/>
      <c r="L56" s="22"/>
      <c r="M56" s="22"/>
      <c r="N56" s="22"/>
      <c r="O56" s="22"/>
      <c r="P56" s="22"/>
      <c r="Q56" s="22"/>
      <c r="R56" s="22"/>
    </row>
    <row r="57" spans="1:18" hidden="1" x14ac:dyDescent="0.35">
      <c r="A57" s="22"/>
      <c r="B57" s="22"/>
      <c r="C57" s="22"/>
      <c r="D57" s="22"/>
      <c r="E57" s="22"/>
      <c r="F57" s="22"/>
      <c r="G57" s="22"/>
      <c r="H57" s="22"/>
      <c r="I57" s="22"/>
      <c r="J57" s="22"/>
      <c r="K57" s="22"/>
      <c r="L57" s="22"/>
      <c r="M57" s="22"/>
      <c r="N57" s="22"/>
      <c r="O57" s="22"/>
      <c r="P57" s="22"/>
      <c r="Q57" s="22"/>
      <c r="R57" s="22"/>
    </row>
    <row r="58" spans="1:18" hidden="1" x14ac:dyDescent="0.35">
      <c r="A58" s="22"/>
      <c r="B58" s="22"/>
      <c r="C58" s="22"/>
      <c r="D58" s="22"/>
      <c r="E58" s="22"/>
      <c r="F58" s="22"/>
      <c r="G58" s="22"/>
      <c r="H58" s="22"/>
      <c r="I58" s="22"/>
      <c r="J58" s="22"/>
      <c r="K58" s="22"/>
      <c r="L58" s="22"/>
      <c r="M58" s="22"/>
      <c r="N58" s="22"/>
      <c r="O58" s="22"/>
      <c r="P58" s="22"/>
      <c r="Q58" s="22"/>
      <c r="R58" s="22"/>
    </row>
    <row r="59" spans="1:18" hidden="1" x14ac:dyDescent="0.35">
      <c r="A59" s="22"/>
      <c r="B59" s="22"/>
      <c r="C59" s="22"/>
      <c r="D59" s="22"/>
      <c r="E59" s="22"/>
      <c r="F59" s="22"/>
      <c r="G59" s="22"/>
      <c r="H59" s="22"/>
      <c r="I59" s="22"/>
      <c r="J59" s="22"/>
      <c r="K59" s="22"/>
      <c r="L59" s="22"/>
      <c r="M59" s="22"/>
      <c r="N59" s="22"/>
      <c r="O59" s="22"/>
      <c r="P59" s="22"/>
      <c r="Q59" s="22"/>
      <c r="R59" s="22"/>
    </row>
    <row r="60" spans="1:18" hidden="1" x14ac:dyDescent="0.35">
      <c r="A60" s="22"/>
      <c r="B60" s="22"/>
      <c r="C60" s="22"/>
      <c r="D60" s="22"/>
      <c r="E60" s="22"/>
      <c r="F60" s="22"/>
      <c r="G60" s="22"/>
      <c r="H60" s="22"/>
      <c r="I60" s="22"/>
      <c r="J60" s="22"/>
      <c r="K60" s="22"/>
      <c r="L60" s="22"/>
      <c r="M60" s="22"/>
      <c r="N60" s="22"/>
      <c r="O60" s="22"/>
      <c r="P60" s="22"/>
      <c r="Q60" s="22"/>
      <c r="R60" s="22"/>
    </row>
    <row r="61" spans="1:18" hidden="1" x14ac:dyDescent="0.35">
      <c r="A61" s="22"/>
      <c r="B61" s="22"/>
      <c r="C61" s="22"/>
      <c r="D61" s="22"/>
      <c r="E61" s="22"/>
      <c r="F61" s="22"/>
      <c r="G61" s="22"/>
      <c r="H61" s="22"/>
      <c r="I61" s="22"/>
      <c r="J61" s="22"/>
      <c r="K61" s="22"/>
      <c r="L61" s="22"/>
      <c r="M61" s="22"/>
      <c r="N61" s="22"/>
      <c r="O61" s="22"/>
      <c r="P61" s="22"/>
      <c r="Q61" s="22"/>
      <c r="R61" s="22"/>
    </row>
    <row r="62" spans="1:18" hidden="1" x14ac:dyDescent="0.35">
      <c r="A62" s="22"/>
      <c r="B62" s="22"/>
      <c r="C62" s="22"/>
      <c r="D62" s="22"/>
      <c r="E62" s="22"/>
      <c r="F62" s="22"/>
      <c r="G62" s="22"/>
      <c r="H62" s="22"/>
      <c r="I62" s="22"/>
      <c r="J62" s="22"/>
      <c r="K62" s="22"/>
      <c r="L62" s="22"/>
      <c r="M62" s="22"/>
      <c r="N62" s="22"/>
      <c r="O62" s="22"/>
      <c r="P62" s="22"/>
      <c r="Q62" s="22"/>
      <c r="R62" s="22"/>
    </row>
    <row r="63" spans="1:18" hidden="1" x14ac:dyDescent="0.35">
      <c r="A63" s="22"/>
      <c r="B63" s="22"/>
      <c r="C63" s="22"/>
      <c r="D63" s="22"/>
      <c r="E63" s="22"/>
      <c r="F63" s="22"/>
      <c r="G63" s="22"/>
      <c r="H63" s="22"/>
      <c r="I63" s="22"/>
      <c r="J63" s="22"/>
      <c r="K63" s="22"/>
      <c r="L63" s="22"/>
      <c r="M63" s="22"/>
      <c r="N63" s="22"/>
      <c r="O63" s="22"/>
      <c r="P63" s="22"/>
      <c r="Q63" s="22"/>
      <c r="R63" s="22"/>
    </row>
    <row r="64" spans="1:18" hidden="1" x14ac:dyDescent="0.35">
      <c r="A64" s="22"/>
      <c r="B64" s="22"/>
      <c r="C64" s="22"/>
      <c r="D64" s="22"/>
      <c r="E64" s="22"/>
      <c r="F64" s="22"/>
      <c r="G64" s="22"/>
      <c r="H64" s="22"/>
      <c r="I64" s="22"/>
      <c r="J64" s="22"/>
      <c r="K64" s="22"/>
      <c r="L64" s="22"/>
      <c r="M64" s="22"/>
      <c r="N64" s="22"/>
      <c r="O64" s="22"/>
      <c r="P64" s="22"/>
      <c r="Q64" s="22"/>
      <c r="R64" s="22"/>
    </row>
    <row r="65" spans="1:18" hidden="1" x14ac:dyDescent="0.35">
      <c r="A65" s="22"/>
      <c r="B65" s="22"/>
      <c r="C65" s="22"/>
      <c r="D65" s="22"/>
      <c r="E65" s="22"/>
      <c r="F65" s="22"/>
      <c r="G65" s="22"/>
      <c r="H65" s="22"/>
      <c r="I65" s="22"/>
      <c r="J65" s="22"/>
      <c r="K65" s="22"/>
      <c r="L65" s="22"/>
      <c r="M65" s="22"/>
      <c r="N65" s="22"/>
      <c r="O65" s="22"/>
      <c r="P65" s="22"/>
      <c r="Q65" s="22"/>
      <c r="R65" s="22"/>
    </row>
    <row r="66" spans="1:18" hidden="1" x14ac:dyDescent="0.35">
      <c r="A66" s="22"/>
      <c r="B66" s="22"/>
      <c r="C66" s="22"/>
      <c r="D66" s="22"/>
      <c r="E66" s="22"/>
      <c r="F66" s="22"/>
      <c r="G66" s="22"/>
      <c r="H66" s="22"/>
      <c r="I66" s="22"/>
      <c r="J66" s="22"/>
      <c r="K66" s="22"/>
      <c r="L66" s="22"/>
      <c r="M66" s="22"/>
      <c r="N66" s="22"/>
      <c r="O66" s="22"/>
      <c r="P66" s="22"/>
      <c r="Q66" s="22"/>
      <c r="R66" s="22"/>
    </row>
    <row r="67" spans="1:18" hidden="1" x14ac:dyDescent="0.35">
      <c r="A67" s="22"/>
      <c r="B67" s="22"/>
      <c r="C67" s="22"/>
      <c r="D67" s="22"/>
      <c r="E67" s="22"/>
      <c r="F67" s="22"/>
      <c r="G67" s="22"/>
      <c r="H67" s="22"/>
      <c r="I67" s="22"/>
      <c r="J67" s="22"/>
      <c r="K67" s="22"/>
      <c r="L67" s="22"/>
      <c r="M67" s="22"/>
      <c r="N67" s="22"/>
      <c r="O67" s="22"/>
      <c r="P67" s="22"/>
      <c r="Q67" s="22"/>
      <c r="R67" s="22"/>
    </row>
    <row r="68" spans="1:18" hidden="1" x14ac:dyDescent="0.35">
      <c r="A68" s="22"/>
      <c r="B68" s="22"/>
      <c r="C68" s="22"/>
      <c r="D68" s="22"/>
      <c r="E68" s="22"/>
      <c r="F68" s="22"/>
      <c r="G68" s="22"/>
      <c r="H68" s="22"/>
      <c r="I68" s="22"/>
      <c r="J68" s="22"/>
      <c r="K68" s="22"/>
      <c r="L68" s="22"/>
      <c r="M68" s="22"/>
      <c r="N68" s="22"/>
      <c r="O68" s="22"/>
      <c r="P68" s="22"/>
      <c r="Q68" s="22"/>
      <c r="R68" s="22"/>
    </row>
    <row r="69" spans="1:18" hidden="1" x14ac:dyDescent="0.35">
      <c r="A69" s="22"/>
      <c r="B69" s="22"/>
      <c r="C69" s="22"/>
      <c r="D69" s="22"/>
      <c r="E69" s="22"/>
      <c r="F69" s="22"/>
      <c r="G69" s="22"/>
      <c r="H69" s="22"/>
      <c r="I69" s="22"/>
      <c r="J69" s="22"/>
      <c r="K69" s="22"/>
      <c r="L69" s="22"/>
      <c r="M69" s="22"/>
      <c r="N69" s="22"/>
      <c r="O69" s="22"/>
      <c r="P69" s="22"/>
      <c r="Q69" s="22"/>
      <c r="R69" s="22"/>
    </row>
    <row r="70" spans="1:18" hidden="1" x14ac:dyDescent="0.35">
      <c r="A70" s="22"/>
      <c r="B70" s="22"/>
      <c r="C70" s="22"/>
      <c r="D70" s="22"/>
      <c r="E70" s="22"/>
      <c r="F70" s="22"/>
      <c r="G70" s="22"/>
      <c r="H70" s="22"/>
      <c r="I70" s="22"/>
      <c r="J70" s="22"/>
      <c r="K70" s="22"/>
      <c r="L70" s="22"/>
      <c r="M70" s="22"/>
      <c r="N70" s="22"/>
      <c r="O70" s="22"/>
      <c r="P70" s="22"/>
      <c r="Q70" s="22"/>
      <c r="R70" s="22"/>
    </row>
    <row r="71" spans="1:18" hidden="1" x14ac:dyDescent="0.35">
      <c r="A71" s="22"/>
      <c r="B71" s="22"/>
      <c r="C71" s="22"/>
      <c r="D71" s="22"/>
      <c r="E71" s="22"/>
      <c r="F71" s="22"/>
      <c r="G71" s="22"/>
      <c r="H71" s="22"/>
      <c r="I71" s="22"/>
      <c r="J71" s="22"/>
      <c r="K71" s="22"/>
      <c r="L71" s="22"/>
      <c r="M71" s="22"/>
      <c r="N71" s="22"/>
      <c r="O71" s="22"/>
      <c r="P71" s="22"/>
      <c r="Q71" s="22"/>
      <c r="R71" s="22"/>
    </row>
    <row r="72" spans="1:18" hidden="1" x14ac:dyDescent="0.35">
      <c r="A72" s="22"/>
      <c r="B72" s="22"/>
      <c r="C72" s="22"/>
      <c r="D72" s="22"/>
      <c r="E72" s="22"/>
      <c r="F72" s="22"/>
      <c r="G72" s="22"/>
      <c r="H72" s="22"/>
      <c r="I72" s="22"/>
      <c r="J72" s="22"/>
      <c r="K72" s="22"/>
      <c r="L72" s="22"/>
      <c r="M72" s="22"/>
      <c r="N72" s="22"/>
      <c r="O72" s="22"/>
      <c r="P72" s="22"/>
      <c r="Q72" s="22"/>
      <c r="R72" s="22"/>
    </row>
    <row r="73" spans="1:18" hidden="1" x14ac:dyDescent="0.35">
      <c r="A73" s="22"/>
      <c r="B73" s="22"/>
      <c r="C73" s="22"/>
      <c r="D73" s="22"/>
      <c r="E73" s="22"/>
      <c r="F73" s="22"/>
      <c r="G73" s="22"/>
      <c r="H73" s="22"/>
      <c r="I73" s="22"/>
      <c r="J73" s="22"/>
      <c r="K73" s="22"/>
      <c r="L73" s="22"/>
      <c r="M73" s="22"/>
      <c r="N73" s="22"/>
      <c r="O73" s="22"/>
      <c r="P73" s="22"/>
      <c r="Q73" s="22"/>
      <c r="R73" s="22"/>
    </row>
    <row r="74" spans="1:18" hidden="1" x14ac:dyDescent="0.35">
      <c r="A74" s="22"/>
      <c r="B74" s="22"/>
      <c r="C74" s="22"/>
      <c r="D74" s="22"/>
      <c r="E74" s="22"/>
      <c r="F74" s="22"/>
      <c r="G74" s="22"/>
      <c r="H74" s="22"/>
      <c r="I74" s="22"/>
      <c r="J74" s="22"/>
      <c r="K74" s="22"/>
      <c r="L74" s="22"/>
      <c r="M74" s="22"/>
      <c r="N74" s="22"/>
      <c r="O74" s="22"/>
      <c r="P74" s="22"/>
      <c r="Q74" s="22"/>
      <c r="R74" s="22"/>
    </row>
    <row r="75" spans="1:18" hidden="1" x14ac:dyDescent="0.35">
      <c r="A75" s="22"/>
      <c r="B75" s="22"/>
      <c r="C75" s="22"/>
      <c r="D75" s="22"/>
      <c r="E75" s="22"/>
      <c r="F75" s="22"/>
      <c r="G75" s="22"/>
      <c r="H75" s="22"/>
      <c r="I75" s="22"/>
      <c r="J75" s="22"/>
      <c r="K75" s="22"/>
      <c r="L75" s="22"/>
      <c r="M75" s="22"/>
      <c r="N75" s="22"/>
      <c r="O75" s="22"/>
      <c r="P75" s="22"/>
      <c r="Q75" s="22"/>
      <c r="R75" s="22"/>
    </row>
    <row r="76" spans="1:18" hidden="1" x14ac:dyDescent="0.35">
      <c r="A76" s="22"/>
      <c r="B76" s="22"/>
      <c r="C76" s="22"/>
      <c r="D76" s="22"/>
      <c r="E76" s="22"/>
      <c r="F76" s="22"/>
      <c r="G76" s="22"/>
      <c r="H76" s="22"/>
      <c r="I76" s="22"/>
      <c r="J76" s="22"/>
      <c r="K76" s="22"/>
      <c r="L76" s="22"/>
      <c r="M76" s="22"/>
      <c r="N76" s="22"/>
      <c r="O76" s="22"/>
      <c r="P76" s="22"/>
      <c r="Q76" s="22"/>
      <c r="R76" s="22"/>
    </row>
    <row r="77" spans="1:18" hidden="1" x14ac:dyDescent="0.35">
      <c r="A77" s="22"/>
      <c r="B77" s="22"/>
      <c r="C77" s="22"/>
      <c r="D77" s="22"/>
      <c r="E77" s="22"/>
      <c r="F77" s="22"/>
      <c r="G77" s="22"/>
      <c r="H77" s="22"/>
      <c r="I77" s="22"/>
      <c r="J77" s="22"/>
      <c r="K77" s="22"/>
      <c r="L77" s="22"/>
      <c r="M77" s="22"/>
      <c r="N77" s="22"/>
      <c r="O77" s="22"/>
      <c r="P77" s="22"/>
      <c r="Q77" s="22"/>
      <c r="R77" s="22"/>
    </row>
    <row r="78" spans="1:18" hidden="1" x14ac:dyDescent="0.35">
      <c r="A78" s="22"/>
      <c r="B78" s="22"/>
      <c r="C78" s="22"/>
      <c r="D78" s="22"/>
      <c r="E78" s="22"/>
      <c r="F78" s="22"/>
      <c r="G78" s="22"/>
      <c r="H78" s="22"/>
      <c r="I78" s="22"/>
      <c r="J78" s="22"/>
      <c r="K78" s="22"/>
      <c r="L78" s="22"/>
      <c r="M78" s="22"/>
      <c r="N78" s="22"/>
      <c r="O78" s="22"/>
      <c r="P78" s="22"/>
      <c r="Q78" s="22"/>
      <c r="R78" s="22"/>
    </row>
    <row r="79" spans="1:18" hidden="1" x14ac:dyDescent="0.35">
      <c r="A79" s="22"/>
      <c r="B79" s="22"/>
      <c r="C79" s="22"/>
      <c r="D79" s="22"/>
      <c r="E79" s="22"/>
      <c r="F79" s="22"/>
      <c r="G79" s="22"/>
      <c r="H79" s="22"/>
      <c r="I79" s="22"/>
      <c r="J79" s="22"/>
      <c r="K79" s="22"/>
      <c r="L79" s="22"/>
      <c r="M79" s="22"/>
      <c r="N79" s="22"/>
      <c r="O79" s="22"/>
      <c r="P79" s="22"/>
      <c r="Q79" s="22"/>
      <c r="R79" s="22"/>
    </row>
    <row r="80" spans="1:18" hidden="1" x14ac:dyDescent="0.35">
      <c r="A80" s="22"/>
      <c r="B80" s="22"/>
      <c r="C80" s="22"/>
      <c r="D80" s="22"/>
      <c r="E80" s="22"/>
      <c r="F80" s="22"/>
      <c r="G80" s="22"/>
      <c r="H80" s="22"/>
      <c r="I80" s="22"/>
      <c r="J80" s="22"/>
      <c r="K80" s="22"/>
      <c r="L80" s="22"/>
      <c r="M80" s="22"/>
      <c r="N80" s="22"/>
      <c r="O80" s="22"/>
      <c r="P80" s="22"/>
      <c r="Q80" s="22"/>
      <c r="R80" s="22"/>
    </row>
    <row r="81" spans="1:18" hidden="1" x14ac:dyDescent="0.35">
      <c r="A81" s="22"/>
      <c r="B81" s="22"/>
      <c r="C81" s="22"/>
      <c r="D81" s="22"/>
      <c r="E81" s="22"/>
      <c r="F81" s="22"/>
      <c r="G81" s="22"/>
      <c r="H81" s="22"/>
      <c r="I81" s="22"/>
      <c r="J81" s="22"/>
      <c r="K81" s="22"/>
      <c r="L81" s="22"/>
      <c r="M81" s="22"/>
      <c r="N81" s="22"/>
      <c r="O81" s="22"/>
      <c r="P81" s="22"/>
      <c r="Q81" s="22"/>
      <c r="R81" s="22"/>
    </row>
    <row r="82" spans="1:18" hidden="1" x14ac:dyDescent="0.35">
      <c r="A82" s="22"/>
      <c r="B82" s="22"/>
      <c r="C82" s="22"/>
      <c r="D82" s="22"/>
      <c r="E82" s="22"/>
      <c r="F82" s="22"/>
      <c r="G82" s="22"/>
      <c r="H82" s="22"/>
      <c r="I82" s="22"/>
      <c r="J82" s="22"/>
      <c r="K82" s="22"/>
      <c r="L82" s="22"/>
      <c r="M82" s="22"/>
      <c r="N82" s="22"/>
      <c r="O82" s="22"/>
      <c r="P82" s="22"/>
      <c r="Q82" s="22"/>
      <c r="R82" s="22"/>
    </row>
    <row r="83" spans="1:18" hidden="1" x14ac:dyDescent="0.35">
      <c r="A83" s="22"/>
      <c r="B83" s="22"/>
      <c r="C83" s="22"/>
      <c r="D83" s="22"/>
      <c r="E83" s="22"/>
      <c r="F83" s="22"/>
      <c r="G83" s="22"/>
      <c r="H83" s="22"/>
      <c r="I83" s="22"/>
      <c r="J83" s="22"/>
      <c r="K83" s="22"/>
      <c r="L83" s="22"/>
      <c r="M83" s="22"/>
      <c r="N83" s="22"/>
      <c r="O83" s="22"/>
      <c r="P83" s="22"/>
      <c r="Q83" s="22"/>
      <c r="R83" s="22"/>
    </row>
    <row r="84" spans="1:18" hidden="1" x14ac:dyDescent="0.35">
      <c r="A84" s="22"/>
      <c r="B84" s="22"/>
      <c r="C84" s="22"/>
      <c r="D84" s="22"/>
      <c r="E84" s="22"/>
      <c r="F84" s="22"/>
      <c r="G84" s="22"/>
      <c r="H84" s="22"/>
      <c r="I84" s="22"/>
      <c r="J84" s="22"/>
      <c r="K84" s="22"/>
      <c r="L84" s="22"/>
      <c r="M84" s="22"/>
      <c r="N84" s="22"/>
      <c r="O84" s="22"/>
      <c r="P84" s="22"/>
      <c r="Q84" s="22"/>
      <c r="R84" s="22"/>
    </row>
    <row r="85" spans="1:18" hidden="1" x14ac:dyDescent="0.35">
      <c r="A85" s="22"/>
      <c r="B85" s="22"/>
      <c r="C85" s="22"/>
      <c r="D85" s="22"/>
      <c r="E85" s="22"/>
      <c r="F85" s="22"/>
      <c r="G85" s="22"/>
      <c r="H85" s="22"/>
      <c r="I85" s="22"/>
      <c r="J85" s="22"/>
      <c r="K85" s="22"/>
      <c r="L85" s="22"/>
      <c r="M85" s="22"/>
      <c r="N85" s="22"/>
      <c r="O85" s="22"/>
      <c r="P85" s="22"/>
      <c r="Q85" s="22"/>
      <c r="R85" s="22"/>
    </row>
    <row r="86" spans="1:18" hidden="1" x14ac:dyDescent="0.35">
      <c r="A86" s="22"/>
      <c r="B86" s="22"/>
      <c r="C86" s="22"/>
      <c r="D86" s="22"/>
      <c r="E86" s="22"/>
      <c r="F86" s="22"/>
      <c r="G86" s="22"/>
      <c r="H86" s="22"/>
      <c r="I86" s="22"/>
      <c r="J86" s="22"/>
      <c r="K86" s="22"/>
      <c r="L86" s="22"/>
      <c r="M86" s="22"/>
      <c r="N86" s="22"/>
      <c r="O86" s="22"/>
      <c r="P86" s="22"/>
      <c r="Q86" s="22"/>
      <c r="R86" s="22"/>
    </row>
    <row r="87" spans="1:18" hidden="1" x14ac:dyDescent="0.35">
      <c r="A87" s="22"/>
      <c r="B87" s="22"/>
      <c r="C87" s="22"/>
      <c r="D87" s="22"/>
      <c r="E87" s="22"/>
      <c r="F87" s="22"/>
      <c r="G87" s="22"/>
      <c r="H87" s="22"/>
      <c r="I87" s="22"/>
      <c r="J87" s="22"/>
      <c r="K87" s="22"/>
      <c r="L87" s="22"/>
      <c r="M87" s="22"/>
      <c r="N87" s="22"/>
      <c r="O87" s="22"/>
      <c r="P87" s="22"/>
      <c r="Q87" s="22"/>
      <c r="R87" s="22"/>
    </row>
    <row r="88" spans="1:18" hidden="1" x14ac:dyDescent="0.35">
      <c r="A88" s="22"/>
      <c r="B88" s="22"/>
      <c r="C88" s="22"/>
      <c r="D88" s="22"/>
      <c r="E88" s="22"/>
      <c r="F88" s="22"/>
      <c r="G88" s="22"/>
      <c r="H88" s="22"/>
      <c r="I88" s="22"/>
      <c r="J88" s="22"/>
      <c r="K88" s="22"/>
      <c r="L88" s="22"/>
      <c r="M88" s="22"/>
      <c r="N88" s="22"/>
      <c r="O88" s="22"/>
      <c r="P88" s="22"/>
      <c r="Q88" s="22"/>
    </row>
    <row r="89" spans="1:18" hidden="1" x14ac:dyDescent="0.35">
      <c r="A89" s="22"/>
      <c r="B89" s="22"/>
      <c r="C89" s="22"/>
      <c r="D89" s="22"/>
      <c r="E89" s="22"/>
      <c r="F89" s="22"/>
      <c r="G89" s="22"/>
      <c r="H89" s="22"/>
      <c r="I89" s="22"/>
      <c r="J89" s="22"/>
      <c r="K89" s="22"/>
      <c r="L89" s="22"/>
      <c r="M89" s="22"/>
      <c r="N89" s="22"/>
      <c r="O89" s="22"/>
      <c r="P89" s="22"/>
      <c r="Q89" s="22"/>
    </row>
    <row r="90" spans="1:18" hidden="1" x14ac:dyDescent="0.35">
      <c r="A90" s="22"/>
      <c r="B90" s="22"/>
      <c r="C90" s="22"/>
      <c r="D90" s="22"/>
      <c r="E90" s="22"/>
      <c r="F90" s="22"/>
      <c r="G90" s="22"/>
      <c r="H90" s="22"/>
      <c r="I90" s="22"/>
      <c r="J90" s="22"/>
      <c r="K90" s="22"/>
      <c r="L90" s="22"/>
      <c r="M90" s="22"/>
      <c r="N90" s="22"/>
      <c r="O90" s="22"/>
      <c r="P90" s="22"/>
      <c r="Q90" s="22"/>
    </row>
    <row r="91" spans="1:18" hidden="1" x14ac:dyDescent="0.35">
      <c r="A91" s="22"/>
      <c r="B91" s="22"/>
      <c r="C91" s="22"/>
      <c r="D91" s="22"/>
      <c r="E91" s="22"/>
      <c r="F91" s="22"/>
      <c r="G91" s="22"/>
      <c r="H91" s="22"/>
      <c r="I91" s="22"/>
      <c r="J91" s="22"/>
      <c r="K91" s="22"/>
      <c r="L91" s="22"/>
      <c r="M91" s="22"/>
      <c r="N91" s="22"/>
      <c r="O91" s="22"/>
      <c r="P91" s="22"/>
      <c r="Q91" s="22"/>
    </row>
    <row r="92" spans="1:18" hidden="1" x14ac:dyDescent="0.35">
      <c r="A92" s="22"/>
      <c r="B92" s="22"/>
      <c r="C92" s="22"/>
      <c r="D92" s="22"/>
      <c r="E92" s="22"/>
      <c r="F92" s="22"/>
      <c r="G92" s="22"/>
      <c r="H92" s="22"/>
      <c r="I92" s="22"/>
      <c r="J92" s="22"/>
      <c r="K92" s="22"/>
      <c r="L92" s="22"/>
      <c r="M92" s="22"/>
      <c r="N92" s="22"/>
      <c r="O92" s="22"/>
      <c r="P92" s="22"/>
      <c r="Q92" s="22"/>
    </row>
    <row r="93" spans="1:18" hidden="1" x14ac:dyDescent="0.35">
      <c r="A93" s="22"/>
      <c r="B93" s="22"/>
      <c r="C93" s="22"/>
      <c r="D93" s="22"/>
      <c r="E93" s="22"/>
      <c r="F93" s="22"/>
      <c r="G93" s="22"/>
      <c r="H93" s="22"/>
      <c r="I93" s="22"/>
      <c r="J93" s="22"/>
      <c r="K93" s="22"/>
      <c r="L93" s="22"/>
      <c r="M93" s="22"/>
      <c r="N93" s="22"/>
      <c r="O93" s="22"/>
      <c r="P93" s="22"/>
      <c r="Q93" s="22"/>
    </row>
    <row r="94" spans="1:18" hidden="1" x14ac:dyDescent="0.35">
      <c r="A94" s="22"/>
      <c r="B94" s="22"/>
      <c r="C94" s="22"/>
      <c r="D94" s="22"/>
      <c r="E94" s="22"/>
      <c r="F94" s="22"/>
      <c r="G94" s="22"/>
      <c r="H94" s="22"/>
      <c r="I94" s="22"/>
      <c r="J94" s="22"/>
      <c r="K94" s="22"/>
      <c r="L94" s="22"/>
      <c r="M94" s="22"/>
      <c r="N94" s="22"/>
      <c r="O94" s="22"/>
      <c r="P94" s="22"/>
      <c r="Q94" s="22"/>
    </row>
    <row r="95" spans="1:18" hidden="1" x14ac:dyDescent="0.35">
      <c r="A95" s="22"/>
      <c r="B95" s="22"/>
      <c r="C95" s="22"/>
      <c r="D95" s="22"/>
      <c r="E95" s="22"/>
      <c r="F95" s="22"/>
      <c r="G95" s="22"/>
      <c r="H95" s="22"/>
      <c r="I95" s="22"/>
      <c r="J95" s="22"/>
      <c r="K95" s="22"/>
      <c r="L95" s="22"/>
      <c r="M95" s="22"/>
      <c r="N95" s="22"/>
      <c r="O95" s="22"/>
      <c r="P95" s="22"/>
      <c r="Q95" s="22"/>
    </row>
    <row r="96" spans="1:18" hidden="1" x14ac:dyDescent="0.35">
      <c r="A96" s="22"/>
      <c r="B96" s="22"/>
      <c r="C96" s="22"/>
      <c r="D96" s="22"/>
      <c r="E96" s="22"/>
      <c r="F96" s="22"/>
      <c r="G96" s="22"/>
      <c r="H96" s="22"/>
      <c r="I96" s="22"/>
      <c r="J96" s="22"/>
      <c r="K96" s="22"/>
      <c r="L96" s="22"/>
      <c r="M96" s="22"/>
      <c r="N96" s="22"/>
      <c r="O96" s="22"/>
      <c r="P96" s="22"/>
      <c r="Q96" s="22"/>
    </row>
    <row r="97" spans="1:17" hidden="1" x14ac:dyDescent="0.35">
      <c r="A97" s="22"/>
      <c r="B97" s="22"/>
      <c r="C97" s="22"/>
      <c r="D97" s="22"/>
      <c r="E97" s="22"/>
      <c r="F97" s="22"/>
      <c r="G97" s="22"/>
      <c r="H97" s="22"/>
      <c r="I97" s="22"/>
      <c r="J97" s="22"/>
      <c r="K97" s="22"/>
      <c r="L97" s="22"/>
      <c r="M97" s="22"/>
      <c r="N97" s="22"/>
      <c r="O97" s="22"/>
      <c r="P97" s="22"/>
      <c r="Q97" s="22"/>
    </row>
    <row r="98" spans="1:17" hidden="1" x14ac:dyDescent="0.35">
      <c r="A98" s="22"/>
      <c r="B98" s="22"/>
      <c r="C98" s="22"/>
      <c r="D98" s="22"/>
      <c r="E98" s="22"/>
      <c r="F98" s="22"/>
      <c r="G98" s="22"/>
      <c r="H98" s="22"/>
      <c r="I98" s="22"/>
      <c r="J98" s="22"/>
      <c r="K98" s="22"/>
      <c r="L98" s="22"/>
      <c r="M98" s="22"/>
      <c r="N98" s="22"/>
      <c r="O98" s="22"/>
      <c r="P98" s="22"/>
      <c r="Q98" s="22"/>
    </row>
    <row r="99" spans="1:17" hidden="1" x14ac:dyDescent="0.35">
      <c r="A99" s="22"/>
      <c r="B99" s="22"/>
      <c r="C99" s="22"/>
      <c r="D99" s="22"/>
      <c r="E99" s="22"/>
      <c r="F99" s="22"/>
      <c r="G99" s="22"/>
      <c r="H99" s="22"/>
      <c r="I99" s="22"/>
      <c r="J99" s="22"/>
      <c r="K99" s="22"/>
      <c r="L99" s="22"/>
      <c r="M99" s="22"/>
      <c r="N99" s="22"/>
      <c r="O99" s="22"/>
      <c r="P99" s="22"/>
      <c r="Q99" s="22"/>
    </row>
    <row r="100" spans="1:17" hidden="1" x14ac:dyDescent="0.35">
      <c r="A100" s="22"/>
      <c r="B100" s="22"/>
      <c r="C100" s="22"/>
      <c r="D100" s="22"/>
      <c r="E100" s="22"/>
      <c r="F100" s="22"/>
      <c r="G100" s="22"/>
      <c r="H100" s="22"/>
      <c r="I100" s="22"/>
      <c r="J100" s="22"/>
      <c r="K100" s="22"/>
      <c r="L100" s="22"/>
      <c r="M100" s="22"/>
      <c r="N100" s="22"/>
      <c r="O100" s="22"/>
      <c r="P100" s="22"/>
      <c r="Q100" s="22"/>
    </row>
    <row r="101" spans="1:17" hidden="1" x14ac:dyDescent="0.35">
      <c r="A101" s="22"/>
      <c r="B101" s="22"/>
      <c r="C101" s="22"/>
      <c r="D101" s="22"/>
      <c r="E101" s="22"/>
      <c r="F101" s="22"/>
      <c r="G101" s="22"/>
      <c r="H101" s="22"/>
      <c r="I101" s="22"/>
      <c r="J101" s="22"/>
      <c r="K101" s="22"/>
      <c r="L101" s="22"/>
      <c r="M101" s="22"/>
      <c r="N101" s="22"/>
      <c r="O101" s="22"/>
      <c r="P101" s="22"/>
      <c r="Q101" s="22"/>
    </row>
    <row r="102" spans="1:17" hidden="1" x14ac:dyDescent="0.35">
      <c r="A102" s="22"/>
      <c r="B102" s="22"/>
      <c r="C102" s="22"/>
      <c r="D102" s="22"/>
      <c r="E102" s="22"/>
      <c r="F102" s="22"/>
      <c r="G102" s="22"/>
      <c r="H102" s="22"/>
      <c r="I102" s="22"/>
      <c r="J102" s="22"/>
      <c r="K102" s="22"/>
      <c r="L102" s="22"/>
      <c r="M102" s="22"/>
      <c r="N102" s="22"/>
      <c r="O102" s="22"/>
      <c r="P102" s="22"/>
      <c r="Q102" s="22"/>
    </row>
    <row r="103" spans="1:17" hidden="1" x14ac:dyDescent="0.35">
      <c r="A103" s="22"/>
      <c r="B103" s="22"/>
      <c r="C103" s="22"/>
      <c r="D103" s="22"/>
      <c r="E103" s="22"/>
      <c r="F103" s="22"/>
      <c r="G103" s="22"/>
      <c r="H103" s="22"/>
      <c r="I103" s="22"/>
      <c r="J103" s="22"/>
      <c r="K103" s="22"/>
      <c r="L103" s="22"/>
      <c r="M103" s="22"/>
      <c r="N103" s="22"/>
      <c r="O103" s="22"/>
      <c r="P103" s="22"/>
      <c r="Q103" s="22"/>
    </row>
    <row r="104" spans="1:17" hidden="1" x14ac:dyDescent="0.35">
      <c r="A104" s="22"/>
      <c r="B104" s="22"/>
      <c r="C104" s="22"/>
      <c r="D104" s="22"/>
      <c r="E104" s="22"/>
      <c r="F104" s="22"/>
      <c r="G104" s="22"/>
      <c r="H104" s="22"/>
      <c r="I104" s="22"/>
      <c r="J104" s="22"/>
      <c r="K104" s="22"/>
      <c r="L104" s="22"/>
      <c r="M104" s="22"/>
      <c r="N104" s="22"/>
      <c r="O104" s="22"/>
      <c r="P104" s="22"/>
      <c r="Q104" s="22"/>
    </row>
    <row r="105" spans="1:17" hidden="1" x14ac:dyDescent="0.35">
      <c r="A105" s="22"/>
      <c r="B105" s="22"/>
      <c r="C105" s="22"/>
      <c r="D105" s="22"/>
      <c r="E105" s="22"/>
      <c r="F105" s="22"/>
      <c r="G105" s="22"/>
      <c r="H105" s="22"/>
      <c r="I105" s="22"/>
      <c r="J105" s="22"/>
      <c r="K105" s="22"/>
      <c r="L105" s="22"/>
      <c r="M105" s="22"/>
      <c r="N105" s="22"/>
      <c r="O105" s="22"/>
      <c r="P105" s="22"/>
      <c r="Q105" s="22"/>
    </row>
    <row r="106" spans="1:17" hidden="1" x14ac:dyDescent="0.35">
      <c r="A106" s="22"/>
      <c r="B106" s="22"/>
      <c r="C106" s="22"/>
      <c r="D106" s="22"/>
      <c r="E106" s="22"/>
      <c r="F106" s="22"/>
      <c r="G106" s="22"/>
      <c r="H106" s="22"/>
      <c r="I106" s="22"/>
      <c r="J106" s="22"/>
      <c r="K106" s="22"/>
      <c r="L106" s="22"/>
      <c r="M106" s="22"/>
      <c r="N106" s="22"/>
      <c r="O106" s="22"/>
      <c r="P106" s="22"/>
      <c r="Q106" s="22"/>
    </row>
    <row r="107" spans="1:17" hidden="1" x14ac:dyDescent="0.35">
      <c r="A107" s="22"/>
      <c r="B107" s="22"/>
      <c r="C107" s="22"/>
      <c r="D107" s="22"/>
      <c r="E107" s="22"/>
      <c r="F107" s="22"/>
      <c r="G107" s="22"/>
      <c r="H107" s="22"/>
      <c r="I107" s="22"/>
      <c r="J107" s="22"/>
      <c r="K107" s="22"/>
      <c r="L107" s="22"/>
      <c r="M107" s="22"/>
      <c r="N107" s="22"/>
      <c r="O107" s="22"/>
      <c r="P107" s="22"/>
      <c r="Q107" s="22"/>
    </row>
    <row r="108" spans="1:17" hidden="1" x14ac:dyDescent="0.35">
      <c r="A108" s="22"/>
      <c r="B108" s="22"/>
      <c r="C108" s="22"/>
      <c r="D108" s="22"/>
      <c r="E108" s="22"/>
      <c r="F108" s="22"/>
      <c r="G108" s="22"/>
      <c r="H108" s="22"/>
      <c r="I108" s="22"/>
      <c r="J108" s="22"/>
      <c r="K108" s="22"/>
      <c r="L108" s="22"/>
      <c r="M108" s="22"/>
      <c r="N108" s="22"/>
      <c r="O108" s="22"/>
      <c r="P108" s="22"/>
      <c r="Q108" s="22"/>
    </row>
    <row r="109" spans="1:17" hidden="1" x14ac:dyDescent="0.35">
      <c r="A109" s="22"/>
      <c r="B109" s="22"/>
      <c r="C109" s="22"/>
      <c r="D109" s="22"/>
      <c r="E109" s="22"/>
      <c r="F109" s="22"/>
      <c r="G109" s="22"/>
      <c r="H109" s="22"/>
      <c r="I109" s="22"/>
      <c r="J109" s="22"/>
      <c r="K109" s="22"/>
      <c r="L109" s="22"/>
      <c r="M109" s="22"/>
      <c r="N109" s="22"/>
      <c r="O109" s="22"/>
      <c r="P109" s="22"/>
      <c r="Q109" s="22"/>
    </row>
    <row r="110" spans="1:17" hidden="1" x14ac:dyDescent="0.35">
      <c r="A110" s="22"/>
      <c r="B110" s="22"/>
      <c r="C110" s="22"/>
      <c r="D110" s="22"/>
      <c r="E110" s="22"/>
      <c r="F110" s="22"/>
      <c r="G110" s="22"/>
      <c r="H110" s="22"/>
      <c r="I110" s="22"/>
      <c r="J110" s="22"/>
      <c r="K110" s="22"/>
      <c r="L110" s="22"/>
      <c r="M110" s="22"/>
      <c r="N110" s="22"/>
      <c r="O110" s="22"/>
      <c r="P110" s="22"/>
      <c r="Q110" s="22"/>
    </row>
    <row r="111" spans="1:17" hidden="1" x14ac:dyDescent="0.35">
      <c r="A111" s="22"/>
      <c r="B111" s="22"/>
      <c r="C111" s="22"/>
      <c r="D111" s="22"/>
      <c r="E111" s="22"/>
      <c r="F111" s="22"/>
      <c r="G111" s="22"/>
      <c r="H111" s="22"/>
      <c r="I111" s="22"/>
      <c r="J111" s="22"/>
      <c r="K111" s="22"/>
      <c r="L111" s="22"/>
      <c r="M111" s="22"/>
      <c r="N111" s="22"/>
      <c r="O111" s="22"/>
      <c r="P111" s="22"/>
      <c r="Q111" s="22"/>
    </row>
    <row r="112" spans="1:17" hidden="1" x14ac:dyDescent="0.35">
      <c r="A112" s="22"/>
      <c r="B112" s="22"/>
      <c r="C112" s="22"/>
      <c r="D112" s="22"/>
      <c r="E112" s="22"/>
      <c r="F112" s="22"/>
      <c r="G112" s="22"/>
      <c r="H112" s="22"/>
      <c r="I112" s="22"/>
      <c r="J112" s="22"/>
      <c r="K112" s="22"/>
      <c r="L112" s="22"/>
      <c r="M112" s="22"/>
      <c r="N112" s="22"/>
      <c r="O112" s="22"/>
      <c r="P112" s="22"/>
      <c r="Q112" s="22"/>
    </row>
    <row r="113" spans="1:17" hidden="1" x14ac:dyDescent="0.35">
      <c r="A113" s="22"/>
      <c r="B113" s="22"/>
      <c r="C113" s="22"/>
      <c r="D113" s="22"/>
      <c r="E113" s="22"/>
      <c r="F113" s="22"/>
      <c r="G113" s="22"/>
      <c r="H113" s="22"/>
      <c r="I113" s="22"/>
      <c r="J113" s="22"/>
      <c r="K113" s="22"/>
      <c r="L113" s="22"/>
      <c r="M113" s="22"/>
      <c r="N113" s="22"/>
      <c r="O113" s="22"/>
      <c r="P113" s="22"/>
      <c r="Q113" s="22"/>
    </row>
    <row r="114" spans="1:17" hidden="1" x14ac:dyDescent="0.35">
      <c r="A114" s="22"/>
      <c r="B114" s="22"/>
      <c r="C114" s="22"/>
      <c r="D114" s="22"/>
      <c r="E114" s="22"/>
      <c r="F114" s="22"/>
      <c r="G114" s="22"/>
      <c r="H114" s="22"/>
      <c r="I114" s="22"/>
      <c r="J114" s="22"/>
      <c r="K114" s="22"/>
      <c r="L114" s="22"/>
      <c r="M114" s="22"/>
      <c r="N114" s="22"/>
      <c r="O114" s="22"/>
      <c r="P114" s="22"/>
      <c r="Q114" s="22"/>
    </row>
    <row r="115" spans="1:17" hidden="1" x14ac:dyDescent="0.35">
      <c r="A115" s="22"/>
      <c r="B115" s="22"/>
      <c r="C115" s="22"/>
      <c r="D115" s="22"/>
      <c r="E115" s="22"/>
      <c r="F115" s="22"/>
      <c r="G115" s="22"/>
      <c r="H115" s="22"/>
      <c r="I115" s="22"/>
      <c r="J115" s="22"/>
      <c r="K115" s="22"/>
      <c r="L115" s="22"/>
      <c r="M115" s="22"/>
      <c r="N115" s="22"/>
      <c r="O115" s="22"/>
      <c r="P115" s="22"/>
      <c r="Q115" s="22"/>
    </row>
    <row r="116" spans="1:17" hidden="1" x14ac:dyDescent="0.35">
      <c r="A116" s="22"/>
      <c r="B116" s="22"/>
      <c r="C116" s="22"/>
      <c r="D116" s="22"/>
      <c r="E116" s="22"/>
      <c r="F116" s="22"/>
      <c r="G116" s="22"/>
      <c r="H116" s="22"/>
      <c r="I116" s="22"/>
      <c r="J116" s="22"/>
      <c r="K116" s="22"/>
      <c r="L116" s="22"/>
      <c r="M116" s="22"/>
      <c r="N116" s="22"/>
      <c r="O116" s="22"/>
      <c r="P116" s="22"/>
      <c r="Q116" s="22"/>
    </row>
  </sheetData>
  <sheetProtection algorithmName="SHA-512" hashValue="VnaevH/AlZqUsOaEnTu88BAAowG7YRw5GmC5A+Mw5dfopOmC8+JSEdWqKvJsR5pAa4LG0MoRBoC4SWP3K9hh0A==" saltValue="MnqtkbU2sT0dcg+hom+lBg==" spinCount="100000" sheet="1" objects="1" scenarios="1"/>
  <pageMargins left="0.7" right="0.7" top="0.75" bottom="0.75" header="0.3" footer="0.3"/>
  <pageSetup scale="7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FD11"/>
  <sheetViews>
    <sheetView workbookViewId="0">
      <selection activeCell="C8" sqref="C8"/>
    </sheetView>
  </sheetViews>
  <sheetFormatPr defaultColWidth="0" defaultRowHeight="15" customHeight="1" zeroHeight="1" x14ac:dyDescent="0.35"/>
  <cols>
    <col min="1" max="1" width="9" style="36" customWidth="1"/>
    <col min="2" max="2" width="11.1796875" style="36" customWidth="1"/>
    <col min="3" max="3" width="114.26953125" style="36" customWidth="1"/>
    <col min="4" max="16384" width="9.1796875" style="36" hidden="1"/>
  </cols>
  <sheetData>
    <row r="1" spans="1:16384" s="36" customFormat="1" ht="15" customHeight="1" x14ac:dyDescent="0.35">
      <c r="A1" s="102" t="s">
        <v>58</v>
      </c>
      <c r="B1" s="102" t="s">
        <v>58</v>
      </c>
      <c r="C1" s="102" t="s">
        <v>429</v>
      </c>
      <c r="D1" s="102" t="s">
        <v>58</v>
      </c>
      <c r="E1" s="102" t="s">
        <v>58</v>
      </c>
      <c r="F1" s="102" t="s">
        <v>58</v>
      </c>
      <c r="G1" s="102" t="s">
        <v>58</v>
      </c>
      <c r="H1" s="102" t="s">
        <v>58</v>
      </c>
      <c r="I1" s="102" t="s">
        <v>58</v>
      </c>
      <c r="J1" s="102" t="s">
        <v>58</v>
      </c>
      <c r="K1" s="102" t="s">
        <v>58</v>
      </c>
      <c r="L1" s="102" t="s">
        <v>58</v>
      </c>
      <c r="M1" s="102" t="s">
        <v>58</v>
      </c>
      <c r="N1" s="102" t="s">
        <v>58</v>
      </c>
      <c r="O1" s="102" t="s">
        <v>58</v>
      </c>
      <c r="P1" s="102" t="s">
        <v>58</v>
      </c>
      <c r="Q1" s="102" t="s">
        <v>58</v>
      </c>
      <c r="R1" s="102" t="s">
        <v>58</v>
      </c>
      <c r="S1" s="102" t="s">
        <v>58</v>
      </c>
      <c r="T1" s="102" t="s">
        <v>58</v>
      </c>
      <c r="U1" s="102" t="s">
        <v>58</v>
      </c>
      <c r="V1" s="102" t="s">
        <v>58</v>
      </c>
      <c r="W1" s="102" t="s">
        <v>58</v>
      </c>
      <c r="X1" s="102" t="s">
        <v>58</v>
      </c>
      <c r="Y1" s="102" t="s">
        <v>58</v>
      </c>
      <c r="Z1" s="102" t="s">
        <v>58</v>
      </c>
      <c r="AA1" s="102" t="s">
        <v>58</v>
      </c>
      <c r="AB1" s="102" t="s">
        <v>58</v>
      </c>
      <c r="AC1" s="102" t="s">
        <v>58</v>
      </c>
      <c r="AD1" s="102" t="s">
        <v>58</v>
      </c>
      <c r="AE1" s="102" t="s">
        <v>58</v>
      </c>
      <c r="AF1" s="102" t="s">
        <v>58</v>
      </c>
      <c r="AG1" s="102" t="s">
        <v>58</v>
      </c>
      <c r="AH1" s="102" t="s">
        <v>58</v>
      </c>
      <c r="AI1" s="102" t="s">
        <v>58</v>
      </c>
      <c r="AJ1" s="102" t="s">
        <v>58</v>
      </c>
      <c r="AK1" s="102" t="s">
        <v>58</v>
      </c>
      <c r="AL1" s="102" t="s">
        <v>58</v>
      </c>
      <c r="AM1" s="102" t="s">
        <v>58</v>
      </c>
      <c r="AN1" s="102" t="s">
        <v>58</v>
      </c>
      <c r="AO1" s="102" t="s">
        <v>58</v>
      </c>
      <c r="AP1" s="102" t="s">
        <v>58</v>
      </c>
      <c r="AQ1" s="102" t="s">
        <v>58</v>
      </c>
      <c r="AR1" s="102" t="s">
        <v>58</v>
      </c>
      <c r="AS1" s="102" t="s">
        <v>58</v>
      </c>
      <c r="AT1" s="102" t="s">
        <v>58</v>
      </c>
      <c r="AU1" s="102" t="s">
        <v>58</v>
      </c>
      <c r="AV1" s="102" t="s">
        <v>58</v>
      </c>
      <c r="AW1" s="102" t="s">
        <v>58</v>
      </c>
      <c r="AX1" s="102" t="s">
        <v>58</v>
      </c>
      <c r="AY1" s="102" t="s">
        <v>58</v>
      </c>
      <c r="AZ1" s="102" t="s">
        <v>58</v>
      </c>
      <c r="BA1" s="102" t="s">
        <v>58</v>
      </c>
      <c r="BB1" s="102" t="s">
        <v>58</v>
      </c>
      <c r="BC1" s="102" t="s">
        <v>58</v>
      </c>
      <c r="BD1" s="102" t="s">
        <v>58</v>
      </c>
      <c r="BE1" s="102" t="s">
        <v>58</v>
      </c>
      <c r="BF1" s="102" t="s">
        <v>58</v>
      </c>
      <c r="BG1" s="102" t="s">
        <v>58</v>
      </c>
      <c r="BH1" s="102" t="s">
        <v>58</v>
      </c>
      <c r="BI1" s="102" t="s">
        <v>58</v>
      </c>
      <c r="BJ1" s="102" t="s">
        <v>58</v>
      </c>
      <c r="BK1" s="102" t="s">
        <v>58</v>
      </c>
      <c r="BL1" s="102" t="s">
        <v>58</v>
      </c>
      <c r="BM1" s="102" t="s">
        <v>58</v>
      </c>
      <c r="BN1" s="102" t="s">
        <v>58</v>
      </c>
      <c r="BO1" s="102" t="s">
        <v>58</v>
      </c>
      <c r="BP1" s="102" t="s">
        <v>58</v>
      </c>
      <c r="BQ1" s="102" t="s">
        <v>58</v>
      </c>
      <c r="BR1" s="102" t="s">
        <v>58</v>
      </c>
      <c r="BS1" s="102" t="s">
        <v>58</v>
      </c>
      <c r="BT1" s="102" t="s">
        <v>58</v>
      </c>
      <c r="BU1" s="102" t="s">
        <v>58</v>
      </c>
      <c r="BV1" s="102" t="s">
        <v>58</v>
      </c>
      <c r="BW1" s="102" t="s">
        <v>58</v>
      </c>
      <c r="BX1" s="102" t="s">
        <v>58</v>
      </c>
      <c r="BY1" s="102" t="s">
        <v>58</v>
      </c>
      <c r="BZ1" s="102" t="s">
        <v>58</v>
      </c>
      <c r="CA1" s="102" t="s">
        <v>58</v>
      </c>
      <c r="CB1" s="102" t="s">
        <v>58</v>
      </c>
      <c r="CC1" s="102" t="s">
        <v>58</v>
      </c>
      <c r="CD1" s="102" t="s">
        <v>58</v>
      </c>
      <c r="CE1" s="102" t="s">
        <v>58</v>
      </c>
      <c r="CF1" s="102" t="s">
        <v>58</v>
      </c>
      <c r="CG1" s="102" t="s">
        <v>58</v>
      </c>
      <c r="CH1" s="102" t="s">
        <v>58</v>
      </c>
      <c r="CI1" s="102" t="s">
        <v>58</v>
      </c>
      <c r="CJ1" s="102" t="s">
        <v>58</v>
      </c>
      <c r="CK1" s="102" t="s">
        <v>58</v>
      </c>
      <c r="CL1" s="102" t="s">
        <v>58</v>
      </c>
      <c r="CM1" s="102" t="s">
        <v>58</v>
      </c>
      <c r="CN1" s="102" t="s">
        <v>58</v>
      </c>
      <c r="CO1" s="102" t="s">
        <v>58</v>
      </c>
      <c r="CP1" s="102" t="s">
        <v>58</v>
      </c>
      <c r="CQ1" s="102" t="s">
        <v>58</v>
      </c>
      <c r="CR1" s="102" t="s">
        <v>58</v>
      </c>
      <c r="CS1" s="102" t="s">
        <v>58</v>
      </c>
      <c r="CT1" s="102" t="s">
        <v>58</v>
      </c>
      <c r="CU1" s="102" t="s">
        <v>58</v>
      </c>
      <c r="CV1" s="102" t="s">
        <v>58</v>
      </c>
      <c r="CW1" s="102" t="s">
        <v>58</v>
      </c>
      <c r="CX1" s="102" t="s">
        <v>58</v>
      </c>
      <c r="CY1" s="102" t="s">
        <v>58</v>
      </c>
      <c r="CZ1" s="102" t="s">
        <v>58</v>
      </c>
      <c r="DA1" s="102" t="s">
        <v>58</v>
      </c>
      <c r="DB1" s="102" t="s">
        <v>58</v>
      </c>
      <c r="DC1" s="102" t="s">
        <v>58</v>
      </c>
      <c r="DD1" s="102" t="s">
        <v>58</v>
      </c>
      <c r="DE1" s="102" t="s">
        <v>58</v>
      </c>
      <c r="DF1" s="102" t="s">
        <v>58</v>
      </c>
      <c r="DG1" s="102" t="s">
        <v>58</v>
      </c>
      <c r="DH1" s="102" t="s">
        <v>58</v>
      </c>
      <c r="DI1" s="102" t="s">
        <v>58</v>
      </c>
      <c r="DJ1" s="102" t="s">
        <v>58</v>
      </c>
      <c r="DK1" s="102" t="s">
        <v>58</v>
      </c>
      <c r="DL1" s="102" t="s">
        <v>58</v>
      </c>
      <c r="DM1" s="102" t="s">
        <v>58</v>
      </c>
      <c r="DN1" s="102" t="s">
        <v>58</v>
      </c>
      <c r="DO1" s="102" t="s">
        <v>58</v>
      </c>
      <c r="DP1" s="102" t="s">
        <v>58</v>
      </c>
      <c r="DQ1" s="102" t="s">
        <v>58</v>
      </c>
      <c r="DR1" s="102" t="s">
        <v>58</v>
      </c>
      <c r="DS1" s="102" t="s">
        <v>58</v>
      </c>
      <c r="DT1" s="102" t="s">
        <v>58</v>
      </c>
      <c r="DU1" s="102" t="s">
        <v>58</v>
      </c>
      <c r="DV1" s="102" t="s">
        <v>58</v>
      </c>
      <c r="DW1" s="102" t="s">
        <v>58</v>
      </c>
      <c r="DX1" s="102" t="s">
        <v>58</v>
      </c>
      <c r="DY1" s="102" t="s">
        <v>58</v>
      </c>
      <c r="DZ1" s="102" t="s">
        <v>58</v>
      </c>
      <c r="EA1" s="102" t="s">
        <v>58</v>
      </c>
      <c r="EB1" s="102" t="s">
        <v>58</v>
      </c>
      <c r="EC1" s="102" t="s">
        <v>58</v>
      </c>
      <c r="ED1" s="102" t="s">
        <v>58</v>
      </c>
      <c r="EE1" s="102" t="s">
        <v>58</v>
      </c>
      <c r="EF1" s="102" t="s">
        <v>58</v>
      </c>
      <c r="EG1" s="102" t="s">
        <v>58</v>
      </c>
      <c r="EH1" s="102" t="s">
        <v>58</v>
      </c>
      <c r="EI1" s="102" t="s">
        <v>58</v>
      </c>
      <c r="EJ1" s="102" t="s">
        <v>58</v>
      </c>
      <c r="EK1" s="102" t="s">
        <v>58</v>
      </c>
      <c r="EL1" s="102" t="s">
        <v>58</v>
      </c>
      <c r="EM1" s="102" t="s">
        <v>58</v>
      </c>
      <c r="EN1" s="102" t="s">
        <v>58</v>
      </c>
      <c r="EO1" s="102" t="s">
        <v>58</v>
      </c>
      <c r="EP1" s="102" t="s">
        <v>58</v>
      </c>
      <c r="EQ1" s="102" t="s">
        <v>58</v>
      </c>
      <c r="ER1" s="102" t="s">
        <v>58</v>
      </c>
      <c r="ES1" s="102" t="s">
        <v>58</v>
      </c>
      <c r="ET1" s="102" t="s">
        <v>58</v>
      </c>
      <c r="EU1" s="102" t="s">
        <v>58</v>
      </c>
      <c r="EV1" s="102" t="s">
        <v>58</v>
      </c>
      <c r="EW1" s="102" t="s">
        <v>58</v>
      </c>
      <c r="EX1" s="102" t="s">
        <v>58</v>
      </c>
      <c r="EY1" s="102" t="s">
        <v>58</v>
      </c>
      <c r="EZ1" s="102" t="s">
        <v>58</v>
      </c>
      <c r="FA1" s="102" t="s">
        <v>58</v>
      </c>
      <c r="FB1" s="102" t="s">
        <v>58</v>
      </c>
      <c r="FC1" s="102" t="s">
        <v>58</v>
      </c>
      <c r="FD1" s="102" t="s">
        <v>58</v>
      </c>
      <c r="FE1" s="102" t="s">
        <v>58</v>
      </c>
      <c r="FF1" s="102" t="s">
        <v>58</v>
      </c>
      <c r="FG1" s="102" t="s">
        <v>58</v>
      </c>
      <c r="FH1" s="102" t="s">
        <v>58</v>
      </c>
      <c r="FI1" s="102" t="s">
        <v>58</v>
      </c>
      <c r="FJ1" s="102" t="s">
        <v>58</v>
      </c>
      <c r="FK1" s="102" t="s">
        <v>58</v>
      </c>
      <c r="FL1" s="102" t="s">
        <v>58</v>
      </c>
      <c r="FM1" s="102" t="s">
        <v>58</v>
      </c>
      <c r="FN1" s="102" t="s">
        <v>58</v>
      </c>
      <c r="FO1" s="102" t="s">
        <v>58</v>
      </c>
      <c r="FP1" s="102" t="s">
        <v>58</v>
      </c>
      <c r="FQ1" s="102" t="s">
        <v>58</v>
      </c>
      <c r="FR1" s="102" t="s">
        <v>58</v>
      </c>
      <c r="FS1" s="102" t="s">
        <v>58</v>
      </c>
      <c r="FT1" s="102" t="s">
        <v>58</v>
      </c>
      <c r="FU1" s="102" t="s">
        <v>58</v>
      </c>
      <c r="FV1" s="102" t="s">
        <v>58</v>
      </c>
      <c r="FW1" s="102" t="s">
        <v>58</v>
      </c>
      <c r="FX1" s="102" t="s">
        <v>58</v>
      </c>
      <c r="FY1" s="102" t="s">
        <v>58</v>
      </c>
      <c r="FZ1" s="102" t="s">
        <v>58</v>
      </c>
      <c r="GA1" s="102" t="s">
        <v>58</v>
      </c>
      <c r="GB1" s="102" t="s">
        <v>58</v>
      </c>
      <c r="GC1" s="102" t="s">
        <v>58</v>
      </c>
      <c r="GD1" s="102" t="s">
        <v>58</v>
      </c>
      <c r="GE1" s="102" t="s">
        <v>58</v>
      </c>
      <c r="GF1" s="102" t="s">
        <v>58</v>
      </c>
      <c r="GG1" s="102" t="s">
        <v>58</v>
      </c>
      <c r="GH1" s="102" t="s">
        <v>58</v>
      </c>
      <c r="GI1" s="102" t="s">
        <v>58</v>
      </c>
      <c r="GJ1" s="102" t="s">
        <v>58</v>
      </c>
      <c r="GK1" s="102" t="s">
        <v>58</v>
      </c>
      <c r="GL1" s="102" t="s">
        <v>58</v>
      </c>
      <c r="GM1" s="102" t="s">
        <v>58</v>
      </c>
      <c r="GN1" s="102" t="s">
        <v>58</v>
      </c>
      <c r="GO1" s="102" t="s">
        <v>58</v>
      </c>
      <c r="GP1" s="102" t="s">
        <v>58</v>
      </c>
      <c r="GQ1" s="102" t="s">
        <v>58</v>
      </c>
      <c r="GR1" s="102" t="s">
        <v>58</v>
      </c>
      <c r="GS1" s="102" t="s">
        <v>58</v>
      </c>
      <c r="GT1" s="102" t="s">
        <v>58</v>
      </c>
      <c r="GU1" s="102" t="s">
        <v>58</v>
      </c>
      <c r="GV1" s="102" t="s">
        <v>58</v>
      </c>
      <c r="GW1" s="102" t="s">
        <v>58</v>
      </c>
      <c r="GX1" s="102" t="s">
        <v>58</v>
      </c>
      <c r="GY1" s="102" t="s">
        <v>58</v>
      </c>
      <c r="GZ1" s="102" t="s">
        <v>58</v>
      </c>
      <c r="HA1" s="102" t="s">
        <v>58</v>
      </c>
      <c r="HB1" s="102" t="s">
        <v>58</v>
      </c>
      <c r="HC1" s="102" t="s">
        <v>58</v>
      </c>
      <c r="HD1" s="102" t="s">
        <v>58</v>
      </c>
      <c r="HE1" s="102" t="s">
        <v>58</v>
      </c>
      <c r="HF1" s="102" t="s">
        <v>58</v>
      </c>
      <c r="HG1" s="102" t="s">
        <v>58</v>
      </c>
      <c r="HH1" s="102" t="s">
        <v>58</v>
      </c>
      <c r="HI1" s="102" t="s">
        <v>58</v>
      </c>
      <c r="HJ1" s="102" t="s">
        <v>58</v>
      </c>
      <c r="HK1" s="102" t="s">
        <v>58</v>
      </c>
      <c r="HL1" s="102" t="s">
        <v>58</v>
      </c>
      <c r="HM1" s="102" t="s">
        <v>58</v>
      </c>
      <c r="HN1" s="102" t="s">
        <v>58</v>
      </c>
      <c r="HO1" s="102" t="s">
        <v>58</v>
      </c>
      <c r="HP1" s="102" t="s">
        <v>58</v>
      </c>
      <c r="HQ1" s="102" t="s">
        <v>58</v>
      </c>
      <c r="HR1" s="102" t="s">
        <v>58</v>
      </c>
      <c r="HS1" s="102" t="s">
        <v>58</v>
      </c>
      <c r="HT1" s="102" t="s">
        <v>58</v>
      </c>
      <c r="HU1" s="102" t="s">
        <v>58</v>
      </c>
      <c r="HV1" s="102" t="s">
        <v>58</v>
      </c>
      <c r="HW1" s="102" t="s">
        <v>58</v>
      </c>
      <c r="HX1" s="102" t="s">
        <v>58</v>
      </c>
      <c r="HY1" s="102" t="s">
        <v>58</v>
      </c>
      <c r="HZ1" s="102" t="s">
        <v>58</v>
      </c>
      <c r="IA1" s="102" t="s">
        <v>58</v>
      </c>
      <c r="IB1" s="102" t="s">
        <v>58</v>
      </c>
      <c r="IC1" s="102" t="s">
        <v>58</v>
      </c>
      <c r="ID1" s="102" t="s">
        <v>58</v>
      </c>
      <c r="IE1" s="102" t="s">
        <v>58</v>
      </c>
      <c r="IF1" s="102" t="s">
        <v>58</v>
      </c>
      <c r="IG1" s="102" t="s">
        <v>58</v>
      </c>
      <c r="IH1" s="102" t="s">
        <v>58</v>
      </c>
      <c r="II1" s="102" t="s">
        <v>58</v>
      </c>
      <c r="IJ1" s="102" t="s">
        <v>58</v>
      </c>
      <c r="IK1" s="102" t="s">
        <v>58</v>
      </c>
      <c r="IL1" s="102" t="s">
        <v>58</v>
      </c>
      <c r="IM1" s="102" t="s">
        <v>58</v>
      </c>
      <c r="IN1" s="102" t="s">
        <v>58</v>
      </c>
      <c r="IO1" s="102" t="s">
        <v>58</v>
      </c>
      <c r="IP1" s="102" t="s">
        <v>58</v>
      </c>
      <c r="IQ1" s="102" t="s">
        <v>58</v>
      </c>
      <c r="IR1" s="102" t="s">
        <v>58</v>
      </c>
      <c r="IS1" s="102" t="s">
        <v>58</v>
      </c>
      <c r="IT1" s="102" t="s">
        <v>58</v>
      </c>
      <c r="IU1" s="102" t="s">
        <v>58</v>
      </c>
      <c r="IV1" s="102" t="s">
        <v>58</v>
      </c>
      <c r="IW1" s="102" t="s">
        <v>58</v>
      </c>
      <c r="IX1" s="102" t="s">
        <v>58</v>
      </c>
      <c r="IY1" s="102" t="s">
        <v>58</v>
      </c>
      <c r="IZ1" s="102" t="s">
        <v>58</v>
      </c>
      <c r="JA1" s="102" t="s">
        <v>58</v>
      </c>
      <c r="JB1" s="102" t="s">
        <v>58</v>
      </c>
      <c r="JC1" s="102" t="s">
        <v>58</v>
      </c>
      <c r="JD1" s="102" t="s">
        <v>58</v>
      </c>
      <c r="JE1" s="102" t="s">
        <v>58</v>
      </c>
      <c r="JF1" s="102" t="s">
        <v>58</v>
      </c>
      <c r="JG1" s="102" t="s">
        <v>58</v>
      </c>
      <c r="JH1" s="102" t="s">
        <v>58</v>
      </c>
      <c r="JI1" s="102" t="s">
        <v>58</v>
      </c>
      <c r="JJ1" s="102" t="s">
        <v>58</v>
      </c>
      <c r="JK1" s="102" t="s">
        <v>58</v>
      </c>
      <c r="JL1" s="102" t="s">
        <v>58</v>
      </c>
      <c r="JM1" s="102" t="s">
        <v>58</v>
      </c>
      <c r="JN1" s="102" t="s">
        <v>58</v>
      </c>
      <c r="JO1" s="102" t="s">
        <v>58</v>
      </c>
      <c r="JP1" s="102" t="s">
        <v>58</v>
      </c>
      <c r="JQ1" s="102" t="s">
        <v>58</v>
      </c>
      <c r="JR1" s="102" t="s">
        <v>58</v>
      </c>
      <c r="JS1" s="102" t="s">
        <v>58</v>
      </c>
      <c r="JT1" s="102" t="s">
        <v>58</v>
      </c>
      <c r="JU1" s="102" t="s">
        <v>58</v>
      </c>
      <c r="JV1" s="102" t="s">
        <v>58</v>
      </c>
      <c r="JW1" s="102" t="s">
        <v>58</v>
      </c>
      <c r="JX1" s="102" t="s">
        <v>58</v>
      </c>
      <c r="JY1" s="102" t="s">
        <v>58</v>
      </c>
      <c r="JZ1" s="102" t="s">
        <v>58</v>
      </c>
      <c r="KA1" s="102" t="s">
        <v>58</v>
      </c>
      <c r="KB1" s="102" t="s">
        <v>58</v>
      </c>
      <c r="KC1" s="102" t="s">
        <v>58</v>
      </c>
      <c r="KD1" s="102" t="s">
        <v>58</v>
      </c>
      <c r="KE1" s="102" t="s">
        <v>58</v>
      </c>
      <c r="KF1" s="102" t="s">
        <v>58</v>
      </c>
      <c r="KG1" s="102" t="s">
        <v>58</v>
      </c>
      <c r="KH1" s="102" t="s">
        <v>58</v>
      </c>
      <c r="KI1" s="102" t="s">
        <v>58</v>
      </c>
      <c r="KJ1" s="102" t="s">
        <v>58</v>
      </c>
      <c r="KK1" s="102" t="s">
        <v>58</v>
      </c>
      <c r="KL1" s="102" t="s">
        <v>58</v>
      </c>
      <c r="KM1" s="102" t="s">
        <v>58</v>
      </c>
      <c r="KN1" s="102" t="s">
        <v>58</v>
      </c>
      <c r="KO1" s="102" t="s">
        <v>58</v>
      </c>
      <c r="KP1" s="102" t="s">
        <v>58</v>
      </c>
      <c r="KQ1" s="102" t="s">
        <v>58</v>
      </c>
      <c r="KR1" s="102" t="s">
        <v>58</v>
      </c>
      <c r="KS1" s="102" t="s">
        <v>58</v>
      </c>
      <c r="KT1" s="102" t="s">
        <v>58</v>
      </c>
      <c r="KU1" s="102" t="s">
        <v>58</v>
      </c>
      <c r="KV1" s="102" t="s">
        <v>58</v>
      </c>
      <c r="KW1" s="102" t="s">
        <v>58</v>
      </c>
      <c r="KX1" s="102" t="s">
        <v>58</v>
      </c>
      <c r="KY1" s="102" t="s">
        <v>58</v>
      </c>
      <c r="KZ1" s="102" t="s">
        <v>58</v>
      </c>
      <c r="LA1" s="102" t="s">
        <v>58</v>
      </c>
      <c r="LB1" s="102" t="s">
        <v>58</v>
      </c>
      <c r="LC1" s="102" t="s">
        <v>58</v>
      </c>
      <c r="LD1" s="102" t="s">
        <v>58</v>
      </c>
      <c r="LE1" s="102" t="s">
        <v>58</v>
      </c>
      <c r="LF1" s="102" t="s">
        <v>58</v>
      </c>
      <c r="LG1" s="102" t="s">
        <v>58</v>
      </c>
      <c r="LH1" s="102" t="s">
        <v>58</v>
      </c>
      <c r="LI1" s="102" t="s">
        <v>58</v>
      </c>
      <c r="LJ1" s="102" t="s">
        <v>58</v>
      </c>
      <c r="LK1" s="102" t="s">
        <v>58</v>
      </c>
      <c r="LL1" s="102" t="s">
        <v>58</v>
      </c>
      <c r="LM1" s="102" t="s">
        <v>58</v>
      </c>
      <c r="LN1" s="102" t="s">
        <v>58</v>
      </c>
      <c r="LO1" s="102" t="s">
        <v>58</v>
      </c>
      <c r="LP1" s="102" t="s">
        <v>58</v>
      </c>
      <c r="LQ1" s="102" t="s">
        <v>58</v>
      </c>
      <c r="LR1" s="102" t="s">
        <v>58</v>
      </c>
      <c r="LS1" s="102" t="s">
        <v>58</v>
      </c>
      <c r="LT1" s="102" t="s">
        <v>58</v>
      </c>
      <c r="LU1" s="102" t="s">
        <v>58</v>
      </c>
      <c r="LV1" s="102" t="s">
        <v>58</v>
      </c>
      <c r="LW1" s="102" t="s">
        <v>58</v>
      </c>
      <c r="LX1" s="102" t="s">
        <v>58</v>
      </c>
      <c r="LY1" s="102" t="s">
        <v>58</v>
      </c>
      <c r="LZ1" s="102" t="s">
        <v>58</v>
      </c>
      <c r="MA1" s="102" t="s">
        <v>58</v>
      </c>
      <c r="MB1" s="102" t="s">
        <v>58</v>
      </c>
      <c r="MC1" s="102" t="s">
        <v>58</v>
      </c>
      <c r="MD1" s="102" t="s">
        <v>58</v>
      </c>
      <c r="ME1" s="102" t="s">
        <v>58</v>
      </c>
      <c r="MF1" s="102" t="s">
        <v>58</v>
      </c>
      <c r="MG1" s="102" t="s">
        <v>58</v>
      </c>
      <c r="MH1" s="102" t="s">
        <v>58</v>
      </c>
      <c r="MI1" s="102" t="s">
        <v>58</v>
      </c>
      <c r="MJ1" s="102" t="s">
        <v>58</v>
      </c>
      <c r="MK1" s="102" t="s">
        <v>58</v>
      </c>
      <c r="ML1" s="102" t="s">
        <v>58</v>
      </c>
      <c r="MM1" s="102" t="s">
        <v>58</v>
      </c>
      <c r="MN1" s="102" t="s">
        <v>58</v>
      </c>
      <c r="MO1" s="102" t="s">
        <v>58</v>
      </c>
      <c r="MP1" s="102" t="s">
        <v>58</v>
      </c>
      <c r="MQ1" s="102" t="s">
        <v>58</v>
      </c>
      <c r="MR1" s="102" t="s">
        <v>58</v>
      </c>
      <c r="MS1" s="102" t="s">
        <v>58</v>
      </c>
      <c r="MT1" s="102" t="s">
        <v>58</v>
      </c>
      <c r="MU1" s="102" t="s">
        <v>58</v>
      </c>
      <c r="MV1" s="102" t="s">
        <v>58</v>
      </c>
      <c r="MW1" s="102" t="s">
        <v>58</v>
      </c>
      <c r="MX1" s="102" t="s">
        <v>58</v>
      </c>
      <c r="MY1" s="102" t="s">
        <v>58</v>
      </c>
      <c r="MZ1" s="102" t="s">
        <v>58</v>
      </c>
      <c r="NA1" s="102" t="s">
        <v>58</v>
      </c>
      <c r="NB1" s="102" t="s">
        <v>58</v>
      </c>
      <c r="NC1" s="102" t="s">
        <v>58</v>
      </c>
      <c r="ND1" s="102" t="s">
        <v>58</v>
      </c>
      <c r="NE1" s="102" t="s">
        <v>58</v>
      </c>
      <c r="NF1" s="102" t="s">
        <v>58</v>
      </c>
      <c r="NG1" s="102" t="s">
        <v>58</v>
      </c>
      <c r="NH1" s="102" t="s">
        <v>58</v>
      </c>
      <c r="NI1" s="102" t="s">
        <v>58</v>
      </c>
      <c r="NJ1" s="102" t="s">
        <v>58</v>
      </c>
      <c r="NK1" s="102" t="s">
        <v>58</v>
      </c>
      <c r="NL1" s="102" t="s">
        <v>58</v>
      </c>
      <c r="NM1" s="102" t="s">
        <v>58</v>
      </c>
      <c r="NN1" s="102" t="s">
        <v>58</v>
      </c>
      <c r="NO1" s="102" t="s">
        <v>58</v>
      </c>
      <c r="NP1" s="102" t="s">
        <v>58</v>
      </c>
      <c r="NQ1" s="102" t="s">
        <v>58</v>
      </c>
      <c r="NR1" s="102" t="s">
        <v>58</v>
      </c>
      <c r="NS1" s="102" t="s">
        <v>58</v>
      </c>
      <c r="NT1" s="102" t="s">
        <v>58</v>
      </c>
      <c r="NU1" s="102" t="s">
        <v>58</v>
      </c>
      <c r="NV1" s="102" t="s">
        <v>58</v>
      </c>
      <c r="NW1" s="102" t="s">
        <v>58</v>
      </c>
      <c r="NX1" s="102" t="s">
        <v>58</v>
      </c>
      <c r="NY1" s="102" t="s">
        <v>58</v>
      </c>
      <c r="NZ1" s="102" t="s">
        <v>58</v>
      </c>
      <c r="OA1" s="102" t="s">
        <v>58</v>
      </c>
      <c r="OB1" s="102" t="s">
        <v>58</v>
      </c>
      <c r="OC1" s="102" t="s">
        <v>58</v>
      </c>
      <c r="OD1" s="102" t="s">
        <v>58</v>
      </c>
      <c r="OE1" s="102" t="s">
        <v>58</v>
      </c>
      <c r="OF1" s="102" t="s">
        <v>58</v>
      </c>
      <c r="OG1" s="102" t="s">
        <v>58</v>
      </c>
      <c r="OH1" s="102" t="s">
        <v>58</v>
      </c>
      <c r="OI1" s="102" t="s">
        <v>58</v>
      </c>
      <c r="OJ1" s="102" t="s">
        <v>58</v>
      </c>
      <c r="OK1" s="102" t="s">
        <v>58</v>
      </c>
      <c r="OL1" s="102" t="s">
        <v>58</v>
      </c>
      <c r="OM1" s="102" t="s">
        <v>58</v>
      </c>
      <c r="ON1" s="102" t="s">
        <v>58</v>
      </c>
      <c r="OO1" s="102" t="s">
        <v>58</v>
      </c>
      <c r="OP1" s="102" t="s">
        <v>58</v>
      </c>
      <c r="OQ1" s="102" t="s">
        <v>58</v>
      </c>
      <c r="OR1" s="102" t="s">
        <v>58</v>
      </c>
      <c r="OS1" s="102" t="s">
        <v>58</v>
      </c>
      <c r="OT1" s="102" t="s">
        <v>58</v>
      </c>
      <c r="OU1" s="102" t="s">
        <v>58</v>
      </c>
      <c r="OV1" s="102" t="s">
        <v>58</v>
      </c>
      <c r="OW1" s="102" t="s">
        <v>58</v>
      </c>
      <c r="OX1" s="102" t="s">
        <v>58</v>
      </c>
      <c r="OY1" s="102" t="s">
        <v>58</v>
      </c>
      <c r="OZ1" s="102" t="s">
        <v>58</v>
      </c>
      <c r="PA1" s="102" t="s">
        <v>58</v>
      </c>
      <c r="PB1" s="102" t="s">
        <v>58</v>
      </c>
      <c r="PC1" s="102" t="s">
        <v>58</v>
      </c>
      <c r="PD1" s="102" t="s">
        <v>58</v>
      </c>
      <c r="PE1" s="102" t="s">
        <v>58</v>
      </c>
      <c r="PF1" s="102" t="s">
        <v>58</v>
      </c>
      <c r="PG1" s="102" t="s">
        <v>58</v>
      </c>
      <c r="PH1" s="102" t="s">
        <v>58</v>
      </c>
      <c r="PI1" s="102" t="s">
        <v>58</v>
      </c>
      <c r="PJ1" s="102" t="s">
        <v>58</v>
      </c>
      <c r="PK1" s="102" t="s">
        <v>58</v>
      </c>
      <c r="PL1" s="102" t="s">
        <v>58</v>
      </c>
      <c r="PM1" s="102" t="s">
        <v>58</v>
      </c>
      <c r="PN1" s="102" t="s">
        <v>58</v>
      </c>
      <c r="PO1" s="102" t="s">
        <v>58</v>
      </c>
      <c r="PP1" s="102" t="s">
        <v>58</v>
      </c>
      <c r="PQ1" s="102" t="s">
        <v>58</v>
      </c>
      <c r="PR1" s="102" t="s">
        <v>58</v>
      </c>
      <c r="PS1" s="102" t="s">
        <v>58</v>
      </c>
      <c r="PT1" s="102" t="s">
        <v>58</v>
      </c>
      <c r="PU1" s="102" t="s">
        <v>58</v>
      </c>
      <c r="PV1" s="102" t="s">
        <v>58</v>
      </c>
      <c r="PW1" s="102" t="s">
        <v>58</v>
      </c>
      <c r="PX1" s="102" t="s">
        <v>58</v>
      </c>
      <c r="PY1" s="102" t="s">
        <v>58</v>
      </c>
      <c r="PZ1" s="102" t="s">
        <v>58</v>
      </c>
      <c r="QA1" s="102" t="s">
        <v>58</v>
      </c>
      <c r="QB1" s="102" t="s">
        <v>58</v>
      </c>
      <c r="QC1" s="102" t="s">
        <v>58</v>
      </c>
      <c r="QD1" s="102" t="s">
        <v>58</v>
      </c>
      <c r="QE1" s="102" t="s">
        <v>58</v>
      </c>
      <c r="QF1" s="102" t="s">
        <v>58</v>
      </c>
      <c r="QG1" s="102" t="s">
        <v>58</v>
      </c>
      <c r="QH1" s="102" t="s">
        <v>58</v>
      </c>
      <c r="QI1" s="102" t="s">
        <v>58</v>
      </c>
      <c r="QJ1" s="102" t="s">
        <v>58</v>
      </c>
      <c r="QK1" s="102" t="s">
        <v>58</v>
      </c>
      <c r="QL1" s="102" t="s">
        <v>58</v>
      </c>
      <c r="QM1" s="102" t="s">
        <v>58</v>
      </c>
      <c r="QN1" s="102" t="s">
        <v>58</v>
      </c>
      <c r="QO1" s="102" t="s">
        <v>58</v>
      </c>
      <c r="QP1" s="102" t="s">
        <v>58</v>
      </c>
      <c r="QQ1" s="102" t="s">
        <v>58</v>
      </c>
      <c r="QR1" s="102" t="s">
        <v>58</v>
      </c>
      <c r="QS1" s="102" t="s">
        <v>58</v>
      </c>
      <c r="QT1" s="102" t="s">
        <v>58</v>
      </c>
      <c r="QU1" s="102" t="s">
        <v>58</v>
      </c>
      <c r="QV1" s="102" t="s">
        <v>58</v>
      </c>
      <c r="QW1" s="102" t="s">
        <v>58</v>
      </c>
      <c r="QX1" s="102" t="s">
        <v>58</v>
      </c>
      <c r="QY1" s="102" t="s">
        <v>58</v>
      </c>
      <c r="QZ1" s="102" t="s">
        <v>58</v>
      </c>
      <c r="RA1" s="102" t="s">
        <v>58</v>
      </c>
      <c r="RB1" s="102" t="s">
        <v>58</v>
      </c>
      <c r="RC1" s="102" t="s">
        <v>58</v>
      </c>
      <c r="RD1" s="102" t="s">
        <v>58</v>
      </c>
      <c r="RE1" s="102" t="s">
        <v>58</v>
      </c>
      <c r="RF1" s="102" t="s">
        <v>58</v>
      </c>
      <c r="RG1" s="102" t="s">
        <v>58</v>
      </c>
      <c r="RH1" s="102" t="s">
        <v>58</v>
      </c>
      <c r="RI1" s="102" t="s">
        <v>58</v>
      </c>
      <c r="RJ1" s="102" t="s">
        <v>58</v>
      </c>
      <c r="RK1" s="102" t="s">
        <v>58</v>
      </c>
      <c r="RL1" s="102" t="s">
        <v>58</v>
      </c>
      <c r="RM1" s="102" t="s">
        <v>58</v>
      </c>
      <c r="RN1" s="102" t="s">
        <v>58</v>
      </c>
      <c r="RO1" s="102" t="s">
        <v>58</v>
      </c>
      <c r="RP1" s="102" t="s">
        <v>58</v>
      </c>
      <c r="RQ1" s="102" t="s">
        <v>58</v>
      </c>
      <c r="RR1" s="102" t="s">
        <v>58</v>
      </c>
      <c r="RS1" s="102" t="s">
        <v>58</v>
      </c>
      <c r="RT1" s="102" t="s">
        <v>58</v>
      </c>
      <c r="RU1" s="102" t="s">
        <v>58</v>
      </c>
      <c r="RV1" s="102" t="s">
        <v>58</v>
      </c>
      <c r="RW1" s="102" t="s">
        <v>58</v>
      </c>
      <c r="RX1" s="102" t="s">
        <v>58</v>
      </c>
      <c r="RY1" s="102" t="s">
        <v>58</v>
      </c>
      <c r="RZ1" s="102" t="s">
        <v>58</v>
      </c>
      <c r="SA1" s="102" t="s">
        <v>58</v>
      </c>
      <c r="SB1" s="102" t="s">
        <v>58</v>
      </c>
      <c r="SC1" s="102" t="s">
        <v>58</v>
      </c>
      <c r="SD1" s="102" t="s">
        <v>58</v>
      </c>
      <c r="SE1" s="102" t="s">
        <v>58</v>
      </c>
      <c r="SF1" s="102" t="s">
        <v>58</v>
      </c>
      <c r="SG1" s="102" t="s">
        <v>58</v>
      </c>
      <c r="SH1" s="102" t="s">
        <v>58</v>
      </c>
      <c r="SI1" s="102" t="s">
        <v>58</v>
      </c>
      <c r="SJ1" s="102" t="s">
        <v>58</v>
      </c>
      <c r="SK1" s="102" t="s">
        <v>58</v>
      </c>
      <c r="SL1" s="102" t="s">
        <v>58</v>
      </c>
      <c r="SM1" s="102" t="s">
        <v>58</v>
      </c>
      <c r="SN1" s="102" t="s">
        <v>58</v>
      </c>
      <c r="SO1" s="102" t="s">
        <v>58</v>
      </c>
      <c r="SP1" s="102" t="s">
        <v>58</v>
      </c>
      <c r="SQ1" s="102" t="s">
        <v>58</v>
      </c>
      <c r="SR1" s="102" t="s">
        <v>58</v>
      </c>
      <c r="SS1" s="102" t="s">
        <v>58</v>
      </c>
      <c r="ST1" s="102" t="s">
        <v>58</v>
      </c>
      <c r="SU1" s="102" t="s">
        <v>58</v>
      </c>
      <c r="SV1" s="102" t="s">
        <v>58</v>
      </c>
      <c r="SW1" s="102" t="s">
        <v>58</v>
      </c>
      <c r="SX1" s="102" t="s">
        <v>58</v>
      </c>
      <c r="SY1" s="102" t="s">
        <v>58</v>
      </c>
      <c r="SZ1" s="102" t="s">
        <v>58</v>
      </c>
      <c r="TA1" s="102" t="s">
        <v>58</v>
      </c>
      <c r="TB1" s="102" t="s">
        <v>58</v>
      </c>
      <c r="TC1" s="102" t="s">
        <v>58</v>
      </c>
      <c r="TD1" s="102" t="s">
        <v>58</v>
      </c>
      <c r="TE1" s="102" t="s">
        <v>58</v>
      </c>
      <c r="TF1" s="102" t="s">
        <v>58</v>
      </c>
      <c r="TG1" s="102" t="s">
        <v>58</v>
      </c>
      <c r="TH1" s="102" t="s">
        <v>58</v>
      </c>
      <c r="TI1" s="102" t="s">
        <v>58</v>
      </c>
      <c r="TJ1" s="102" t="s">
        <v>58</v>
      </c>
      <c r="TK1" s="102" t="s">
        <v>58</v>
      </c>
      <c r="TL1" s="102" t="s">
        <v>58</v>
      </c>
      <c r="TM1" s="102" t="s">
        <v>58</v>
      </c>
      <c r="TN1" s="102" t="s">
        <v>58</v>
      </c>
      <c r="TO1" s="102" t="s">
        <v>58</v>
      </c>
      <c r="TP1" s="102" t="s">
        <v>58</v>
      </c>
      <c r="TQ1" s="102" t="s">
        <v>58</v>
      </c>
      <c r="TR1" s="102" t="s">
        <v>58</v>
      </c>
      <c r="TS1" s="102" t="s">
        <v>58</v>
      </c>
      <c r="TT1" s="102" t="s">
        <v>58</v>
      </c>
      <c r="TU1" s="102" t="s">
        <v>58</v>
      </c>
      <c r="TV1" s="102" t="s">
        <v>58</v>
      </c>
      <c r="TW1" s="102" t="s">
        <v>58</v>
      </c>
      <c r="TX1" s="102" t="s">
        <v>58</v>
      </c>
      <c r="TY1" s="102" t="s">
        <v>58</v>
      </c>
      <c r="TZ1" s="102" t="s">
        <v>58</v>
      </c>
      <c r="UA1" s="102" t="s">
        <v>58</v>
      </c>
      <c r="UB1" s="102" t="s">
        <v>58</v>
      </c>
      <c r="UC1" s="102" t="s">
        <v>58</v>
      </c>
      <c r="UD1" s="102" t="s">
        <v>58</v>
      </c>
      <c r="UE1" s="102" t="s">
        <v>58</v>
      </c>
      <c r="UF1" s="102" t="s">
        <v>58</v>
      </c>
      <c r="UG1" s="102" t="s">
        <v>58</v>
      </c>
      <c r="UH1" s="102" t="s">
        <v>58</v>
      </c>
      <c r="UI1" s="102" t="s">
        <v>58</v>
      </c>
      <c r="UJ1" s="102" t="s">
        <v>58</v>
      </c>
      <c r="UK1" s="102" t="s">
        <v>58</v>
      </c>
      <c r="UL1" s="102" t="s">
        <v>58</v>
      </c>
      <c r="UM1" s="102" t="s">
        <v>58</v>
      </c>
      <c r="UN1" s="102" t="s">
        <v>58</v>
      </c>
      <c r="UO1" s="102" t="s">
        <v>58</v>
      </c>
      <c r="UP1" s="102" t="s">
        <v>58</v>
      </c>
      <c r="UQ1" s="102" t="s">
        <v>58</v>
      </c>
      <c r="UR1" s="102" t="s">
        <v>58</v>
      </c>
      <c r="US1" s="102" t="s">
        <v>58</v>
      </c>
      <c r="UT1" s="102" t="s">
        <v>58</v>
      </c>
      <c r="UU1" s="102" t="s">
        <v>58</v>
      </c>
      <c r="UV1" s="102" t="s">
        <v>58</v>
      </c>
      <c r="UW1" s="102" t="s">
        <v>58</v>
      </c>
      <c r="UX1" s="102" t="s">
        <v>58</v>
      </c>
      <c r="UY1" s="102" t="s">
        <v>58</v>
      </c>
      <c r="UZ1" s="102" t="s">
        <v>58</v>
      </c>
      <c r="VA1" s="102" t="s">
        <v>58</v>
      </c>
      <c r="VB1" s="102" t="s">
        <v>58</v>
      </c>
      <c r="VC1" s="102" t="s">
        <v>58</v>
      </c>
      <c r="VD1" s="102" t="s">
        <v>58</v>
      </c>
      <c r="VE1" s="102" t="s">
        <v>58</v>
      </c>
      <c r="VF1" s="102" t="s">
        <v>58</v>
      </c>
      <c r="VG1" s="102" t="s">
        <v>58</v>
      </c>
      <c r="VH1" s="102" t="s">
        <v>58</v>
      </c>
      <c r="VI1" s="102" t="s">
        <v>58</v>
      </c>
      <c r="VJ1" s="102" t="s">
        <v>58</v>
      </c>
      <c r="VK1" s="102" t="s">
        <v>58</v>
      </c>
      <c r="VL1" s="102" t="s">
        <v>58</v>
      </c>
      <c r="VM1" s="102" t="s">
        <v>58</v>
      </c>
      <c r="VN1" s="102" t="s">
        <v>58</v>
      </c>
      <c r="VO1" s="102" t="s">
        <v>58</v>
      </c>
      <c r="VP1" s="102" t="s">
        <v>58</v>
      </c>
      <c r="VQ1" s="102" t="s">
        <v>58</v>
      </c>
      <c r="VR1" s="102" t="s">
        <v>58</v>
      </c>
      <c r="VS1" s="102" t="s">
        <v>58</v>
      </c>
      <c r="VT1" s="102" t="s">
        <v>58</v>
      </c>
      <c r="VU1" s="102" t="s">
        <v>58</v>
      </c>
      <c r="VV1" s="102" t="s">
        <v>58</v>
      </c>
      <c r="VW1" s="102" t="s">
        <v>58</v>
      </c>
      <c r="VX1" s="102" t="s">
        <v>58</v>
      </c>
      <c r="VY1" s="102" t="s">
        <v>58</v>
      </c>
      <c r="VZ1" s="102" t="s">
        <v>58</v>
      </c>
      <c r="WA1" s="102" t="s">
        <v>58</v>
      </c>
      <c r="WB1" s="102" t="s">
        <v>58</v>
      </c>
      <c r="WC1" s="102" t="s">
        <v>58</v>
      </c>
      <c r="WD1" s="102" t="s">
        <v>58</v>
      </c>
      <c r="WE1" s="102" t="s">
        <v>58</v>
      </c>
      <c r="WF1" s="102" t="s">
        <v>58</v>
      </c>
      <c r="WG1" s="102" t="s">
        <v>58</v>
      </c>
      <c r="WH1" s="102" t="s">
        <v>58</v>
      </c>
      <c r="WI1" s="102" t="s">
        <v>58</v>
      </c>
      <c r="WJ1" s="102" t="s">
        <v>58</v>
      </c>
      <c r="WK1" s="102" t="s">
        <v>58</v>
      </c>
      <c r="WL1" s="102" t="s">
        <v>58</v>
      </c>
      <c r="WM1" s="102" t="s">
        <v>58</v>
      </c>
      <c r="WN1" s="102" t="s">
        <v>58</v>
      </c>
      <c r="WO1" s="102" t="s">
        <v>58</v>
      </c>
      <c r="WP1" s="102" t="s">
        <v>58</v>
      </c>
      <c r="WQ1" s="102" t="s">
        <v>58</v>
      </c>
      <c r="WR1" s="102" t="s">
        <v>58</v>
      </c>
      <c r="WS1" s="102" t="s">
        <v>58</v>
      </c>
      <c r="WT1" s="102" t="s">
        <v>58</v>
      </c>
      <c r="WU1" s="102" t="s">
        <v>58</v>
      </c>
      <c r="WV1" s="102" t="s">
        <v>58</v>
      </c>
      <c r="WW1" s="102" t="s">
        <v>58</v>
      </c>
      <c r="WX1" s="102" t="s">
        <v>58</v>
      </c>
      <c r="WY1" s="102" t="s">
        <v>58</v>
      </c>
      <c r="WZ1" s="102" t="s">
        <v>58</v>
      </c>
      <c r="XA1" s="102" t="s">
        <v>58</v>
      </c>
      <c r="XB1" s="102" t="s">
        <v>58</v>
      </c>
      <c r="XC1" s="102" t="s">
        <v>58</v>
      </c>
      <c r="XD1" s="102" t="s">
        <v>58</v>
      </c>
      <c r="XE1" s="102" t="s">
        <v>58</v>
      </c>
      <c r="XF1" s="102" t="s">
        <v>58</v>
      </c>
      <c r="XG1" s="102" t="s">
        <v>58</v>
      </c>
      <c r="XH1" s="102" t="s">
        <v>58</v>
      </c>
      <c r="XI1" s="102" t="s">
        <v>58</v>
      </c>
      <c r="XJ1" s="102" t="s">
        <v>58</v>
      </c>
      <c r="XK1" s="102" t="s">
        <v>58</v>
      </c>
      <c r="XL1" s="102" t="s">
        <v>58</v>
      </c>
      <c r="XM1" s="102" t="s">
        <v>58</v>
      </c>
      <c r="XN1" s="102" t="s">
        <v>58</v>
      </c>
      <c r="XO1" s="102" t="s">
        <v>58</v>
      </c>
      <c r="XP1" s="102" t="s">
        <v>58</v>
      </c>
      <c r="XQ1" s="102" t="s">
        <v>58</v>
      </c>
      <c r="XR1" s="102" t="s">
        <v>58</v>
      </c>
      <c r="XS1" s="102" t="s">
        <v>58</v>
      </c>
      <c r="XT1" s="102" t="s">
        <v>58</v>
      </c>
      <c r="XU1" s="102" t="s">
        <v>58</v>
      </c>
      <c r="XV1" s="102" t="s">
        <v>58</v>
      </c>
      <c r="XW1" s="102" t="s">
        <v>58</v>
      </c>
      <c r="XX1" s="102" t="s">
        <v>58</v>
      </c>
      <c r="XY1" s="102" t="s">
        <v>58</v>
      </c>
      <c r="XZ1" s="102" t="s">
        <v>58</v>
      </c>
      <c r="YA1" s="102" t="s">
        <v>58</v>
      </c>
      <c r="YB1" s="102" t="s">
        <v>58</v>
      </c>
      <c r="YC1" s="102" t="s">
        <v>58</v>
      </c>
      <c r="YD1" s="102" t="s">
        <v>58</v>
      </c>
      <c r="YE1" s="102" t="s">
        <v>58</v>
      </c>
      <c r="YF1" s="102" t="s">
        <v>58</v>
      </c>
      <c r="YG1" s="102" t="s">
        <v>58</v>
      </c>
      <c r="YH1" s="102" t="s">
        <v>58</v>
      </c>
      <c r="YI1" s="102" t="s">
        <v>58</v>
      </c>
      <c r="YJ1" s="102" t="s">
        <v>58</v>
      </c>
      <c r="YK1" s="102" t="s">
        <v>58</v>
      </c>
      <c r="YL1" s="102" t="s">
        <v>58</v>
      </c>
      <c r="YM1" s="102" t="s">
        <v>58</v>
      </c>
      <c r="YN1" s="102" t="s">
        <v>58</v>
      </c>
      <c r="YO1" s="102" t="s">
        <v>58</v>
      </c>
      <c r="YP1" s="102" t="s">
        <v>58</v>
      </c>
      <c r="YQ1" s="102" t="s">
        <v>58</v>
      </c>
      <c r="YR1" s="102" t="s">
        <v>58</v>
      </c>
      <c r="YS1" s="102" t="s">
        <v>58</v>
      </c>
      <c r="YT1" s="102" t="s">
        <v>58</v>
      </c>
      <c r="YU1" s="102" t="s">
        <v>58</v>
      </c>
      <c r="YV1" s="102" t="s">
        <v>58</v>
      </c>
      <c r="YW1" s="102" t="s">
        <v>58</v>
      </c>
      <c r="YX1" s="102" t="s">
        <v>58</v>
      </c>
      <c r="YY1" s="102" t="s">
        <v>58</v>
      </c>
      <c r="YZ1" s="102" t="s">
        <v>58</v>
      </c>
      <c r="ZA1" s="102" t="s">
        <v>58</v>
      </c>
      <c r="ZB1" s="102" t="s">
        <v>58</v>
      </c>
      <c r="ZC1" s="102" t="s">
        <v>58</v>
      </c>
      <c r="ZD1" s="102" t="s">
        <v>58</v>
      </c>
      <c r="ZE1" s="102" t="s">
        <v>58</v>
      </c>
      <c r="ZF1" s="102" t="s">
        <v>58</v>
      </c>
      <c r="ZG1" s="102" t="s">
        <v>58</v>
      </c>
      <c r="ZH1" s="102" t="s">
        <v>58</v>
      </c>
      <c r="ZI1" s="102" t="s">
        <v>58</v>
      </c>
      <c r="ZJ1" s="102" t="s">
        <v>58</v>
      </c>
      <c r="ZK1" s="102" t="s">
        <v>58</v>
      </c>
      <c r="ZL1" s="102" t="s">
        <v>58</v>
      </c>
      <c r="ZM1" s="102" t="s">
        <v>58</v>
      </c>
      <c r="ZN1" s="102" t="s">
        <v>58</v>
      </c>
      <c r="ZO1" s="102" t="s">
        <v>58</v>
      </c>
      <c r="ZP1" s="102" t="s">
        <v>58</v>
      </c>
      <c r="ZQ1" s="102" t="s">
        <v>58</v>
      </c>
      <c r="ZR1" s="102" t="s">
        <v>58</v>
      </c>
      <c r="ZS1" s="102" t="s">
        <v>58</v>
      </c>
      <c r="ZT1" s="102" t="s">
        <v>58</v>
      </c>
      <c r="ZU1" s="102" t="s">
        <v>58</v>
      </c>
      <c r="ZV1" s="102" t="s">
        <v>58</v>
      </c>
      <c r="ZW1" s="102" t="s">
        <v>58</v>
      </c>
      <c r="ZX1" s="102" t="s">
        <v>58</v>
      </c>
      <c r="ZY1" s="102" t="s">
        <v>58</v>
      </c>
      <c r="ZZ1" s="102" t="s">
        <v>58</v>
      </c>
      <c r="AAA1" s="102" t="s">
        <v>58</v>
      </c>
      <c r="AAB1" s="102" t="s">
        <v>58</v>
      </c>
      <c r="AAC1" s="102" t="s">
        <v>58</v>
      </c>
      <c r="AAD1" s="102" t="s">
        <v>58</v>
      </c>
      <c r="AAE1" s="102" t="s">
        <v>58</v>
      </c>
      <c r="AAF1" s="102" t="s">
        <v>58</v>
      </c>
      <c r="AAG1" s="102" t="s">
        <v>58</v>
      </c>
      <c r="AAH1" s="102" t="s">
        <v>58</v>
      </c>
      <c r="AAI1" s="102" t="s">
        <v>58</v>
      </c>
      <c r="AAJ1" s="102" t="s">
        <v>58</v>
      </c>
      <c r="AAK1" s="102" t="s">
        <v>58</v>
      </c>
      <c r="AAL1" s="102" t="s">
        <v>58</v>
      </c>
      <c r="AAM1" s="102" t="s">
        <v>58</v>
      </c>
      <c r="AAN1" s="102" t="s">
        <v>58</v>
      </c>
      <c r="AAO1" s="102" t="s">
        <v>58</v>
      </c>
      <c r="AAP1" s="102" t="s">
        <v>58</v>
      </c>
      <c r="AAQ1" s="102" t="s">
        <v>58</v>
      </c>
      <c r="AAR1" s="102" t="s">
        <v>58</v>
      </c>
      <c r="AAS1" s="102" t="s">
        <v>58</v>
      </c>
      <c r="AAT1" s="102" t="s">
        <v>58</v>
      </c>
      <c r="AAU1" s="102" t="s">
        <v>58</v>
      </c>
      <c r="AAV1" s="102" t="s">
        <v>58</v>
      </c>
      <c r="AAW1" s="102" t="s">
        <v>58</v>
      </c>
      <c r="AAX1" s="102" t="s">
        <v>58</v>
      </c>
      <c r="AAY1" s="102" t="s">
        <v>58</v>
      </c>
      <c r="AAZ1" s="102" t="s">
        <v>58</v>
      </c>
      <c r="ABA1" s="102" t="s">
        <v>58</v>
      </c>
      <c r="ABB1" s="102" t="s">
        <v>58</v>
      </c>
      <c r="ABC1" s="102" t="s">
        <v>58</v>
      </c>
      <c r="ABD1" s="102" t="s">
        <v>58</v>
      </c>
      <c r="ABE1" s="102" t="s">
        <v>58</v>
      </c>
      <c r="ABF1" s="102" t="s">
        <v>58</v>
      </c>
      <c r="ABG1" s="102" t="s">
        <v>58</v>
      </c>
      <c r="ABH1" s="102" t="s">
        <v>58</v>
      </c>
      <c r="ABI1" s="102" t="s">
        <v>58</v>
      </c>
      <c r="ABJ1" s="102" t="s">
        <v>58</v>
      </c>
      <c r="ABK1" s="102" t="s">
        <v>58</v>
      </c>
      <c r="ABL1" s="102" t="s">
        <v>58</v>
      </c>
      <c r="ABM1" s="102" t="s">
        <v>58</v>
      </c>
      <c r="ABN1" s="102" t="s">
        <v>58</v>
      </c>
      <c r="ABO1" s="102" t="s">
        <v>58</v>
      </c>
      <c r="ABP1" s="102" t="s">
        <v>58</v>
      </c>
      <c r="ABQ1" s="102" t="s">
        <v>58</v>
      </c>
      <c r="ABR1" s="102" t="s">
        <v>58</v>
      </c>
      <c r="ABS1" s="102" t="s">
        <v>58</v>
      </c>
      <c r="ABT1" s="102" t="s">
        <v>58</v>
      </c>
      <c r="ABU1" s="102" t="s">
        <v>58</v>
      </c>
      <c r="ABV1" s="102" t="s">
        <v>58</v>
      </c>
      <c r="ABW1" s="102" t="s">
        <v>58</v>
      </c>
      <c r="ABX1" s="102" t="s">
        <v>58</v>
      </c>
      <c r="ABY1" s="102" t="s">
        <v>58</v>
      </c>
      <c r="ABZ1" s="102" t="s">
        <v>58</v>
      </c>
      <c r="ACA1" s="102" t="s">
        <v>58</v>
      </c>
      <c r="ACB1" s="102" t="s">
        <v>58</v>
      </c>
      <c r="ACC1" s="102" t="s">
        <v>58</v>
      </c>
      <c r="ACD1" s="102" t="s">
        <v>58</v>
      </c>
      <c r="ACE1" s="102" t="s">
        <v>58</v>
      </c>
      <c r="ACF1" s="102" t="s">
        <v>58</v>
      </c>
      <c r="ACG1" s="102" t="s">
        <v>58</v>
      </c>
      <c r="ACH1" s="102" t="s">
        <v>58</v>
      </c>
      <c r="ACI1" s="102" t="s">
        <v>58</v>
      </c>
      <c r="ACJ1" s="102" t="s">
        <v>58</v>
      </c>
      <c r="ACK1" s="102" t="s">
        <v>58</v>
      </c>
      <c r="ACL1" s="102" t="s">
        <v>58</v>
      </c>
      <c r="ACM1" s="102" t="s">
        <v>58</v>
      </c>
      <c r="ACN1" s="102" t="s">
        <v>58</v>
      </c>
      <c r="ACO1" s="102" t="s">
        <v>58</v>
      </c>
      <c r="ACP1" s="102" t="s">
        <v>58</v>
      </c>
      <c r="ACQ1" s="102" t="s">
        <v>58</v>
      </c>
      <c r="ACR1" s="102" t="s">
        <v>58</v>
      </c>
      <c r="ACS1" s="102" t="s">
        <v>58</v>
      </c>
      <c r="ACT1" s="102" t="s">
        <v>58</v>
      </c>
      <c r="ACU1" s="102" t="s">
        <v>58</v>
      </c>
      <c r="ACV1" s="102" t="s">
        <v>58</v>
      </c>
      <c r="ACW1" s="102" t="s">
        <v>58</v>
      </c>
      <c r="ACX1" s="102" t="s">
        <v>58</v>
      </c>
      <c r="ACY1" s="102" t="s">
        <v>58</v>
      </c>
      <c r="ACZ1" s="102" t="s">
        <v>58</v>
      </c>
      <c r="ADA1" s="102" t="s">
        <v>58</v>
      </c>
      <c r="ADB1" s="102" t="s">
        <v>58</v>
      </c>
      <c r="ADC1" s="102" t="s">
        <v>58</v>
      </c>
      <c r="ADD1" s="102" t="s">
        <v>58</v>
      </c>
      <c r="ADE1" s="102" t="s">
        <v>58</v>
      </c>
      <c r="ADF1" s="102" t="s">
        <v>58</v>
      </c>
      <c r="ADG1" s="102" t="s">
        <v>58</v>
      </c>
      <c r="ADH1" s="102" t="s">
        <v>58</v>
      </c>
      <c r="ADI1" s="102" t="s">
        <v>58</v>
      </c>
      <c r="ADJ1" s="102" t="s">
        <v>58</v>
      </c>
      <c r="ADK1" s="102" t="s">
        <v>58</v>
      </c>
      <c r="ADL1" s="102" t="s">
        <v>58</v>
      </c>
      <c r="ADM1" s="102" t="s">
        <v>58</v>
      </c>
      <c r="ADN1" s="102" t="s">
        <v>58</v>
      </c>
      <c r="ADO1" s="102" t="s">
        <v>58</v>
      </c>
      <c r="ADP1" s="102" t="s">
        <v>58</v>
      </c>
      <c r="ADQ1" s="102" t="s">
        <v>58</v>
      </c>
      <c r="ADR1" s="102" t="s">
        <v>58</v>
      </c>
      <c r="ADS1" s="102" t="s">
        <v>58</v>
      </c>
      <c r="ADT1" s="102" t="s">
        <v>58</v>
      </c>
      <c r="ADU1" s="102" t="s">
        <v>58</v>
      </c>
      <c r="ADV1" s="102" t="s">
        <v>58</v>
      </c>
      <c r="ADW1" s="102" t="s">
        <v>58</v>
      </c>
      <c r="ADX1" s="102" t="s">
        <v>58</v>
      </c>
      <c r="ADY1" s="102" t="s">
        <v>58</v>
      </c>
      <c r="ADZ1" s="102" t="s">
        <v>58</v>
      </c>
      <c r="AEA1" s="102" t="s">
        <v>58</v>
      </c>
      <c r="AEB1" s="102" t="s">
        <v>58</v>
      </c>
      <c r="AEC1" s="102" t="s">
        <v>58</v>
      </c>
      <c r="AED1" s="102" t="s">
        <v>58</v>
      </c>
      <c r="AEE1" s="102" t="s">
        <v>58</v>
      </c>
      <c r="AEF1" s="102" t="s">
        <v>58</v>
      </c>
      <c r="AEG1" s="102" t="s">
        <v>58</v>
      </c>
      <c r="AEH1" s="102" t="s">
        <v>58</v>
      </c>
      <c r="AEI1" s="102" t="s">
        <v>58</v>
      </c>
      <c r="AEJ1" s="102" t="s">
        <v>58</v>
      </c>
      <c r="AEK1" s="102" t="s">
        <v>58</v>
      </c>
      <c r="AEL1" s="102" t="s">
        <v>58</v>
      </c>
      <c r="AEM1" s="102" t="s">
        <v>58</v>
      </c>
      <c r="AEN1" s="102" t="s">
        <v>58</v>
      </c>
      <c r="AEO1" s="102" t="s">
        <v>58</v>
      </c>
      <c r="AEP1" s="102" t="s">
        <v>58</v>
      </c>
      <c r="AEQ1" s="102" t="s">
        <v>58</v>
      </c>
      <c r="AER1" s="102" t="s">
        <v>58</v>
      </c>
      <c r="AES1" s="102" t="s">
        <v>58</v>
      </c>
      <c r="AET1" s="102" t="s">
        <v>58</v>
      </c>
      <c r="AEU1" s="102" t="s">
        <v>58</v>
      </c>
      <c r="AEV1" s="102" t="s">
        <v>58</v>
      </c>
      <c r="AEW1" s="102" t="s">
        <v>58</v>
      </c>
      <c r="AEX1" s="102" t="s">
        <v>58</v>
      </c>
      <c r="AEY1" s="102" t="s">
        <v>58</v>
      </c>
      <c r="AEZ1" s="102" t="s">
        <v>58</v>
      </c>
      <c r="AFA1" s="102" t="s">
        <v>58</v>
      </c>
      <c r="AFB1" s="102" t="s">
        <v>58</v>
      </c>
      <c r="AFC1" s="102" t="s">
        <v>58</v>
      </c>
      <c r="AFD1" s="102" t="s">
        <v>58</v>
      </c>
      <c r="AFE1" s="102" t="s">
        <v>58</v>
      </c>
      <c r="AFF1" s="102" t="s">
        <v>58</v>
      </c>
      <c r="AFG1" s="102" t="s">
        <v>58</v>
      </c>
      <c r="AFH1" s="102" t="s">
        <v>58</v>
      </c>
      <c r="AFI1" s="102" t="s">
        <v>58</v>
      </c>
      <c r="AFJ1" s="102" t="s">
        <v>58</v>
      </c>
      <c r="AFK1" s="102" t="s">
        <v>58</v>
      </c>
      <c r="AFL1" s="102" t="s">
        <v>58</v>
      </c>
      <c r="AFM1" s="102" t="s">
        <v>58</v>
      </c>
      <c r="AFN1" s="102" t="s">
        <v>58</v>
      </c>
      <c r="AFO1" s="102" t="s">
        <v>58</v>
      </c>
      <c r="AFP1" s="102" t="s">
        <v>58</v>
      </c>
      <c r="AFQ1" s="102" t="s">
        <v>58</v>
      </c>
      <c r="AFR1" s="102" t="s">
        <v>58</v>
      </c>
      <c r="AFS1" s="102" t="s">
        <v>58</v>
      </c>
      <c r="AFT1" s="102" t="s">
        <v>58</v>
      </c>
      <c r="AFU1" s="102" t="s">
        <v>58</v>
      </c>
      <c r="AFV1" s="102" t="s">
        <v>58</v>
      </c>
      <c r="AFW1" s="102" t="s">
        <v>58</v>
      </c>
      <c r="AFX1" s="102" t="s">
        <v>58</v>
      </c>
      <c r="AFY1" s="102" t="s">
        <v>58</v>
      </c>
      <c r="AFZ1" s="102" t="s">
        <v>58</v>
      </c>
      <c r="AGA1" s="102" t="s">
        <v>58</v>
      </c>
      <c r="AGB1" s="102" t="s">
        <v>58</v>
      </c>
      <c r="AGC1" s="102" t="s">
        <v>58</v>
      </c>
      <c r="AGD1" s="102" t="s">
        <v>58</v>
      </c>
      <c r="AGE1" s="102" t="s">
        <v>58</v>
      </c>
      <c r="AGF1" s="102" t="s">
        <v>58</v>
      </c>
      <c r="AGG1" s="102" t="s">
        <v>58</v>
      </c>
      <c r="AGH1" s="102" t="s">
        <v>58</v>
      </c>
      <c r="AGI1" s="102" t="s">
        <v>58</v>
      </c>
      <c r="AGJ1" s="102" t="s">
        <v>58</v>
      </c>
      <c r="AGK1" s="102" t="s">
        <v>58</v>
      </c>
      <c r="AGL1" s="102" t="s">
        <v>58</v>
      </c>
      <c r="AGM1" s="102" t="s">
        <v>58</v>
      </c>
      <c r="AGN1" s="102" t="s">
        <v>58</v>
      </c>
      <c r="AGO1" s="102" t="s">
        <v>58</v>
      </c>
      <c r="AGP1" s="102" t="s">
        <v>58</v>
      </c>
      <c r="AGQ1" s="102" t="s">
        <v>58</v>
      </c>
      <c r="AGR1" s="102" t="s">
        <v>58</v>
      </c>
      <c r="AGS1" s="102" t="s">
        <v>58</v>
      </c>
      <c r="AGT1" s="102" t="s">
        <v>58</v>
      </c>
      <c r="AGU1" s="102" t="s">
        <v>58</v>
      </c>
      <c r="AGV1" s="102" t="s">
        <v>58</v>
      </c>
      <c r="AGW1" s="102" t="s">
        <v>58</v>
      </c>
      <c r="AGX1" s="102" t="s">
        <v>58</v>
      </c>
      <c r="AGY1" s="102" t="s">
        <v>58</v>
      </c>
      <c r="AGZ1" s="102" t="s">
        <v>58</v>
      </c>
      <c r="AHA1" s="102" t="s">
        <v>58</v>
      </c>
      <c r="AHB1" s="102" t="s">
        <v>58</v>
      </c>
      <c r="AHC1" s="102" t="s">
        <v>58</v>
      </c>
      <c r="AHD1" s="102" t="s">
        <v>58</v>
      </c>
      <c r="AHE1" s="102" t="s">
        <v>58</v>
      </c>
      <c r="AHF1" s="102" t="s">
        <v>58</v>
      </c>
      <c r="AHG1" s="102" t="s">
        <v>58</v>
      </c>
      <c r="AHH1" s="102" t="s">
        <v>58</v>
      </c>
      <c r="AHI1" s="102" t="s">
        <v>58</v>
      </c>
      <c r="AHJ1" s="102" t="s">
        <v>58</v>
      </c>
      <c r="AHK1" s="102" t="s">
        <v>58</v>
      </c>
      <c r="AHL1" s="102" t="s">
        <v>58</v>
      </c>
      <c r="AHM1" s="102" t="s">
        <v>58</v>
      </c>
      <c r="AHN1" s="102" t="s">
        <v>58</v>
      </c>
      <c r="AHO1" s="102" t="s">
        <v>58</v>
      </c>
      <c r="AHP1" s="102" t="s">
        <v>58</v>
      </c>
      <c r="AHQ1" s="102" t="s">
        <v>58</v>
      </c>
      <c r="AHR1" s="102" t="s">
        <v>58</v>
      </c>
      <c r="AHS1" s="102" t="s">
        <v>58</v>
      </c>
      <c r="AHT1" s="102" t="s">
        <v>58</v>
      </c>
      <c r="AHU1" s="102" t="s">
        <v>58</v>
      </c>
      <c r="AHV1" s="102" t="s">
        <v>58</v>
      </c>
      <c r="AHW1" s="102" t="s">
        <v>58</v>
      </c>
      <c r="AHX1" s="102" t="s">
        <v>58</v>
      </c>
      <c r="AHY1" s="102" t="s">
        <v>58</v>
      </c>
      <c r="AHZ1" s="102" t="s">
        <v>58</v>
      </c>
      <c r="AIA1" s="102" t="s">
        <v>58</v>
      </c>
      <c r="AIB1" s="102" t="s">
        <v>58</v>
      </c>
      <c r="AIC1" s="102" t="s">
        <v>58</v>
      </c>
      <c r="AID1" s="102" t="s">
        <v>58</v>
      </c>
      <c r="AIE1" s="102" t="s">
        <v>58</v>
      </c>
      <c r="AIF1" s="102" t="s">
        <v>58</v>
      </c>
      <c r="AIG1" s="102" t="s">
        <v>58</v>
      </c>
      <c r="AIH1" s="102" t="s">
        <v>58</v>
      </c>
      <c r="AII1" s="102" t="s">
        <v>58</v>
      </c>
      <c r="AIJ1" s="102" t="s">
        <v>58</v>
      </c>
      <c r="AIK1" s="102" t="s">
        <v>58</v>
      </c>
      <c r="AIL1" s="102" t="s">
        <v>58</v>
      </c>
      <c r="AIM1" s="102" t="s">
        <v>58</v>
      </c>
      <c r="AIN1" s="102" t="s">
        <v>58</v>
      </c>
      <c r="AIO1" s="102" t="s">
        <v>58</v>
      </c>
      <c r="AIP1" s="102" t="s">
        <v>58</v>
      </c>
      <c r="AIQ1" s="102" t="s">
        <v>58</v>
      </c>
      <c r="AIR1" s="102" t="s">
        <v>58</v>
      </c>
      <c r="AIS1" s="102" t="s">
        <v>58</v>
      </c>
      <c r="AIT1" s="102" t="s">
        <v>58</v>
      </c>
      <c r="AIU1" s="102" t="s">
        <v>58</v>
      </c>
      <c r="AIV1" s="102" t="s">
        <v>58</v>
      </c>
      <c r="AIW1" s="102" t="s">
        <v>58</v>
      </c>
      <c r="AIX1" s="102" t="s">
        <v>58</v>
      </c>
      <c r="AIY1" s="102" t="s">
        <v>58</v>
      </c>
      <c r="AIZ1" s="102" t="s">
        <v>58</v>
      </c>
      <c r="AJA1" s="102" t="s">
        <v>58</v>
      </c>
      <c r="AJB1" s="102" t="s">
        <v>58</v>
      </c>
      <c r="AJC1" s="102" t="s">
        <v>58</v>
      </c>
      <c r="AJD1" s="102" t="s">
        <v>58</v>
      </c>
      <c r="AJE1" s="102" t="s">
        <v>58</v>
      </c>
      <c r="AJF1" s="102" t="s">
        <v>58</v>
      </c>
      <c r="AJG1" s="102" t="s">
        <v>58</v>
      </c>
      <c r="AJH1" s="102" t="s">
        <v>58</v>
      </c>
      <c r="AJI1" s="102" t="s">
        <v>58</v>
      </c>
      <c r="AJJ1" s="102" t="s">
        <v>58</v>
      </c>
      <c r="AJK1" s="102" t="s">
        <v>58</v>
      </c>
      <c r="AJL1" s="102" t="s">
        <v>58</v>
      </c>
      <c r="AJM1" s="102" t="s">
        <v>58</v>
      </c>
      <c r="AJN1" s="102" t="s">
        <v>58</v>
      </c>
      <c r="AJO1" s="102" t="s">
        <v>58</v>
      </c>
      <c r="AJP1" s="102" t="s">
        <v>58</v>
      </c>
      <c r="AJQ1" s="102" t="s">
        <v>58</v>
      </c>
      <c r="AJR1" s="102" t="s">
        <v>58</v>
      </c>
      <c r="AJS1" s="102" t="s">
        <v>58</v>
      </c>
      <c r="AJT1" s="102" t="s">
        <v>58</v>
      </c>
      <c r="AJU1" s="102" t="s">
        <v>58</v>
      </c>
      <c r="AJV1" s="102" t="s">
        <v>58</v>
      </c>
      <c r="AJW1" s="102" t="s">
        <v>58</v>
      </c>
      <c r="AJX1" s="102" t="s">
        <v>58</v>
      </c>
      <c r="AJY1" s="102" t="s">
        <v>58</v>
      </c>
      <c r="AJZ1" s="102" t="s">
        <v>58</v>
      </c>
      <c r="AKA1" s="102" t="s">
        <v>58</v>
      </c>
      <c r="AKB1" s="102" t="s">
        <v>58</v>
      </c>
      <c r="AKC1" s="102" t="s">
        <v>58</v>
      </c>
      <c r="AKD1" s="102" t="s">
        <v>58</v>
      </c>
      <c r="AKE1" s="102" t="s">
        <v>58</v>
      </c>
      <c r="AKF1" s="102" t="s">
        <v>58</v>
      </c>
      <c r="AKG1" s="102" t="s">
        <v>58</v>
      </c>
      <c r="AKH1" s="102" t="s">
        <v>58</v>
      </c>
      <c r="AKI1" s="102" t="s">
        <v>58</v>
      </c>
      <c r="AKJ1" s="102" t="s">
        <v>58</v>
      </c>
      <c r="AKK1" s="102" t="s">
        <v>58</v>
      </c>
      <c r="AKL1" s="102" t="s">
        <v>58</v>
      </c>
      <c r="AKM1" s="102" t="s">
        <v>58</v>
      </c>
      <c r="AKN1" s="102" t="s">
        <v>58</v>
      </c>
      <c r="AKO1" s="102" t="s">
        <v>58</v>
      </c>
      <c r="AKP1" s="102" t="s">
        <v>58</v>
      </c>
      <c r="AKQ1" s="102" t="s">
        <v>58</v>
      </c>
      <c r="AKR1" s="102" t="s">
        <v>58</v>
      </c>
      <c r="AKS1" s="102" t="s">
        <v>58</v>
      </c>
      <c r="AKT1" s="102" t="s">
        <v>58</v>
      </c>
      <c r="AKU1" s="102" t="s">
        <v>58</v>
      </c>
      <c r="AKV1" s="102" t="s">
        <v>58</v>
      </c>
      <c r="AKW1" s="102" t="s">
        <v>58</v>
      </c>
      <c r="AKX1" s="102" t="s">
        <v>58</v>
      </c>
      <c r="AKY1" s="102" t="s">
        <v>58</v>
      </c>
      <c r="AKZ1" s="102" t="s">
        <v>58</v>
      </c>
      <c r="ALA1" s="102" t="s">
        <v>58</v>
      </c>
      <c r="ALB1" s="102" t="s">
        <v>58</v>
      </c>
      <c r="ALC1" s="102" t="s">
        <v>58</v>
      </c>
      <c r="ALD1" s="102" t="s">
        <v>58</v>
      </c>
      <c r="ALE1" s="102" t="s">
        <v>58</v>
      </c>
      <c r="ALF1" s="102" t="s">
        <v>58</v>
      </c>
      <c r="ALG1" s="102" t="s">
        <v>58</v>
      </c>
      <c r="ALH1" s="102" t="s">
        <v>58</v>
      </c>
      <c r="ALI1" s="102" t="s">
        <v>58</v>
      </c>
      <c r="ALJ1" s="102" t="s">
        <v>58</v>
      </c>
      <c r="ALK1" s="102" t="s">
        <v>58</v>
      </c>
      <c r="ALL1" s="102" t="s">
        <v>58</v>
      </c>
      <c r="ALM1" s="102" t="s">
        <v>58</v>
      </c>
      <c r="ALN1" s="102" t="s">
        <v>58</v>
      </c>
      <c r="ALO1" s="102" t="s">
        <v>58</v>
      </c>
      <c r="ALP1" s="102" t="s">
        <v>58</v>
      </c>
      <c r="ALQ1" s="102" t="s">
        <v>58</v>
      </c>
      <c r="ALR1" s="102" t="s">
        <v>58</v>
      </c>
      <c r="ALS1" s="102" t="s">
        <v>58</v>
      </c>
      <c r="ALT1" s="102" t="s">
        <v>58</v>
      </c>
      <c r="ALU1" s="102" t="s">
        <v>58</v>
      </c>
      <c r="ALV1" s="102" t="s">
        <v>58</v>
      </c>
      <c r="ALW1" s="102" t="s">
        <v>58</v>
      </c>
      <c r="ALX1" s="102" t="s">
        <v>58</v>
      </c>
      <c r="ALY1" s="102" t="s">
        <v>58</v>
      </c>
      <c r="ALZ1" s="102" t="s">
        <v>58</v>
      </c>
      <c r="AMA1" s="102" t="s">
        <v>58</v>
      </c>
      <c r="AMB1" s="102" t="s">
        <v>58</v>
      </c>
      <c r="AMC1" s="102" t="s">
        <v>58</v>
      </c>
      <c r="AMD1" s="102" t="s">
        <v>58</v>
      </c>
      <c r="AME1" s="102" t="s">
        <v>58</v>
      </c>
      <c r="AMF1" s="102" t="s">
        <v>58</v>
      </c>
      <c r="AMG1" s="102" t="s">
        <v>58</v>
      </c>
      <c r="AMH1" s="102" t="s">
        <v>58</v>
      </c>
      <c r="AMI1" s="102" t="s">
        <v>58</v>
      </c>
      <c r="AMJ1" s="102" t="s">
        <v>58</v>
      </c>
      <c r="AMK1" s="102" t="s">
        <v>58</v>
      </c>
      <c r="AML1" s="102" t="s">
        <v>58</v>
      </c>
      <c r="AMM1" s="102" t="s">
        <v>58</v>
      </c>
      <c r="AMN1" s="102" t="s">
        <v>58</v>
      </c>
      <c r="AMO1" s="102" t="s">
        <v>58</v>
      </c>
      <c r="AMP1" s="102" t="s">
        <v>58</v>
      </c>
      <c r="AMQ1" s="102" t="s">
        <v>58</v>
      </c>
      <c r="AMR1" s="102" t="s">
        <v>58</v>
      </c>
      <c r="AMS1" s="102" t="s">
        <v>58</v>
      </c>
      <c r="AMT1" s="102" t="s">
        <v>58</v>
      </c>
      <c r="AMU1" s="102" t="s">
        <v>58</v>
      </c>
      <c r="AMV1" s="102" t="s">
        <v>58</v>
      </c>
      <c r="AMW1" s="102" t="s">
        <v>58</v>
      </c>
      <c r="AMX1" s="102" t="s">
        <v>58</v>
      </c>
      <c r="AMY1" s="102" t="s">
        <v>58</v>
      </c>
      <c r="AMZ1" s="102" t="s">
        <v>58</v>
      </c>
      <c r="ANA1" s="102" t="s">
        <v>58</v>
      </c>
      <c r="ANB1" s="102" t="s">
        <v>58</v>
      </c>
      <c r="ANC1" s="102" t="s">
        <v>58</v>
      </c>
      <c r="AND1" s="102" t="s">
        <v>58</v>
      </c>
      <c r="ANE1" s="102" t="s">
        <v>58</v>
      </c>
      <c r="ANF1" s="102" t="s">
        <v>58</v>
      </c>
      <c r="ANG1" s="102" t="s">
        <v>58</v>
      </c>
      <c r="ANH1" s="102" t="s">
        <v>58</v>
      </c>
      <c r="ANI1" s="102" t="s">
        <v>58</v>
      </c>
      <c r="ANJ1" s="102" t="s">
        <v>58</v>
      </c>
      <c r="ANK1" s="102" t="s">
        <v>58</v>
      </c>
      <c r="ANL1" s="102" t="s">
        <v>58</v>
      </c>
      <c r="ANM1" s="102" t="s">
        <v>58</v>
      </c>
      <c r="ANN1" s="102" t="s">
        <v>58</v>
      </c>
      <c r="ANO1" s="102" t="s">
        <v>58</v>
      </c>
      <c r="ANP1" s="102" t="s">
        <v>58</v>
      </c>
      <c r="ANQ1" s="102" t="s">
        <v>58</v>
      </c>
      <c r="ANR1" s="102" t="s">
        <v>58</v>
      </c>
      <c r="ANS1" s="102" t="s">
        <v>58</v>
      </c>
      <c r="ANT1" s="102" t="s">
        <v>58</v>
      </c>
      <c r="ANU1" s="102" t="s">
        <v>58</v>
      </c>
      <c r="ANV1" s="102" t="s">
        <v>58</v>
      </c>
      <c r="ANW1" s="102" t="s">
        <v>58</v>
      </c>
      <c r="ANX1" s="102" t="s">
        <v>58</v>
      </c>
      <c r="ANY1" s="102" t="s">
        <v>58</v>
      </c>
      <c r="ANZ1" s="102" t="s">
        <v>58</v>
      </c>
      <c r="AOA1" s="102" t="s">
        <v>58</v>
      </c>
      <c r="AOB1" s="102" t="s">
        <v>58</v>
      </c>
      <c r="AOC1" s="102" t="s">
        <v>58</v>
      </c>
      <c r="AOD1" s="102" t="s">
        <v>58</v>
      </c>
      <c r="AOE1" s="102" t="s">
        <v>58</v>
      </c>
      <c r="AOF1" s="102" t="s">
        <v>58</v>
      </c>
      <c r="AOG1" s="102" t="s">
        <v>58</v>
      </c>
      <c r="AOH1" s="102" t="s">
        <v>58</v>
      </c>
      <c r="AOI1" s="102" t="s">
        <v>58</v>
      </c>
      <c r="AOJ1" s="102" t="s">
        <v>58</v>
      </c>
      <c r="AOK1" s="102" t="s">
        <v>58</v>
      </c>
      <c r="AOL1" s="102" t="s">
        <v>58</v>
      </c>
      <c r="AOM1" s="102" t="s">
        <v>58</v>
      </c>
      <c r="AON1" s="102" t="s">
        <v>58</v>
      </c>
      <c r="AOO1" s="102" t="s">
        <v>58</v>
      </c>
      <c r="AOP1" s="102" t="s">
        <v>58</v>
      </c>
      <c r="AOQ1" s="102" t="s">
        <v>58</v>
      </c>
      <c r="AOR1" s="102" t="s">
        <v>58</v>
      </c>
      <c r="AOS1" s="102" t="s">
        <v>58</v>
      </c>
      <c r="AOT1" s="102" t="s">
        <v>58</v>
      </c>
      <c r="AOU1" s="102" t="s">
        <v>58</v>
      </c>
      <c r="AOV1" s="102" t="s">
        <v>58</v>
      </c>
      <c r="AOW1" s="102" t="s">
        <v>58</v>
      </c>
      <c r="AOX1" s="102" t="s">
        <v>58</v>
      </c>
      <c r="AOY1" s="102" t="s">
        <v>58</v>
      </c>
      <c r="AOZ1" s="102" t="s">
        <v>58</v>
      </c>
      <c r="APA1" s="102" t="s">
        <v>58</v>
      </c>
      <c r="APB1" s="102" t="s">
        <v>58</v>
      </c>
      <c r="APC1" s="102" t="s">
        <v>58</v>
      </c>
      <c r="APD1" s="102" t="s">
        <v>58</v>
      </c>
      <c r="APE1" s="102" t="s">
        <v>58</v>
      </c>
      <c r="APF1" s="102" t="s">
        <v>58</v>
      </c>
      <c r="APG1" s="102" t="s">
        <v>58</v>
      </c>
      <c r="APH1" s="102" t="s">
        <v>58</v>
      </c>
      <c r="API1" s="102" t="s">
        <v>58</v>
      </c>
      <c r="APJ1" s="102" t="s">
        <v>58</v>
      </c>
      <c r="APK1" s="102" t="s">
        <v>58</v>
      </c>
      <c r="APL1" s="102" t="s">
        <v>58</v>
      </c>
      <c r="APM1" s="102" t="s">
        <v>58</v>
      </c>
      <c r="APN1" s="102" t="s">
        <v>58</v>
      </c>
      <c r="APO1" s="102" t="s">
        <v>58</v>
      </c>
      <c r="APP1" s="102" t="s">
        <v>58</v>
      </c>
      <c r="APQ1" s="102" t="s">
        <v>58</v>
      </c>
      <c r="APR1" s="102" t="s">
        <v>58</v>
      </c>
      <c r="APS1" s="102" t="s">
        <v>58</v>
      </c>
      <c r="APT1" s="102" t="s">
        <v>58</v>
      </c>
      <c r="APU1" s="102" t="s">
        <v>58</v>
      </c>
      <c r="APV1" s="102" t="s">
        <v>58</v>
      </c>
      <c r="APW1" s="102" t="s">
        <v>58</v>
      </c>
      <c r="APX1" s="102" t="s">
        <v>58</v>
      </c>
      <c r="APY1" s="102" t="s">
        <v>58</v>
      </c>
      <c r="APZ1" s="102" t="s">
        <v>58</v>
      </c>
      <c r="AQA1" s="102" t="s">
        <v>58</v>
      </c>
      <c r="AQB1" s="102" t="s">
        <v>58</v>
      </c>
      <c r="AQC1" s="102" t="s">
        <v>58</v>
      </c>
      <c r="AQD1" s="102" t="s">
        <v>58</v>
      </c>
      <c r="AQE1" s="102" t="s">
        <v>58</v>
      </c>
      <c r="AQF1" s="102" t="s">
        <v>58</v>
      </c>
      <c r="AQG1" s="102" t="s">
        <v>58</v>
      </c>
      <c r="AQH1" s="102" t="s">
        <v>58</v>
      </c>
      <c r="AQI1" s="102" t="s">
        <v>58</v>
      </c>
      <c r="AQJ1" s="102" t="s">
        <v>58</v>
      </c>
      <c r="AQK1" s="102" t="s">
        <v>58</v>
      </c>
      <c r="AQL1" s="102" t="s">
        <v>58</v>
      </c>
      <c r="AQM1" s="102" t="s">
        <v>58</v>
      </c>
      <c r="AQN1" s="102" t="s">
        <v>58</v>
      </c>
      <c r="AQO1" s="102" t="s">
        <v>58</v>
      </c>
      <c r="AQP1" s="102" t="s">
        <v>58</v>
      </c>
      <c r="AQQ1" s="102" t="s">
        <v>58</v>
      </c>
      <c r="AQR1" s="102" t="s">
        <v>58</v>
      </c>
      <c r="AQS1" s="102" t="s">
        <v>58</v>
      </c>
      <c r="AQT1" s="102" t="s">
        <v>58</v>
      </c>
      <c r="AQU1" s="102" t="s">
        <v>58</v>
      </c>
      <c r="AQV1" s="102" t="s">
        <v>58</v>
      </c>
      <c r="AQW1" s="102" t="s">
        <v>58</v>
      </c>
      <c r="AQX1" s="102" t="s">
        <v>58</v>
      </c>
      <c r="AQY1" s="102" t="s">
        <v>58</v>
      </c>
      <c r="AQZ1" s="102" t="s">
        <v>58</v>
      </c>
      <c r="ARA1" s="102" t="s">
        <v>58</v>
      </c>
      <c r="ARB1" s="102" t="s">
        <v>58</v>
      </c>
      <c r="ARC1" s="102" t="s">
        <v>58</v>
      </c>
      <c r="ARD1" s="102" t="s">
        <v>58</v>
      </c>
      <c r="ARE1" s="102" t="s">
        <v>58</v>
      </c>
      <c r="ARF1" s="102" t="s">
        <v>58</v>
      </c>
      <c r="ARG1" s="102" t="s">
        <v>58</v>
      </c>
      <c r="ARH1" s="102" t="s">
        <v>58</v>
      </c>
      <c r="ARI1" s="102" t="s">
        <v>58</v>
      </c>
      <c r="ARJ1" s="102" t="s">
        <v>58</v>
      </c>
      <c r="ARK1" s="102" t="s">
        <v>58</v>
      </c>
      <c r="ARL1" s="102" t="s">
        <v>58</v>
      </c>
      <c r="ARM1" s="102" t="s">
        <v>58</v>
      </c>
      <c r="ARN1" s="102" t="s">
        <v>58</v>
      </c>
      <c r="ARO1" s="102" t="s">
        <v>58</v>
      </c>
      <c r="ARP1" s="102" t="s">
        <v>58</v>
      </c>
      <c r="ARQ1" s="102" t="s">
        <v>58</v>
      </c>
      <c r="ARR1" s="102" t="s">
        <v>58</v>
      </c>
      <c r="ARS1" s="102" t="s">
        <v>58</v>
      </c>
      <c r="ART1" s="102" t="s">
        <v>58</v>
      </c>
      <c r="ARU1" s="102" t="s">
        <v>58</v>
      </c>
      <c r="ARV1" s="102" t="s">
        <v>58</v>
      </c>
      <c r="ARW1" s="102" t="s">
        <v>58</v>
      </c>
      <c r="ARX1" s="102" t="s">
        <v>58</v>
      </c>
      <c r="ARY1" s="102" t="s">
        <v>58</v>
      </c>
      <c r="ARZ1" s="102" t="s">
        <v>58</v>
      </c>
      <c r="ASA1" s="102" t="s">
        <v>58</v>
      </c>
      <c r="ASB1" s="102" t="s">
        <v>58</v>
      </c>
      <c r="ASC1" s="102" t="s">
        <v>58</v>
      </c>
      <c r="ASD1" s="102" t="s">
        <v>58</v>
      </c>
      <c r="ASE1" s="102" t="s">
        <v>58</v>
      </c>
      <c r="ASF1" s="102" t="s">
        <v>58</v>
      </c>
      <c r="ASG1" s="102" t="s">
        <v>58</v>
      </c>
      <c r="ASH1" s="102" t="s">
        <v>58</v>
      </c>
      <c r="ASI1" s="102" t="s">
        <v>58</v>
      </c>
      <c r="ASJ1" s="102" t="s">
        <v>58</v>
      </c>
      <c r="ASK1" s="102" t="s">
        <v>58</v>
      </c>
      <c r="ASL1" s="102" t="s">
        <v>58</v>
      </c>
      <c r="ASM1" s="102" t="s">
        <v>58</v>
      </c>
      <c r="ASN1" s="102" t="s">
        <v>58</v>
      </c>
      <c r="ASO1" s="102" t="s">
        <v>58</v>
      </c>
      <c r="ASP1" s="102" t="s">
        <v>58</v>
      </c>
      <c r="ASQ1" s="102" t="s">
        <v>58</v>
      </c>
      <c r="ASR1" s="102" t="s">
        <v>58</v>
      </c>
      <c r="ASS1" s="102" t="s">
        <v>58</v>
      </c>
      <c r="AST1" s="102" t="s">
        <v>58</v>
      </c>
      <c r="ASU1" s="102" t="s">
        <v>58</v>
      </c>
      <c r="ASV1" s="102" t="s">
        <v>58</v>
      </c>
      <c r="ASW1" s="102" t="s">
        <v>58</v>
      </c>
      <c r="ASX1" s="102" t="s">
        <v>58</v>
      </c>
      <c r="ASY1" s="102" t="s">
        <v>58</v>
      </c>
      <c r="ASZ1" s="102" t="s">
        <v>58</v>
      </c>
      <c r="ATA1" s="102" t="s">
        <v>58</v>
      </c>
      <c r="ATB1" s="102" t="s">
        <v>58</v>
      </c>
      <c r="ATC1" s="102" t="s">
        <v>58</v>
      </c>
      <c r="ATD1" s="102" t="s">
        <v>58</v>
      </c>
      <c r="ATE1" s="102" t="s">
        <v>58</v>
      </c>
      <c r="ATF1" s="102" t="s">
        <v>58</v>
      </c>
      <c r="ATG1" s="102" t="s">
        <v>58</v>
      </c>
      <c r="ATH1" s="102" t="s">
        <v>58</v>
      </c>
      <c r="ATI1" s="102" t="s">
        <v>58</v>
      </c>
      <c r="ATJ1" s="102" t="s">
        <v>58</v>
      </c>
      <c r="ATK1" s="102" t="s">
        <v>58</v>
      </c>
      <c r="ATL1" s="102" t="s">
        <v>58</v>
      </c>
      <c r="ATM1" s="102" t="s">
        <v>58</v>
      </c>
      <c r="ATN1" s="102" t="s">
        <v>58</v>
      </c>
      <c r="ATO1" s="102" t="s">
        <v>58</v>
      </c>
      <c r="ATP1" s="102" t="s">
        <v>58</v>
      </c>
      <c r="ATQ1" s="102" t="s">
        <v>58</v>
      </c>
      <c r="ATR1" s="102" t="s">
        <v>58</v>
      </c>
      <c r="ATS1" s="102" t="s">
        <v>58</v>
      </c>
      <c r="ATT1" s="102" t="s">
        <v>58</v>
      </c>
      <c r="ATU1" s="102" t="s">
        <v>58</v>
      </c>
      <c r="ATV1" s="102" t="s">
        <v>58</v>
      </c>
      <c r="ATW1" s="102" t="s">
        <v>58</v>
      </c>
      <c r="ATX1" s="102" t="s">
        <v>58</v>
      </c>
      <c r="ATY1" s="102" t="s">
        <v>58</v>
      </c>
      <c r="ATZ1" s="102" t="s">
        <v>58</v>
      </c>
      <c r="AUA1" s="102" t="s">
        <v>58</v>
      </c>
      <c r="AUB1" s="102" t="s">
        <v>58</v>
      </c>
      <c r="AUC1" s="102" t="s">
        <v>58</v>
      </c>
      <c r="AUD1" s="102" t="s">
        <v>58</v>
      </c>
      <c r="AUE1" s="102" t="s">
        <v>58</v>
      </c>
      <c r="AUF1" s="102" t="s">
        <v>58</v>
      </c>
      <c r="AUG1" s="102" t="s">
        <v>58</v>
      </c>
      <c r="AUH1" s="102" t="s">
        <v>58</v>
      </c>
      <c r="AUI1" s="102" t="s">
        <v>58</v>
      </c>
      <c r="AUJ1" s="102" t="s">
        <v>58</v>
      </c>
      <c r="AUK1" s="102" t="s">
        <v>58</v>
      </c>
      <c r="AUL1" s="102" t="s">
        <v>58</v>
      </c>
      <c r="AUM1" s="102" t="s">
        <v>58</v>
      </c>
      <c r="AUN1" s="102" t="s">
        <v>58</v>
      </c>
      <c r="AUO1" s="102" t="s">
        <v>58</v>
      </c>
      <c r="AUP1" s="102" t="s">
        <v>58</v>
      </c>
      <c r="AUQ1" s="102" t="s">
        <v>58</v>
      </c>
      <c r="AUR1" s="102" t="s">
        <v>58</v>
      </c>
      <c r="AUS1" s="102" t="s">
        <v>58</v>
      </c>
      <c r="AUT1" s="102" t="s">
        <v>58</v>
      </c>
      <c r="AUU1" s="102" t="s">
        <v>58</v>
      </c>
      <c r="AUV1" s="102" t="s">
        <v>58</v>
      </c>
      <c r="AUW1" s="102" t="s">
        <v>58</v>
      </c>
      <c r="AUX1" s="102" t="s">
        <v>58</v>
      </c>
      <c r="AUY1" s="102" t="s">
        <v>58</v>
      </c>
      <c r="AUZ1" s="102" t="s">
        <v>58</v>
      </c>
      <c r="AVA1" s="102" t="s">
        <v>58</v>
      </c>
      <c r="AVB1" s="102" t="s">
        <v>58</v>
      </c>
      <c r="AVC1" s="102" t="s">
        <v>58</v>
      </c>
      <c r="AVD1" s="102" t="s">
        <v>58</v>
      </c>
      <c r="AVE1" s="102" t="s">
        <v>58</v>
      </c>
      <c r="AVF1" s="102" t="s">
        <v>58</v>
      </c>
      <c r="AVG1" s="102" t="s">
        <v>58</v>
      </c>
      <c r="AVH1" s="102" t="s">
        <v>58</v>
      </c>
      <c r="AVI1" s="102" t="s">
        <v>58</v>
      </c>
      <c r="AVJ1" s="102" t="s">
        <v>58</v>
      </c>
      <c r="AVK1" s="102" t="s">
        <v>58</v>
      </c>
      <c r="AVL1" s="102" t="s">
        <v>58</v>
      </c>
      <c r="AVM1" s="102" t="s">
        <v>58</v>
      </c>
      <c r="AVN1" s="102" t="s">
        <v>58</v>
      </c>
      <c r="AVO1" s="102" t="s">
        <v>58</v>
      </c>
      <c r="AVP1" s="102" t="s">
        <v>58</v>
      </c>
      <c r="AVQ1" s="102" t="s">
        <v>58</v>
      </c>
      <c r="AVR1" s="102" t="s">
        <v>58</v>
      </c>
      <c r="AVS1" s="102" t="s">
        <v>58</v>
      </c>
      <c r="AVT1" s="102" t="s">
        <v>58</v>
      </c>
      <c r="AVU1" s="102" t="s">
        <v>58</v>
      </c>
      <c r="AVV1" s="102" t="s">
        <v>58</v>
      </c>
      <c r="AVW1" s="102" t="s">
        <v>58</v>
      </c>
      <c r="AVX1" s="102" t="s">
        <v>58</v>
      </c>
      <c r="AVY1" s="102" t="s">
        <v>58</v>
      </c>
      <c r="AVZ1" s="102" t="s">
        <v>58</v>
      </c>
      <c r="AWA1" s="102" t="s">
        <v>58</v>
      </c>
      <c r="AWB1" s="102" t="s">
        <v>58</v>
      </c>
      <c r="AWC1" s="102" t="s">
        <v>58</v>
      </c>
      <c r="AWD1" s="102" t="s">
        <v>58</v>
      </c>
      <c r="AWE1" s="102" t="s">
        <v>58</v>
      </c>
      <c r="AWF1" s="102" t="s">
        <v>58</v>
      </c>
      <c r="AWG1" s="102" t="s">
        <v>58</v>
      </c>
      <c r="AWH1" s="102" t="s">
        <v>58</v>
      </c>
      <c r="AWI1" s="102" t="s">
        <v>58</v>
      </c>
      <c r="AWJ1" s="102" t="s">
        <v>58</v>
      </c>
      <c r="AWK1" s="102" t="s">
        <v>58</v>
      </c>
      <c r="AWL1" s="102" t="s">
        <v>58</v>
      </c>
      <c r="AWM1" s="102" t="s">
        <v>58</v>
      </c>
      <c r="AWN1" s="102" t="s">
        <v>58</v>
      </c>
      <c r="AWO1" s="102" t="s">
        <v>58</v>
      </c>
      <c r="AWP1" s="102" t="s">
        <v>58</v>
      </c>
      <c r="AWQ1" s="102" t="s">
        <v>58</v>
      </c>
      <c r="AWR1" s="102" t="s">
        <v>58</v>
      </c>
      <c r="AWS1" s="102" t="s">
        <v>58</v>
      </c>
      <c r="AWT1" s="102" t="s">
        <v>58</v>
      </c>
      <c r="AWU1" s="102" t="s">
        <v>58</v>
      </c>
      <c r="AWV1" s="102" t="s">
        <v>58</v>
      </c>
      <c r="AWW1" s="102" t="s">
        <v>58</v>
      </c>
      <c r="AWX1" s="102" t="s">
        <v>58</v>
      </c>
      <c r="AWY1" s="102" t="s">
        <v>58</v>
      </c>
      <c r="AWZ1" s="102" t="s">
        <v>58</v>
      </c>
      <c r="AXA1" s="102" t="s">
        <v>58</v>
      </c>
      <c r="AXB1" s="102" t="s">
        <v>58</v>
      </c>
      <c r="AXC1" s="102" t="s">
        <v>58</v>
      </c>
      <c r="AXD1" s="102" t="s">
        <v>58</v>
      </c>
      <c r="AXE1" s="102" t="s">
        <v>58</v>
      </c>
      <c r="AXF1" s="102" t="s">
        <v>58</v>
      </c>
      <c r="AXG1" s="102" t="s">
        <v>58</v>
      </c>
      <c r="AXH1" s="102" t="s">
        <v>58</v>
      </c>
      <c r="AXI1" s="102" t="s">
        <v>58</v>
      </c>
      <c r="AXJ1" s="102" t="s">
        <v>58</v>
      </c>
      <c r="AXK1" s="102" t="s">
        <v>58</v>
      </c>
      <c r="AXL1" s="102" t="s">
        <v>58</v>
      </c>
      <c r="AXM1" s="102" t="s">
        <v>58</v>
      </c>
      <c r="AXN1" s="102" t="s">
        <v>58</v>
      </c>
      <c r="AXO1" s="102" t="s">
        <v>58</v>
      </c>
      <c r="AXP1" s="102" t="s">
        <v>58</v>
      </c>
      <c r="AXQ1" s="102" t="s">
        <v>58</v>
      </c>
      <c r="AXR1" s="102" t="s">
        <v>58</v>
      </c>
      <c r="AXS1" s="102" t="s">
        <v>58</v>
      </c>
      <c r="AXT1" s="102" t="s">
        <v>58</v>
      </c>
      <c r="AXU1" s="102" t="s">
        <v>58</v>
      </c>
      <c r="AXV1" s="102" t="s">
        <v>58</v>
      </c>
      <c r="AXW1" s="102" t="s">
        <v>58</v>
      </c>
      <c r="AXX1" s="102" t="s">
        <v>58</v>
      </c>
      <c r="AXY1" s="102" t="s">
        <v>58</v>
      </c>
      <c r="AXZ1" s="102" t="s">
        <v>58</v>
      </c>
      <c r="AYA1" s="102" t="s">
        <v>58</v>
      </c>
      <c r="AYB1" s="102" t="s">
        <v>58</v>
      </c>
      <c r="AYC1" s="102" t="s">
        <v>58</v>
      </c>
      <c r="AYD1" s="102" t="s">
        <v>58</v>
      </c>
      <c r="AYE1" s="102" t="s">
        <v>58</v>
      </c>
      <c r="AYF1" s="102" t="s">
        <v>58</v>
      </c>
      <c r="AYG1" s="102" t="s">
        <v>58</v>
      </c>
      <c r="AYH1" s="102" t="s">
        <v>58</v>
      </c>
      <c r="AYI1" s="102" t="s">
        <v>58</v>
      </c>
      <c r="AYJ1" s="102" t="s">
        <v>58</v>
      </c>
      <c r="AYK1" s="102" t="s">
        <v>58</v>
      </c>
      <c r="AYL1" s="102" t="s">
        <v>58</v>
      </c>
      <c r="AYM1" s="102" t="s">
        <v>58</v>
      </c>
      <c r="AYN1" s="102" t="s">
        <v>58</v>
      </c>
      <c r="AYO1" s="102" t="s">
        <v>58</v>
      </c>
      <c r="AYP1" s="102" t="s">
        <v>58</v>
      </c>
      <c r="AYQ1" s="102" t="s">
        <v>58</v>
      </c>
      <c r="AYR1" s="102" t="s">
        <v>58</v>
      </c>
      <c r="AYS1" s="102" t="s">
        <v>58</v>
      </c>
      <c r="AYT1" s="102" t="s">
        <v>58</v>
      </c>
      <c r="AYU1" s="102" t="s">
        <v>58</v>
      </c>
      <c r="AYV1" s="102" t="s">
        <v>58</v>
      </c>
      <c r="AYW1" s="102" t="s">
        <v>58</v>
      </c>
      <c r="AYX1" s="102" t="s">
        <v>58</v>
      </c>
      <c r="AYY1" s="102" t="s">
        <v>58</v>
      </c>
      <c r="AYZ1" s="102" t="s">
        <v>58</v>
      </c>
      <c r="AZA1" s="102" t="s">
        <v>58</v>
      </c>
      <c r="AZB1" s="102" t="s">
        <v>58</v>
      </c>
      <c r="AZC1" s="102" t="s">
        <v>58</v>
      </c>
      <c r="AZD1" s="102" t="s">
        <v>58</v>
      </c>
      <c r="AZE1" s="102" t="s">
        <v>58</v>
      </c>
      <c r="AZF1" s="102" t="s">
        <v>58</v>
      </c>
      <c r="AZG1" s="102" t="s">
        <v>58</v>
      </c>
      <c r="AZH1" s="102" t="s">
        <v>58</v>
      </c>
      <c r="AZI1" s="102" t="s">
        <v>58</v>
      </c>
      <c r="AZJ1" s="102" t="s">
        <v>58</v>
      </c>
      <c r="AZK1" s="102" t="s">
        <v>58</v>
      </c>
      <c r="AZL1" s="102" t="s">
        <v>58</v>
      </c>
      <c r="AZM1" s="102" t="s">
        <v>58</v>
      </c>
      <c r="AZN1" s="102" t="s">
        <v>58</v>
      </c>
      <c r="AZO1" s="102" t="s">
        <v>58</v>
      </c>
      <c r="AZP1" s="102" t="s">
        <v>58</v>
      </c>
      <c r="AZQ1" s="102" t="s">
        <v>58</v>
      </c>
      <c r="AZR1" s="102" t="s">
        <v>58</v>
      </c>
      <c r="AZS1" s="102" t="s">
        <v>58</v>
      </c>
      <c r="AZT1" s="102" t="s">
        <v>58</v>
      </c>
      <c r="AZU1" s="102" t="s">
        <v>58</v>
      </c>
      <c r="AZV1" s="102" t="s">
        <v>58</v>
      </c>
      <c r="AZW1" s="102" t="s">
        <v>58</v>
      </c>
      <c r="AZX1" s="102" t="s">
        <v>58</v>
      </c>
      <c r="AZY1" s="102" t="s">
        <v>58</v>
      </c>
      <c r="AZZ1" s="102" t="s">
        <v>58</v>
      </c>
      <c r="BAA1" s="102" t="s">
        <v>58</v>
      </c>
      <c r="BAB1" s="102" t="s">
        <v>58</v>
      </c>
      <c r="BAC1" s="102" t="s">
        <v>58</v>
      </c>
      <c r="BAD1" s="102" t="s">
        <v>58</v>
      </c>
      <c r="BAE1" s="102" t="s">
        <v>58</v>
      </c>
      <c r="BAF1" s="102" t="s">
        <v>58</v>
      </c>
      <c r="BAG1" s="102" t="s">
        <v>58</v>
      </c>
      <c r="BAH1" s="102" t="s">
        <v>58</v>
      </c>
      <c r="BAI1" s="102" t="s">
        <v>58</v>
      </c>
      <c r="BAJ1" s="102" t="s">
        <v>58</v>
      </c>
      <c r="BAK1" s="102" t="s">
        <v>58</v>
      </c>
      <c r="BAL1" s="102" t="s">
        <v>58</v>
      </c>
      <c r="BAM1" s="102" t="s">
        <v>58</v>
      </c>
      <c r="BAN1" s="102" t="s">
        <v>58</v>
      </c>
      <c r="BAO1" s="102" t="s">
        <v>58</v>
      </c>
      <c r="BAP1" s="102" t="s">
        <v>58</v>
      </c>
      <c r="BAQ1" s="102" t="s">
        <v>58</v>
      </c>
      <c r="BAR1" s="102" t="s">
        <v>58</v>
      </c>
      <c r="BAS1" s="102" t="s">
        <v>58</v>
      </c>
      <c r="BAT1" s="102" t="s">
        <v>58</v>
      </c>
      <c r="BAU1" s="102" t="s">
        <v>58</v>
      </c>
      <c r="BAV1" s="102" t="s">
        <v>58</v>
      </c>
      <c r="BAW1" s="102" t="s">
        <v>58</v>
      </c>
      <c r="BAX1" s="102" t="s">
        <v>58</v>
      </c>
      <c r="BAY1" s="102" t="s">
        <v>58</v>
      </c>
      <c r="BAZ1" s="102" t="s">
        <v>58</v>
      </c>
      <c r="BBA1" s="102" t="s">
        <v>58</v>
      </c>
      <c r="BBB1" s="102" t="s">
        <v>58</v>
      </c>
      <c r="BBC1" s="102" t="s">
        <v>58</v>
      </c>
      <c r="BBD1" s="102" t="s">
        <v>58</v>
      </c>
      <c r="BBE1" s="102" t="s">
        <v>58</v>
      </c>
      <c r="BBF1" s="102" t="s">
        <v>58</v>
      </c>
      <c r="BBG1" s="102" t="s">
        <v>58</v>
      </c>
      <c r="BBH1" s="102" t="s">
        <v>58</v>
      </c>
      <c r="BBI1" s="102" t="s">
        <v>58</v>
      </c>
      <c r="BBJ1" s="102" t="s">
        <v>58</v>
      </c>
      <c r="BBK1" s="102" t="s">
        <v>58</v>
      </c>
      <c r="BBL1" s="102" t="s">
        <v>58</v>
      </c>
      <c r="BBM1" s="102" t="s">
        <v>58</v>
      </c>
      <c r="BBN1" s="102" t="s">
        <v>58</v>
      </c>
      <c r="BBO1" s="102" t="s">
        <v>58</v>
      </c>
      <c r="BBP1" s="102" t="s">
        <v>58</v>
      </c>
      <c r="BBQ1" s="102" t="s">
        <v>58</v>
      </c>
      <c r="BBR1" s="102" t="s">
        <v>58</v>
      </c>
      <c r="BBS1" s="102" t="s">
        <v>58</v>
      </c>
      <c r="BBT1" s="102" t="s">
        <v>58</v>
      </c>
      <c r="BBU1" s="102" t="s">
        <v>58</v>
      </c>
      <c r="BBV1" s="102" t="s">
        <v>58</v>
      </c>
      <c r="BBW1" s="102" t="s">
        <v>58</v>
      </c>
      <c r="BBX1" s="102" t="s">
        <v>58</v>
      </c>
      <c r="BBY1" s="102" t="s">
        <v>58</v>
      </c>
      <c r="BBZ1" s="102" t="s">
        <v>58</v>
      </c>
      <c r="BCA1" s="102" t="s">
        <v>58</v>
      </c>
      <c r="BCB1" s="102" t="s">
        <v>58</v>
      </c>
      <c r="BCC1" s="102" t="s">
        <v>58</v>
      </c>
      <c r="BCD1" s="102" t="s">
        <v>58</v>
      </c>
      <c r="BCE1" s="102" t="s">
        <v>58</v>
      </c>
      <c r="BCF1" s="102" t="s">
        <v>58</v>
      </c>
      <c r="BCG1" s="102" t="s">
        <v>58</v>
      </c>
      <c r="BCH1" s="102" t="s">
        <v>58</v>
      </c>
      <c r="BCI1" s="102" t="s">
        <v>58</v>
      </c>
      <c r="BCJ1" s="102" t="s">
        <v>58</v>
      </c>
      <c r="BCK1" s="102" t="s">
        <v>58</v>
      </c>
      <c r="BCL1" s="102" t="s">
        <v>58</v>
      </c>
      <c r="BCM1" s="102" t="s">
        <v>58</v>
      </c>
      <c r="BCN1" s="102" t="s">
        <v>58</v>
      </c>
      <c r="BCO1" s="102" t="s">
        <v>58</v>
      </c>
      <c r="BCP1" s="102" t="s">
        <v>58</v>
      </c>
      <c r="BCQ1" s="102" t="s">
        <v>58</v>
      </c>
      <c r="BCR1" s="102" t="s">
        <v>58</v>
      </c>
      <c r="BCS1" s="102" t="s">
        <v>58</v>
      </c>
      <c r="BCT1" s="102" t="s">
        <v>58</v>
      </c>
      <c r="BCU1" s="102" t="s">
        <v>58</v>
      </c>
      <c r="BCV1" s="102" t="s">
        <v>58</v>
      </c>
      <c r="BCW1" s="102" t="s">
        <v>58</v>
      </c>
      <c r="BCX1" s="102" t="s">
        <v>58</v>
      </c>
      <c r="BCY1" s="102" t="s">
        <v>58</v>
      </c>
      <c r="BCZ1" s="102" t="s">
        <v>58</v>
      </c>
      <c r="BDA1" s="102" t="s">
        <v>58</v>
      </c>
      <c r="BDB1" s="102" t="s">
        <v>58</v>
      </c>
      <c r="BDC1" s="102" t="s">
        <v>58</v>
      </c>
      <c r="BDD1" s="102" t="s">
        <v>58</v>
      </c>
      <c r="BDE1" s="102" t="s">
        <v>58</v>
      </c>
      <c r="BDF1" s="102" t="s">
        <v>58</v>
      </c>
      <c r="BDG1" s="102" t="s">
        <v>58</v>
      </c>
      <c r="BDH1" s="102" t="s">
        <v>58</v>
      </c>
      <c r="BDI1" s="102" t="s">
        <v>58</v>
      </c>
      <c r="BDJ1" s="102" t="s">
        <v>58</v>
      </c>
      <c r="BDK1" s="102" t="s">
        <v>58</v>
      </c>
      <c r="BDL1" s="102" t="s">
        <v>58</v>
      </c>
      <c r="BDM1" s="102" t="s">
        <v>58</v>
      </c>
      <c r="BDN1" s="102" t="s">
        <v>58</v>
      </c>
      <c r="BDO1" s="102" t="s">
        <v>58</v>
      </c>
      <c r="BDP1" s="102" t="s">
        <v>58</v>
      </c>
      <c r="BDQ1" s="102" t="s">
        <v>58</v>
      </c>
      <c r="BDR1" s="102" t="s">
        <v>58</v>
      </c>
      <c r="BDS1" s="102" t="s">
        <v>58</v>
      </c>
      <c r="BDT1" s="102" t="s">
        <v>58</v>
      </c>
      <c r="BDU1" s="102" t="s">
        <v>58</v>
      </c>
      <c r="BDV1" s="102" t="s">
        <v>58</v>
      </c>
      <c r="BDW1" s="102" t="s">
        <v>58</v>
      </c>
      <c r="BDX1" s="102" t="s">
        <v>58</v>
      </c>
      <c r="BDY1" s="102" t="s">
        <v>58</v>
      </c>
      <c r="BDZ1" s="102" t="s">
        <v>58</v>
      </c>
      <c r="BEA1" s="102" t="s">
        <v>58</v>
      </c>
      <c r="BEB1" s="102" t="s">
        <v>58</v>
      </c>
      <c r="BEC1" s="102" t="s">
        <v>58</v>
      </c>
      <c r="BED1" s="102" t="s">
        <v>58</v>
      </c>
      <c r="BEE1" s="102" t="s">
        <v>58</v>
      </c>
      <c r="BEF1" s="102" t="s">
        <v>58</v>
      </c>
      <c r="BEG1" s="102" t="s">
        <v>58</v>
      </c>
      <c r="BEH1" s="102" t="s">
        <v>58</v>
      </c>
      <c r="BEI1" s="102" t="s">
        <v>58</v>
      </c>
      <c r="BEJ1" s="102" t="s">
        <v>58</v>
      </c>
      <c r="BEK1" s="102" t="s">
        <v>58</v>
      </c>
      <c r="BEL1" s="102" t="s">
        <v>58</v>
      </c>
      <c r="BEM1" s="102" t="s">
        <v>58</v>
      </c>
      <c r="BEN1" s="102" t="s">
        <v>58</v>
      </c>
      <c r="BEO1" s="102" t="s">
        <v>58</v>
      </c>
      <c r="BEP1" s="102" t="s">
        <v>58</v>
      </c>
      <c r="BEQ1" s="102" t="s">
        <v>58</v>
      </c>
      <c r="BER1" s="102" t="s">
        <v>58</v>
      </c>
      <c r="BES1" s="102" t="s">
        <v>58</v>
      </c>
      <c r="BET1" s="102" t="s">
        <v>58</v>
      </c>
      <c r="BEU1" s="102" t="s">
        <v>58</v>
      </c>
      <c r="BEV1" s="102" t="s">
        <v>58</v>
      </c>
      <c r="BEW1" s="102" t="s">
        <v>58</v>
      </c>
      <c r="BEX1" s="102" t="s">
        <v>58</v>
      </c>
      <c r="BEY1" s="102" t="s">
        <v>58</v>
      </c>
      <c r="BEZ1" s="102" t="s">
        <v>58</v>
      </c>
      <c r="BFA1" s="102" t="s">
        <v>58</v>
      </c>
      <c r="BFB1" s="102" t="s">
        <v>58</v>
      </c>
      <c r="BFC1" s="102" t="s">
        <v>58</v>
      </c>
      <c r="BFD1" s="102" t="s">
        <v>58</v>
      </c>
      <c r="BFE1" s="102" t="s">
        <v>58</v>
      </c>
      <c r="BFF1" s="102" t="s">
        <v>58</v>
      </c>
      <c r="BFG1" s="102" t="s">
        <v>58</v>
      </c>
      <c r="BFH1" s="102" t="s">
        <v>58</v>
      </c>
      <c r="BFI1" s="102" t="s">
        <v>58</v>
      </c>
      <c r="BFJ1" s="102" t="s">
        <v>58</v>
      </c>
      <c r="BFK1" s="102" t="s">
        <v>58</v>
      </c>
      <c r="BFL1" s="102" t="s">
        <v>58</v>
      </c>
      <c r="BFM1" s="102" t="s">
        <v>58</v>
      </c>
      <c r="BFN1" s="102" t="s">
        <v>58</v>
      </c>
      <c r="BFO1" s="102" t="s">
        <v>58</v>
      </c>
      <c r="BFP1" s="102" t="s">
        <v>58</v>
      </c>
      <c r="BFQ1" s="102" t="s">
        <v>58</v>
      </c>
      <c r="BFR1" s="102" t="s">
        <v>58</v>
      </c>
      <c r="BFS1" s="102" t="s">
        <v>58</v>
      </c>
      <c r="BFT1" s="102" t="s">
        <v>58</v>
      </c>
      <c r="BFU1" s="102" t="s">
        <v>58</v>
      </c>
      <c r="BFV1" s="102" t="s">
        <v>58</v>
      </c>
      <c r="BFW1" s="102" t="s">
        <v>58</v>
      </c>
      <c r="BFX1" s="102" t="s">
        <v>58</v>
      </c>
      <c r="BFY1" s="102" t="s">
        <v>58</v>
      </c>
      <c r="BFZ1" s="102" t="s">
        <v>58</v>
      </c>
      <c r="BGA1" s="102" t="s">
        <v>58</v>
      </c>
      <c r="BGB1" s="102" t="s">
        <v>58</v>
      </c>
      <c r="BGC1" s="102" t="s">
        <v>58</v>
      </c>
      <c r="BGD1" s="102" t="s">
        <v>58</v>
      </c>
      <c r="BGE1" s="102" t="s">
        <v>58</v>
      </c>
      <c r="BGF1" s="102" t="s">
        <v>58</v>
      </c>
      <c r="BGG1" s="102" t="s">
        <v>58</v>
      </c>
      <c r="BGH1" s="102" t="s">
        <v>58</v>
      </c>
      <c r="BGI1" s="102" t="s">
        <v>58</v>
      </c>
      <c r="BGJ1" s="102" t="s">
        <v>58</v>
      </c>
      <c r="BGK1" s="102" t="s">
        <v>58</v>
      </c>
      <c r="BGL1" s="102" t="s">
        <v>58</v>
      </c>
      <c r="BGM1" s="102" t="s">
        <v>58</v>
      </c>
      <c r="BGN1" s="102" t="s">
        <v>58</v>
      </c>
      <c r="BGO1" s="102" t="s">
        <v>58</v>
      </c>
      <c r="BGP1" s="102" t="s">
        <v>58</v>
      </c>
      <c r="BGQ1" s="102" t="s">
        <v>58</v>
      </c>
      <c r="BGR1" s="102" t="s">
        <v>58</v>
      </c>
      <c r="BGS1" s="102" t="s">
        <v>58</v>
      </c>
      <c r="BGT1" s="102" t="s">
        <v>58</v>
      </c>
      <c r="BGU1" s="102" t="s">
        <v>58</v>
      </c>
      <c r="BGV1" s="102" t="s">
        <v>58</v>
      </c>
      <c r="BGW1" s="102" t="s">
        <v>58</v>
      </c>
      <c r="BGX1" s="102" t="s">
        <v>58</v>
      </c>
      <c r="BGY1" s="102" t="s">
        <v>58</v>
      </c>
      <c r="BGZ1" s="102" t="s">
        <v>58</v>
      </c>
      <c r="BHA1" s="102" t="s">
        <v>58</v>
      </c>
      <c r="BHB1" s="102" t="s">
        <v>58</v>
      </c>
      <c r="BHC1" s="102" t="s">
        <v>58</v>
      </c>
      <c r="BHD1" s="102" t="s">
        <v>58</v>
      </c>
      <c r="BHE1" s="102" t="s">
        <v>58</v>
      </c>
      <c r="BHF1" s="102" t="s">
        <v>58</v>
      </c>
      <c r="BHG1" s="102" t="s">
        <v>58</v>
      </c>
      <c r="BHH1" s="102" t="s">
        <v>58</v>
      </c>
      <c r="BHI1" s="102" t="s">
        <v>58</v>
      </c>
      <c r="BHJ1" s="102" t="s">
        <v>58</v>
      </c>
      <c r="BHK1" s="102" t="s">
        <v>58</v>
      </c>
      <c r="BHL1" s="102" t="s">
        <v>58</v>
      </c>
      <c r="BHM1" s="102" t="s">
        <v>58</v>
      </c>
      <c r="BHN1" s="102" t="s">
        <v>58</v>
      </c>
      <c r="BHO1" s="102" t="s">
        <v>58</v>
      </c>
      <c r="BHP1" s="102" t="s">
        <v>58</v>
      </c>
      <c r="BHQ1" s="102" t="s">
        <v>58</v>
      </c>
      <c r="BHR1" s="102" t="s">
        <v>58</v>
      </c>
      <c r="BHS1" s="102" t="s">
        <v>58</v>
      </c>
      <c r="BHT1" s="102" t="s">
        <v>58</v>
      </c>
      <c r="BHU1" s="102" t="s">
        <v>58</v>
      </c>
      <c r="BHV1" s="102" t="s">
        <v>58</v>
      </c>
      <c r="BHW1" s="102" t="s">
        <v>58</v>
      </c>
      <c r="BHX1" s="102" t="s">
        <v>58</v>
      </c>
      <c r="BHY1" s="102" t="s">
        <v>58</v>
      </c>
      <c r="BHZ1" s="102" t="s">
        <v>58</v>
      </c>
      <c r="BIA1" s="102" t="s">
        <v>58</v>
      </c>
      <c r="BIB1" s="102" t="s">
        <v>58</v>
      </c>
      <c r="BIC1" s="102" t="s">
        <v>58</v>
      </c>
      <c r="BID1" s="102" t="s">
        <v>58</v>
      </c>
      <c r="BIE1" s="102" t="s">
        <v>58</v>
      </c>
      <c r="BIF1" s="102" t="s">
        <v>58</v>
      </c>
      <c r="BIG1" s="102" t="s">
        <v>58</v>
      </c>
      <c r="BIH1" s="102" t="s">
        <v>58</v>
      </c>
      <c r="BII1" s="102" t="s">
        <v>58</v>
      </c>
      <c r="BIJ1" s="102" t="s">
        <v>58</v>
      </c>
      <c r="BIK1" s="102" t="s">
        <v>58</v>
      </c>
      <c r="BIL1" s="102" t="s">
        <v>58</v>
      </c>
      <c r="BIM1" s="102" t="s">
        <v>58</v>
      </c>
      <c r="BIN1" s="102" t="s">
        <v>58</v>
      </c>
      <c r="BIO1" s="102" t="s">
        <v>58</v>
      </c>
      <c r="BIP1" s="102" t="s">
        <v>58</v>
      </c>
      <c r="BIQ1" s="102" t="s">
        <v>58</v>
      </c>
      <c r="BIR1" s="102" t="s">
        <v>58</v>
      </c>
      <c r="BIS1" s="102" t="s">
        <v>58</v>
      </c>
      <c r="BIT1" s="102" t="s">
        <v>58</v>
      </c>
      <c r="BIU1" s="102" t="s">
        <v>58</v>
      </c>
      <c r="BIV1" s="102" t="s">
        <v>58</v>
      </c>
      <c r="BIW1" s="102" t="s">
        <v>58</v>
      </c>
      <c r="BIX1" s="102" t="s">
        <v>58</v>
      </c>
      <c r="BIY1" s="102" t="s">
        <v>58</v>
      </c>
      <c r="BIZ1" s="102" t="s">
        <v>58</v>
      </c>
      <c r="BJA1" s="102" t="s">
        <v>58</v>
      </c>
      <c r="BJB1" s="102" t="s">
        <v>58</v>
      </c>
      <c r="BJC1" s="102" t="s">
        <v>58</v>
      </c>
      <c r="BJD1" s="102" t="s">
        <v>58</v>
      </c>
      <c r="BJE1" s="102" t="s">
        <v>58</v>
      </c>
      <c r="BJF1" s="102" t="s">
        <v>58</v>
      </c>
      <c r="BJG1" s="102" t="s">
        <v>58</v>
      </c>
      <c r="BJH1" s="102" t="s">
        <v>58</v>
      </c>
      <c r="BJI1" s="102" t="s">
        <v>58</v>
      </c>
      <c r="BJJ1" s="102" t="s">
        <v>58</v>
      </c>
      <c r="BJK1" s="102" t="s">
        <v>58</v>
      </c>
      <c r="BJL1" s="102" t="s">
        <v>58</v>
      </c>
      <c r="BJM1" s="102" t="s">
        <v>58</v>
      </c>
      <c r="BJN1" s="102" t="s">
        <v>58</v>
      </c>
      <c r="BJO1" s="102" t="s">
        <v>58</v>
      </c>
      <c r="BJP1" s="102" t="s">
        <v>58</v>
      </c>
      <c r="BJQ1" s="102" t="s">
        <v>58</v>
      </c>
      <c r="BJR1" s="102" t="s">
        <v>58</v>
      </c>
      <c r="BJS1" s="102" t="s">
        <v>58</v>
      </c>
      <c r="BJT1" s="102" t="s">
        <v>58</v>
      </c>
      <c r="BJU1" s="102" t="s">
        <v>58</v>
      </c>
      <c r="BJV1" s="102" t="s">
        <v>58</v>
      </c>
      <c r="BJW1" s="102" t="s">
        <v>58</v>
      </c>
      <c r="BJX1" s="102" t="s">
        <v>58</v>
      </c>
      <c r="BJY1" s="102" t="s">
        <v>58</v>
      </c>
      <c r="BJZ1" s="102" t="s">
        <v>58</v>
      </c>
      <c r="BKA1" s="102" t="s">
        <v>58</v>
      </c>
      <c r="BKB1" s="102" t="s">
        <v>58</v>
      </c>
      <c r="BKC1" s="102" t="s">
        <v>58</v>
      </c>
      <c r="BKD1" s="102" t="s">
        <v>58</v>
      </c>
      <c r="BKE1" s="102" t="s">
        <v>58</v>
      </c>
      <c r="BKF1" s="102" t="s">
        <v>58</v>
      </c>
      <c r="BKG1" s="102" t="s">
        <v>58</v>
      </c>
      <c r="BKH1" s="102" t="s">
        <v>58</v>
      </c>
      <c r="BKI1" s="102" t="s">
        <v>58</v>
      </c>
      <c r="BKJ1" s="102" t="s">
        <v>58</v>
      </c>
      <c r="BKK1" s="102" t="s">
        <v>58</v>
      </c>
      <c r="BKL1" s="102" t="s">
        <v>58</v>
      </c>
      <c r="BKM1" s="102" t="s">
        <v>58</v>
      </c>
      <c r="BKN1" s="102" t="s">
        <v>58</v>
      </c>
      <c r="BKO1" s="102" t="s">
        <v>58</v>
      </c>
      <c r="BKP1" s="102" t="s">
        <v>58</v>
      </c>
      <c r="BKQ1" s="102" t="s">
        <v>58</v>
      </c>
      <c r="BKR1" s="102" t="s">
        <v>58</v>
      </c>
      <c r="BKS1" s="102" t="s">
        <v>58</v>
      </c>
      <c r="BKT1" s="102" t="s">
        <v>58</v>
      </c>
      <c r="BKU1" s="102" t="s">
        <v>58</v>
      </c>
      <c r="BKV1" s="102" t="s">
        <v>58</v>
      </c>
      <c r="BKW1" s="102" t="s">
        <v>58</v>
      </c>
      <c r="BKX1" s="102" t="s">
        <v>58</v>
      </c>
      <c r="BKY1" s="102" t="s">
        <v>58</v>
      </c>
      <c r="BKZ1" s="102" t="s">
        <v>58</v>
      </c>
      <c r="BLA1" s="102" t="s">
        <v>58</v>
      </c>
      <c r="BLB1" s="102" t="s">
        <v>58</v>
      </c>
      <c r="BLC1" s="102" t="s">
        <v>58</v>
      </c>
      <c r="BLD1" s="102" t="s">
        <v>58</v>
      </c>
      <c r="BLE1" s="102" t="s">
        <v>58</v>
      </c>
      <c r="BLF1" s="102" t="s">
        <v>58</v>
      </c>
      <c r="BLG1" s="102" t="s">
        <v>58</v>
      </c>
      <c r="BLH1" s="102" t="s">
        <v>58</v>
      </c>
      <c r="BLI1" s="102" t="s">
        <v>58</v>
      </c>
      <c r="BLJ1" s="102" t="s">
        <v>58</v>
      </c>
      <c r="BLK1" s="102" t="s">
        <v>58</v>
      </c>
      <c r="BLL1" s="102" t="s">
        <v>58</v>
      </c>
      <c r="BLM1" s="102" t="s">
        <v>58</v>
      </c>
      <c r="BLN1" s="102" t="s">
        <v>58</v>
      </c>
      <c r="BLO1" s="102" t="s">
        <v>58</v>
      </c>
      <c r="BLP1" s="102" t="s">
        <v>58</v>
      </c>
      <c r="BLQ1" s="102" t="s">
        <v>58</v>
      </c>
      <c r="BLR1" s="102" t="s">
        <v>58</v>
      </c>
      <c r="BLS1" s="102" t="s">
        <v>58</v>
      </c>
      <c r="BLT1" s="102" t="s">
        <v>58</v>
      </c>
      <c r="BLU1" s="102" t="s">
        <v>58</v>
      </c>
      <c r="BLV1" s="102" t="s">
        <v>58</v>
      </c>
      <c r="BLW1" s="102" t="s">
        <v>58</v>
      </c>
      <c r="BLX1" s="102" t="s">
        <v>58</v>
      </c>
      <c r="BLY1" s="102" t="s">
        <v>58</v>
      </c>
      <c r="BLZ1" s="102" t="s">
        <v>58</v>
      </c>
      <c r="BMA1" s="102" t="s">
        <v>58</v>
      </c>
      <c r="BMB1" s="102" t="s">
        <v>58</v>
      </c>
      <c r="BMC1" s="102" t="s">
        <v>58</v>
      </c>
      <c r="BMD1" s="102" t="s">
        <v>58</v>
      </c>
      <c r="BME1" s="102" t="s">
        <v>58</v>
      </c>
      <c r="BMF1" s="102" t="s">
        <v>58</v>
      </c>
      <c r="BMG1" s="102" t="s">
        <v>58</v>
      </c>
      <c r="BMH1" s="102" t="s">
        <v>58</v>
      </c>
      <c r="BMI1" s="102" t="s">
        <v>58</v>
      </c>
      <c r="BMJ1" s="102" t="s">
        <v>58</v>
      </c>
      <c r="BMK1" s="102" t="s">
        <v>58</v>
      </c>
      <c r="BML1" s="102" t="s">
        <v>58</v>
      </c>
      <c r="BMM1" s="102" t="s">
        <v>58</v>
      </c>
      <c r="BMN1" s="102" t="s">
        <v>58</v>
      </c>
      <c r="BMO1" s="102" t="s">
        <v>58</v>
      </c>
      <c r="BMP1" s="102" t="s">
        <v>58</v>
      </c>
      <c r="BMQ1" s="102" t="s">
        <v>58</v>
      </c>
      <c r="BMR1" s="102" t="s">
        <v>58</v>
      </c>
      <c r="BMS1" s="102" t="s">
        <v>58</v>
      </c>
      <c r="BMT1" s="102" t="s">
        <v>58</v>
      </c>
      <c r="BMU1" s="102" t="s">
        <v>58</v>
      </c>
      <c r="BMV1" s="102" t="s">
        <v>58</v>
      </c>
      <c r="BMW1" s="102" t="s">
        <v>58</v>
      </c>
      <c r="BMX1" s="102" t="s">
        <v>58</v>
      </c>
      <c r="BMY1" s="102" t="s">
        <v>58</v>
      </c>
      <c r="BMZ1" s="102" t="s">
        <v>58</v>
      </c>
      <c r="BNA1" s="102" t="s">
        <v>58</v>
      </c>
      <c r="BNB1" s="102" t="s">
        <v>58</v>
      </c>
      <c r="BNC1" s="102" t="s">
        <v>58</v>
      </c>
      <c r="BND1" s="102" t="s">
        <v>58</v>
      </c>
      <c r="BNE1" s="102" t="s">
        <v>58</v>
      </c>
      <c r="BNF1" s="102" t="s">
        <v>58</v>
      </c>
      <c r="BNG1" s="102" t="s">
        <v>58</v>
      </c>
      <c r="BNH1" s="102" t="s">
        <v>58</v>
      </c>
      <c r="BNI1" s="102" t="s">
        <v>58</v>
      </c>
      <c r="BNJ1" s="102" t="s">
        <v>58</v>
      </c>
      <c r="BNK1" s="102" t="s">
        <v>58</v>
      </c>
      <c r="BNL1" s="102" t="s">
        <v>58</v>
      </c>
      <c r="BNM1" s="102" t="s">
        <v>58</v>
      </c>
      <c r="BNN1" s="102" t="s">
        <v>58</v>
      </c>
      <c r="BNO1" s="102" t="s">
        <v>58</v>
      </c>
      <c r="BNP1" s="102" t="s">
        <v>58</v>
      </c>
      <c r="BNQ1" s="102" t="s">
        <v>58</v>
      </c>
      <c r="BNR1" s="102" t="s">
        <v>58</v>
      </c>
      <c r="BNS1" s="102" t="s">
        <v>58</v>
      </c>
      <c r="BNT1" s="102" t="s">
        <v>58</v>
      </c>
      <c r="BNU1" s="102" t="s">
        <v>58</v>
      </c>
      <c r="BNV1" s="102" t="s">
        <v>58</v>
      </c>
      <c r="BNW1" s="102" t="s">
        <v>58</v>
      </c>
      <c r="BNX1" s="102" t="s">
        <v>58</v>
      </c>
      <c r="BNY1" s="102" t="s">
        <v>58</v>
      </c>
      <c r="BNZ1" s="102" t="s">
        <v>58</v>
      </c>
      <c r="BOA1" s="102" t="s">
        <v>58</v>
      </c>
      <c r="BOB1" s="102" t="s">
        <v>58</v>
      </c>
      <c r="BOC1" s="102" t="s">
        <v>58</v>
      </c>
      <c r="BOD1" s="102" t="s">
        <v>58</v>
      </c>
      <c r="BOE1" s="102" t="s">
        <v>58</v>
      </c>
      <c r="BOF1" s="102" t="s">
        <v>58</v>
      </c>
      <c r="BOG1" s="102" t="s">
        <v>58</v>
      </c>
      <c r="BOH1" s="102" t="s">
        <v>58</v>
      </c>
      <c r="BOI1" s="102" t="s">
        <v>58</v>
      </c>
      <c r="BOJ1" s="102" t="s">
        <v>58</v>
      </c>
      <c r="BOK1" s="102" t="s">
        <v>58</v>
      </c>
      <c r="BOL1" s="102" t="s">
        <v>58</v>
      </c>
      <c r="BOM1" s="102" t="s">
        <v>58</v>
      </c>
      <c r="BON1" s="102" t="s">
        <v>58</v>
      </c>
      <c r="BOO1" s="102" t="s">
        <v>58</v>
      </c>
      <c r="BOP1" s="102" t="s">
        <v>58</v>
      </c>
      <c r="BOQ1" s="102" t="s">
        <v>58</v>
      </c>
      <c r="BOR1" s="102" t="s">
        <v>58</v>
      </c>
      <c r="BOS1" s="102" t="s">
        <v>58</v>
      </c>
      <c r="BOT1" s="102" t="s">
        <v>58</v>
      </c>
      <c r="BOU1" s="102" t="s">
        <v>58</v>
      </c>
      <c r="BOV1" s="102" t="s">
        <v>58</v>
      </c>
      <c r="BOW1" s="102" t="s">
        <v>58</v>
      </c>
      <c r="BOX1" s="102" t="s">
        <v>58</v>
      </c>
      <c r="BOY1" s="102" t="s">
        <v>58</v>
      </c>
      <c r="BOZ1" s="102" t="s">
        <v>58</v>
      </c>
      <c r="BPA1" s="102" t="s">
        <v>58</v>
      </c>
      <c r="BPB1" s="102" t="s">
        <v>58</v>
      </c>
      <c r="BPC1" s="102" t="s">
        <v>58</v>
      </c>
      <c r="BPD1" s="102" t="s">
        <v>58</v>
      </c>
      <c r="BPE1" s="102" t="s">
        <v>58</v>
      </c>
      <c r="BPF1" s="102" t="s">
        <v>58</v>
      </c>
      <c r="BPG1" s="102" t="s">
        <v>58</v>
      </c>
      <c r="BPH1" s="102" t="s">
        <v>58</v>
      </c>
      <c r="BPI1" s="102" t="s">
        <v>58</v>
      </c>
      <c r="BPJ1" s="102" t="s">
        <v>58</v>
      </c>
      <c r="BPK1" s="102" t="s">
        <v>58</v>
      </c>
      <c r="BPL1" s="102" t="s">
        <v>58</v>
      </c>
      <c r="BPM1" s="102" t="s">
        <v>58</v>
      </c>
      <c r="BPN1" s="102" t="s">
        <v>58</v>
      </c>
      <c r="BPO1" s="102" t="s">
        <v>58</v>
      </c>
      <c r="BPP1" s="102" t="s">
        <v>58</v>
      </c>
      <c r="BPQ1" s="102" t="s">
        <v>58</v>
      </c>
      <c r="BPR1" s="102" t="s">
        <v>58</v>
      </c>
      <c r="BPS1" s="102" t="s">
        <v>58</v>
      </c>
      <c r="BPT1" s="102" t="s">
        <v>58</v>
      </c>
      <c r="BPU1" s="102" t="s">
        <v>58</v>
      </c>
      <c r="BPV1" s="102" t="s">
        <v>58</v>
      </c>
      <c r="BPW1" s="102" t="s">
        <v>58</v>
      </c>
      <c r="BPX1" s="102" t="s">
        <v>58</v>
      </c>
      <c r="BPY1" s="102" t="s">
        <v>58</v>
      </c>
      <c r="BPZ1" s="102" t="s">
        <v>58</v>
      </c>
      <c r="BQA1" s="102" t="s">
        <v>58</v>
      </c>
      <c r="BQB1" s="102" t="s">
        <v>58</v>
      </c>
      <c r="BQC1" s="102" t="s">
        <v>58</v>
      </c>
      <c r="BQD1" s="102" t="s">
        <v>58</v>
      </c>
      <c r="BQE1" s="102" t="s">
        <v>58</v>
      </c>
      <c r="BQF1" s="102" t="s">
        <v>58</v>
      </c>
      <c r="BQG1" s="102" t="s">
        <v>58</v>
      </c>
      <c r="BQH1" s="102" t="s">
        <v>58</v>
      </c>
      <c r="BQI1" s="102" t="s">
        <v>58</v>
      </c>
      <c r="BQJ1" s="102" t="s">
        <v>58</v>
      </c>
      <c r="BQK1" s="102" t="s">
        <v>58</v>
      </c>
      <c r="BQL1" s="102" t="s">
        <v>58</v>
      </c>
      <c r="BQM1" s="102" t="s">
        <v>58</v>
      </c>
      <c r="BQN1" s="102" t="s">
        <v>58</v>
      </c>
      <c r="BQO1" s="102" t="s">
        <v>58</v>
      </c>
      <c r="BQP1" s="102" t="s">
        <v>58</v>
      </c>
      <c r="BQQ1" s="102" t="s">
        <v>58</v>
      </c>
      <c r="BQR1" s="102" t="s">
        <v>58</v>
      </c>
      <c r="BQS1" s="102" t="s">
        <v>58</v>
      </c>
      <c r="BQT1" s="102" t="s">
        <v>58</v>
      </c>
      <c r="BQU1" s="102" t="s">
        <v>58</v>
      </c>
      <c r="BQV1" s="102" t="s">
        <v>58</v>
      </c>
      <c r="BQW1" s="102" t="s">
        <v>58</v>
      </c>
      <c r="BQX1" s="102" t="s">
        <v>58</v>
      </c>
      <c r="BQY1" s="102" t="s">
        <v>58</v>
      </c>
      <c r="BQZ1" s="102" t="s">
        <v>58</v>
      </c>
      <c r="BRA1" s="102" t="s">
        <v>58</v>
      </c>
      <c r="BRB1" s="102" t="s">
        <v>58</v>
      </c>
      <c r="BRC1" s="102" t="s">
        <v>58</v>
      </c>
      <c r="BRD1" s="102" t="s">
        <v>58</v>
      </c>
      <c r="BRE1" s="102" t="s">
        <v>58</v>
      </c>
      <c r="BRF1" s="102" t="s">
        <v>58</v>
      </c>
      <c r="BRG1" s="102" t="s">
        <v>58</v>
      </c>
      <c r="BRH1" s="102" t="s">
        <v>58</v>
      </c>
      <c r="BRI1" s="102" t="s">
        <v>58</v>
      </c>
      <c r="BRJ1" s="102" t="s">
        <v>58</v>
      </c>
      <c r="BRK1" s="102" t="s">
        <v>58</v>
      </c>
      <c r="BRL1" s="102" t="s">
        <v>58</v>
      </c>
      <c r="BRM1" s="102" t="s">
        <v>58</v>
      </c>
      <c r="BRN1" s="102" t="s">
        <v>58</v>
      </c>
      <c r="BRO1" s="102" t="s">
        <v>58</v>
      </c>
      <c r="BRP1" s="102" t="s">
        <v>58</v>
      </c>
      <c r="BRQ1" s="102" t="s">
        <v>58</v>
      </c>
      <c r="BRR1" s="102" t="s">
        <v>58</v>
      </c>
      <c r="BRS1" s="102" t="s">
        <v>58</v>
      </c>
      <c r="BRT1" s="102" t="s">
        <v>58</v>
      </c>
      <c r="BRU1" s="102" t="s">
        <v>58</v>
      </c>
      <c r="BRV1" s="102" t="s">
        <v>58</v>
      </c>
      <c r="BRW1" s="102" t="s">
        <v>58</v>
      </c>
      <c r="BRX1" s="102" t="s">
        <v>58</v>
      </c>
      <c r="BRY1" s="102" t="s">
        <v>58</v>
      </c>
      <c r="BRZ1" s="102" t="s">
        <v>58</v>
      </c>
      <c r="BSA1" s="102" t="s">
        <v>58</v>
      </c>
      <c r="BSB1" s="102" t="s">
        <v>58</v>
      </c>
      <c r="BSC1" s="102" t="s">
        <v>58</v>
      </c>
      <c r="BSD1" s="102" t="s">
        <v>58</v>
      </c>
      <c r="BSE1" s="102" t="s">
        <v>58</v>
      </c>
      <c r="BSF1" s="102" t="s">
        <v>58</v>
      </c>
      <c r="BSG1" s="102" t="s">
        <v>58</v>
      </c>
      <c r="BSH1" s="102" t="s">
        <v>58</v>
      </c>
      <c r="BSI1" s="102" t="s">
        <v>58</v>
      </c>
      <c r="BSJ1" s="102" t="s">
        <v>58</v>
      </c>
      <c r="BSK1" s="102" t="s">
        <v>58</v>
      </c>
      <c r="BSL1" s="102" t="s">
        <v>58</v>
      </c>
      <c r="BSM1" s="102" t="s">
        <v>58</v>
      </c>
      <c r="BSN1" s="102" t="s">
        <v>58</v>
      </c>
      <c r="BSO1" s="102" t="s">
        <v>58</v>
      </c>
      <c r="BSP1" s="102" t="s">
        <v>58</v>
      </c>
      <c r="BSQ1" s="102" t="s">
        <v>58</v>
      </c>
      <c r="BSR1" s="102" t="s">
        <v>58</v>
      </c>
      <c r="BSS1" s="102" t="s">
        <v>58</v>
      </c>
      <c r="BST1" s="102" t="s">
        <v>58</v>
      </c>
      <c r="BSU1" s="102" t="s">
        <v>58</v>
      </c>
      <c r="BSV1" s="102" t="s">
        <v>58</v>
      </c>
      <c r="BSW1" s="102" t="s">
        <v>58</v>
      </c>
      <c r="BSX1" s="102" t="s">
        <v>58</v>
      </c>
      <c r="BSY1" s="102" t="s">
        <v>58</v>
      </c>
      <c r="BSZ1" s="102" t="s">
        <v>58</v>
      </c>
      <c r="BTA1" s="102" t="s">
        <v>58</v>
      </c>
      <c r="BTB1" s="102" t="s">
        <v>58</v>
      </c>
      <c r="BTC1" s="102" t="s">
        <v>58</v>
      </c>
      <c r="BTD1" s="102" t="s">
        <v>58</v>
      </c>
      <c r="BTE1" s="102" t="s">
        <v>58</v>
      </c>
      <c r="BTF1" s="102" t="s">
        <v>58</v>
      </c>
      <c r="BTG1" s="102" t="s">
        <v>58</v>
      </c>
      <c r="BTH1" s="102" t="s">
        <v>58</v>
      </c>
      <c r="BTI1" s="102" t="s">
        <v>58</v>
      </c>
      <c r="BTJ1" s="102" t="s">
        <v>58</v>
      </c>
      <c r="BTK1" s="102" t="s">
        <v>58</v>
      </c>
      <c r="BTL1" s="102" t="s">
        <v>58</v>
      </c>
      <c r="BTM1" s="102" t="s">
        <v>58</v>
      </c>
      <c r="BTN1" s="102" t="s">
        <v>58</v>
      </c>
      <c r="BTO1" s="102" t="s">
        <v>58</v>
      </c>
      <c r="BTP1" s="102" t="s">
        <v>58</v>
      </c>
      <c r="BTQ1" s="102" t="s">
        <v>58</v>
      </c>
      <c r="BTR1" s="102" t="s">
        <v>58</v>
      </c>
      <c r="BTS1" s="102" t="s">
        <v>58</v>
      </c>
      <c r="BTT1" s="102" t="s">
        <v>58</v>
      </c>
      <c r="BTU1" s="102" t="s">
        <v>58</v>
      </c>
      <c r="BTV1" s="102" t="s">
        <v>58</v>
      </c>
      <c r="BTW1" s="102" t="s">
        <v>58</v>
      </c>
      <c r="BTX1" s="102" t="s">
        <v>58</v>
      </c>
      <c r="BTY1" s="102" t="s">
        <v>58</v>
      </c>
      <c r="BTZ1" s="102" t="s">
        <v>58</v>
      </c>
      <c r="BUA1" s="102" t="s">
        <v>58</v>
      </c>
      <c r="BUB1" s="102" t="s">
        <v>58</v>
      </c>
      <c r="BUC1" s="102" t="s">
        <v>58</v>
      </c>
      <c r="BUD1" s="102" t="s">
        <v>58</v>
      </c>
      <c r="BUE1" s="102" t="s">
        <v>58</v>
      </c>
      <c r="BUF1" s="102" t="s">
        <v>58</v>
      </c>
      <c r="BUG1" s="102" t="s">
        <v>58</v>
      </c>
      <c r="BUH1" s="102" t="s">
        <v>58</v>
      </c>
      <c r="BUI1" s="102" t="s">
        <v>58</v>
      </c>
      <c r="BUJ1" s="102" t="s">
        <v>58</v>
      </c>
      <c r="BUK1" s="102" t="s">
        <v>58</v>
      </c>
      <c r="BUL1" s="102" t="s">
        <v>58</v>
      </c>
      <c r="BUM1" s="102" t="s">
        <v>58</v>
      </c>
      <c r="BUN1" s="102" t="s">
        <v>58</v>
      </c>
      <c r="BUO1" s="102" t="s">
        <v>58</v>
      </c>
      <c r="BUP1" s="102" t="s">
        <v>58</v>
      </c>
      <c r="BUQ1" s="102" t="s">
        <v>58</v>
      </c>
      <c r="BUR1" s="102" t="s">
        <v>58</v>
      </c>
      <c r="BUS1" s="102" t="s">
        <v>58</v>
      </c>
      <c r="BUT1" s="102" t="s">
        <v>58</v>
      </c>
      <c r="BUU1" s="102" t="s">
        <v>58</v>
      </c>
      <c r="BUV1" s="102" t="s">
        <v>58</v>
      </c>
      <c r="BUW1" s="102" t="s">
        <v>58</v>
      </c>
      <c r="BUX1" s="102" t="s">
        <v>58</v>
      </c>
      <c r="BUY1" s="102" t="s">
        <v>58</v>
      </c>
      <c r="BUZ1" s="102" t="s">
        <v>58</v>
      </c>
      <c r="BVA1" s="102" t="s">
        <v>58</v>
      </c>
      <c r="BVB1" s="102" t="s">
        <v>58</v>
      </c>
      <c r="BVC1" s="102" t="s">
        <v>58</v>
      </c>
      <c r="BVD1" s="102" t="s">
        <v>58</v>
      </c>
      <c r="BVE1" s="102" t="s">
        <v>58</v>
      </c>
      <c r="BVF1" s="102" t="s">
        <v>58</v>
      </c>
      <c r="BVG1" s="102" t="s">
        <v>58</v>
      </c>
      <c r="BVH1" s="102" t="s">
        <v>58</v>
      </c>
      <c r="BVI1" s="102" t="s">
        <v>58</v>
      </c>
      <c r="BVJ1" s="102" t="s">
        <v>58</v>
      </c>
      <c r="BVK1" s="102" t="s">
        <v>58</v>
      </c>
      <c r="BVL1" s="102" t="s">
        <v>58</v>
      </c>
      <c r="BVM1" s="102" t="s">
        <v>58</v>
      </c>
      <c r="BVN1" s="102" t="s">
        <v>58</v>
      </c>
      <c r="BVO1" s="102" t="s">
        <v>58</v>
      </c>
      <c r="BVP1" s="102" t="s">
        <v>58</v>
      </c>
      <c r="BVQ1" s="102" t="s">
        <v>58</v>
      </c>
      <c r="BVR1" s="102" t="s">
        <v>58</v>
      </c>
      <c r="BVS1" s="102" t="s">
        <v>58</v>
      </c>
      <c r="BVT1" s="102" t="s">
        <v>58</v>
      </c>
      <c r="BVU1" s="102" t="s">
        <v>58</v>
      </c>
      <c r="BVV1" s="102" t="s">
        <v>58</v>
      </c>
      <c r="BVW1" s="102" t="s">
        <v>58</v>
      </c>
      <c r="BVX1" s="102" t="s">
        <v>58</v>
      </c>
      <c r="BVY1" s="102" t="s">
        <v>58</v>
      </c>
      <c r="BVZ1" s="102" t="s">
        <v>58</v>
      </c>
      <c r="BWA1" s="102" t="s">
        <v>58</v>
      </c>
      <c r="BWB1" s="102" t="s">
        <v>58</v>
      </c>
      <c r="BWC1" s="102" t="s">
        <v>58</v>
      </c>
      <c r="BWD1" s="102" t="s">
        <v>58</v>
      </c>
      <c r="BWE1" s="102" t="s">
        <v>58</v>
      </c>
      <c r="BWF1" s="102" t="s">
        <v>58</v>
      </c>
      <c r="BWG1" s="102" t="s">
        <v>58</v>
      </c>
      <c r="BWH1" s="102" t="s">
        <v>58</v>
      </c>
      <c r="BWI1" s="102" t="s">
        <v>58</v>
      </c>
      <c r="BWJ1" s="102" t="s">
        <v>58</v>
      </c>
      <c r="BWK1" s="102" t="s">
        <v>58</v>
      </c>
      <c r="BWL1" s="102" t="s">
        <v>58</v>
      </c>
      <c r="BWM1" s="102" t="s">
        <v>58</v>
      </c>
      <c r="BWN1" s="102" t="s">
        <v>58</v>
      </c>
      <c r="BWO1" s="102" t="s">
        <v>58</v>
      </c>
      <c r="BWP1" s="102" t="s">
        <v>58</v>
      </c>
      <c r="BWQ1" s="102" t="s">
        <v>58</v>
      </c>
      <c r="BWR1" s="102" t="s">
        <v>58</v>
      </c>
      <c r="BWS1" s="102" t="s">
        <v>58</v>
      </c>
      <c r="BWT1" s="102" t="s">
        <v>58</v>
      </c>
      <c r="BWU1" s="102" t="s">
        <v>58</v>
      </c>
      <c r="BWV1" s="102" t="s">
        <v>58</v>
      </c>
      <c r="BWW1" s="102" t="s">
        <v>58</v>
      </c>
      <c r="BWX1" s="102" t="s">
        <v>58</v>
      </c>
      <c r="BWY1" s="102" t="s">
        <v>58</v>
      </c>
      <c r="BWZ1" s="102" t="s">
        <v>58</v>
      </c>
      <c r="BXA1" s="102" t="s">
        <v>58</v>
      </c>
      <c r="BXB1" s="102" t="s">
        <v>58</v>
      </c>
      <c r="BXC1" s="102" t="s">
        <v>58</v>
      </c>
      <c r="BXD1" s="102" t="s">
        <v>58</v>
      </c>
      <c r="BXE1" s="102" t="s">
        <v>58</v>
      </c>
      <c r="BXF1" s="102" t="s">
        <v>58</v>
      </c>
      <c r="BXG1" s="102" t="s">
        <v>58</v>
      </c>
      <c r="BXH1" s="102" t="s">
        <v>58</v>
      </c>
      <c r="BXI1" s="102" t="s">
        <v>58</v>
      </c>
      <c r="BXJ1" s="102" t="s">
        <v>58</v>
      </c>
      <c r="BXK1" s="102" t="s">
        <v>58</v>
      </c>
      <c r="BXL1" s="102" t="s">
        <v>58</v>
      </c>
      <c r="BXM1" s="102" t="s">
        <v>58</v>
      </c>
      <c r="BXN1" s="102" t="s">
        <v>58</v>
      </c>
      <c r="BXO1" s="102" t="s">
        <v>58</v>
      </c>
      <c r="BXP1" s="102" t="s">
        <v>58</v>
      </c>
      <c r="BXQ1" s="102" t="s">
        <v>58</v>
      </c>
      <c r="BXR1" s="102" t="s">
        <v>58</v>
      </c>
      <c r="BXS1" s="102" t="s">
        <v>58</v>
      </c>
      <c r="BXT1" s="102" t="s">
        <v>58</v>
      </c>
      <c r="BXU1" s="102" t="s">
        <v>58</v>
      </c>
      <c r="BXV1" s="102" t="s">
        <v>58</v>
      </c>
      <c r="BXW1" s="102" t="s">
        <v>58</v>
      </c>
      <c r="BXX1" s="102" t="s">
        <v>58</v>
      </c>
      <c r="BXY1" s="102" t="s">
        <v>58</v>
      </c>
      <c r="BXZ1" s="102" t="s">
        <v>58</v>
      </c>
      <c r="BYA1" s="102" t="s">
        <v>58</v>
      </c>
      <c r="BYB1" s="102" t="s">
        <v>58</v>
      </c>
      <c r="BYC1" s="102" t="s">
        <v>58</v>
      </c>
      <c r="BYD1" s="102" t="s">
        <v>58</v>
      </c>
      <c r="BYE1" s="102" t="s">
        <v>58</v>
      </c>
      <c r="BYF1" s="102" t="s">
        <v>58</v>
      </c>
      <c r="BYG1" s="102" t="s">
        <v>58</v>
      </c>
      <c r="BYH1" s="102" t="s">
        <v>58</v>
      </c>
      <c r="BYI1" s="102" t="s">
        <v>58</v>
      </c>
      <c r="BYJ1" s="102" t="s">
        <v>58</v>
      </c>
      <c r="BYK1" s="102" t="s">
        <v>58</v>
      </c>
      <c r="BYL1" s="102" t="s">
        <v>58</v>
      </c>
      <c r="BYM1" s="102" t="s">
        <v>58</v>
      </c>
      <c r="BYN1" s="102" t="s">
        <v>58</v>
      </c>
      <c r="BYO1" s="102" t="s">
        <v>58</v>
      </c>
      <c r="BYP1" s="102" t="s">
        <v>58</v>
      </c>
      <c r="BYQ1" s="102" t="s">
        <v>58</v>
      </c>
      <c r="BYR1" s="102" t="s">
        <v>58</v>
      </c>
      <c r="BYS1" s="102" t="s">
        <v>58</v>
      </c>
      <c r="BYT1" s="102" t="s">
        <v>58</v>
      </c>
      <c r="BYU1" s="102" t="s">
        <v>58</v>
      </c>
      <c r="BYV1" s="102" t="s">
        <v>58</v>
      </c>
      <c r="BYW1" s="102" t="s">
        <v>58</v>
      </c>
      <c r="BYX1" s="102" t="s">
        <v>58</v>
      </c>
      <c r="BYY1" s="102" t="s">
        <v>58</v>
      </c>
      <c r="BYZ1" s="102" t="s">
        <v>58</v>
      </c>
      <c r="BZA1" s="102" t="s">
        <v>58</v>
      </c>
      <c r="BZB1" s="102" t="s">
        <v>58</v>
      </c>
      <c r="BZC1" s="102" t="s">
        <v>58</v>
      </c>
      <c r="BZD1" s="102" t="s">
        <v>58</v>
      </c>
      <c r="BZE1" s="102" t="s">
        <v>58</v>
      </c>
      <c r="BZF1" s="102" t="s">
        <v>58</v>
      </c>
      <c r="BZG1" s="102" t="s">
        <v>58</v>
      </c>
      <c r="BZH1" s="102" t="s">
        <v>58</v>
      </c>
      <c r="BZI1" s="102" t="s">
        <v>58</v>
      </c>
      <c r="BZJ1" s="102" t="s">
        <v>58</v>
      </c>
      <c r="BZK1" s="102" t="s">
        <v>58</v>
      </c>
      <c r="BZL1" s="102" t="s">
        <v>58</v>
      </c>
      <c r="BZM1" s="102" t="s">
        <v>58</v>
      </c>
      <c r="BZN1" s="102" t="s">
        <v>58</v>
      </c>
      <c r="BZO1" s="102" t="s">
        <v>58</v>
      </c>
      <c r="BZP1" s="102" t="s">
        <v>58</v>
      </c>
      <c r="BZQ1" s="102" t="s">
        <v>58</v>
      </c>
      <c r="BZR1" s="102" t="s">
        <v>58</v>
      </c>
      <c r="BZS1" s="102" t="s">
        <v>58</v>
      </c>
      <c r="BZT1" s="102" t="s">
        <v>58</v>
      </c>
      <c r="BZU1" s="102" t="s">
        <v>58</v>
      </c>
      <c r="BZV1" s="102" t="s">
        <v>58</v>
      </c>
      <c r="BZW1" s="102" t="s">
        <v>58</v>
      </c>
      <c r="BZX1" s="102" t="s">
        <v>58</v>
      </c>
      <c r="BZY1" s="102" t="s">
        <v>58</v>
      </c>
      <c r="BZZ1" s="102" t="s">
        <v>58</v>
      </c>
      <c r="CAA1" s="102" t="s">
        <v>58</v>
      </c>
      <c r="CAB1" s="102" t="s">
        <v>58</v>
      </c>
      <c r="CAC1" s="102" t="s">
        <v>58</v>
      </c>
      <c r="CAD1" s="102" t="s">
        <v>58</v>
      </c>
      <c r="CAE1" s="102" t="s">
        <v>58</v>
      </c>
      <c r="CAF1" s="102" t="s">
        <v>58</v>
      </c>
      <c r="CAG1" s="102" t="s">
        <v>58</v>
      </c>
      <c r="CAH1" s="102" t="s">
        <v>58</v>
      </c>
      <c r="CAI1" s="102" t="s">
        <v>58</v>
      </c>
      <c r="CAJ1" s="102" t="s">
        <v>58</v>
      </c>
      <c r="CAK1" s="102" t="s">
        <v>58</v>
      </c>
      <c r="CAL1" s="102" t="s">
        <v>58</v>
      </c>
      <c r="CAM1" s="102" t="s">
        <v>58</v>
      </c>
      <c r="CAN1" s="102" t="s">
        <v>58</v>
      </c>
      <c r="CAO1" s="102" t="s">
        <v>58</v>
      </c>
      <c r="CAP1" s="102" t="s">
        <v>58</v>
      </c>
      <c r="CAQ1" s="102" t="s">
        <v>58</v>
      </c>
      <c r="CAR1" s="102" t="s">
        <v>58</v>
      </c>
      <c r="CAS1" s="102" t="s">
        <v>58</v>
      </c>
      <c r="CAT1" s="102" t="s">
        <v>58</v>
      </c>
      <c r="CAU1" s="102" t="s">
        <v>58</v>
      </c>
      <c r="CAV1" s="102" t="s">
        <v>58</v>
      </c>
      <c r="CAW1" s="102" t="s">
        <v>58</v>
      </c>
      <c r="CAX1" s="102" t="s">
        <v>58</v>
      </c>
      <c r="CAY1" s="102" t="s">
        <v>58</v>
      </c>
      <c r="CAZ1" s="102" t="s">
        <v>58</v>
      </c>
      <c r="CBA1" s="102" t="s">
        <v>58</v>
      </c>
      <c r="CBB1" s="102" t="s">
        <v>58</v>
      </c>
      <c r="CBC1" s="102" t="s">
        <v>58</v>
      </c>
      <c r="CBD1" s="102" t="s">
        <v>58</v>
      </c>
      <c r="CBE1" s="102" t="s">
        <v>58</v>
      </c>
      <c r="CBF1" s="102" t="s">
        <v>58</v>
      </c>
      <c r="CBG1" s="102" t="s">
        <v>58</v>
      </c>
      <c r="CBH1" s="102" t="s">
        <v>58</v>
      </c>
      <c r="CBI1" s="102" t="s">
        <v>58</v>
      </c>
      <c r="CBJ1" s="102" t="s">
        <v>58</v>
      </c>
      <c r="CBK1" s="102" t="s">
        <v>58</v>
      </c>
      <c r="CBL1" s="102" t="s">
        <v>58</v>
      </c>
      <c r="CBM1" s="102" t="s">
        <v>58</v>
      </c>
      <c r="CBN1" s="102" t="s">
        <v>58</v>
      </c>
      <c r="CBO1" s="102" t="s">
        <v>58</v>
      </c>
      <c r="CBP1" s="102" t="s">
        <v>58</v>
      </c>
      <c r="CBQ1" s="102" t="s">
        <v>58</v>
      </c>
      <c r="CBR1" s="102" t="s">
        <v>58</v>
      </c>
      <c r="CBS1" s="102" t="s">
        <v>58</v>
      </c>
      <c r="CBT1" s="102" t="s">
        <v>58</v>
      </c>
      <c r="CBU1" s="102" t="s">
        <v>58</v>
      </c>
      <c r="CBV1" s="102" t="s">
        <v>58</v>
      </c>
      <c r="CBW1" s="102" t="s">
        <v>58</v>
      </c>
      <c r="CBX1" s="102" t="s">
        <v>58</v>
      </c>
      <c r="CBY1" s="102" t="s">
        <v>58</v>
      </c>
      <c r="CBZ1" s="102" t="s">
        <v>58</v>
      </c>
      <c r="CCA1" s="102" t="s">
        <v>58</v>
      </c>
      <c r="CCB1" s="102" t="s">
        <v>58</v>
      </c>
      <c r="CCC1" s="102" t="s">
        <v>58</v>
      </c>
      <c r="CCD1" s="102" t="s">
        <v>58</v>
      </c>
      <c r="CCE1" s="102" t="s">
        <v>58</v>
      </c>
      <c r="CCF1" s="102" t="s">
        <v>58</v>
      </c>
      <c r="CCG1" s="102" t="s">
        <v>58</v>
      </c>
      <c r="CCH1" s="102" t="s">
        <v>58</v>
      </c>
      <c r="CCI1" s="102" t="s">
        <v>58</v>
      </c>
      <c r="CCJ1" s="102" t="s">
        <v>58</v>
      </c>
      <c r="CCK1" s="102" t="s">
        <v>58</v>
      </c>
      <c r="CCL1" s="102" t="s">
        <v>58</v>
      </c>
      <c r="CCM1" s="102" t="s">
        <v>58</v>
      </c>
      <c r="CCN1" s="102" t="s">
        <v>58</v>
      </c>
      <c r="CCO1" s="102" t="s">
        <v>58</v>
      </c>
      <c r="CCP1" s="102" t="s">
        <v>58</v>
      </c>
      <c r="CCQ1" s="102" t="s">
        <v>58</v>
      </c>
      <c r="CCR1" s="102" t="s">
        <v>58</v>
      </c>
      <c r="CCS1" s="102" t="s">
        <v>58</v>
      </c>
      <c r="CCT1" s="102" t="s">
        <v>58</v>
      </c>
      <c r="CCU1" s="102" t="s">
        <v>58</v>
      </c>
      <c r="CCV1" s="102" t="s">
        <v>58</v>
      </c>
      <c r="CCW1" s="102" t="s">
        <v>58</v>
      </c>
      <c r="CCX1" s="102" t="s">
        <v>58</v>
      </c>
      <c r="CCY1" s="102" t="s">
        <v>58</v>
      </c>
      <c r="CCZ1" s="102" t="s">
        <v>58</v>
      </c>
      <c r="CDA1" s="102" t="s">
        <v>58</v>
      </c>
      <c r="CDB1" s="102" t="s">
        <v>58</v>
      </c>
      <c r="CDC1" s="102" t="s">
        <v>58</v>
      </c>
      <c r="CDD1" s="102" t="s">
        <v>58</v>
      </c>
      <c r="CDE1" s="102" t="s">
        <v>58</v>
      </c>
      <c r="CDF1" s="102" t="s">
        <v>58</v>
      </c>
      <c r="CDG1" s="102" t="s">
        <v>58</v>
      </c>
      <c r="CDH1" s="102" t="s">
        <v>58</v>
      </c>
      <c r="CDI1" s="102" t="s">
        <v>58</v>
      </c>
      <c r="CDJ1" s="102" t="s">
        <v>58</v>
      </c>
      <c r="CDK1" s="102" t="s">
        <v>58</v>
      </c>
      <c r="CDL1" s="102" t="s">
        <v>58</v>
      </c>
      <c r="CDM1" s="102" t="s">
        <v>58</v>
      </c>
      <c r="CDN1" s="102" t="s">
        <v>58</v>
      </c>
      <c r="CDO1" s="102" t="s">
        <v>58</v>
      </c>
      <c r="CDP1" s="102" t="s">
        <v>58</v>
      </c>
      <c r="CDQ1" s="102" t="s">
        <v>58</v>
      </c>
      <c r="CDR1" s="102" t="s">
        <v>58</v>
      </c>
      <c r="CDS1" s="102" t="s">
        <v>58</v>
      </c>
      <c r="CDT1" s="102" t="s">
        <v>58</v>
      </c>
      <c r="CDU1" s="102" t="s">
        <v>58</v>
      </c>
      <c r="CDV1" s="102" t="s">
        <v>58</v>
      </c>
      <c r="CDW1" s="102" t="s">
        <v>58</v>
      </c>
      <c r="CDX1" s="102" t="s">
        <v>58</v>
      </c>
      <c r="CDY1" s="102" t="s">
        <v>58</v>
      </c>
      <c r="CDZ1" s="102" t="s">
        <v>58</v>
      </c>
      <c r="CEA1" s="102" t="s">
        <v>58</v>
      </c>
      <c r="CEB1" s="102" t="s">
        <v>58</v>
      </c>
      <c r="CEC1" s="102" t="s">
        <v>58</v>
      </c>
      <c r="CED1" s="102" t="s">
        <v>58</v>
      </c>
      <c r="CEE1" s="102" t="s">
        <v>58</v>
      </c>
      <c r="CEF1" s="102" t="s">
        <v>58</v>
      </c>
      <c r="CEG1" s="102" t="s">
        <v>58</v>
      </c>
      <c r="CEH1" s="102" t="s">
        <v>58</v>
      </c>
      <c r="CEI1" s="102" t="s">
        <v>58</v>
      </c>
      <c r="CEJ1" s="102" t="s">
        <v>58</v>
      </c>
      <c r="CEK1" s="102" t="s">
        <v>58</v>
      </c>
      <c r="CEL1" s="102" t="s">
        <v>58</v>
      </c>
      <c r="CEM1" s="102" t="s">
        <v>58</v>
      </c>
      <c r="CEN1" s="102" t="s">
        <v>58</v>
      </c>
      <c r="CEO1" s="102" t="s">
        <v>58</v>
      </c>
      <c r="CEP1" s="102" t="s">
        <v>58</v>
      </c>
      <c r="CEQ1" s="102" t="s">
        <v>58</v>
      </c>
      <c r="CER1" s="102" t="s">
        <v>58</v>
      </c>
      <c r="CES1" s="102" t="s">
        <v>58</v>
      </c>
      <c r="CET1" s="102" t="s">
        <v>58</v>
      </c>
      <c r="CEU1" s="102" t="s">
        <v>58</v>
      </c>
      <c r="CEV1" s="102" t="s">
        <v>58</v>
      </c>
      <c r="CEW1" s="102" t="s">
        <v>58</v>
      </c>
      <c r="CEX1" s="102" t="s">
        <v>58</v>
      </c>
      <c r="CEY1" s="102" t="s">
        <v>58</v>
      </c>
      <c r="CEZ1" s="102" t="s">
        <v>58</v>
      </c>
      <c r="CFA1" s="102" t="s">
        <v>58</v>
      </c>
      <c r="CFB1" s="102" t="s">
        <v>58</v>
      </c>
      <c r="CFC1" s="102" t="s">
        <v>58</v>
      </c>
      <c r="CFD1" s="102" t="s">
        <v>58</v>
      </c>
      <c r="CFE1" s="102" t="s">
        <v>58</v>
      </c>
      <c r="CFF1" s="102" t="s">
        <v>58</v>
      </c>
      <c r="CFG1" s="102" t="s">
        <v>58</v>
      </c>
      <c r="CFH1" s="102" t="s">
        <v>58</v>
      </c>
      <c r="CFI1" s="102" t="s">
        <v>58</v>
      </c>
      <c r="CFJ1" s="102" t="s">
        <v>58</v>
      </c>
      <c r="CFK1" s="102" t="s">
        <v>58</v>
      </c>
      <c r="CFL1" s="102" t="s">
        <v>58</v>
      </c>
      <c r="CFM1" s="102" t="s">
        <v>58</v>
      </c>
      <c r="CFN1" s="102" t="s">
        <v>58</v>
      </c>
      <c r="CFO1" s="102" t="s">
        <v>58</v>
      </c>
      <c r="CFP1" s="102" t="s">
        <v>58</v>
      </c>
      <c r="CFQ1" s="102" t="s">
        <v>58</v>
      </c>
      <c r="CFR1" s="102" t="s">
        <v>58</v>
      </c>
      <c r="CFS1" s="102" t="s">
        <v>58</v>
      </c>
      <c r="CFT1" s="102" t="s">
        <v>58</v>
      </c>
      <c r="CFU1" s="102" t="s">
        <v>58</v>
      </c>
      <c r="CFV1" s="102" t="s">
        <v>58</v>
      </c>
      <c r="CFW1" s="102" t="s">
        <v>58</v>
      </c>
      <c r="CFX1" s="102" t="s">
        <v>58</v>
      </c>
      <c r="CFY1" s="102" t="s">
        <v>58</v>
      </c>
      <c r="CFZ1" s="102" t="s">
        <v>58</v>
      </c>
      <c r="CGA1" s="102" t="s">
        <v>58</v>
      </c>
      <c r="CGB1" s="102" t="s">
        <v>58</v>
      </c>
      <c r="CGC1" s="102" t="s">
        <v>58</v>
      </c>
      <c r="CGD1" s="102" t="s">
        <v>58</v>
      </c>
      <c r="CGE1" s="102" t="s">
        <v>58</v>
      </c>
      <c r="CGF1" s="102" t="s">
        <v>58</v>
      </c>
      <c r="CGG1" s="102" t="s">
        <v>58</v>
      </c>
      <c r="CGH1" s="102" t="s">
        <v>58</v>
      </c>
      <c r="CGI1" s="102" t="s">
        <v>58</v>
      </c>
      <c r="CGJ1" s="102" t="s">
        <v>58</v>
      </c>
      <c r="CGK1" s="102" t="s">
        <v>58</v>
      </c>
      <c r="CGL1" s="102" t="s">
        <v>58</v>
      </c>
      <c r="CGM1" s="102" t="s">
        <v>58</v>
      </c>
      <c r="CGN1" s="102" t="s">
        <v>58</v>
      </c>
      <c r="CGO1" s="102" t="s">
        <v>58</v>
      </c>
      <c r="CGP1" s="102" t="s">
        <v>58</v>
      </c>
      <c r="CGQ1" s="102" t="s">
        <v>58</v>
      </c>
      <c r="CGR1" s="102" t="s">
        <v>58</v>
      </c>
      <c r="CGS1" s="102" t="s">
        <v>58</v>
      </c>
      <c r="CGT1" s="102" t="s">
        <v>58</v>
      </c>
      <c r="CGU1" s="102" t="s">
        <v>58</v>
      </c>
      <c r="CGV1" s="102" t="s">
        <v>58</v>
      </c>
      <c r="CGW1" s="102" t="s">
        <v>58</v>
      </c>
      <c r="CGX1" s="102" t="s">
        <v>58</v>
      </c>
      <c r="CGY1" s="102" t="s">
        <v>58</v>
      </c>
      <c r="CGZ1" s="102" t="s">
        <v>58</v>
      </c>
      <c r="CHA1" s="102" t="s">
        <v>58</v>
      </c>
      <c r="CHB1" s="102" t="s">
        <v>58</v>
      </c>
      <c r="CHC1" s="102" t="s">
        <v>58</v>
      </c>
      <c r="CHD1" s="102" t="s">
        <v>58</v>
      </c>
      <c r="CHE1" s="102" t="s">
        <v>58</v>
      </c>
      <c r="CHF1" s="102" t="s">
        <v>58</v>
      </c>
      <c r="CHG1" s="102" t="s">
        <v>58</v>
      </c>
      <c r="CHH1" s="102" t="s">
        <v>58</v>
      </c>
      <c r="CHI1" s="102" t="s">
        <v>58</v>
      </c>
      <c r="CHJ1" s="102" t="s">
        <v>58</v>
      </c>
      <c r="CHK1" s="102" t="s">
        <v>58</v>
      </c>
      <c r="CHL1" s="102" t="s">
        <v>58</v>
      </c>
      <c r="CHM1" s="102" t="s">
        <v>58</v>
      </c>
      <c r="CHN1" s="102" t="s">
        <v>58</v>
      </c>
      <c r="CHO1" s="102" t="s">
        <v>58</v>
      </c>
      <c r="CHP1" s="102" t="s">
        <v>58</v>
      </c>
      <c r="CHQ1" s="102" t="s">
        <v>58</v>
      </c>
      <c r="CHR1" s="102" t="s">
        <v>58</v>
      </c>
      <c r="CHS1" s="102" t="s">
        <v>58</v>
      </c>
      <c r="CHT1" s="102" t="s">
        <v>58</v>
      </c>
      <c r="CHU1" s="102" t="s">
        <v>58</v>
      </c>
      <c r="CHV1" s="102" t="s">
        <v>58</v>
      </c>
      <c r="CHW1" s="102" t="s">
        <v>58</v>
      </c>
      <c r="CHX1" s="102" t="s">
        <v>58</v>
      </c>
      <c r="CHY1" s="102" t="s">
        <v>58</v>
      </c>
      <c r="CHZ1" s="102" t="s">
        <v>58</v>
      </c>
      <c r="CIA1" s="102" t="s">
        <v>58</v>
      </c>
      <c r="CIB1" s="102" t="s">
        <v>58</v>
      </c>
      <c r="CIC1" s="102" t="s">
        <v>58</v>
      </c>
      <c r="CID1" s="102" t="s">
        <v>58</v>
      </c>
      <c r="CIE1" s="102" t="s">
        <v>58</v>
      </c>
      <c r="CIF1" s="102" t="s">
        <v>58</v>
      </c>
      <c r="CIG1" s="102" t="s">
        <v>58</v>
      </c>
      <c r="CIH1" s="102" t="s">
        <v>58</v>
      </c>
      <c r="CII1" s="102" t="s">
        <v>58</v>
      </c>
      <c r="CIJ1" s="102" t="s">
        <v>58</v>
      </c>
      <c r="CIK1" s="102" t="s">
        <v>58</v>
      </c>
      <c r="CIL1" s="102" t="s">
        <v>58</v>
      </c>
      <c r="CIM1" s="102" t="s">
        <v>58</v>
      </c>
      <c r="CIN1" s="102" t="s">
        <v>58</v>
      </c>
      <c r="CIO1" s="102" t="s">
        <v>58</v>
      </c>
      <c r="CIP1" s="102" t="s">
        <v>58</v>
      </c>
      <c r="CIQ1" s="102" t="s">
        <v>58</v>
      </c>
      <c r="CIR1" s="102" t="s">
        <v>58</v>
      </c>
      <c r="CIS1" s="102" t="s">
        <v>58</v>
      </c>
      <c r="CIT1" s="102" t="s">
        <v>58</v>
      </c>
      <c r="CIU1" s="102" t="s">
        <v>58</v>
      </c>
      <c r="CIV1" s="102" t="s">
        <v>58</v>
      </c>
      <c r="CIW1" s="102" t="s">
        <v>58</v>
      </c>
      <c r="CIX1" s="102" t="s">
        <v>58</v>
      </c>
      <c r="CIY1" s="102" t="s">
        <v>58</v>
      </c>
      <c r="CIZ1" s="102" t="s">
        <v>58</v>
      </c>
      <c r="CJA1" s="102" t="s">
        <v>58</v>
      </c>
      <c r="CJB1" s="102" t="s">
        <v>58</v>
      </c>
      <c r="CJC1" s="102" t="s">
        <v>58</v>
      </c>
      <c r="CJD1" s="102" t="s">
        <v>58</v>
      </c>
      <c r="CJE1" s="102" t="s">
        <v>58</v>
      </c>
      <c r="CJF1" s="102" t="s">
        <v>58</v>
      </c>
      <c r="CJG1" s="102" t="s">
        <v>58</v>
      </c>
      <c r="CJH1" s="102" t="s">
        <v>58</v>
      </c>
      <c r="CJI1" s="102" t="s">
        <v>58</v>
      </c>
      <c r="CJJ1" s="102" t="s">
        <v>58</v>
      </c>
      <c r="CJK1" s="102" t="s">
        <v>58</v>
      </c>
      <c r="CJL1" s="102" t="s">
        <v>58</v>
      </c>
      <c r="CJM1" s="102" t="s">
        <v>58</v>
      </c>
      <c r="CJN1" s="102" t="s">
        <v>58</v>
      </c>
      <c r="CJO1" s="102" t="s">
        <v>58</v>
      </c>
      <c r="CJP1" s="102" t="s">
        <v>58</v>
      </c>
      <c r="CJQ1" s="102" t="s">
        <v>58</v>
      </c>
      <c r="CJR1" s="102" t="s">
        <v>58</v>
      </c>
      <c r="CJS1" s="102" t="s">
        <v>58</v>
      </c>
      <c r="CJT1" s="102" t="s">
        <v>58</v>
      </c>
      <c r="CJU1" s="102" t="s">
        <v>58</v>
      </c>
      <c r="CJV1" s="102" t="s">
        <v>58</v>
      </c>
      <c r="CJW1" s="102" t="s">
        <v>58</v>
      </c>
      <c r="CJX1" s="102" t="s">
        <v>58</v>
      </c>
      <c r="CJY1" s="102" t="s">
        <v>58</v>
      </c>
      <c r="CJZ1" s="102" t="s">
        <v>58</v>
      </c>
      <c r="CKA1" s="102" t="s">
        <v>58</v>
      </c>
      <c r="CKB1" s="102" t="s">
        <v>58</v>
      </c>
      <c r="CKC1" s="102" t="s">
        <v>58</v>
      </c>
      <c r="CKD1" s="102" t="s">
        <v>58</v>
      </c>
      <c r="CKE1" s="102" t="s">
        <v>58</v>
      </c>
      <c r="CKF1" s="102" t="s">
        <v>58</v>
      </c>
      <c r="CKG1" s="102" t="s">
        <v>58</v>
      </c>
      <c r="CKH1" s="102" t="s">
        <v>58</v>
      </c>
      <c r="CKI1" s="102" t="s">
        <v>58</v>
      </c>
      <c r="CKJ1" s="102" t="s">
        <v>58</v>
      </c>
      <c r="CKK1" s="102" t="s">
        <v>58</v>
      </c>
      <c r="CKL1" s="102" t="s">
        <v>58</v>
      </c>
      <c r="CKM1" s="102" t="s">
        <v>58</v>
      </c>
      <c r="CKN1" s="102" t="s">
        <v>58</v>
      </c>
      <c r="CKO1" s="102" t="s">
        <v>58</v>
      </c>
      <c r="CKP1" s="102" t="s">
        <v>58</v>
      </c>
      <c r="CKQ1" s="102" t="s">
        <v>58</v>
      </c>
      <c r="CKR1" s="102" t="s">
        <v>58</v>
      </c>
      <c r="CKS1" s="102" t="s">
        <v>58</v>
      </c>
      <c r="CKT1" s="102" t="s">
        <v>58</v>
      </c>
      <c r="CKU1" s="102" t="s">
        <v>58</v>
      </c>
      <c r="CKV1" s="102" t="s">
        <v>58</v>
      </c>
      <c r="CKW1" s="102" t="s">
        <v>58</v>
      </c>
      <c r="CKX1" s="102" t="s">
        <v>58</v>
      </c>
      <c r="CKY1" s="102" t="s">
        <v>58</v>
      </c>
      <c r="CKZ1" s="102" t="s">
        <v>58</v>
      </c>
      <c r="CLA1" s="102" t="s">
        <v>58</v>
      </c>
      <c r="CLB1" s="102" t="s">
        <v>58</v>
      </c>
      <c r="CLC1" s="102" t="s">
        <v>58</v>
      </c>
      <c r="CLD1" s="102" t="s">
        <v>58</v>
      </c>
      <c r="CLE1" s="102" t="s">
        <v>58</v>
      </c>
      <c r="CLF1" s="102" t="s">
        <v>58</v>
      </c>
      <c r="CLG1" s="102" t="s">
        <v>58</v>
      </c>
      <c r="CLH1" s="102" t="s">
        <v>58</v>
      </c>
      <c r="CLI1" s="102" t="s">
        <v>58</v>
      </c>
      <c r="CLJ1" s="102" t="s">
        <v>58</v>
      </c>
      <c r="CLK1" s="102" t="s">
        <v>58</v>
      </c>
      <c r="CLL1" s="102" t="s">
        <v>58</v>
      </c>
      <c r="CLM1" s="102" t="s">
        <v>58</v>
      </c>
      <c r="CLN1" s="102" t="s">
        <v>58</v>
      </c>
      <c r="CLO1" s="102" t="s">
        <v>58</v>
      </c>
      <c r="CLP1" s="102" t="s">
        <v>58</v>
      </c>
      <c r="CLQ1" s="102" t="s">
        <v>58</v>
      </c>
      <c r="CLR1" s="102" t="s">
        <v>58</v>
      </c>
      <c r="CLS1" s="102" t="s">
        <v>58</v>
      </c>
      <c r="CLT1" s="102" t="s">
        <v>58</v>
      </c>
      <c r="CLU1" s="102" t="s">
        <v>58</v>
      </c>
      <c r="CLV1" s="102" t="s">
        <v>58</v>
      </c>
      <c r="CLW1" s="102" t="s">
        <v>58</v>
      </c>
      <c r="CLX1" s="102" t="s">
        <v>58</v>
      </c>
      <c r="CLY1" s="102" t="s">
        <v>58</v>
      </c>
      <c r="CLZ1" s="102" t="s">
        <v>58</v>
      </c>
      <c r="CMA1" s="102" t="s">
        <v>58</v>
      </c>
      <c r="CMB1" s="102" t="s">
        <v>58</v>
      </c>
      <c r="CMC1" s="102" t="s">
        <v>58</v>
      </c>
      <c r="CMD1" s="102" t="s">
        <v>58</v>
      </c>
      <c r="CME1" s="102" t="s">
        <v>58</v>
      </c>
      <c r="CMF1" s="102" t="s">
        <v>58</v>
      </c>
      <c r="CMG1" s="102" t="s">
        <v>58</v>
      </c>
      <c r="CMH1" s="102" t="s">
        <v>58</v>
      </c>
      <c r="CMI1" s="102" t="s">
        <v>58</v>
      </c>
      <c r="CMJ1" s="102" t="s">
        <v>58</v>
      </c>
      <c r="CMK1" s="102" t="s">
        <v>58</v>
      </c>
      <c r="CML1" s="102" t="s">
        <v>58</v>
      </c>
      <c r="CMM1" s="102" t="s">
        <v>58</v>
      </c>
      <c r="CMN1" s="102" t="s">
        <v>58</v>
      </c>
      <c r="CMO1" s="102" t="s">
        <v>58</v>
      </c>
      <c r="CMP1" s="102" t="s">
        <v>58</v>
      </c>
      <c r="CMQ1" s="102" t="s">
        <v>58</v>
      </c>
      <c r="CMR1" s="102" t="s">
        <v>58</v>
      </c>
      <c r="CMS1" s="102" t="s">
        <v>58</v>
      </c>
      <c r="CMT1" s="102" t="s">
        <v>58</v>
      </c>
      <c r="CMU1" s="102" t="s">
        <v>58</v>
      </c>
      <c r="CMV1" s="102" t="s">
        <v>58</v>
      </c>
      <c r="CMW1" s="102" t="s">
        <v>58</v>
      </c>
      <c r="CMX1" s="102" t="s">
        <v>58</v>
      </c>
      <c r="CMY1" s="102" t="s">
        <v>58</v>
      </c>
      <c r="CMZ1" s="102" t="s">
        <v>58</v>
      </c>
      <c r="CNA1" s="102" t="s">
        <v>58</v>
      </c>
      <c r="CNB1" s="102" t="s">
        <v>58</v>
      </c>
      <c r="CNC1" s="102" t="s">
        <v>58</v>
      </c>
      <c r="CND1" s="102" t="s">
        <v>58</v>
      </c>
      <c r="CNE1" s="102" t="s">
        <v>58</v>
      </c>
      <c r="CNF1" s="102" t="s">
        <v>58</v>
      </c>
      <c r="CNG1" s="102" t="s">
        <v>58</v>
      </c>
      <c r="CNH1" s="102" t="s">
        <v>58</v>
      </c>
      <c r="CNI1" s="102" t="s">
        <v>58</v>
      </c>
      <c r="CNJ1" s="102" t="s">
        <v>58</v>
      </c>
      <c r="CNK1" s="102" t="s">
        <v>58</v>
      </c>
      <c r="CNL1" s="102" t="s">
        <v>58</v>
      </c>
      <c r="CNM1" s="102" t="s">
        <v>58</v>
      </c>
      <c r="CNN1" s="102" t="s">
        <v>58</v>
      </c>
      <c r="CNO1" s="102" t="s">
        <v>58</v>
      </c>
      <c r="CNP1" s="102" t="s">
        <v>58</v>
      </c>
      <c r="CNQ1" s="102" t="s">
        <v>58</v>
      </c>
      <c r="CNR1" s="102" t="s">
        <v>58</v>
      </c>
      <c r="CNS1" s="102" t="s">
        <v>58</v>
      </c>
      <c r="CNT1" s="102" t="s">
        <v>58</v>
      </c>
      <c r="CNU1" s="102" t="s">
        <v>58</v>
      </c>
      <c r="CNV1" s="102" t="s">
        <v>58</v>
      </c>
      <c r="CNW1" s="102" t="s">
        <v>58</v>
      </c>
      <c r="CNX1" s="102" t="s">
        <v>58</v>
      </c>
      <c r="CNY1" s="102" t="s">
        <v>58</v>
      </c>
      <c r="CNZ1" s="102" t="s">
        <v>58</v>
      </c>
      <c r="COA1" s="102" t="s">
        <v>58</v>
      </c>
      <c r="COB1" s="102" t="s">
        <v>58</v>
      </c>
      <c r="COC1" s="102" t="s">
        <v>58</v>
      </c>
      <c r="COD1" s="102" t="s">
        <v>58</v>
      </c>
      <c r="COE1" s="102" t="s">
        <v>58</v>
      </c>
      <c r="COF1" s="102" t="s">
        <v>58</v>
      </c>
      <c r="COG1" s="102" t="s">
        <v>58</v>
      </c>
      <c r="COH1" s="102" t="s">
        <v>58</v>
      </c>
      <c r="COI1" s="102" t="s">
        <v>58</v>
      </c>
      <c r="COJ1" s="102" t="s">
        <v>58</v>
      </c>
      <c r="COK1" s="102" t="s">
        <v>58</v>
      </c>
      <c r="COL1" s="102" t="s">
        <v>58</v>
      </c>
      <c r="COM1" s="102" t="s">
        <v>58</v>
      </c>
      <c r="CON1" s="102" t="s">
        <v>58</v>
      </c>
      <c r="COO1" s="102" t="s">
        <v>58</v>
      </c>
      <c r="COP1" s="102" t="s">
        <v>58</v>
      </c>
      <c r="COQ1" s="102" t="s">
        <v>58</v>
      </c>
      <c r="COR1" s="102" t="s">
        <v>58</v>
      </c>
      <c r="COS1" s="102" t="s">
        <v>58</v>
      </c>
      <c r="COT1" s="102" t="s">
        <v>58</v>
      </c>
      <c r="COU1" s="102" t="s">
        <v>58</v>
      </c>
      <c r="COV1" s="102" t="s">
        <v>58</v>
      </c>
      <c r="COW1" s="102" t="s">
        <v>58</v>
      </c>
      <c r="COX1" s="102" t="s">
        <v>58</v>
      </c>
      <c r="COY1" s="102" t="s">
        <v>58</v>
      </c>
      <c r="COZ1" s="102" t="s">
        <v>58</v>
      </c>
      <c r="CPA1" s="102" t="s">
        <v>58</v>
      </c>
      <c r="CPB1" s="102" t="s">
        <v>58</v>
      </c>
      <c r="CPC1" s="102" t="s">
        <v>58</v>
      </c>
      <c r="CPD1" s="102" t="s">
        <v>58</v>
      </c>
      <c r="CPE1" s="102" t="s">
        <v>58</v>
      </c>
      <c r="CPF1" s="102" t="s">
        <v>58</v>
      </c>
      <c r="CPG1" s="102" t="s">
        <v>58</v>
      </c>
      <c r="CPH1" s="102" t="s">
        <v>58</v>
      </c>
      <c r="CPI1" s="102" t="s">
        <v>58</v>
      </c>
      <c r="CPJ1" s="102" t="s">
        <v>58</v>
      </c>
      <c r="CPK1" s="102" t="s">
        <v>58</v>
      </c>
      <c r="CPL1" s="102" t="s">
        <v>58</v>
      </c>
      <c r="CPM1" s="102" t="s">
        <v>58</v>
      </c>
      <c r="CPN1" s="102" t="s">
        <v>58</v>
      </c>
      <c r="CPO1" s="102" t="s">
        <v>58</v>
      </c>
      <c r="CPP1" s="102" t="s">
        <v>58</v>
      </c>
      <c r="CPQ1" s="102" t="s">
        <v>58</v>
      </c>
      <c r="CPR1" s="102" t="s">
        <v>58</v>
      </c>
      <c r="CPS1" s="102" t="s">
        <v>58</v>
      </c>
      <c r="CPT1" s="102" t="s">
        <v>58</v>
      </c>
      <c r="CPU1" s="102" t="s">
        <v>58</v>
      </c>
      <c r="CPV1" s="102" t="s">
        <v>58</v>
      </c>
      <c r="CPW1" s="102" t="s">
        <v>58</v>
      </c>
      <c r="CPX1" s="102" t="s">
        <v>58</v>
      </c>
      <c r="CPY1" s="102" t="s">
        <v>58</v>
      </c>
      <c r="CPZ1" s="102" t="s">
        <v>58</v>
      </c>
      <c r="CQA1" s="102" t="s">
        <v>58</v>
      </c>
      <c r="CQB1" s="102" t="s">
        <v>58</v>
      </c>
      <c r="CQC1" s="102" t="s">
        <v>58</v>
      </c>
      <c r="CQD1" s="102" t="s">
        <v>58</v>
      </c>
      <c r="CQE1" s="102" t="s">
        <v>58</v>
      </c>
      <c r="CQF1" s="102" t="s">
        <v>58</v>
      </c>
      <c r="CQG1" s="102" t="s">
        <v>58</v>
      </c>
      <c r="CQH1" s="102" t="s">
        <v>58</v>
      </c>
      <c r="CQI1" s="102" t="s">
        <v>58</v>
      </c>
      <c r="CQJ1" s="102" t="s">
        <v>58</v>
      </c>
      <c r="CQK1" s="102" t="s">
        <v>58</v>
      </c>
      <c r="CQL1" s="102" t="s">
        <v>58</v>
      </c>
      <c r="CQM1" s="102" t="s">
        <v>58</v>
      </c>
      <c r="CQN1" s="102" t="s">
        <v>58</v>
      </c>
      <c r="CQO1" s="102" t="s">
        <v>58</v>
      </c>
      <c r="CQP1" s="102" t="s">
        <v>58</v>
      </c>
      <c r="CQQ1" s="102" t="s">
        <v>58</v>
      </c>
      <c r="CQR1" s="102" t="s">
        <v>58</v>
      </c>
      <c r="CQS1" s="102" t="s">
        <v>58</v>
      </c>
      <c r="CQT1" s="102" t="s">
        <v>58</v>
      </c>
      <c r="CQU1" s="102" t="s">
        <v>58</v>
      </c>
      <c r="CQV1" s="102" t="s">
        <v>58</v>
      </c>
      <c r="CQW1" s="102" t="s">
        <v>58</v>
      </c>
      <c r="CQX1" s="102" t="s">
        <v>58</v>
      </c>
      <c r="CQY1" s="102" t="s">
        <v>58</v>
      </c>
      <c r="CQZ1" s="102" t="s">
        <v>58</v>
      </c>
      <c r="CRA1" s="102" t="s">
        <v>58</v>
      </c>
      <c r="CRB1" s="102" t="s">
        <v>58</v>
      </c>
      <c r="CRC1" s="102" t="s">
        <v>58</v>
      </c>
      <c r="CRD1" s="102" t="s">
        <v>58</v>
      </c>
      <c r="CRE1" s="102" t="s">
        <v>58</v>
      </c>
      <c r="CRF1" s="102" t="s">
        <v>58</v>
      </c>
      <c r="CRG1" s="102" t="s">
        <v>58</v>
      </c>
      <c r="CRH1" s="102" t="s">
        <v>58</v>
      </c>
      <c r="CRI1" s="102" t="s">
        <v>58</v>
      </c>
      <c r="CRJ1" s="102" t="s">
        <v>58</v>
      </c>
      <c r="CRK1" s="102" t="s">
        <v>58</v>
      </c>
      <c r="CRL1" s="102" t="s">
        <v>58</v>
      </c>
      <c r="CRM1" s="102" t="s">
        <v>58</v>
      </c>
      <c r="CRN1" s="102" t="s">
        <v>58</v>
      </c>
      <c r="CRO1" s="102" t="s">
        <v>58</v>
      </c>
      <c r="CRP1" s="102" t="s">
        <v>58</v>
      </c>
      <c r="CRQ1" s="102" t="s">
        <v>58</v>
      </c>
      <c r="CRR1" s="102" t="s">
        <v>58</v>
      </c>
      <c r="CRS1" s="102" t="s">
        <v>58</v>
      </c>
      <c r="CRT1" s="102" t="s">
        <v>58</v>
      </c>
      <c r="CRU1" s="102" t="s">
        <v>58</v>
      </c>
      <c r="CRV1" s="102" t="s">
        <v>58</v>
      </c>
      <c r="CRW1" s="102" t="s">
        <v>58</v>
      </c>
      <c r="CRX1" s="102" t="s">
        <v>58</v>
      </c>
      <c r="CRY1" s="102" t="s">
        <v>58</v>
      </c>
      <c r="CRZ1" s="102" t="s">
        <v>58</v>
      </c>
      <c r="CSA1" s="102" t="s">
        <v>58</v>
      </c>
      <c r="CSB1" s="102" t="s">
        <v>58</v>
      </c>
      <c r="CSC1" s="102" t="s">
        <v>58</v>
      </c>
      <c r="CSD1" s="102" t="s">
        <v>58</v>
      </c>
      <c r="CSE1" s="102" t="s">
        <v>58</v>
      </c>
      <c r="CSF1" s="102" t="s">
        <v>58</v>
      </c>
      <c r="CSG1" s="102" t="s">
        <v>58</v>
      </c>
      <c r="CSH1" s="102" t="s">
        <v>58</v>
      </c>
      <c r="CSI1" s="102" t="s">
        <v>58</v>
      </c>
      <c r="CSJ1" s="102" t="s">
        <v>58</v>
      </c>
      <c r="CSK1" s="102" t="s">
        <v>58</v>
      </c>
      <c r="CSL1" s="102" t="s">
        <v>58</v>
      </c>
      <c r="CSM1" s="102" t="s">
        <v>58</v>
      </c>
      <c r="CSN1" s="102" t="s">
        <v>58</v>
      </c>
      <c r="CSO1" s="102" t="s">
        <v>58</v>
      </c>
      <c r="CSP1" s="102" t="s">
        <v>58</v>
      </c>
      <c r="CSQ1" s="102" t="s">
        <v>58</v>
      </c>
      <c r="CSR1" s="102" t="s">
        <v>58</v>
      </c>
      <c r="CSS1" s="102" t="s">
        <v>58</v>
      </c>
      <c r="CST1" s="102" t="s">
        <v>58</v>
      </c>
      <c r="CSU1" s="102" t="s">
        <v>58</v>
      </c>
      <c r="CSV1" s="102" t="s">
        <v>58</v>
      </c>
      <c r="CSW1" s="102" t="s">
        <v>58</v>
      </c>
      <c r="CSX1" s="102" t="s">
        <v>58</v>
      </c>
      <c r="CSY1" s="102" t="s">
        <v>58</v>
      </c>
      <c r="CSZ1" s="102" t="s">
        <v>58</v>
      </c>
      <c r="CTA1" s="102" t="s">
        <v>58</v>
      </c>
      <c r="CTB1" s="102" t="s">
        <v>58</v>
      </c>
      <c r="CTC1" s="102" t="s">
        <v>58</v>
      </c>
      <c r="CTD1" s="102" t="s">
        <v>58</v>
      </c>
      <c r="CTE1" s="102" t="s">
        <v>58</v>
      </c>
      <c r="CTF1" s="102" t="s">
        <v>58</v>
      </c>
      <c r="CTG1" s="102" t="s">
        <v>58</v>
      </c>
      <c r="CTH1" s="102" t="s">
        <v>58</v>
      </c>
      <c r="CTI1" s="102" t="s">
        <v>58</v>
      </c>
      <c r="CTJ1" s="102" t="s">
        <v>58</v>
      </c>
      <c r="CTK1" s="102" t="s">
        <v>58</v>
      </c>
      <c r="CTL1" s="102" t="s">
        <v>58</v>
      </c>
      <c r="CTM1" s="102" t="s">
        <v>58</v>
      </c>
      <c r="CTN1" s="102" t="s">
        <v>58</v>
      </c>
      <c r="CTO1" s="102" t="s">
        <v>58</v>
      </c>
      <c r="CTP1" s="102" t="s">
        <v>58</v>
      </c>
      <c r="CTQ1" s="102" t="s">
        <v>58</v>
      </c>
      <c r="CTR1" s="102" t="s">
        <v>58</v>
      </c>
      <c r="CTS1" s="102" t="s">
        <v>58</v>
      </c>
      <c r="CTT1" s="102" t="s">
        <v>58</v>
      </c>
      <c r="CTU1" s="102" t="s">
        <v>58</v>
      </c>
      <c r="CTV1" s="102" t="s">
        <v>58</v>
      </c>
      <c r="CTW1" s="102" t="s">
        <v>58</v>
      </c>
      <c r="CTX1" s="102" t="s">
        <v>58</v>
      </c>
      <c r="CTY1" s="102" t="s">
        <v>58</v>
      </c>
      <c r="CTZ1" s="102" t="s">
        <v>58</v>
      </c>
      <c r="CUA1" s="102" t="s">
        <v>58</v>
      </c>
      <c r="CUB1" s="102" t="s">
        <v>58</v>
      </c>
      <c r="CUC1" s="102" t="s">
        <v>58</v>
      </c>
      <c r="CUD1" s="102" t="s">
        <v>58</v>
      </c>
      <c r="CUE1" s="102" t="s">
        <v>58</v>
      </c>
      <c r="CUF1" s="102" t="s">
        <v>58</v>
      </c>
      <c r="CUG1" s="102" t="s">
        <v>58</v>
      </c>
      <c r="CUH1" s="102" t="s">
        <v>58</v>
      </c>
      <c r="CUI1" s="102" t="s">
        <v>58</v>
      </c>
      <c r="CUJ1" s="102" t="s">
        <v>58</v>
      </c>
      <c r="CUK1" s="102" t="s">
        <v>58</v>
      </c>
      <c r="CUL1" s="102" t="s">
        <v>58</v>
      </c>
      <c r="CUM1" s="102" t="s">
        <v>58</v>
      </c>
      <c r="CUN1" s="102" t="s">
        <v>58</v>
      </c>
      <c r="CUO1" s="102" t="s">
        <v>58</v>
      </c>
      <c r="CUP1" s="102" t="s">
        <v>58</v>
      </c>
      <c r="CUQ1" s="102" t="s">
        <v>58</v>
      </c>
      <c r="CUR1" s="102" t="s">
        <v>58</v>
      </c>
      <c r="CUS1" s="102" t="s">
        <v>58</v>
      </c>
      <c r="CUT1" s="102" t="s">
        <v>58</v>
      </c>
      <c r="CUU1" s="102" t="s">
        <v>58</v>
      </c>
      <c r="CUV1" s="102" t="s">
        <v>58</v>
      </c>
      <c r="CUW1" s="102" t="s">
        <v>58</v>
      </c>
      <c r="CUX1" s="102" t="s">
        <v>58</v>
      </c>
      <c r="CUY1" s="102" t="s">
        <v>58</v>
      </c>
      <c r="CUZ1" s="102" t="s">
        <v>58</v>
      </c>
      <c r="CVA1" s="102" t="s">
        <v>58</v>
      </c>
      <c r="CVB1" s="102" t="s">
        <v>58</v>
      </c>
      <c r="CVC1" s="102" t="s">
        <v>58</v>
      </c>
      <c r="CVD1" s="102" t="s">
        <v>58</v>
      </c>
      <c r="CVE1" s="102" t="s">
        <v>58</v>
      </c>
      <c r="CVF1" s="102" t="s">
        <v>58</v>
      </c>
      <c r="CVG1" s="102" t="s">
        <v>58</v>
      </c>
      <c r="CVH1" s="102" t="s">
        <v>58</v>
      </c>
      <c r="CVI1" s="102" t="s">
        <v>58</v>
      </c>
      <c r="CVJ1" s="102" t="s">
        <v>58</v>
      </c>
      <c r="CVK1" s="102" t="s">
        <v>58</v>
      </c>
      <c r="CVL1" s="102" t="s">
        <v>58</v>
      </c>
      <c r="CVM1" s="102" t="s">
        <v>58</v>
      </c>
      <c r="CVN1" s="102" t="s">
        <v>58</v>
      </c>
      <c r="CVO1" s="102" t="s">
        <v>58</v>
      </c>
      <c r="CVP1" s="102" t="s">
        <v>58</v>
      </c>
      <c r="CVQ1" s="102" t="s">
        <v>58</v>
      </c>
      <c r="CVR1" s="102" t="s">
        <v>58</v>
      </c>
      <c r="CVS1" s="102" t="s">
        <v>58</v>
      </c>
      <c r="CVT1" s="102" t="s">
        <v>58</v>
      </c>
      <c r="CVU1" s="102" t="s">
        <v>58</v>
      </c>
      <c r="CVV1" s="102" t="s">
        <v>58</v>
      </c>
      <c r="CVW1" s="102" t="s">
        <v>58</v>
      </c>
      <c r="CVX1" s="102" t="s">
        <v>58</v>
      </c>
      <c r="CVY1" s="102" t="s">
        <v>58</v>
      </c>
      <c r="CVZ1" s="102" t="s">
        <v>58</v>
      </c>
      <c r="CWA1" s="102" t="s">
        <v>58</v>
      </c>
      <c r="CWB1" s="102" t="s">
        <v>58</v>
      </c>
      <c r="CWC1" s="102" t="s">
        <v>58</v>
      </c>
      <c r="CWD1" s="102" t="s">
        <v>58</v>
      </c>
      <c r="CWE1" s="102" t="s">
        <v>58</v>
      </c>
      <c r="CWF1" s="102" t="s">
        <v>58</v>
      </c>
      <c r="CWG1" s="102" t="s">
        <v>58</v>
      </c>
      <c r="CWH1" s="102" t="s">
        <v>58</v>
      </c>
      <c r="CWI1" s="102" t="s">
        <v>58</v>
      </c>
      <c r="CWJ1" s="102" t="s">
        <v>58</v>
      </c>
      <c r="CWK1" s="102" t="s">
        <v>58</v>
      </c>
      <c r="CWL1" s="102" t="s">
        <v>58</v>
      </c>
      <c r="CWM1" s="102" t="s">
        <v>58</v>
      </c>
      <c r="CWN1" s="102" t="s">
        <v>58</v>
      </c>
      <c r="CWO1" s="102" t="s">
        <v>58</v>
      </c>
      <c r="CWP1" s="102" t="s">
        <v>58</v>
      </c>
      <c r="CWQ1" s="102" t="s">
        <v>58</v>
      </c>
      <c r="CWR1" s="102" t="s">
        <v>58</v>
      </c>
      <c r="CWS1" s="102" t="s">
        <v>58</v>
      </c>
      <c r="CWT1" s="102" t="s">
        <v>58</v>
      </c>
      <c r="CWU1" s="102" t="s">
        <v>58</v>
      </c>
      <c r="CWV1" s="102" t="s">
        <v>58</v>
      </c>
      <c r="CWW1" s="102" t="s">
        <v>58</v>
      </c>
      <c r="CWX1" s="102" t="s">
        <v>58</v>
      </c>
      <c r="CWY1" s="102" t="s">
        <v>58</v>
      </c>
      <c r="CWZ1" s="102" t="s">
        <v>58</v>
      </c>
      <c r="CXA1" s="102" t="s">
        <v>58</v>
      </c>
      <c r="CXB1" s="102" t="s">
        <v>58</v>
      </c>
      <c r="CXC1" s="102" t="s">
        <v>58</v>
      </c>
      <c r="CXD1" s="102" t="s">
        <v>58</v>
      </c>
      <c r="CXE1" s="102" t="s">
        <v>58</v>
      </c>
      <c r="CXF1" s="102" t="s">
        <v>58</v>
      </c>
      <c r="CXG1" s="102" t="s">
        <v>58</v>
      </c>
      <c r="CXH1" s="102" t="s">
        <v>58</v>
      </c>
      <c r="CXI1" s="102" t="s">
        <v>58</v>
      </c>
      <c r="CXJ1" s="102" t="s">
        <v>58</v>
      </c>
      <c r="CXK1" s="102" t="s">
        <v>58</v>
      </c>
      <c r="CXL1" s="102" t="s">
        <v>58</v>
      </c>
      <c r="CXM1" s="102" t="s">
        <v>58</v>
      </c>
      <c r="CXN1" s="102" t="s">
        <v>58</v>
      </c>
      <c r="CXO1" s="102" t="s">
        <v>58</v>
      </c>
      <c r="CXP1" s="102" t="s">
        <v>58</v>
      </c>
      <c r="CXQ1" s="102" t="s">
        <v>58</v>
      </c>
      <c r="CXR1" s="102" t="s">
        <v>58</v>
      </c>
      <c r="CXS1" s="102" t="s">
        <v>58</v>
      </c>
      <c r="CXT1" s="102" t="s">
        <v>58</v>
      </c>
      <c r="CXU1" s="102" t="s">
        <v>58</v>
      </c>
      <c r="CXV1" s="102" t="s">
        <v>58</v>
      </c>
      <c r="CXW1" s="102" t="s">
        <v>58</v>
      </c>
      <c r="CXX1" s="102" t="s">
        <v>58</v>
      </c>
      <c r="CXY1" s="102" t="s">
        <v>58</v>
      </c>
      <c r="CXZ1" s="102" t="s">
        <v>58</v>
      </c>
      <c r="CYA1" s="102" t="s">
        <v>58</v>
      </c>
      <c r="CYB1" s="102" t="s">
        <v>58</v>
      </c>
      <c r="CYC1" s="102" t="s">
        <v>58</v>
      </c>
      <c r="CYD1" s="102" t="s">
        <v>58</v>
      </c>
      <c r="CYE1" s="102" t="s">
        <v>58</v>
      </c>
      <c r="CYF1" s="102" t="s">
        <v>58</v>
      </c>
      <c r="CYG1" s="102" t="s">
        <v>58</v>
      </c>
      <c r="CYH1" s="102" t="s">
        <v>58</v>
      </c>
      <c r="CYI1" s="102" t="s">
        <v>58</v>
      </c>
      <c r="CYJ1" s="102" t="s">
        <v>58</v>
      </c>
      <c r="CYK1" s="102" t="s">
        <v>58</v>
      </c>
      <c r="CYL1" s="102" t="s">
        <v>58</v>
      </c>
      <c r="CYM1" s="102" t="s">
        <v>58</v>
      </c>
      <c r="CYN1" s="102" t="s">
        <v>58</v>
      </c>
      <c r="CYO1" s="102" t="s">
        <v>58</v>
      </c>
      <c r="CYP1" s="102" t="s">
        <v>58</v>
      </c>
      <c r="CYQ1" s="102" t="s">
        <v>58</v>
      </c>
      <c r="CYR1" s="102" t="s">
        <v>58</v>
      </c>
      <c r="CYS1" s="102" t="s">
        <v>58</v>
      </c>
      <c r="CYT1" s="102" t="s">
        <v>58</v>
      </c>
      <c r="CYU1" s="102" t="s">
        <v>58</v>
      </c>
      <c r="CYV1" s="102" t="s">
        <v>58</v>
      </c>
      <c r="CYW1" s="102" t="s">
        <v>58</v>
      </c>
      <c r="CYX1" s="102" t="s">
        <v>58</v>
      </c>
      <c r="CYY1" s="102" t="s">
        <v>58</v>
      </c>
      <c r="CYZ1" s="102" t="s">
        <v>58</v>
      </c>
      <c r="CZA1" s="102" t="s">
        <v>58</v>
      </c>
      <c r="CZB1" s="102" t="s">
        <v>58</v>
      </c>
      <c r="CZC1" s="102" t="s">
        <v>58</v>
      </c>
      <c r="CZD1" s="102" t="s">
        <v>58</v>
      </c>
      <c r="CZE1" s="102" t="s">
        <v>58</v>
      </c>
      <c r="CZF1" s="102" t="s">
        <v>58</v>
      </c>
      <c r="CZG1" s="102" t="s">
        <v>58</v>
      </c>
      <c r="CZH1" s="102" t="s">
        <v>58</v>
      </c>
      <c r="CZI1" s="102" t="s">
        <v>58</v>
      </c>
      <c r="CZJ1" s="102" t="s">
        <v>58</v>
      </c>
      <c r="CZK1" s="102" t="s">
        <v>58</v>
      </c>
      <c r="CZL1" s="102" t="s">
        <v>58</v>
      </c>
      <c r="CZM1" s="102" t="s">
        <v>58</v>
      </c>
      <c r="CZN1" s="102" t="s">
        <v>58</v>
      </c>
      <c r="CZO1" s="102" t="s">
        <v>58</v>
      </c>
      <c r="CZP1" s="102" t="s">
        <v>58</v>
      </c>
      <c r="CZQ1" s="102" t="s">
        <v>58</v>
      </c>
      <c r="CZR1" s="102" t="s">
        <v>58</v>
      </c>
      <c r="CZS1" s="102" t="s">
        <v>58</v>
      </c>
      <c r="CZT1" s="102" t="s">
        <v>58</v>
      </c>
      <c r="CZU1" s="102" t="s">
        <v>58</v>
      </c>
      <c r="CZV1" s="102" t="s">
        <v>58</v>
      </c>
      <c r="CZW1" s="102" t="s">
        <v>58</v>
      </c>
      <c r="CZX1" s="102" t="s">
        <v>58</v>
      </c>
      <c r="CZY1" s="102" t="s">
        <v>58</v>
      </c>
      <c r="CZZ1" s="102" t="s">
        <v>58</v>
      </c>
      <c r="DAA1" s="102" t="s">
        <v>58</v>
      </c>
      <c r="DAB1" s="102" t="s">
        <v>58</v>
      </c>
      <c r="DAC1" s="102" t="s">
        <v>58</v>
      </c>
      <c r="DAD1" s="102" t="s">
        <v>58</v>
      </c>
      <c r="DAE1" s="102" t="s">
        <v>58</v>
      </c>
      <c r="DAF1" s="102" t="s">
        <v>58</v>
      </c>
      <c r="DAG1" s="102" t="s">
        <v>58</v>
      </c>
      <c r="DAH1" s="102" t="s">
        <v>58</v>
      </c>
      <c r="DAI1" s="102" t="s">
        <v>58</v>
      </c>
      <c r="DAJ1" s="102" t="s">
        <v>58</v>
      </c>
      <c r="DAK1" s="102" t="s">
        <v>58</v>
      </c>
      <c r="DAL1" s="102" t="s">
        <v>58</v>
      </c>
      <c r="DAM1" s="102" t="s">
        <v>58</v>
      </c>
      <c r="DAN1" s="102" t="s">
        <v>58</v>
      </c>
      <c r="DAO1" s="102" t="s">
        <v>58</v>
      </c>
      <c r="DAP1" s="102" t="s">
        <v>58</v>
      </c>
      <c r="DAQ1" s="102" t="s">
        <v>58</v>
      </c>
      <c r="DAR1" s="102" t="s">
        <v>58</v>
      </c>
      <c r="DAS1" s="102" t="s">
        <v>58</v>
      </c>
      <c r="DAT1" s="102" t="s">
        <v>58</v>
      </c>
      <c r="DAU1" s="102" t="s">
        <v>58</v>
      </c>
      <c r="DAV1" s="102" t="s">
        <v>58</v>
      </c>
      <c r="DAW1" s="102" t="s">
        <v>58</v>
      </c>
      <c r="DAX1" s="102" t="s">
        <v>58</v>
      </c>
      <c r="DAY1" s="102" t="s">
        <v>58</v>
      </c>
      <c r="DAZ1" s="102" t="s">
        <v>58</v>
      </c>
      <c r="DBA1" s="102" t="s">
        <v>58</v>
      </c>
      <c r="DBB1" s="102" t="s">
        <v>58</v>
      </c>
      <c r="DBC1" s="102" t="s">
        <v>58</v>
      </c>
      <c r="DBD1" s="102" t="s">
        <v>58</v>
      </c>
      <c r="DBE1" s="102" t="s">
        <v>58</v>
      </c>
      <c r="DBF1" s="102" t="s">
        <v>58</v>
      </c>
      <c r="DBG1" s="102" t="s">
        <v>58</v>
      </c>
      <c r="DBH1" s="102" t="s">
        <v>58</v>
      </c>
      <c r="DBI1" s="102" t="s">
        <v>58</v>
      </c>
      <c r="DBJ1" s="102" t="s">
        <v>58</v>
      </c>
      <c r="DBK1" s="102" t="s">
        <v>58</v>
      </c>
      <c r="DBL1" s="102" t="s">
        <v>58</v>
      </c>
      <c r="DBM1" s="102" t="s">
        <v>58</v>
      </c>
      <c r="DBN1" s="102" t="s">
        <v>58</v>
      </c>
      <c r="DBO1" s="102" t="s">
        <v>58</v>
      </c>
      <c r="DBP1" s="102" t="s">
        <v>58</v>
      </c>
      <c r="DBQ1" s="102" t="s">
        <v>58</v>
      </c>
      <c r="DBR1" s="102" t="s">
        <v>58</v>
      </c>
      <c r="DBS1" s="102" t="s">
        <v>58</v>
      </c>
      <c r="DBT1" s="102" t="s">
        <v>58</v>
      </c>
      <c r="DBU1" s="102" t="s">
        <v>58</v>
      </c>
      <c r="DBV1" s="102" t="s">
        <v>58</v>
      </c>
      <c r="DBW1" s="102" t="s">
        <v>58</v>
      </c>
      <c r="DBX1" s="102" t="s">
        <v>58</v>
      </c>
      <c r="DBY1" s="102" t="s">
        <v>58</v>
      </c>
      <c r="DBZ1" s="102" t="s">
        <v>58</v>
      </c>
      <c r="DCA1" s="102" t="s">
        <v>58</v>
      </c>
      <c r="DCB1" s="102" t="s">
        <v>58</v>
      </c>
      <c r="DCC1" s="102" t="s">
        <v>58</v>
      </c>
      <c r="DCD1" s="102" t="s">
        <v>58</v>
      </c>
      <c r="DCE1" s="102" t="s">
        <v>58</v>
      </c>
      <c r="DCF1" s="102" t="s">
        <v>58</v>
      </c>
      <c r="DCG1" s="102" t="s">
        <v>58</v>
      </c>
      <c r="DCH1" s="102" t="s">
        <v>58</v>
      </c>
      <c r="DCI1" s="102" t="s">
        <v>58</v>
      </c>
      <c r="DCJ1" s="102" t="s">
        <v>58</v>
      </c>
      <c r="DCK1" s="102" t="s">
        <v>58</v>
      </c>
      <c r="DCL1" s="102" t="s">
        <v>58</v>
      </c>
      <c r="DCM1" s="102" t="s">
        <v>58</v>
      </c>
      <c r="DCN1" s="102" t="s">
        <v>58</v>
      </c>
      <c r="DCO1" s="102" t="s">
        <v>58</v>
      </c>
      <c r="DCP1" s="102" t="s">
        <v>58</v>
      </c>
      <c r="DCQ1" s="102" t="s">
        <v>58</v>
      </c>
      <c r="DCR1" s="102" t="s">
        <v>58</v>
      </c>
      <c r="DCS1" s="102" t="s">
        <v>58</v>
      </c>
      <c r="DCT1" s="102" t="s">
        <v>58</v>
      </c>
      <c r="DCU1" s="102" t="s">
        <v>58</v>
      </c>
      <c r="DCV1" s="102" t="s">
        <v>58</v>
      </c>
      <c r="DCW1" s="102" t="s">
        <v>58</v>
      </c>
      <c r="DCX1" s="102" t="s">
        <v>58</v>
      </c>
      <c r="DCY1" s="102" t="s">
        <v>58</v>
      </c>
      <c r="DCZ1" s="102" t="s">
        <v>58</v>
      </c>
      <c r="DDA1" s="102" t="s">
        <v>58</v>
      </c>
      <c r="DDB1" s="102" t="s">
        <v>58</v>
      </c>
      <c r="DDC1" s="102" t="s">
        <v>58</v>
      </c>
      <c r="DDD1" s="102" t="s">
        <v>58</v>
      </c>
      <c r="DDE1" s="102" t="s">
        <v>58</v>
      </c>
      <c r="DDF1" s="102" t="s">
        <v>58</v>
      </c>
      <c r="DDG1" s="102" t="s">
        <v>58</v>
      </c>
      <c r="DDH1" s="102" t="s">
        <v>58</v>
      </c>
      <c r="DDI1" s="102" t="s">
        <v>58</v>
      </c>
      <c r="DDJ1" s="102" t="s">
        <v>58</v>
      </c>
      <c r="DDK1" s="102" t="s">
        <v>58</v>
      </c>
      <c r="DDL1" s="102" t="s">
        <v>58</v>
      </c>
      <c r="DDM1" s="102" t="s">
        <v>58</v>
      </c>
      <c r="DDN1" s="102" t="s">
        <v>58</v>
      </c>
      <c r="DDO1" s="102" t="s">
        <v>58</v>
      </c>
      <c r="DDP1" s="102" t="s">
        <v>58</v>
      </c>
      <c r="DDQ1" s="102" t="s">
        <v>58</v>
      </c>
      <c r="DDR1" s="102" t="s">
        <v>58</v>
      </c>
      <c r="DDS1" s="102" t="s">
        <v>58</v>
      </c>
      <c r="DDT1" s="102" t="s">
        <v>58</v>
      </c>
      <c r="DDU1" s="102" t="s">
        <v>58</v>
      </c>
      <c r="DDV1" s="102" t="s">
        <v>58</v>
      </c>
      <c r="DDW1" s="102" t="s">
        <v>58</v>
      </c>
      <c r="DDX1" s="102" t="s">
        <v>58</v>
      </c>
      <c r="DDY1" s="102" t="s">
        <v>58</v>
      </c>
      <c r="DDZ1" s="102" t="s">
        <v>58</v>
      </c>
      <c r="DEA1" s="102" t="s">
        <v>58</v>
      </c>
      <c r="DEB1" s="102" t="s">
        <v>58</v>
      </c>
      <c r="DEC1" s="102" t="s">
        <v>58</v>
      </c>
      <c r="DED1" s="102" t="s">
        <v>58</v>
      </c>
      <c r="DEE1" s="102" t="s">
        <v>58</v>
      </c>
      <c r="DEF1" s="102" t="s">
        <v>58</v>
      </c>
      <c r="DEG1" s="102" t="s">
        <v>58</v>
      </c>
      <c r="DEH1" s="102" t="s">
        <v>58</v>
      </c>
      <c r="DEI1" s="102" t="s">
        <v>58</v>
      </c>
      <c r="DEJ1" s="102" t="s">
        <v>58</v>
      </c>
      <c r="DEK1" s="102" t="s">
        <v>58</v>
      </c>
      <c r="DEL1" s="102" t="s">
        <v>58</v>
      </c>
      <c r="DEM1" s="102" t="s">
        <v>58</v>
      </c>
      <c r="DEN1" s="102" t="s">
        <v>58</v>
      </c>
      <c r="DEO1" s="102" t="s">
        <v>58</v>
      </c>
      <c r="DEP1" s="102" t="s">
        <v>58</v>
      </c>
      <c r="DEQ1" s="102" t="s">
        <v>58</v>
      </c>
      <c r="DER1" s="102" t="s">
        <v>58</v>
      </c>
      <c r="DES1" s="102" t="s">
        <v>58</v>
      </c>
      <c r="DET1" s="102" t="s">
        <v>58</v>
      </c>
      <c r="DEU1" s="102" t="s">
        <v>58</v>
      </c>
      <c r="DEV1" s="102" t="s">
        <v>58</v>
      </c>
      <c r="DEW1" s="102" t="s">
        <v>58</v>
      </c>
      <c r="DEX1" s="102" t="s">
        <v>58</v>
      </c>
      <c r="DEY1" s="102" t="s">
        <v>58</v>
      </c>
      <c r="DEZ1" s="102" t="s">
        <v>58</v>
      </c>
      <c r="DFA1" s="102" t="s">
        <v>58</v>
      </c>
      <c r="DFB1" s="102" t="s">
        <v>58</v>
      </c>
      <c r="DFC1" s="102" t="s">
        <v>58</v>
      </c>
      <c r="DFD1" s="102" t="s">
        <v>58</v>
      </c>
      <c r="DFE1" s="102" t="s">
        <v>58</v>
      </c>
      <c r="DFF1" s="102" t="s">
        <v>58</v>
      </c>
      <c r="DFG1" s="102" t="s">
        <v>58</v>
      </c>
      <c r="DFH1" s="102" t="s">
        <v>58</v>
      </c>
      <c r="DFI1" s="102" t="s">
        <v>58</v>
      </c>
      <c r="DFJ1" s="102" t="s">
        <v>58</v>
      </c>
      <c r="DFK1" s="102" t="s">
        <v>58</v>
      </c>
      <c r="DFL1" s="102" t="s">
        <v>58</v>
      </c>
      <c r="DFM1" s="102" t="s">
        <v>58</v>
      </c>
      <c r="DFN1" s="102" t="s">
        <v>58</v>
      </c>
      <c r="DFO1" s="102" t="s">
        <v>58</v>
      </c>
      <c r="DFP1" s="102" t="s">
        <v>58</v>
      </c>
      <c r="DFQ1" s="102" t="s">
        <v>58</v>
      </c>
      <c r="DFR1" s="102" t="s">
        <v>58</v>
      </c>
      <c r="DFS1" s="102" t="s">
        <v>58</v>
      </c>
      <c r="DFT1" s="102" t="s">
        <v>58</v>
      </c>
      <c r="DFU1" s="102" t="s">
        <v>58</v>
      </c>
      <c r="DFV1" s="102" t="s">
        <v>58</v>
      </c>
      <c r="DFW1" s="102" t="s">
        <v>58</v>
      </c>
      <c r="DFX1" s="102" t="s">
        <v>58</v>
      </c>
      <c r="DFY1" s="102" t="s">
        <v>58</v>
      </c>
      <c r="DFZ1" s="102" t="s">
        <v>58</v>
      </c>
      <c r="DGA1" s="102" t="s">
        <v>58</v>
      </c>
      <c r="DGB1" s="102" t="s">
        <v>58</v>
      </c>
      <c r="DGC1" s="102" t="s">
        <v>58</v>
      </c>
      <c r="DGD1" s="102" t="s">
        <v>58</v>
      </c>
      <c r="DGE1" s="102" t="s">
        <v>58</v>
      </c>
      <c r="DGF1" s="102" t="s">
        <v>58</v>
      </c>
      <c r="DGG1" s="102" t="s">
        <v>58</v>
      </c>
      <c r="DGH1" s="102" t="s">
        <v>58</v>
      </c>
      <c r="DGI1" s="102" t="s">
        <v>58</v>
      </c>
      <c r="DGJ1" s="102" t="s">
        <v>58</v>
      </c>
      <c r="DGK1" s="102" t="s">
        <v>58</v>
      </c>
      <c r="DGL1" s="102" t="s">
        <v>58</v>
      </c>
      <c r="DGM1" s="102" t="s">
        <v>58</v>
      </c>
      <c r="DGN1" s="102" t="s">
        <v>58</v>
      </c>
      <c r="DGO1" s="102" t="s">
        <v>58</v>
      </c>
      <c r="DGP1" s="102" t="s">
        <v>58</v>
      </c>
      <c r="DGQ1" s="102" t="s">
        <v>58</v>
      </c>
      <c r="DGR1" s="102" t="s">
        <v>58</v>
      </c>
      <c r="DGS1" s="102" t="s">
        <v>58</v>
      </c>
      <c r="DGT1" s="102" t="s">
        <v>58</v>
      </c>
      <c r="DGU1" s="102" t="s">
        <v>58</v>
      </c>
      <c r="DGV1" s="102" t="s">
        <v>58</v>
      </c>
      <c r="DGW1" s="102" t="s">
        <v>58</v>
      </c>
      <c r="DGX1" s="102" t="s">
        <v>58</v>
      </c>
      <c r="DGY1" s="102" t="s">
        <v>58</v>
      </c>
      <c r="DGZ1" s="102" t="s">
        <v>58</v>
      </c>
      <c r="DHA1" s="102" t="s">
        <v>58</v>
      </c>
      <c r="DHB1" s="102" t="s">
        <v>58</v>
      </c>
      <c r="DHC1" s="102" t="s">
        <v>58</v>
      </c>
      <c r="DHD1" s="102" t="s">
        <v>58</v>
      </c>
      <c r="DHE1" s="102" t="s">
        <v>58</v>
      </c>
      <c r="DHF1" s="102" t="s">
        <v>58</v>
      </c>
      <c r="DHG1" s="102" t="s">
        <v>58</v>
      </c>
      <c r="DHH1" s="102" t="s">
        <v>58</v>
      </c>
      <c r="DHI1" s="102" t="s">
        <v>58</v>
      </c>
      <c r="DHJ1" s="102" t="s">
        <v>58</v>
      </c>
      <c r="DHK1" s="102" t="s">
        <v>58</v>
      </c>
      <c r="DHL1" s="102" t="s">
        <v>58</v>
      </c>
      <c r="DHM1" s="102" t="s">
        <v>58</v>
      </c>
      <c r="DHN1" s="102" t="s">
        <v>58</v>
      </c>
      <c r="DHO1" s="102" t="s">
        <v>58</v>
      </c>
      <c r="DHP1" s="102" t="s">
        <v>58</v>
      </c>
      <c r="DHQ1" s="102" t="s">
        <v>58</v>
      </c>
      <c r="DHR1" s="102" t="s">
        <v>58</v>
      </c>
      <c r="DHS1" s="102" t="s">
        <v>58</v>
      </c>
      <c r="DHT1" s="102" t="s">
        <v>58</v>
      </c>
      <c r="DHU1" s="102" t="s">
        <v>58</v>
      </c>
      <c r="DHV1" s="102" t="s">
        <v>58</v>
      </c>
      <c r="DHW1" s="102" t="s">
        <v>58</v>
      </c>
      <c r="DHX1" s="102" t="s">
        <v>58</v>
      </c>
      <c r="DHY1" s="102" t="s">
        <v>58</v>
      </c>
      <c r="DHZ1" s="102" t="s">
        <v>58</v>
      </c>
      <c r="DIA1" s="102" t="s">
        <v>58</v>
      </c>
      <c r="DIB1" s="102" t="s">
        <v>58</v>
      </c>
      <c r="DIC1" s="102" t="s">
        <v>58</v>
      </c>
      <c r="DID1" s="102" t="s">
        <v>58</v>
      </c>
      <c r="DIE1" s="102" t="s">
        <v>58</v>
      </c>
      <c r="DIF1" s="102" t="s">
        <v>58</v>
      </c>
      <c r="DIG1" s="102" t="s">
        <v>58</v>
      </c>
      <c r="DIH1" s="102" t="s">
        <v>58</v>
      </c>
      <c r="DII1" s="102" t="s">
        <v>58</v>
      </c>
      <c r="DIJ1" s="102" t="s">
        <v>58</v>
      </c>
      <c r="DIK1" s="102" t="s">
        <v>58</v>
      </c>
      <c r="DIL1" s="102" t="s">
        <v>58</v>
      </c>
      <c r="DIM1" s="102" t="s">
        <v>58</v>
      </c>
      <c r="DIN1" s="102" t="s">
        <v>58</v>
      </c>
      <c r="DIO1" s="102" t="s">
        <v>58</v>
      </c>
      <c r="DIP1" s="102" t="s">
        <v>58</v>
      </c>
      <c r="DIQ1" s="102" t="s">
        <v>58</v>
      </c>
      <c r="DIR1" s="102" t="s">
        <v>58</v>
      </c>
      <c r="DIS1" s="102" t="s">
        <v>58</v>
      </c>
      <c r="DIT1" s="102" t="s">
        <v>58</v>
      </c>
      <c r="DIU1" s="102" t="s">
        <v>58</v>
      </c>
      <c r="DIV1" s="102" t="s">
        <v>58</v>
      </c>
      <c r="DIW1" s="102" t="s">
        <v>58</v>
      </c>
      <c r="DIX1" s="102" t="s">
        <v>58</v>
      </c>
      <c r="DIY1" s="102" t="s">
        <v>58</v>
      </c>
      <c r="DIZ1" s="102" t="s">
        <v>58</v>
      </c>
      <c r="DJA1" s="102" t="s">
        <v>58</v>
      </c>
      <c r="DJB1" s="102" t="s">
        <v>58</v>
      </c>
      <c r="DJC1" s="102" t="s">
        <v>58</v>
      </c>
      <c r="DJD1" s="102" t="s">
        <v>58</v>
      </c>
      <c r="DJE1" s="102" t="s">
        <v>58</v>
      </c>
      <c r="DJF1" s="102" t="s">
        <v>58</v>
      </c>
      <c r="DJG1" s="102" t="s">
        <v>58</v>
      </c>
      <c r="DJH1" s="102" t="s">
        <v>58</v>
      </c>
      <c r="DJI1" s="102" t="s">
        <v>58</v>
      </c>
      <c r="DJJ1" s="102" t="s">
        <v>58</v>
      </c>
      <c r="DJK1" s="102" t="s">
        <v>58</v>
      </c>
      <c r="DJL1" s="102" t="s">
        <v>58</v>
      </c>
      <c r="DJM1" s="102" t="s">
        <v>58</v>
      </c>
      <c r="DJN1" s="102" t="s">
        <v>58</v>
      </c>
      <c r="DJO1" s="102" t="s">
        <v>58</v>
      </c>
      <c r="DJP1" s="102" t="s">
        <v>58</v>
      </c>
      <c r="DJQ1" s="102" t="s">
        <v>58</v>
      </c>
      <c r="DJR1" s="102" t="s">
        <v>58</v>
      </c>
      <c r="DJS1" s="102" t="s">
        <v>58</v>
      </c>
      <c r="DJT1" s="102" t="s">
        <v>58</v>
      </c>
      <c r="DJU1" s="102" t="s">
        <v>58</v>
      </c>
      <c r="DJV1" s="102" t="s">
        <v>58</v>
      </c>
      <c r="DJW1" s="102" t="s">
        <v>58</v>
      </c>
      <c r="DJX1" s="102" t="s">
        <v>58</v>
      </c>
      <c r="DJY1" s="102" t="s">
        <v>58</v>
      </c>
      <c r="DJZ1" s="102" t="s">
        <v>58</v>
      </c>
      <c r="DKA1" s="102" t="s">
        <v>58</v>
      </c>
      <c r="DKB1" s="102" t="s">
        <v>58</v>
      </c>
      <c r="DKC1" s="102" t="s">
        <v>58</v>
      </c>
      <c r="DKD1" s="102" t="s">
        <v>58</v>
      </c>
      <c r="DKE1" s="102" t="s">
        <v>58</v>
      </c>
      <c r="DKF1" s="102" t="s">
        <v>58</v>
      </c>
      <c r="DKG1" s="102" t="s">
        <v>58</v>
      </c>
      <c r="DKH1" s="102" t="s">
        <v>58</v>
      </c>
      <c r="DKI1" s="102" t="s">
        <v>58</v>
      </c>
      <c r="DKJ1" s="102" t="s">
        <v>58</v>
      </c>
      <c r="DKK1" s="102" t="s">
        <v>58</v>
      </c>
      <c r="DKL1" s="102" t="s">
        <v>58</v>
      </c>
      <c r="DKM1" s="102" t="s">
        <v>58</v>
      </c>
      <c r="DKN1" s="102" t="s">
        <v>58</v>
      </c>
      <c r="DKO1" s="102" t="s">
        <v>58</v>
      </c>
      <c r="DKP1" s="102" t="s">
        <v>58</v>
      </c>
      <c r="DKQ1" s="102" t="s">
        <v>58</v>
      </c>
      <c r="DKR1" s="102" t="s">
        <v>58</v>
      </c>
      <c r="DKS1" s="102" t="s">
        <v>58</v>
      </c>
      <c r="DKT1" s="102" t="s">
        <v>58</v>
      </c>
      <c r="DKU1" s="102" t="s">
        <v>58</v>
      </c>
      <c r="DKV1" s="102" t="s">
        <v>58</v>
      </c>
      <c r="DKW1" s="102" t="s">
        <v>58</v>
      </c>
      <c r="DKX1" s="102" t="s">
        <v>58</v>
      </c>
      <c r="DKY1" s="102" t="s">
        <v>58</v>
      </c>
      <c r="DKZ1" s="102" t="s">
        <v>58</v>
      </c>
      <c r="DLA1" s="102" t="s">
        <v>58</v>
      </c>
      <c r="DLB1" s="102" t="s">
        <v>58</v>
      </c>
      <c r="DLC1" s="102" t="s">
        <v>58</v>
      </c>
      <c r="DLD1" s="102" t="s">
        <v>58</v>
      </c>
      <c r="DLE1" s="102" t="s">
        <v>58</v>
      </c>
      <c r="DLF1" s="102" t="s">
        <v>58</v>
      </c>
      <c r="DLG1" s="102" t="s">
        <v>58</v>
      </c>
      <c r="DLH1" s="102" t="s">
        <v>58</v>
      </c>
      <c r="DLI1" s="102" t="s">
        <v>58</v>
      </c>
      <c r="DLJ1" s="102" t="s">
        <v>58</v>
      </c>
      <c r="DLK1" s="102" t="s">
        <v>58</v>
      </c>
      <c r="DLL1" s="102" t="s">
        <v>58</v>
      </c>
      <c r="DLM1" s="102" t="s">
        <v>58</v>
      </c>
      <c r="DLN1" s="102" t="s">
        <v>58</v>
      </c>
      <c r="DLO1" s="102" t="s">
        <v>58</v>
      </c>
      <c r="DLP1" s="102" t="s">
        <v>58</v>
      </c>
      <c r="DLQ1" s="102" t="s">
        <v>58</v>
      </c>
      <c r="DLR1" s="102" t="s">
        <v>58</v>
      </c>
      <c r="DLS1" s="102" t="s">
        <v>58</v>
      </c>
      <c r="DLT1" s="102" t="s">
        <v>58</v>
      </c>
      <c r="DLU1" s="102" t="s">
        <v>58</v>
      </c>
      <c r="DLV1" s="102" t="s">
        <v>58</v>
      </c>
      <c r="DLW1" s="102" t="s">
        <v>58</v>
      </c>
      <c r="DLX1" s="102" t="s">
        <v>58</v>
      </c>
      <c r="DLY1" s="102" t="s">
        <v>58</v>
      </c>
      <c r="DLZ1" s="102" t="s">
        <v>58</v>
      </c>
      <c r="DMA1" s="102" t="s">
        <v>58</v>
      </c>
      <c r="DMB1" s="102" t="s">
        <v>58</v>
      </c>
      <c r="DMC1" s="102" t="s">
        <v>58</v>
      </c>
      <c r="DMD1" s="102" t="s">
        <v>58</v>
      </c>
      <c r="DME1" s="102" t="s">
        <v>58</v>
      </c>
      <c r="DMF1" s="102" t="s">
        <v>58</v>
      </c>
      <c r="DMG1" s="102" t="s">
        <v>58</v>
      </c>
      <c r="DMH1" s="102" t="s">
        <v>58</v>
      </c>
      <c r="DMI1" s="102" t="s">
        <v>58</v>
      </c>
      <c r="DMJ1" s="102" t="s">
        <v>58</v>
      </c>
      <c r="DMK1" s="102" t="s">
        <v>58</v>
      </c>
      <c r="DML1" s="102" t="s">
        <v>58</v>
      </c>
      <c r="DMM1" s="102" t="s">
        <v>58</v>
      </c>
      <c r="DMN1" s="102" t="s">
        <v>58</v>
      </c>
      <c r="DMO1" s="102" t="s">
        <v>58</v>
      </c>
      <c r="DMP1" s="102" t="s">
        <v>58</v>
      </c>
      <c r="DMQ1" s="102" t="s">
        <v>58</v>
      </c>
      <c r="DMR1" s="102" t="s">
        <v>58</v>
      </c>
      <c r="DMS1" s="102" t="s">
        <v>58</v>
      </c>
      <c r="DMT1" s="102" t="s">
        <v>58</v>
      </c>
      <c r="DMU1" s="102" t="s">
        <v>58</v>
      </c>
      <c r="DMV1" s="102" t="s">
        <v>58</v>
      </c>
      <c r="DMW1" s="102" t="s">
        <v>58</v>
      </c>
      <c r="DMX1" s="102" t="s">
        <v>58</v>
      </c>
      <c r="DMY1" s="102" t="s">
        <v>58</v>
      </c>
      <c r="DMZ1" s="102" t="s">
        <v>58</v>
      </c>
      <c r="DNA1" s="102" t="s">
        <v>58</v>
      </c>
      <c r="DNB1" s="102" t="s">
        <v>58</v>
      </c>
      <c r="DNC1" s="102" t="s">
        <v>58</v>
      </c>
      <c r="DND1" s="102" t="s">
        <v>58</v>
      </c>
      <c r="DNE1" s="102" t="s">
        <v>58</v>
      </c>
      <c r="DNF1" s="102" t="s">
        <v>58</v>
      </c>
      <c r="DNG1" s="102" t="s">
        <v>58</v>
      </c>
      <c r="DNH1" s="102" t="s">
        <v>58</v>
      </c>
      <c r="DNI1" s="102" t="s">
        <v>58</v>
      </c>
      <c r="DNJ1" s="102" t="s">
        <v>58</v>
      </c>
      <c r="DNK1" s="102" t="s">
        <v>58</v>
      </c>
      <c r="DNL1" s="102" t="s">
        <v>58</v>
      </c>
      <c r="DNM1" s="102" t="s">
        <v>58</v>
      </c>
      <c r="DNN1" s="102" t="s">
        <v>58</v>
      </c>
      <c r="DNO1" s="102" t="s">
        <v>58</v>
      </c>
      <c r="DNP1" s="102" t="s">
        <v>58</v>
      </c>
      <c r="DNQ1" s="102" t="s">
        <v>58</v>
      </c>
      <c r="DNR1" s="102" t="s">
        <v>58</v>
      </c>
      <c r="DNS1" s="102" t="s">
        <v>58</v>
      </c>
      <c r="DNT1" s="102" t="s">
        <v>58</v>
      </c>
      <c r="DNU1" s="102" t="s">
        <v>58</v>
      </c>
      <c r="DNV1" s="102" t="s">
        <v>58</v>
      </c>
      <c r="DNW1" s="102" t="s">
        <v>58</v>
      </c>
      <c r="DNX1" s="102" t="s">
        <v>58</v>
      </c>
      <c r="DNY1" s="102" t="s">
        <v>58</v>
      </c>
      <c r="DNZ1" s="102" t="s">
        <v>58</v>
      </c>
      <c r="DOA1" s="102" t="s">
        <v>58</v>
      </c>
      <c r="DOB1" s="102" t="s">
        <v>58</v>
      </c>
      <c r="DOC1" s="102" t="s">
        <v>58</v>
      </c>
      <c r="DOD1" s="102" t="s">
        <v>58</v>
      </c>
      <c r="DOE1" s="102" t="s">
        <v>58</v>
      </c>
      <c r="DOF1" s="102" t="s">
        <v>58</v>
      </c>
      <c r="DOG1" s="102" t="s">
        <v>58</v>
      </c>
      <c r="DOH1" s="102" t="s">
        <v>58</v>
      </c>
      <c r="DOI1" s="102" t="s">
        <v>58</v>
      </c>
      <c r="DOJ1" s="102" t="s">
        <v>58</v>
      </c>
      <c r="DOK1" s="102" t="s">
        <v>58</v>
      </c>
      <c r="DOL1" s="102" t="s">
        <v>58</v>
      </c>
      <c r="DOM1" s="102" t="s">
        <v>58</v>
      </c>
      <c r="DON1" s="102" t="s">
        <v>58</v>
      </c>
      <c r="DOO1" s="102" t="s">
        <v>58</v>
      </c>
      <c r="DOP1" s="102" t="s">
        <v>58</v>
      </c>
      <c r="DOQ1" s="102" t="s">
        <v>58</v>
      </c>
      <c r="DOR1" s="102" t="s">
        <v>58</v>
      </c>
      <c r="DOS1" s="102" t="s">
        <v>58</v>
      </c>
      <c r="DOT1" s="102" t="s">
        <v>58</v>
      </c>
      <c r="DOU1" s="102" t="s">
        <v>58</v>
      </c>
      <c r="DOV1" s="102" t="s">
        <v>58</v>
      </c>
      <c r="DOW1" s="102" t="s">
        <v>58</v>
      </c>
      <c r="DOX1" s="102" t="s">
        <v>58</v>
      </c>
      <c r="DOY1" s="102" t="s">
        <v>58</v>
      </c>
      <c r="DOZ1" s="102" t="s">
        <v>58</v>
      </c>
      <c r="DPA1" s="102" t="s">
        <v>58</v>
      </c>
      <c r="DPB1" s="102" t="s">
        <v>58</v>
      </c>
      <c r="DPC1" s="102" t="s">
        <v>58</v>
      </c>
      <c r="DPD1" s="102" t="s">
        <v>58</v>
      </c>
      <c r="DPE1" s="102" t="s">
        <v>58</v>
      </c>
      <c r="DPF1" s="102" t="s">
        <v>58</v>
      </c>
      <c r="DPG1" s="102" t="s">
        <v>58</v>
      </c>
      <c r="DPH1" s="102" t="s">
        <v>58</v>
      </c>
      <c r="DPI1" s="102" t="s">
        <v>58</v>
      </c>
      <c r="DPJ1" s="102" t="s">
        <v>58</v>
      </c>
      <c r="DPK1" s="102" t="s">
        <v>58</v>
      </c>
      <c r="DPL1" s="102" t="s">
        <v>58</v>
      </c>
      <c r="DPM1" s="102" t="s">
        <v>58</v>
      </c>
      <c r="DPN1" s="102" t="s">
        <v>58</v>
      </c>
      <c r="DPO1" s="102" t="s">
        <v>58</v>
      </c>
      <c r="DPP1" s="102" t="s">
        <v>58</v>
      </c>
      <c r="DPQ1" s="102" t="s">
        <v>58</v>
      </c>
      <c r="DPR1" s="102" t="s">
        <v>58</v>
      </c>
      <c r="DPS1" s="102" t="s">
        <v>58</v>
      </c>
      <c r="DPT1" s="102" t="s">
        <v>58</v>
      </c>
      <c r="DPU1" s="102" t="s">
        <v>58</v>
      </c>
      <c r="DPV1" s="102" t="s">
        <v>58</v>
      </c>
      <c r="DPW1" s="102" t="s">
        <v>58</v>
      </c>
      <c r="DPX1" s="102" t="s">
        <v>58</v>
      </c>
      <c r="DPY1" s="102" t="s">
        <v>58</v>
      </c>
      <c r="DPZ1" s="102" t="s">
        <v>58</v>
      </c>
      <c r="DQA1" s="102" t="s">
        <v>58</v>
      </c>
      <c r="DQB1" s="102" t="s">
        <v>58</v>
      </c>
      <c r="DQC1" s="102" t="s">
        <v>58</v>
      </c>
      <c r="DQD1" s="102" t="s">
        <v>58</v>
      </c>
      <c r="DQE1" s="102" t="s">
        <v>58</v>
      </c>
      <c r="DQF1" s="102" t="s">
        <v>58</v>
      </c>
      <c r="DQG1" s="102" t="s">
        <v>58</v>
      </c>
      <c r="DQH1" s="102" t="s">
        <v>58</v>
      </c>
      <c r="DQI1" s="102" t="s">
        <v>58</v>
      </c>
      <c r="DQJ1" s="102" t="s">
        <v>58</v>
      </c>
      <c r="DQK1" s="102" t="s">
        <v>58</v>
      </c>
      <c r="DQL1" s="102" t="s">
        <v>58</v>
      </c>
      <c r="DQM1" s="102" t="s">
        <v>58</v>
      </c>
      <c r="DQN1" s="102" t="s">
        <v>58</v>
      </c>
      <c r="DQO1" s="102" t="s">
        <v>58</v>
      </c>
      <c r="DQP1" s="102" t="s">
        <v>58</v>
      </c>
      <c r="DQQ1" s="102" t="s">
        <v>58</v>
      </c>
      <c r="DQR1" s="102" t="s">
        <v>58</v>
      </c>
      <c r="DQS1" s="102" t="s">
        <v>58</v>
      </c>
      <c r="DQT1" s="102" t="s">
        <v>58</v>
      </c>
      <c r="DQU1" s="102" t="s">
        <v>58</v>
      </c>
      <c r="DQV1" s="102" t="s">
        <v>58</v>
      </c>
      <c r="DQW1" s="102" t="s">
        <v>58</v>
      </c>
      <c r="DQX1" s="102" t="s">
        <v>58</v>
      </c>
      <c r="DQY1" s="102" t="s">
        <v>58</v>
      </c>
      <c r="DQZ1" s="102" t="s">
        <v>58</v>
      </c>
      <c r="DRA1" s="102" t="s">
        <v>58</v>
      </c>
      <c r="DRB1" s="102" t="s">
        <v>58</v>
      </c>
      <c r="DRC1" s="102" t="s">
        <v>58</v>
      </c>
      <c r="DRD1" s="102" t="s">
        <v>58</v>
      </c>
      <c r="DRE1" s="102" t="s">
        <v>58</v>
      </c>
      <c r="DRF1" s="102" t="s">
        <v>58</v>
      </c>
      <c r="DRG1" s="102" t="s">
        <v>58</v>
      </c>
      <c r="DRH1" s="102" t="s">
        <v>58</v>
      </c>
      <c r="DRI1" s="102" t="s">
        <v>58</v>
      </c>
      <c r="DRJ1" s="102" t="s">
        <v>58</v>
      </c>
      <c r="DRK1" s="102" t="s">
        <v>58</v>
      </c>
      <c r="DRL1" s="102" t="s">
        <v>58</v>
      </c>
      <c r="DRM1" s="102" t="s">
        <v>58</v>
      </c>
      <c r="DRN1" s="102" t="s">
        <v>58</v>
      </c>
      <c r="DRO1" s="102" t="s">
        <v>58</v>
      </c>
      <c r="DRP1" s="102" t="s">
        <v>58</v>
      </c>
      <c r="DRQ1" s="102" t="s">
        <v>58</v>
      </c>
      <c r="DRR1" s="102" t="s">
        <v>58</v>
      </c>
      <c r="DRS1" s="102" t="s">
        <v>58</v>
      </c>
      <c r="DRT1" s="102" t="s">
        <v>58</v>
      </c>
      <c r="DRU1" s="102" t="s">
        <v>58</v>
      </c>
      <c r="DRV1" s="102" t="s">
        <v>58</v>
      </c>
      <c r="DRW1" s="102" t="s">
        <v>58</v>
      </c>
      <c r="DRX1" s="102" t="s">
        <v>58</v>
      </c>
      <c r="DRY1" s="102" t="s">
        <v>58</v>
      </c>
      <c r="DRZ1" s="102" t="s">
        <v>58</v>
      </c>
      <c r="DSA1" s="102" t="s">
        <v>58</v>
      </c>
      <c r="DSB1" s="102" t="s">
        <v>58</v>
      </c>
      <c r="DSC1" s="102" t="s">
        <v>58</v>
      </c>
      <c r="DSD1" s="102" t="s">
        <v>58</v>
      </c>
      <c r="DSE1" s="102" t="s">
        <v>58</v>
      </c>
      <c r="DSF1" s="102" t="s">
        <v>58</v>
      </c>
      <c r="DSG1" s="102" t="s">
        <v>58</v>
      </c>
      <c r="DSH1" s="102" t="s">
        <v>58</v>
      </c>
      <c r="DSI1" s="102" t="s">
        <v>58</v>
      </c>
      <c r="DSJ1" s="102" t="s">
        <v>58</v>
      </c>
      <c r="DSK1" s="102" t="s">
        <v>58</v>
      </c>
      <c r="DSL1" s="102" t="s">
        <v>58</v>
      </c>
      <c r="DSM1" s="102" t="s">
        <v>58</v>
      </c>
      <c r="DSN1" s="102" t="s">
        <v>58</v>
      </c>
      <c r="DSO1" s="102" t="s">
        <v>58</v>
      </c>
      <c r="DSP1" s="102" t="s">
        <v>58</v>
      </c>
      <c r="DSQ1" s="102" t="s">
        <v>58</v>
      </c>
      <c r="DSR1" s="102" t="s">
        <v>58</v>
      </c>
      <c r="DSS1" s="102" t="s">
        <v>58</v>
      </c>
      <c r="DST1" s="102" t="s">
        <v>58</v>
      </c>
      <c r="DSU1" s="102" t="s">
        <v>58</v>
      </c>
      <c r="DSV1" s="102" t="s">
        <v>58</v>
      </c>
      <c r="DSW1" s="102" t="s">
        <v>58</v>
      </c>
      <c r="DSX1" s="102" t="s">
        <v>58</v>
      </c>
      <c r="DSY1" s="102" t="s">
        <v>58</v>
      </c>
      <c r="DSZ1" s="102" t="s">
        <v>58</v>
      </c>
      <c r="DTA1" s="102" t="s">
        <v>58</v>
      </c>
      <c r="DTB1" s="102" t="s">
        <v>58</v>
      </c>
      <c r="DTC1" s="102" t="s">
        <v>58</v>
      </c>
      <c r="DTD1" s="102" t="s">
        <v>58</v>
      </c>
      <c r="DTE1" s="102" t="s">
        <v>58</v>
      </c>
      <c r="DTF1" s="102" t="s">
        <v>58</v>
      </c>
      <c r="DTG1" s="102" t="s">
        <v>58</v>
      </c>
      <c r="DTH1" s="102" t="s">
        <v>58</v>
      </c>
      <c r="DTI1" s="102" t="s">
        <v>58</v>
      </c>
      <c r="DTJ1" s="102" t="s">
        <v>58</v>
      </c>
      <c r="DTK1" s="102" t="s">
        <v>58</v>
      </c>
      <c r="DTL1" s="102" t="s">
        <v>58</v>
      </c>
      <c r="DTM1" s="102" t="s">
        <v>58</v>
      </c>
      <c r="DTN1" s="102" t="s">
        <v>58</v>
      </c>
      <c r="DTO1" s="102" t="s">
        <v>58</v>
      </c>
      <c r="DTP1" s="102" t="s">
        <v>58</v>
      </c>
      <c r="DTQ1" s="102" t="s">
        <v>58</v>
      </c>
      <c r="DTR1" s="102" t="s">
        <v>58</v>
      </c>
      <c r="DTS1" s="102" t="s">
        <v>58</v>
      </c>
      <c r="DTT1" s="102" t="s">
        <v>58</v>
      </c>
      <c r="DTU1" s="102" t="s">
        <v>58</v>
      </c>
      <c r="DTV1" s="102" t="s">
        <v>58</v>
      </c>
      <c r="DTW1" s="102" t="s">
        <v>58</v>
      </c>
      <c r="DTX1" s="102" t="s">
        <v>58</v>
      </c>
      <c r="DTY1" s="102" t="s">
        <v>58</v>
      </c>
      <c r="DTZ1" s="102" t="s">
        <v>58</v>
      </c>
      <c r="DUA1" s="102" t="s">
        <v>58</v>
      </c>
      <c r="DUB1" s="102" t="s">
        <v>58</v>
      </c>
      <c r="DUC1" s="102" t="s">
        <v>58</v>
      </c>
      <c r="DUD1" s="102" t="s">
        <v>58</v>
      </c>
      <c r="DUE1" s="102" t="s">
        <v>58</v>
      </c>
      <c r="DUF1" s="102" t="s">
        <v>58</v>
      </c>
      <c r="DUG1" s="102" t="s">
        <v>58</v>
      </c>
      <c r="DUH1" s="102" t="s">
        <v>58</v>
      </c>
      <c r="DUI1" s="102" t="s">
        <v>58</v>
      </c>
      <c r="DUJ1" s="102" t="s">
        <v>58</v>
      </c>
      <c r="DUK1" s="102" t="s">
        <v>58</v>
      </c>
      <c r="DUL1" s="102" t="s">
        <v>58</v>
      </c>
      <c r="DUM1" s="102" t="s">
        <v>58</v>
      </c>
      <c r="DUN1" s="102" t="s">
        <v>58</v>
      </c>
      <c r="DUO1" s="102" t="s">
        <v>58</v>
      </c>
      <c r="DUP1" s="102" t="s">
        <v>58</v>
      </c>
      <c r="DUQ1" s="102" t="s">
        <v>58</v>
      </c>
      <c r="DUR1" s="102" t="s">
        <v>58</v>
      </c>
      <c r="DUS1" s="102" t="s">
        <v>58</v>
      </c>
      <c r="DUT1" s="102" t="s">
        <v>58</v>
      </c>
      <c r="DUU1" s="102" t="s">
        <v>58</v>
      </c>
      <c r="DUV1" s="102" t="s">
        <v>58</v>
      </c>
      <c r="DUW1" s="102" t="s">
        <v>58</v>
      </c>
      <c r="DUX1" s="102" t="s">
        <v>58</v>
      </c>
      <c r="DUY1" s="102" t="s">
        <v>58</v>
      </c>
      <c r="DUZ1" s="102" t="s">
        <v>58</v>
      </c>
      <c r="DVA1" s="102" t="s">
        <v>58</v>
      </c>
      <c r="DVB1" s="102" t="s">
        <v>58</v>
      </c>
      <c r="DVC1" s="102" t="s">
        <v>58</v>
      </c>
      <c r="DVD1" s="102" t="s">
        <v>58</v>
      </c>
      <c r="DVE1" s="102" t="s">
        <v>58</v>
      </c>
      <c r="DVF1" s="102" t="s">
        <v>58</v>
      </c>
      <c r="DVG1" s="102" t="s">
        <v>58</v>
      </c>
      <c r="DVH1" s="102" t="s">
        <v>58</v>
      </c>
      <c r="DVI1" s="102" t="s">
        <v>58</v>
      </c>
      <c r="DVJ1" s="102" t="s">
        <v>58</v>
      </c>
      <c r="DVK1" s="102" t="s">
        <v>58</v>
      </c>
      <c r="DVL1" s="102" t="s">
        <v>58</v>
      </c>
      <c r="DVM1" s="102" t="s">
        <v>58</v>
      </c>
      <c r="DVN1" s="102" t="s">
        <v>58</v>
      </c>
      <c r="DVO1" s="102" t="s">
        <v>58</v>
      </c>
      <c r="DVP1" s="102" t="s">
        <v>58</v>
      </c>
      <c r="DVQ1" s="102" t="s">
        <v>58</v>
      </c>
      <c r="DVR1" s="102" t="s">
        <v>58</v>
      </c>
      <c r="DVS1" s="102" t="s">
        <v>58</v>
      </c>
      <c r="DVT1" s="102" t="s">
        <v>58</v>
      </c>
      <c r="DVU1" s="102" t="s">
        <v>58</v>
      </c>
      <c r="DVV1" s="102" t="s">
        <v>58</v>
      </c>
      <c r="DVW1" s="102" t="s">
        <v>58</v>
      </c>
      <c r="DVX1" s="102" t="s">
        <v>58</v>
      </c>
      <c r="DVY1" s="102" t="s">
        <v>58</v>
      </c>
      <c r="DVZ1" s="102" t="s">
        <v>58</v>
      </c>
      <c r="DWA1" s="102" t="s">
        <v>58</v>
      </c>
      <c r="DWB1" s="102" t="s">
        <v>58</v>
      </c>
      <c r="DWC1" s="102" t="s">
        <v>58</v>
      </c>
      <c r="DWD1" s="102" t="s">
        <v>58</v>
      </c>
      <c r="DWE1" s="102" t="s">
        <v>58</v>
      </c>
      <c r="DWF1" s="102" t="s">
        <v>58</v>
      </c>
      <c r="DWG1" s="102" t="s">
        <v>58</v>
      </c>
      <c r="DWH1" s="102" t="s">
        <v>58</v>
      </c>
      <c r="DWI1" s="102" t="s">
        <v>58</v>
      </c>
      <c r="DWJ1" s="102" t="s">
        <v>58</v>
      </c>
      <c r="DWK1" s="102" t="s">
        <v>58</v>
      </c>
      <c r="DWL1" s="102" t="s">
        <v>58</v>
      </c>
      <c r="DWM1" s="102" t="s">
        <v>58</v>
      </c>
      <c r="DWN1" s="102" t="s">
        <v>58</v>
      </c>
      <c r="DWO1" s="102" t="s">
        <v>58</v>
      </c>
      <c r="DWP1" s="102" t="s">
        <v>58</v>
      </c>
      <c r="DWQ1" s="102" t="s">
        <v>58</v>
      </c>
      <c r="DWR1" s="102" t="s">
        <v>58</v>
      </c>
      <c r="DWS1" s="102" t="s">
        <v>58</v>
      </c>
      <c r="DWT1" s="102" t="s">
        <v>58</v>
      </c>
      <c r="DWU1" s="102" t="s">
        <v>58</v>
      </c>
      <c r="DWV1" s="102" t="s">
        <v>58</v>
      </c>
      <c r="DWW1" s="102" t="s">
        <v>58</v>
      </c>
      <c r="DWX1" s="102" t="s">
        <v>58</v>
      </c>
      <c r="DWY1" s="102" t="s">
        <v>58</v>
      </c>
      <c r="DWZ1" s="102" t="s">
        <v>58</v>
      </c>
      <c r="DXA1" s="102" t="s">
        <v>58</v>
      </c>
      <c r="DXB1" s="102" t="s">
        <v>58</v>
      </c>
      <c r="DXC1" s="102" t="s">
        <v>58</v>
      </c>
      <c r="DXD1" s="102" t="s">
        <v>58</v>
      </c>
      <c r="DXE1" s="102" t="s">
        <v>58</v>
      </c>
      <c r="DXF1" s="102" t="s">
        <v>58</v>
      </c>
      <c r="DXG1" s="102" t="s">
        <v>58</v>
      </c>
      <c r="DXH1" s="102" t="s">
        <v>58</v>
      </c>
      <c r="DXI1" s="102" t="s">
        <v>58</v>
      </c>
      <c r="DXJ1" s="102" t="s">
        <v>58</v>
      </c>
      <c r="DXK1" s="102" t="s">
        <v>58</v>
      </c>
      <c r="DXL1" s="102" t="s">
        <v>58</v>
      </c>
      <c r="DXM1" s="102" t="s">
        <v>58</v>
      </c>
      <c r="DXN1" s="102" t="s">
        <v>58</v>
      </c>
      <c r="DXO1" s="102" t="s">
        <v>58</v>
      </c>
      <c r="DXP1" s="102" t="s">
        <v>58</v>
      </c>
      <c r="DXQ1" s="102" t="s">
        <v>58</v>
      </c>
      <c r="DXR1" s="102" t="s">
        <v>58</v>
      </c>
      <c r="DXS1" s="102" t="s">
        <v>58</v>
      </c>
      <c r="DXT1" s="102" t="s">
        <v>58</v>
      </c>
      <c r="DXU1" s="102" t="s">
        <v>58</v>
      </c>
      <c r="DXV1" s="102" t="s">
        <v>58</v>
      </c>
      <c r="DXW1" s="102" t="s">
        <v>58</v>
      </c>
      <c r="DXX1" s="102" t="s">
        <v>58</v>
      </c>
      <c r="DXY1" s="102" t="s">
        <v>58</v>
      </c>
      <c r="DXZ1" s="102" t="s">
        <v>58</v>
      </c>
      <c r="DYA1" s="102" t="s">
        <v>58</v>
      </c>
      <c r="DYB1" s="102" t="s">
        <v>58</v>
      </c>
      <c r="DYC1" s="102" t="s">
        <v>58</v>
      </c>
      <c r="DYD1" s="102" t="s">
        <v>58</v>
      </c>
      <c r="DYE1" s="102" t="s">
        <v>58</v>
      </c>
      <c r="DYF1" s="102" t="s">
        <v>58</v>
      </c>
      <c r="DYG1" s="102" t="s">
        <v>58</v>
      </c>
      <c r="DYH1" s="102" t="s">
        <v>58</v>
      </c>
      <c r="DYI1" s="102" t="s">
        <v>58</v>
      </c>
      <c r="DYJ1" s="102" t="s">
        <v>58</v>
      </c>
      <c r="DYK1" s="102" t="s">
        <v>58</v>
      </c>
      <c r="DYL1" s="102" t="s">
        <v>58</v>
      </c>
      <c r="DYM1" s="102" t="s">
        <v>58</v>
      </c>
      <c r="DYN1" s="102" t="s">
        <v>58</v>
      </c>
      <c r="DYO1" s="102" t="s">
        <v>58</v>
      </c>
      <c r="DYP1" s="102" t="s">
        <v>58</v>
      </c>
      <c r="DYQ1" s="102" t="s">
        <v>58</v>
      </c>
      <c r="DYR1" s="102" t="s">
        <v>58</v>
      </c>
      <c r="DYS1" s="102" t="s">
        <v>58</v>
      </c>
      <c r="DYT1" s="102" t="s">
        <v>58</v>
      </c>
      <c r="DYU1" s="102" t="s">
        <v>58</v>
      </c>
      <c r="DYV1" s="102" t="s">
        <v>58</v>
      </c>
      <c r="DYW1" s="102" t="s">
        <v>58</v>
      </c>
      <c r="DYX1" s="102" t="s">
        <v>58</v>
      </c>
      <c r="DYY1" s="102" t="s">
        <v>58</v>
      </c>
      <c r="DYZ1" s="102" t="s">
        <v>58</v>
      </c>
      <c r="DZA1" s="102" t="s">
        <v>58</v>
      </c>
      <c r="DZB1" s="102" t="s">
        <v>58</v>
      </c>
      <c r="DZC1" s="102" t="s">
        <v>58</v>
      </c>
      <c r="DZD1" s="102" t="s">
        <v>58</v>
      </c>
      <c r="DZE1" s="102" t="s">
        <v>58</v>
      </c>
      <c r="DZF1" s="102" t="s">
        <v>58</v>
      </c>
      <c r="DZG1" s="102" t="s">
        <v>58</v>
      </c>
      <c r="DZH1" s="102" t="s">
        <v>58</v>
      </c>
      <c r="DZI1" s="102" t="s">
        <v>58</v>
      </c>
      <c r="DZJ1" s="102" t="s">
        <v>58</v>
      </c>
      <c r="DZK1" s="102" t="s">
        <v>58</v>
      </c>
      <c r="DZL1" s="102" t="s">
        <v>58</v>
      </c>
      <c r="DZM1" s="102" t="s">
        <v>58</v>
      </c>
      <c r="DZN1" s="102" t="s">
        <v>58</v>
      </c>
      <c r="DZO1" s="102" t="s">
        <v>58</v>
      </c>
      <c r="DZP1" s="102" t="s">
        <v>58</v>
      </c>
      <c r="DZQ1" s="102" t="s">
        <v>58</v>
      </c>
      <c r="DZR1" s="102" t="s">
        <v>58</v>
      </c>
      <c r="DZS1" s="102" t="s">
        <v>58</v>
      </c>
      <c r="DZT1" s="102" t="s">
        <v>58</v>
      </c>
      <c r="DZU1" s="102" t="s">
        <v>58</v>
      </c>
      <c r="DZV1" s="102" t="s">
        <v>58</v>
      </c>
      <c r="DZW1" s="102" t="s">
        <v>58</v>
      </c>
      <c r="DZX1" s="102" t="s">
        <v>58</v>
      </c>
      <c r="DZY1" s="102" t="s">
        <v>58</v>
      </c>
      <c r="DZZ1" s="102" t="s">
        <v>58</v>
      </c>
      <c r="EAA1" s="102" t="s">
        <v>58</v>
      </c>
      <c r="EAB1" s="102" t="s">
        <v>58</v>
      </c>
      <c r="EAC1" s="102" t="s">
        <v>58</v>
      </c>
      <c r="EAD1" s="102" t="s">
        <v>58</v>
      </c>
      <c r="EAE1" s="102" t="s">
        <v>58</v>
      </c>
      <c r="EAF1" s="102" t="s">
        <v>58</v>
      </c>
      <c r="EAG1" s="102" t="s">
        <v>58</v>
      </c>
      <c r="EAH1" s="102" t="s">
        <v>58</v>
      </c>
      <c r="EAI1" s="102" t="s">
        <v>58</v>
      </c>
      <c r="EAJ1" s="102" t="s">
        <v>58</v>
      </c>
      <c r="EAK1" s="102" t="s">
        <v>58</v>
      </c>
      <c r="EAL1" s="102" t="s">
        <v>58</v>
      </c>
      <c r="EAM1" s="102" t="s">
        <v>58</v>
      </c>
      <c r="EAN1" s="102" t="s">
        <v>58</v>
      </c>
      <c r="EAO1" s="102" t="s">
        <v>58</v>
      </c>
      <c r="EAP1" s="102" t="s">
        <v>58</v>
      </c>
      <c r="EAQ1" s="102" t="s">
        <v>58</v>
      </c>
      <c r="EAR1" s="102" t="s">
        <v>58</v>
      </c>
      <c r="EAS1" s="102" t="s">
        <v>58</v>
      </c>
      <c r="EAT1" s="102" t="s">
        <v>58</v>
      </c>
      <c r="EAU1" s="102" t="s">
        <v>58</v>
      </c>
      <c r="EAV1" s="102" t="s">
        <v>58</v>
      </c>
      <c r="EAW1" s="102" t="s">
        <v>58</v>
      </c>
      <c r="EAX1" s="102" t="s">
        <v>58</v>
      </c>
      <c r="EAY1" s="102" t="s">
        <v>58</v>
      </c>
      <c r="EAZ1" s="102" t="s">
        <v>58</v>
      </c>
      <c r="EBA1" s="102" t="s">
        <v>58</v>
      </c>
      <c r="EBB1" s="102" t="s">
        <v>58</v>
      </c>
      <c r="EBC1" s="102" t="s">
        <v>58</v>
      </c>
      <c r="EBD1" s="102" t="s">
        <v>58</v>
      </c>
      <c r="EBE1" s="102" t="s">
        <v>58</v>
      </c>
      <c r="EBF1" s="102" t="s">
        <v>58</v>
      </c>
      <c r="EBG1" s="102" t="s">
        <v>58</v>
      </c>
      <c r="EBH1" s="102" t="s">
        <v>58</v>
      </c>
      <c r="EBI1" s="102" t="s">
        <v>58</v>
      </c>
      <c r="EBJ1" s="102" t="s">
        <v>58</v>
      </c>
      <c r="EBK1" s="102" t="s">
        <v>58</v>
      </c>
      <c r="EBL1" s="102" t="s">
        <v>58</v>
      </c>
      <c r="EBM1" s="102" t="s">
        <v>58</v>
      </c>
      <c r="EBN1" s="102" t="s">
        <v>58</v>
      </c>
      <c r="EBO1" s="102" t="s">
        <v>58</v>
      </c>
      <c r="EBP1" s="102" t="s">
        <v>58</v>
      </c>
      <c r="EBQ1" s="102" t="s">
        <v>58</v>
      </c>
      <c r="EBR1" s="102" t="s">
        <v>58</v>
      </c>
      <c r="EBS1" s="102" t="s">
        <v>58</v>
      </c>
      <c r="EBT1" s="102" t="s">
        <v>58</v>
      </c>
      <c r="EBU1" s="102" t="s">
        <v>58</v>
      </c>
      <c r="EBV1" s="102" t="s">
        <v>58</v>
      </c>
      <c r="EBW1" s="102" t="s">
        <v>58</v>
      </c>
      <c r="EBX1" s="102" t="s">
        <v>58</v>
      </c>
      <c r="EBY1" s="102" t="s">
        <v>58</v>
      </c>
      <c r="EBZ1" s="102" t="s">
        <v>58</v>
      </c>
      <c r="ECA1" s="102" t="s">
        <v>58</v>
      </c>
      <c r="ECB1" s="102" t="s">
        <v>58</v>
      </c>
      <c r="ECC1" s="102" t="s">
        <v>58</v>
      </c>
      <c r="ECD1" s="102" t="s">
        <v>58</v>
      </c>
      <c r="ECE1" s="102" t="s">
        <v>58</v>
      </c>
      <c r="ECF1" s="102" t="s">
        <v>58</v>
      </c>
      <c r="ECG1" s="102" t="s">
        <v>58</v>
      </c>
      <c r="ECH1" s="102" t="s">
        <v>58</v>
      </c>
      <c r="ECI1" s="102" t="s">
        <v>58</v>
      </c>
      <c r="ECJ1" s="102" t="s">
        <v>58</v>
      </c>
      <c r="ECK1" s="102" t="s">
        <v>58</v>
      </c>
      <c r="ECL1" s="102" t="s">
        <v>58</v>
      </c>
      <c r="ECM1" s="102" t="s">
        <v>58</v>
      </c>
      <c r="ECN1" s="102" t="s">
        <v>58</v>
      </c>
      <c r="ECO1" s="102" t="s">
        <v>58</v>
      </c>
      <c r="ECP1" s="102" t="s">
        <v>58</v>
      </c>
      <c r="ECQ1" s="102" t="s">
        <v>58</v>
      </c>
      <c r="ECR1" s="102" t="s">
        <v>58</v>
      </c>
      <c r="ECS1" s="102" t="s">
        <v>58</v>
      </c>
      <c r="ECT1" s="102" t="s">
        <v>58</v>
      </c>
      <c r="ECU1" s="102" t="s">
        <v>58</v>
      </c>
      <c r="ECV1" s="102" t="s">
        <v>58</v>
      </c>
      <c r="ECW1" s="102" t="s">
        <v>58</v>
      </c>
      <c r="ECX1" s="102" t="s">
        <v>58</v>
      </c>
      <c r="ECY1" s="102" t="s">
        <v>58</v>
      </c>
      <c r="ECZ1" s="102" t="s">
        <v>58</v>
      </c>
      <c r="EDA1" s="102" t="s">
        <v>58</v>
      </c>
      <c r="EDB1" s="102" t="s">
        <v>58</v>
      </c>
      <c r="EDC1" s="102" t="s">
        <v>58</v>
      </c>
      <c r="EDD1" s="102" t="s">
        <v>58</v>
      </c>
      <c r="EDE1" s="102" t="s">
        <v>58</v>
      </c>
      <c r="EDF1" s="102" t="s">
        <v>58</v>
      </c>
      <c r="EDG1" s="102" t="s">
        <v>58</v>
      </c>
      <c r="EDH1" s="102" t="s">
        <v>58</v>
      </c>
      <c r="EDI1" s="102" t="s">
        <v>58</v>
      </c>
      <c r="EDJ1" s="102" t="s">
        <v>58</v>
      </c>
      <c r="EDK1" s="102" t="s">
        <v>58</v>
      </c>
      <c r="EDL1" s="102" t="s">
        <v>58</v>
      </c>
      <c r="EDM1" s="102" t="s">
        <v>58</v>
      </c>
      <c r="EDN1" s="102" t="s">
        <v>58</v>
      </c>
      <c r="EDO1" s="102" t="s">
        <v>58</v>
      </c>
      <c r="EDP1" s="102" t="s">
        <v>58</v>
      </c>
      <c r="EDQ1" s="102" t="s">
        <v>58</v>
      </c>
      <c r="EDR1" s="102" t="s">
        <v>58</v>
      </c>
      <c r="EDS1" s="102" t="s">
        <v>58</v>
      </c>
      <c r="EDT1" s="102" t="s">
        <v>58</v>
      </c>
      <c r="EDU1" s="102" t="s">
        <v>58</v>
      </c>
      <c r="EDV1" s="102" t="s">
        <v>58</v>
      </c>
      <c r="EDW1" s="102" t="s">
        <v>58</v>
      </c>
      <c r="EDX1" s="102" t="s">
        <v>58</v>
      </c>
      <c r="EDY1" s="102" t="s">
        <v>58</v>
      </c>
      <c r="EDZ1" s="102" t="s">
        <v>58</v>
      </c>
      <c r="EEA1" s="102" t="s">
        <v>58</v>
      </c>
      <c r="EEB1" s="102" t="s">
        <v>58</v>
      </c>
      <c r="EEC1" s="102" t="s">
        <v>58</v>
      </c>
      <c r="EED1" s="102" t="s">
        <v>58</v>
      </c>
      <c r="EEE1" s="102" t="s">
        <v>58</v>
      </c>
      <c r="EEF1" s="102" t="s">
        <v>58</v>
      </c>
      <c r="EEG1" s="102" t="s">
        <v>58</v>
      </c>
      <c r="EEH1" s="102" t="s">
        <v>58</v>
      </c>
      <c r="EEI1" s="102" t="s">
        <v>58</v>
      </c>
      <c r="EEJ1" s="102" t="s">
        <v>58</v>
      </c>
      <c r="EEK1" s="102" t="s">
        <v>58</v>
      </c>
      <c r="EEL1" s="102" t="s">
        <v>58</v>
      </c>
      <c r="EEM1" s="102" t="s">
        <v>58</v>
      </c>
      <c r="EEN1" s="102" t="s">
        <v>58</v>
      </c>
      <c r="EEO1" s="102" t="s">
        <v>58</v>
      </c>
      <c r="EEP1" s="102" t="s">
        <v>58</v>
      </c>
      <c r="EEQ1" s="102" t="s">
        <v>58</v>
      </c>
      <c r="EER1" s="102" t="s">
        <v>58</v>
      </c>
      <c r="EES1" s="102" t="s">
        <v>58</v>
      </c>
      <c r="EET1" s="102" t="s">
        <v>58</v>
      </c>
      <c r="EEU1" s="102" t="s">
        <v>58</v>
      </c>
      <c r="EEV1" s="102" t="s">
        <v>58</v>
      </c>
      <c r="EEW1" s="102" t="s">
        <v>58</v>
      </c>
      <c r="EEX1" s="102" t="s">
        <v>58</v>
      </c>
      <c r="EEY1" s="102" t="s">
        <v>58</v>
      </c>
      <c r="EEZ1" s="102" t="s">
        <v>58</v>
      </c>
      <c r="EFA1" s="102" t="s">
        <v>58</v>
      </c>
      <c r="EFB1" s="102" t="s">
        <v>58</v>
      </c>
      <c r="EFC1" s="102" t="s">
        <v>58</v>
      </c>
      <c r="EFD1" s="102" t="s">
        <v>58</v>
      </c>
      <c r="EFE1" s="102" t="s">
        <v>58</v>
      </c>
      <c r="EFF1" s="102" t="s">
        <v>58</v>
      </c>
      <c r="EFG1" s="102" t="s">
        <v>58</v>
      </c>
      <c r="EFH1" s="102" t="s">
        <v>58</v>
      </c>
      <c r="EFI1" s="102" t="s">
        <v>58</v>
      </c>
      <c r="EFJ1" s="102" t="s">
        <v>58</v>
      </c>
      <c r="EFK1" s="102" t="s">
        <v>58</v>
      </c>
      <c r="EFL1" s="102" t="s">
        <v>58</v>
      </c>
      <c r="EFM1" s="102" t="s">
        <v>58</v>
      </c>
      <c r="EFN1" s="102" t="s">
        <v>58</v>
      </c>
      <c r="EFO1" s="102" t="s">
        <v>58</v>
      </c>
      <c r="EFP1" s="102" t="s">
        <v>58</v>
      </c>
      <c r="EFQ1" s="102" t="s">
        <v>58</v>
      </c>
      <c r="EFR1" s="102" t="s">
        <v>58</v>
      </c>
      <c r="EFS1" s="102" t="s">
        <v>58</v>
      </c>
      <c r="EFT1" s="102" t="s">
        <v>58</v>
      </c>
      <c r="EFU1" s="102" t="s">
        <v>58</v>
      </c>
      <c r="EFV1" s="102" t="s">
        <v>58</v>
      </c>
      <c r="EFW1" s="102" t="s">
        <v>58</v>
      </c>
      <c r="EFX1" s="102" t="s">
        <v>58</v>
      </c>
      <c r="EFY1" s="102" t="s">
        <v>58</v>
      </c>
      <c r="EFZ1" s="102" t="s">
        <v>58</v>
      </c>
      <c r="EGA1" s="102" t="s">
        <v>58</v>
      </c>
      <c r="EGB1" s="102" t="s">
        <v>58</v>
      </c>
      <c r="EGC1" s="102" t="s">
        <v>58</v>
      </c>
      <c r="EGD1" s="102" t="s">
        <v>58</v>
      </c>
      <c r="EGE1" s="102" t="s">
        <v>58</v>
      </c>
      <c r="EGF1" s="102" t="s">
        <v>58</v>
      </c>
      <c r="EGG1" s="102" t="s">
        <v>58</v>
      </c>
      <c r="EGH1" s="102" t="s">
        <v>58</v>
      </c>
      <c r="EGI1" s="102" t="s">
        <v>58</v>
      </c>
      <c r="EGJ1" s="102" t="s">
        <v>58</v>
      </c>
      <c r="EGK1" s="102" t="s">
        <v>58</v>
      </c>
      <c r="EGL1" s="102" t="s">
        <v>58</v>
      </c>
      <c r="EGM1" s="102" t="s">
        <v>58</v>
      </c>
      <c r="EGN1" s="102" t="s">
        <v>58</v>
      </c>
      <c r="EGO1" s="102" t="s">
        <v>58</v>
      </c>
      <c r="EGP1" s="102" t="s">
        <v>58</v>
      </c>
      <c r="EGQ1" s="102" t="s">
        <v>58</v>
      </c>
      <c r="EGR1" s="102" t="s">
        <v>58</v>
      </c>
      <c r="EGS1" s="102" t="s">
        <v>58</v>
      </c>
      <c r="EGT1" s="102" t="s">
        <v>58</v>
      </c>
      <c r="EGU1" s="102" t="s">
        <v>58</v>
      </c>
      <c r="EGV1" s="102" t="s">
        <v>58</v>
      </c>
      <c r="EGW1" s="102" t="s">
        <v>58</v>
      </c>
      <c r="EGX1" s="102" t="s">
        <v>58</v>
      </c>
      <c r="EGY1" s="102" t="s">
        <v>58</v>
      </c>
      <c r="EGZ1" s="102" t="s">
        <v>58</v>
      </c>
      <c r="EHA1" s="102" t="s">
        <v>58</v>
      </c>
      <c r="EHB1" s="102" t="s">
        <v>58</v>
      </c>
      <c r="EHC1" s="102" t="s">
        <v>58</v>
      </c>
      <c r="EHD1" s="102" t="s">
        <v>58</v>
      </c>
      <c r="EHE1" s="102" t="s">
        <v>58</v>
      </c>
      <c r="EHF1" s="102" t="s">
        <v>58</v>
      </c>
      <c r="EHG1" s="102" t="s">
        <v>58</v>
      </c>
      <c r="EHH1" s="102" t="s">
        <v>58</v>
      </c>
      <c r="EHI1" s="102" t="s">
        <v>58</v>
      </c>
      <c r="EHJ1" s="102" t="s">
        <v>58</v>
      </c>
      <c r="EHK1" s="102" t="s">
        <v>58</v>
      </c>
      <c r="EHL1" s="102" t="s">
        <v>58</v>
      </c>
      <c r="EHM1" s="102" t="s">
        <v>58</v>
      </c>
      <c r="EHN1" s="102" t="s">
        <v>58</v>
      </c>
      <c r="EHO1" s="102" t="s">
        <v>58</v>
      </c>
      <c r="EHP1" s="102" t="s">
        <v>58</v>
      </c>
      <c r="EHQ1" s="102" t="s">
        <v>58</v>
      </c>
      <c r="EHR1" s="102" t="s">
        <v>58</v>
      </c>
      <c r="EHS1" s="102" t="s">
        <v>58</v>
      </c>
      <c r="EHT1" s="102" t="s">
        <v>58</v>
      </c>
      <c r="EHU1" s="102" t="s">
        <v>58</v>
      </c>
      <c r="EHV1" s="102" t="s">
        <v>58</v>
      </c>
      <c r="EHW1" s="102" t="s">
        <v>58</v>
      </c>
      <c r="EHX1" s="102" t="s">
        <v>58</v>
      </c>
      <c r="EHY1" s="102" t="s">
        <v>58</v>
      </c>
      <c r="EHZ1" s="102" t="s">
        <v>58</v>
      </c>
      <c r="EIA1" s="102" t="s">
        <v>58</v>
      </c>
      <c r="EIB1" s="102" t="s">
        <v>58</v>
      </c>
      <c r="EIC1" s="102" t="s">
        <v>58</v>
      </c>
      <c r="EID1" s="102" t="s">
        <v>58</v>
      </c>
      <c r="EIE1" s="102" t="s">
        <v>58</v>
      </c>
      <c r="EIF1" s="102" t="s">
        <v>58</v>
      </c>
      <c r="EIG1" s="102" t="s">
        <v>58</v>
      </c>
      <c r="EIH1" s="102" t="s">
        <v>58</v>
      </c>
      <c r="EII1" s="102" t="s">
        <v>58</v>
      </c>
      <c r="EIJ1" s="102" t="s">
        <v>58</v>
      </c>
      <c r="EIK1" s="102" t="s">
        <v>58</v>
      </c>
      <c r="EIL1" s="102" t="s">
        <v>58</v>
      </c>
      <c r="EIM1" s="102" t="s">
        <v>58</v>
      </c>
      <c r="EIN1" s="102" t="s">
        <v>58</v>
      </c>
      <c r="EIO1" s="102" t="s">
        <v>58</v>
      </c>
      <c r="EIP1" s="102" t="s">
        <v>58</v>
      </c>
      <c r="EIQ1" s="102" t="s">
        <v>58</v>
      </c>
      <c r="EIR1" s="102" t="s">
        <v>58</v>
      </c>
      <c r="EIS1" s="102" t="s">
        <v>58</v>
      </c>
      <c r="EIT1" s="102" t="s">
        <v>58</v>
      </c>
      <c r="EIU1" s="102" t="s">
        <v>58</v>
      </c>
      <c r="EIV1" s="102" t="s">
        <v>58</v>
      </c>
      <c r="EIW1" s="102" t="s">
        <v>58</v>
      </c>
      <c r="EIX1" s="102" t="s">
        <v>58</v>
      </c>
      <c r="EIY1" s="102" t="s">
        <v>58</v>
      </c>
      <c r="EIZ1" s="102" t="s">
        <v>58</v>
      </c>
      <c r="EJA1" s="102" t="s">
        <v>58</v>
      </c>
      <c r="EJB1" s="102" t="s">
        <v>58</v>
      </c>
      <c r="EJC1" s="102" t="s">
        <v>58</v>
      </c>
      <c r="EJD1" s="102" t="s">
        <v>58</v>
      </c>
      <c r="EJE1" s="102" t="s">
        <v>58</v>
      </c>
      <c r="EJF1" s="102" t="s">
        <v>58</v>
      </c>
      <c r="EJG1" s="102" t="s">
        <v>58</v>
      </c>
      <c r="EJH1" s="102" t="s">
        <v>58</v>
      </c>
      <c r="EJI1" s="102" t="s">
        <v>58</v>
      </c>
      <c r="EJJ1" s="102" t="s">
        <v>58</v>
      </c>
      <c r="EJK1" s="102" t="s">
        <v>58</v>
      </c>
      <c r="EJL1" s="102" t="s">
        <v>58</v>
      </c>
      <c r="EJM1" s="102" t="s">
        <v>58</v>
      </c>
      <c r="EJN1" s="102" t="s">
        <v>58</v>
      </c>
      <c r="EJO1" s="102" t="s">
        <v>58</v>
      </c>
      <c r="EJP1" s="102" t="s">
        <v>58</v>
      </c>
      <c r="EJQ1" s="102" t="s">
        <v>58</v>
      </c>
      <c r="EJR1" s="102" t="s">
        <v>58</v>
      </c>
      <c r="EJS1" s="102" t="s">
        <v>58</v>
      </c>
      <c r="EJT1" s="102" t="s">
        <v>58</v>
      </c>
      <c r="EJU1" s="102" t="s">
        <v>58</v>
      </c>
      <c r="EJV1" s="102" t="s">
        <v>58</v>
      </c>
      <c r="EJW1" s="102" t="s">
        <v>58</v>
      </c>
      <c r="EJX1" s="102" t="s">
        <v>58</v>
      </c>
      <c r="EJY1" s="102" t="s">
        <v>58</v>
      </c>
      <c r="EJZ1" s="102" t="s">
        <v>58</v>
      </c>
      <c r="EKA1" s="102" t="s">
        <v>58</v>
      </c>
      <c r="EKB1" s="102" t="s">
        <v>58</v>
      </c>
      <c r="EKC1" s="102" t="s">
        <v>58</v>
      </c>
      <c r="EKD1" s="102" t="s">
        <v>58</v>
      </c>
      <c r="EKE1" s="102" t="s">
        <v>58</v>
      </c>
      <c r="EKF1" s="102" t="s">
        <v>58</v>
      </c>
      <c r="EKG1" s="102" t="s">
        <v>58</v>
      </c>
      <c r="EKH1" s="102" t="s">
        <v>58</v>
      </c>
      <c r="EKI1" s="102" t="s">
        <v>58</v>
      </c>
      <c r="EKJ1" s="102" t="s">
        <v>58</v>
      </c>
      <c r="EKK1" s="102" t="s">
        <v>58</v>
      </c>
      <c r="EKL1" s="102" t="s">
        <v>58</v>
      </c>
      <c r="EKM1" s="102" t="s">
        <v>58</v>
      </c>
      <c r="EKN1" s="102" t="s">
        <v>58</v>
      </c>
      <c r="EKO1" s="102" t="s">
        <v>58</v>
      </c>
      <c r="EKP1" s="102" t="s">
        <v>58</v>
      </c>
      <c r="EKQ1" s="102" t="s">
        <v>58</v>
      </c>
      <c r="EKR1" s="102" t="s">
        <v>58</v>
      </c>
      <c r="EKS1" s="102" t="s">
        <v>58</v>
      </c>
      <c r="EKT1" s="102" t="s">
        <v>58</v>
      </c>
      <c r="EKU1" s="102" t="s">
        <v>58</v>
      </c>
      <c r="EKV1" s="102" t="s">
        <v>58</v>
      </c>
      <c r="EKW1" s="102" t="s">
        <v>58</v>
      </c>
      <c r="EKX1" s="102" t="s">
        <v>58</v>
      </c>
      <c r="EKY1" s="102" t="s">
        <v>58</v>
      </c>
      <c r="EKZ1" s="102" t="s">
        <v>58</v>
      </c>
      <c r="ELA1" s="102" t="s">
        <v>58</v>
      </c>
      <c r="ELB1" s="102" t="s">
        <v>58</v>
      </c>
      <c r="ELC1" s="102" t="s">
        <v>58</v>
      </c>
      <c r="ELD1" s="102" t="s">
        <v>58</v>
      </c>
      <c r="ELE1" s="102" t="s">
        <v>58</v>
      </c>
      <c r="ELF1" s="102" t="s">
        <v>58</v>
      </c>
      <c r="ELG1" s="102" t="s">
        <v>58</v>
      </c>
      <c r="ELH1" s="102" t="s">
        <v>58</v>
      </c>
      <c r="ELI1" s="102" t="s">
        <v>58</v>
      </c>
      <c r="ELJ1" s="102" t="s">
        <v>58</v>
      </c>
      <c r="ELK1" s="102" t="s">
        <v>58</v>
      </c>
      <c r="ELL1" s="102" t="s">
        <v>58</v>
      </c>
      <c r="ELM1" s="102" t="s">
        <v>58</v>
      </c>
      <c r="ELN1" s="102" t="s">
        <v>58</v>
      </c>
      <c r="ELO1" s="102" t="s">
        <v>58</v>
      </c>
      <c r="ELP1" s="102" t="s">
        <v>58</v>
      </c>
      <c r="ELQ1" s="102" t="s">
        <v>58</v>
      </c>
      <c r="ELR1" s="102" t="s">
        <v>58</v>
      </c>
      <c r="ELS1" s="102" t="s">
        <v>58</v>
      </c>
      <c r="ELT1" s="102" t="s">
        <v>58</v>
      </c>
      <c r="ELU1" s="102" t="s">
        <v>58</v>
      </c>
      <c r="ELV1" s="102" t="s">
        <v>58</v>
      </c>
      <c r="ELW1" s="102" t="s">
        <v>58</v>
      </c>
      <c r="ELX1" s="102" t="s">
        <v>58</v>
      </c>
      <c r="ELY1" s="102" t="s">
        <v>58</v>
      </c>
      <c r="ELZ1" s="102" t="s">
        <v>58</v>
      </c>
      <c r="EMA1" s="102" t="s">
        <v>58</v>
      </c>
      <c r="EMB1" s="102" t="s">
        <v>58</v>
      </c>
      <c r="EMC1" s="102" t="s">
        <v>58</v>
      </c>
      <c r="EMD1" s="102" t="s">
        <v>58</v>
      </c>
      <c r="EME1" s="102" t="s">
        <v>58</v>
      </c>
      <c r="EMF1" s="102" t="s">
        <v>58</v>
      </c>
      <c r="EMG1" s="102" t="s">
        <v>58</v>
      </c>
      <c r="EMH1" s="102" t="s">
        <v>58</v>
      </c>
      <c r="EMI1" s="102" t="s">
        <v>58</v>
      </c>
      <c r="EMJ1" s="102" t="s">
        <v>58</v>
      </c>
      <c r="EMK1" s="102" t="s">
        <v>58</v>
      </c>
      <c r="EML1" s="102" t="s">
        <v>58</v>
      </c>
      <c r="EMM1" s="102" t="s">
        <v>58</v>
      </c>
      <c r="EMN1" s="102" t="s">
        <v>58</v>
      </c>
      <c r="EMO1" s="102" t="s">
        <v>58</v>
      </c>
      <c r="EMP1" s="102" t="s">
        <v>58</v>
      </c>
      <c r="EMQ1" s="102" t="s">
        <v>58</v>
      </c>
      <c r="EMR1" s="102" t="s">
        <v>58</v>
      </c>
      <c r="EMS1" s="102" t="s">
        <v>58</v>
      </c>
      <c r="EMT1" s="102" t="s">
        <v>58</v>
      </c>
      <c r="EMU1" s="102" t="s">
        <v>58</v>
      </c>
      <c r="EMV1" s="102" t="s">
        <v>58</v>
      </c>
      <c r="EMW1" s="102" t="s">
        <v>58</v>
      </c>
      <c r="EMX1" s="102" t="s">
        <v>58</v>
      </c>
      <c r="EMY1" s="102" t="s">
        <v>58</v>
      </c>
      <c r="EMZ1" s="102" t="s">
        <v>58</v>
      </c>
      <c r="ENA1" s="102" t="s">
        <v>58</v>
      </c>
      <c r="ENB1" s="102" t="s">
        <v>58</v>
      </c>
      <c r="ENC1" s="102" t="s">
        <v>58</v>
      </c>
      <c r="END1" s="102" t="s">
        <v>58</v>
      </c>
      <c r="ENE1" s="102" t="s">
        <v>58</v>
      </c>
      <c r="ENF1" s="102" t="s">
        <v>58</v>
      </c>
      <c r="ENG1" s="102" t="s">
        <v>58</v>
      </c>
      <c r="ENH1" s="102" t="s">
        <v>58</v>
      </c>
      <c r="ENI1" s="102" t="s">
        <v>58</v>
      </c>
      <c r="ENJ1" s="102" t="s">
        <v>58</v>
      </c>
      <c r="ENK1" s="102" t="s">
        <v>58</v>
      </c>
      <c r="ENL1" s="102" t="s">
        <v>58</v>
      </c>
      <c r="ENM1" s="102" t="s">
        <v>58</v>
      </c>
      <c r="ENN1" s="102" t="s">
        <v>58</v>
      </c>
      <c r="ENO1" s="102" t="s">
        <v>58</v>
      </c>
      <c r="ENP1" s="102" t="s">
        <v>58</v>
      </c>
      <c r="ENQ1" s="102" t="s">
        <v>58</v>
      </c>
      <c r="ENR1" s="102" t="s">
        <v>58</v>
      </c>
      <c r="ENS1" s="102" t="s">
        <v>58</v>
      </c>
      <c r="ENT1" s="102" t="s">
        <v>58</v>
      </c>
      <c r="ENU1" s="102" t="s">
        <v>58</v>
      </c>
      <c r="ENV1" s="102" t="s">
        <v>58</v>
      </c>
      <c r="ENW1" s="102" t="s">
        <v>58</v>
      </c>
      <c r="ENX1" s="102" t="s">
        <v>58</v>
      </c>
      <c r="ENY1" s="102" t="s">
        <v>58</v>
      </c>
      <c r="ENZ1" s="102" t="s">
        <v>58</v>
      </c>
      <c r="EOA1" s="102" t="s">
        <v>58</v>
      </c>
      <c r="EOB1" s="102" t="s">
        <v>58</v>
      </c>
      <c r="EOC1" s="102" t="s">
        <v>58</v>
      </c>
      <c r="EOD1" s="102" t="s">
        <v>58</v>
      </c>
      <c r="EOE1" s="102" t="s">
        <v>58</v>
      </c>
      <c r="EOF1" s="102" t="s">
        <v>58</v>
      </c>
      <c r="EOG1" s="102" t="s">
        <v>58</v>
      </c>
      <c r="EOH1" s="102" t="s">
        <v>58</v>
      </c>
      <c r="EOI1" s="102" t="s">
        <v>58</v>
      </c>
      <c r="EOJ1" s="102" t="s">
        <v>58</v>
      </c>
      <c r="EOK1" s="102" t="s">
        <v>58</v>
      </c>
      <c r="EOL1" s="102" t="s">
        <v>58</v>
      </c>
      <c r="EOM1" s="102" t="s">
        <v>58</v>
      </c>
      <c r="EON1" s="102" t="s">
        <v>58</v>
      </c>
      <c r="EOO1" s="102" t="s">
        <v>58</v>
      </c>
      <c r="EOP1" s="102" t="s">
        <v>58</v>
      </c>
      <c r="EOQ1" s="102" t="s">
        <v>58</v>
      </c>
      <c r="EOR1" s="102" t="s">
        <v>58</v>
      </c>
      <c r="EOS1" s="102" t="s">
        <v>58</v>
      </c>
      <c r="EOT1" s="102" t="s">
        <v>58</v>
      </c>
      <c r="EOU1" s="102" t="s">
        <v>58</v>
      </c>
      <c r="EOV1" s="102" t="s">
        <v>58</v>
      </c>
      <c r="EOW1" s="102" t="s">
        <v>58</v>
      </c>
      <c r="EOX1" s="102" t="s">
        <v>58</v>
      </c>
      <c r="EOY1" s="102" t="s">
        <v>58</v>
      </c>
      <c r="EOZ1" s="102" t="s">
        <v>58</v>
      </c>
      <c r="EPA1" s="102" t="s">
        <v>58</v>
      </c>
      <c r="EPB1" s="102" t="s">
        <v>58</v>
      </c>
      <c r="EPC1" s="102" t="s">
        <v>58</v>
      </c>
      <c r="EPD1" s="102" t="s">
        <v>58</v>
      </c>
      <c r="EPE1" s="102" t="s">
        <v>58</v>
      </c>
      <c r="EPF1" s="102" t="s">
        <v>58</v>
      </c>
      <c r="EPG1" s="102" t="s">
        <v>58</v>
      </c>
      <c r="EPH1" s="102" t="s">
        <v>58</v>
      </c>
      <c r="EPI1" s="102" t="s">
        <v>58</v>
      </c>
      <c r="EPJ1" s="102" t="s">
        <v>58</v>
      </c>
      <c r="EPK1" s="102" t="s">
        <v>58</v>
      </c>
      <c r="EPL1" s="102" t="s">
        <v>58</v>
      </c>
      <c r="EPM1" s="102" t="s">
        <v>58</v>
      </c>
      <c r="EPN1" s="102" t="s">
        <v>58</v>
      </c>
      <c r="EPO1" s="102" t="s">
        <v>58</v>
      </c>
      <c r="EPP1" s="102" t="s">
        <v>58</v>
      </c>
      <c r="EPQ1" s="102" t="s">
        <v>58</v>
      </c>
      <c r="EPR1" s="102" t="s">
        <v>58</v>
      </c>
      <c r="EPS1" s="102" t="s">
        <v>58</v>
      </c>
      <c r="EPT1" s="102" t="s">
        <v>58</v>
      </c>
      <c r="EPU1" s="102" t="s">
        <v>58</v>
      </c>
      <c r="EPV1" s="102" t="s">
        <v>58</v>
      </c>
      <c r="EPW1" s="102" t="s">
        <v>58</v>
      </c>
      <c r="EPX1" s="102" t="s">
        <v>58</v>
      </c>
      <c r="EPY1" s="102" t="s">
        <v>58</v>
      </c>
      <c r="EPZ1" s="102" t="s">
        <v>58</v>
      </c>
      <c r="EQA1" s="102" t="s">
        <v>58</v>
      </c>
      <c r="EQB1" s="102" t="s">
        <v>58</v>
      </c>
      <c r="EQC1" s="102" t="s">
        <v>58</v>
      </c>
      <c r="EQD1" s="102" t="s">
        <v>58</v>
      </c>
      <c r="EQE1" s="102" t="s">
        <v>58</v>
      </c>
      <c r="EQF1" s="102" t="s">
        <v>58</v>
      </c>
      <c r="EQG1" s="102" t="s">
        <v>58</v>
      </c>
      <c r="EQH1" s="102" t="s">
        <v>58</v>
      </c>
      <c r="EQI1" s="102" t="s">
        <v>58</v>
      </c>
      <c r="EQJ1" s="102" t="s">
        <v>58</v>
      </c>
      <c r="EQK1" s="102" t="s">
        <v>58</v>
      </c>
      <c r="EQL1" s="102" t="s">
        <v>58</v>
      </c>
      <c r="EQM1" s="102" t="s">
        <v>58</v>
      </c>
      <c r="EQN1" s="102" t="s">
        <v>58</v>
      </c>
      <c r="EQO1" s="102" t="s">
        <v>58</v>
      </c>
      <c r="EQP1" s="102" t="s">
        <v>58</v>
      </c>
      <c r="EQQ1" s="102" t="s">
        <v>58</v>
      </c>
      <c r="EQR1" s="102" t="s">
        <v>58</v>
      </c>
      <c r="EQS1" s="102" t="s">
        <v>58</v>
      </c>
      <c r="EQT1" s="102" t="s">
        <v>58</v>
      </c>
      <c r="EQU1" s="102" t="s">
        <v>58</v>
      </c>
      <c r="EQV1" s="102" t="s">
        <v>58</v>
      </c>
      <c r="EQW1" s="102" t="s">
        <v>58</v>
      </c>
      <c r="EQX1" s="102" t="s">
        <v>58</v>
      </c>
      <c r="EQY1" s="102" t="s">
        <v>58</v>
      </c>
      <c r="EQZ1" s="102" t="s">
        <v>58</v>
      </c>
      <c r="ERA1" s="102" t="s">
        <v>58</v>
      </c>
      <c r="ERB1" s="102" t="s">
        <v>58</v>
      </c>
      <c r="ERC1" s="102" t="s">
        <v>58</v>
      </c>
      <c r="ERD1" s="102" t="s">
        <v>58</v>
      </c>
      <c r="ERE1" s="102" t="s">
        <v>58</v>
      </c>
      <c r="ERF1" s="102" t="s">
        <v>58</v>
      </c>
      <c r="ERG1" s="102" t="s">
        <v>58</v>
      </c>
      <c r="ERH1" s="102" t="s">
        <v>58</v>
      </c>
      <c r="ERI1" s="102" t="s">
        <v>58</v>
      </c>
      <c r="ERJ1" s="102" t="s">
        <v>58</v>
      </c>
      <c r="ERK1" s="102" t="s">
        <v>58</v>
      </c>
      <c r="ERL1" s="102" t="s">
        <v>58</v>
      </c>
      <c r="ERM1" s="102" t="s">
        <v>58</v>
      </c>
      <c r="ERN1" s="102" t="s">
        <v>58</v>
      </c>
      <c r="ERO1" s="102" t="s">
        <v>58</v>
      </c>
      <c r="ERP1" s="102" t="s">
        <v>58</v>
      </c>
      <c r="ERQ1" s="102" t="s">
        <v>58</v>
      </c>
      <c r="ERR1" s="102" t="s">
        <v>58</v>
      </c>
      <c r="ERS1" s="102" t="s">
        <v>58</v>
      </c>
      <c r="ERT1" s="102" t="s">
        <v>58</v>
      </c>
      <c r="ERU1" s="102" t="s">
        <v>58</v>
      </c>
      <c r="ERV1" s="102" t="s">
        <v>58</v>
      </c>
      <c r="ERW1" s="102" t="s">
        <v>58</v>
      </c>
      <c r="ERX1" s="102" t="s">
        <v>58</v>
      </c>
      <c r="ERY1" s="102" t="s">
        <v>58</v>
      </c>
      <c r="ERZ1" s="102" t="s">
        <v>58</v>
      </c>
      <c r="ESA1" s="102" t="s">
        <v>58</v>
      </c>
      <c r="ESB1" s="102" t="s">
        <v>58</v>
      </c>
      <c r="ESC1" s="102" t="s">
        <v>58</v>
      </c>
      <c r="ESD1" s="102" t="s">
        <v>58</v>
      </c>
      <c r="ESE1" s="102" t="s">
        <v>58</v>
      </c>
      <c r="ESF1" s="102" t="s">
        <v>58</v>
      </c>
      <c r="ESG1" s="102" t="s">
        <v>58</v>
      </c>
      <c r="ESH1" s="102" t="s">
        <v>58</v>
      </c>
      <c r="ESI1" s="102" t="s">
        <v>58</v>
      </c>
      <c r="ESJ1" s="102" t="s">
        <v>58</v>
      </c>
      <c r="ESK1" s="102" t="s">
        <v>58</v>
      </c>
      <c r="ESL1" s="102" t="s">
        <v>58</v>
      </c>
      <c r="ESM1" s="102" t="s">
        <v>58</v>
      </c>
      <c r="ESN1" s="102" t="s">
        <v>58</v>
      </c>
      <c r="ESO1" s="102" t="s">
        <v>58</v>
      </c>
      <c r="ESP1" s="102" t="s">
        <v>58</v>
      </c>
      <c r="ESQ1" s="102" t="s">
        <v>58</v>
      </c>
      <c r="ESR1" s="102" t="s">
        <v>58</v>
      </c>
      <c r="ESS1" s="102" t="s">
        <v>58</v>
      </c>
      <c r="EST1" s="102" t="s">
        <v>58</v>
      </c>
      <c r="ESU1" s="102" t="s">
        <v>58</v>
      </c>
      <c r="ESV1" s="102" t="s">
        <v>58</v>
      </c>
      <c r="ESW1" s="102" t="s">
        <v>58</v>
      </c>
      <c r="ESX1" s="102" t="s">
        <v>58</v>
      </c>
      <c r="ESY1" s="102" t="s">
        <v>58</v>
      </c>
      <c r="ESZ1" s="102" t="s">
        <v>58</v>
      </c>
      <c r="ETA1" s="102" t="s">
        <v>58</v>
      </c>
      <c r="ETB1" s="102" t="s">
        <v>58</v>
      </c>
      <c r="ETC1" s="102" t="s">
        <v>58</v>
      </c>
      <c r="ETD1" s="102" t="s">
        <v>58</v>
      </c>
      <c r="ETE1" s="102" t="s">
        <v>58</v>
      </c>
      <c r="ETF1" s="102" t="s">
        <v>58</v>
      </c>
      <c r="ETG1" s="102" t="s">
        <v>58</v>
      </c>
      <c r="ETH1" s="102" t="s">
        <v>58</v>
      </c>
      <c r="ETI1" s="102" t="s">
        <v>58</v>
      </c>
      <c r="ETJ1" s="102" t="s">
        <v>58</v>
      </c>
      <c r="ETK1" s="102" t="s">
        <v>58</v>
      </c>
      <c r="ETL1" s="102" t="s">
        <v>58</v>
      </c>
      <c r="ETM1" s="102" t="s">
        <v>58</v>
      </c>
      <c r="ETN1" s="102" t="s">
        <v>58</v>
      </c>
      <c r="ETO1" s="102" t="s">
        <v>58</v>
      </c>
      <c r="ETP1" s="102" t="s">
        <v>58</v>
      </c>
      <c r="ETQ1" s="102" t="s">
        <v>58</v>
      </c>
      <c r="ETR1" s="102" t="s">
        <v>58</v>
      </c>
      <c r="ETS1" s="102" t="s">
        <v>58</v>
      </c>
      <c r="ETT1" s="102" t="s">
        <v>58</v>
      </c>
      <c r="ETU1" s="102" t="s">
        <v>58</v>
      </c>
      <c r="ETV1" s="102" t="s">
        <v>58</v>
      </c>
      <c r="ETW1" s="102" t="s">
        <v>58</v>
      </c>
      <c r="ETX1" s="102" t="s">
        <v>58</v>
      </c>
      <c r="ETY1" s="102" t="s">
        <v>58</v>
      </c>
      <c r="ETZ1" s="102" t="s">
        <v>58</v>
      </c>
      <c r="EUA1" s="102" t="s">
        <v>58</v>
      </c>
      <c r="EUB1" s="102" t="s">
        <v>58</v>
      </c>
      <c r="EUC1" s="102" t="s">
        <v>58</v>
      </c>
      <c r="EUD1" s="102" t="s">
        <v>58</v>
      </c>
      <c r="EUE1" s="102" t="s">
        <v>58</v>
      </c>
      <c r="EUF1" s="102" t="s">
        <v>58</v>
      </c>
      <c r="EUG1" s="102" t="s">
        <v>58</v>
      </c>
      <c r="EUH1" s="102" t="s">
        <v>58</v>
      </c>
      <c r="EUI1" s="102" t="s">
        <v>58</v>
      </c>
      <c r="EUJ1" s="102" t="s">
        <v>58</v>
      </c>
      <c r="EUK1" s="102" t="s">
        <v>58</v>
      </c>
      <c r="EUL1" s="102" t="s">
        <v>58</v>
      </c>
      <c r="EUM1" s="102" t="s">
        <v>58</v>
      </c>
      <c r="EUN1" s="102" t="s">
        <v>58</v>
      </c>
      <c r="EUO1" s="102" t="s">
        <v>58</v>
      </c>
      <c r="EUP1" s="102" t="s">
        <v>58</v>
      </c>
      <c r="EUQ1" s="102" t="s">
        <v>58</v>
      </c>
      <c r="EUR1" s="102" t="s">
        <v>58</v>
      </c>
      <c r="EUS1" s="102" t="s">
        <v>58</v>
      </c>
      <c r="EUT1" s="102" t="s">
        <v>58</v>
      </c>
      <c r="EUU1" s="102" t="s">
        <v>58</v>
      </c>
      <c r="EUV1" s="102" t="s">
        <v>58</v>
      </c>
      <c r="EUW1" s="102" t="s">
        <v>58</v>
      </c>
      <c r="EUX1" s="102" t="s">
        <v>58</v>
      </c>
      <c r="EUY1" s="102" t="s">
        <v>58</v>
      </c>
      <c r="EUZ1" s="102" t="s">
        <v>58</v>
      </c>
      <c r="EVA1" s="102" t="s">
        <v>58</v>
      </c>
      <c r="EVB1" s="102" t="s">
        <v>58</v>
      </c>
      <c r="EVC1" s="102" t="s">
        <v>58</v>
      </c>
      <c r="EVD1" s="102" t="s">
        <v>58</v>
      </c>
      <c r="EVE1" s="102" t="s">
        <v>58</v>
      </c>
      <c r="EVF1" s="102" t="s">
        <v>58</v>
      </c>
      <c r="EVG1" s="102" t="s">
        <v>58</v>
      </c>
      <c r="EVH1" s="102" t="s">
        <v>58</v>
      </c>
      <c r="EVI1" s="102" t="s">
        <v>58</v>
      </c>
      <c r="EVJ1" s="102" t="s">
        <v>58</v>
      </c>
      <c r="EVK1" s="102" t="s">
        <v>58</v>
      </c>
      <c r="EVL1" s="102" t="s">
        <v>58</v>
      </c>
      <c r="EVM1" s="102" t="s">
        <v>58</v>
      </c>
      <c r="EVN1" s="102" t="s">
        <v>58</v>
      </c>
      <c r="EVO1" s="102" t="s">
        <v>58</v>
      </c>
      <c r="EVP1" s="102" t="s">
        <v>58</v>
      </c>
      <c r="EVQ1" s="102" t="s">
        <v>58</v>
      </c>
      <c r="EVR1" s="102" t="s">
        <v>58</v>
      </c>
      <c r="EVS1" s="102" t="s">
        <v>58</v>
      </c>
      <c r="EVT1" s="102" t="s">
        <v>58</v>
      </c>
      <c r="EVU1" s="102" t="s">
        <v>58</v>
      </c>
      <c r="EVV1" s="102" t="s">
        <v>58</v>
      </c>
      <c r="EVW1" s="102" t="s">
        <v>58</v>
      </c>
      <c r="EVX1" s="102" t="s">
        <v>58</v>
      </c>
      <c r="EVY1" s="102" t="s">
        <v>58</v>
      </c>
      <c r="EVZ1" s="102" t="s">
        <v>58</v>
      </c>
      <c r="EWA1" s="102" t="s">
        <v>58</v>
      </c>
      <c r="EWB1" s="102" t="s">
        <v>58</v>
      </c>
      <c r="EWC1" s="102" t="s">
        <v>58</v>
      </c>
      <c r="EWD1" s="102" t="s">
        <v>58</v>
      </c>
      <c r="EWE1" s="102" t="s">
        <v>58</v>
      </c>
      <c r="EWF1" s="102" t="s">
        <v>58</v>
      </c>
      <c r="EWG1" s="102" t="s">
        <v>58</v>
      </c>
      <c r="EWH1" s="102" t="s">
        <v>58</v>
      </c>
      <c r="EWI1" s="102" t="s">
        <v>58</v>
      </c>
      <c r="EWJ1" s="102" t="s">
        <v>58</v>
      </c>
      <c r="EWK1" s="102" t="s">
        <v>58</v>
      </c>
      <c r="EWL1" s="102" t="s">
        <v>58</v>
      </c>
      <c r="EWM1" s="102" t="s">
        <v>58</v>
      </c>
      <c r="EWN1" s="102" t="s">
        <v>58</v>
      </c>
      <c r="EWO1" s="102" t="s">
        <v>58</v>
      </c>
      <c r="EWP1" s="102" t="s">
        <v>58</v>
      </c>
      <c r="EWQ1" s="102" t="s">
        <v>58</v>
      </c>
      <c r="EWR1" s="102" t="s">
        <v>58</v>
      </c>
      <c r="EWS1" s="102" t="s">
        <v>58</v>
      </c>
      <c r="EWT1" s="102" t="s">
        <v>58</v>
      </c>
      <c r="EWU1" s="102" t="s">
        <v>58</v>
      </c>
      <c r="EWV1" s="102" t="s">
        <v>58</v>
      </c>
      <c r="EWW1" s="102" t="s">
        <v>58</v>
      </c>
      <c r="EWX1" s="102" t="s">
        <v>58</v>
      </c>
      <c r="EWY1" s="102" t="s">
        <v>58</v>
      </c>
      <c r="EWZ1" s="102" t="s">
        <v>58</v>
      </c>
      <c r="EXA1" s="102" t="s">
        <v>58</v>
      </c>
      <c r="EXB1" s="102" t="s">
        <v>58</v>
      </c>
      <c r="EXC1" s="102" t="s">
        <v>58</v>
      </c>
      <c r="EXD1" s="102" t="s">
        <v>58</v>
      </c>
      <c r="EXE1" s="102" t="s">
        <v>58</v>
      </c>
      <c r="EXF1" s="102" t="s">
        <v>58</v>
      </c>
      <c r="EXG1" s="102" t="s">
        <v>58</v>
      </c>
      <c r="EXH1" s="102" t="s">
        <v>58</v>
      </c>
      <c r="EXI1" s="102" t="s">
        <v>58</v>
      </c>
      <c r="EXJ1" s="102" t="s">
        <v>58</v>
      </c>
      <c r="EXK1" s="102" t="s">
        <v>58</v>
      </c>
      <c r="EXL1" s="102" t="s">
        <v>58</v>
      </c>
      <c r="EXM1" s="102" t="s">
        <v>58</v>
      </c>
      <c r="EXN1" s="102" t="s">
        <v>58</v>
      </c>
      <c r="EXO1" s="102" t="s">
        <v>58</v>
      </c>
      <c r="EXP1" s="102" t="s">
        <v>58</v>
      </c>
      <c r="EXQ1" s="102" t="s">
        <v>58</v>
      </c>
      <c r="EXR1" s="102" t="s">
        <v>58</v>
      </c>
      <c r="EXS1" s="102" t="s">
        <v>58</v>
      </c>
      <c r="EXT1" s="102" t="s">
        <v>58</v>
      </c>
      <c r="EXU1" s="102" t="s">
        <v>58</v>
      </c>
      <c r="EXV1" s="102" t="s">
        <v>58</v>
      </c>
      <c r="EXW1" s="102" t="s">
        <v>58</v>
      </c>
      <c r="EXX1" s="102" t="s">
        <v>58</v>
      </c>
      <c r="EXY1" s="102" t="s">
        <v>58</v>
      </c>
      <c r="EXZ1" s="102" t="s">
        <v>58</v>
      </c>
      <c r="EYA1" s="102" t="s">
        <v>58</v>
      </c>
      <c r="EYB1" s="102" t="s">
        <v>58</v>
      </c>
      <c r="EYC1" s="102" t="s">
        <v>58</v>
      </c>
      <c r="EYD1" s="102" t="s">
        <v>58</v>
      </c>
      <c r="EYE1" s="102" t="s">
        <v>58</v>
      </c>
      <c r="EYF1" s="102" t="s">
        <v>58</v>
      </c>
      <c r="EYG1" s="102" t="s">
        <v>58</v>
      </c>
      <c r="EYH1" s="102" t="s">
        <v>58</v>
      </c>
      <c r="EYI1" s="102" t="s">
        <v>58</v>
      </c>
      <c r="EYJ1" s="102" t="s">
        <v>58</v>
      </c>
      <c r="EYK1" s="102" t="s">
        <v>58</v>
      </c>
      <c r="EYL1" s="102" t="s">
        <v>58</v>
      </c>
      <c r="EYM1" s="102" t="s">
        <v>58</v>
      </c>
      <c r="EYN1" s="102" t="s">
        <v>58</v>
      </c>
      <c r="EYO1" s="102" t="s">
        <v>58</v>
      </c>
      <c r="EYP1" s="102" t="s">
        <v>58</v>
      </c>
      <c r="EYQ1" s="102" t="s">
        <v>58</v>
      </c>
      <c r="EYR1" s="102" t="s">
        <v>58</v>
      </c>
      <c r="EYS1" s="102" t="s">
        <v>58</v>
      </c>
      <c r="EYT1" s="102" t="s">
        <v>58</v>
      </c>
      <c r="EYU1" s="102" t="s">
        <v>58</v>
      </c>
      <c r="EYV1" s="102" t="s">
        <v>58</v>
      </c>
      <c r="EYW1" s="102" t="s">
        <v>58</v>
      </c>
      <c r="EYX1" s="102" t="s">
        <v>58</v>
      </c>
      <c r="EYY1" s="102" t="s">
        <v>58</v>
      </c>
      <c r="EYZ1" s="102" t="s">
        <v>58</v>
      </c>
      <c r="EZA1" s="102" t="s">
        <v>58</v>
      </c>
      <c r="EZB1" s="102" t="s">
        <v>58</v>
      </c>
      <c r="EZC1" s="102" t="s">
        <v>58</v>
      </c>
      <c r="EZD1" s="102" t="s">
        <v>58</v>
      </c>
      <c r="EZE1" s="102" t="s">
        <v>58</v>
      </c>
      <c r="EZF1" s="102" t="s">
        <v>58</v>
      </c>
      <c r="EZG1" s="102" t="s">
        <v>58</v>
      </c>
      <c r="EZH1" s="102" t="s">
        <v>58</v>
      </c>
      <c r="EZI1" s="102" t="s">
        <v>58</v>
      </c>
      <c r="EZJ1" s="102" t="s">
        <v>58</v>
      </c>
      <c r="EZK1" s="102" t="s">
        <v>58</v>
      </c>
      <c r="EZL1" s="102" t="s">
        <v>58</v>
      </c>
      <c r="EZM1" s="102" t="s">
        <v>58</v>
      </c>
      <c r="EZN1" s="102" t="s">
        <v>58</v>
      </c>
      <c r="EZO1" s="102" t="s">
        <v>58</v>
      </c>
      <c r="EZP1" s="102" t="s">
        <v>58</v>
      </c>
      <c r="EZQ1" s="102" t="s">
        <v>58</v>
      </c>
      <c r="EZR1" s="102" t="s">
        <v>58</v>
      </c>
      <c r="EZS1" s="102" t="s">
        <v>58</v>
      </c>
      <c r="EZT1" s="102" t="s">
        <v>58</v>
      </c>
      <c r="EZU1" s="102" t="s">
        <v>58</v>
      </c>
      <c r="EZV1" s="102" t="s">
        <v>58</v>
      </c>
      <c r="EZW1" s="102" t="s">
        <v>58</v>
      </c>
      <c r="EZX1" s="102" t="s">
        <v>58</v>
      </c>
      <c r="EZY1" s="102" t="s">
        <v>58</v>
      </c>
      <c r="EZZ1" s="102" t="s">
        <v>58</v>
      </c>
      <c r="FAA1" s="102" t="s">
        <v>58</v>
      </c>
      <c r="FAB1" s="102" t="s">
        <v>58</v>
      </c>
      <c r="FAC1" s="102" t="s">
        <v>58</v>
      </c>
      <c r="FAD1" s="102" t="s">
        <v>58</v>
      </c>
      <c r="FAE1" s="102" t="s">
        <v>58</v>
      </c>
      <c r="FAF1" s="102" t="s">
        <v>58</v>
      </c>
      <c r="FAG1" s="102" t="s">
        <v>58</v>
      </c>
      <c r="FAH1" s="102" t="s">
        <v>58</v>
      </c>
      <c r="FAI1" s="102" t="s">
        <v>58</v>
      </c>
      <c r="FAJ1" s="102" t="s">
        <v>58</v>
      </c>
      <c r="FAK1" s="102" t="s">
        <v>58</v>
      </c>
      <c r="FAL1" s="102" t="s">
        <v>58</v>
      </c>
      <c r="FAM1" s="102" t="s">
        <v>58</v>
      </c>
      <c r="FAN1" s="102" t="s">
        <v>58</v>
      </c>
      <c r="FAO1" s="102" t="s">
        <v>58</v>
      </c>
      <c r="FAP1" s="102" t="s">
        <v>58</v>
      </c>
      <c r="FAQ1" s="102" t="s">
        <v>58</v>
      </c>
      <c r="FAR1" s="102" t="s">
        <v>58</v>
      </c>
      <c r="FAS1" s="102" t="s">
        <v>58</v>
      </c>
      <c r="FAT1" s="102" t="s">
        <v>58</v>
      </c>
      <c r="FAU1" s="102" t="s">
        <v>58</v>
      </c>
      <c r="FAV1" s="102" t="s">
        <v>58</v>
      </c>
      <c r="FAW1" s="102" t="s">
        <v>58</v>
      </c>
      <c r="FAX1" s="102" t="s">
        <v>58</v>
      </c>
      <c r="FAY1" s="102" t="s">
        <v>58</v>
      </c>
      <c r="FAZ1" s="102" t="s">
        <v>58</v>
      </c>
      <c r="FBA1" s="102" t="s">
        <v>58</v>
      </c>
      <c r="FBB1" s="102" t="s">
        <v>58</v>
      </c>
      <c r="FBC1" s="102" t="s">
        <v>58</v>
      </c>
      <c r="FBD1" s="102" t="s">
        <v>58</v>
      </c>
      <c r="FBE1" s="102" t="s">
        <v>58</v>
      </c>
      <c r="FBF1" s="102" t="s">
        <v>58</v>
      </c>
      <c r="FBG1" s="102" t="s">
        <v>58</v>
      </c>
      <c r="FBH1" s="102" t="s">
        <v>58</v>
      </c>
      <c r="FBI1" s="102" t="s">
        <v>58</v>
      </c>
      <c r="FBJ1" s="102" t="s">
        <v>58</v>
      </c>
      <c r="FBK1" s="102" t="s">
        <v>58</v>
      </c>
      <c r="FBL1" s="102" t="s">
        <v>58</v>
      </c>
      <c r="FBM1" s="102" t="s">
        <v>58</v>
      </c>
      <c r="FBN1" s="102" t="s">
        <v>58</v>
      </c>
      <c r="FBO1" s="102" t="s">
        <v>58</v>
      </c>
      <c r="FBP1" s="102" t="s">
        <v>58</v>
      </c>
      <c r="FBQ1" s="102" t="s">
        <v>58</v>
      </c>
      <c r="FBR1" s="102" t="s">
        <v>58</v>
      </c>
      <c r="FBS1" s="102" t="s">
        <v>58</v>
      </c>
      <c r="FBT1" s="102" t="s">
        <v>58</v>
      </c>
      <c r="FBU1" s="102" t="s">
        <v>58</v>
      </c>
      <c r="FBV1" s="102" t="s">
        <v>58</v>
      </c>
      <c r="FBW1" s="102" t="s">
        <v>58</v>
      </c>
      <c r="FBX1" s="102" t="s">
        <v>58</v>
      </c>
      <c r="FBY1" s="102" t="s">
        <v>58</v>
      </c>
      <c r="FBZ1" s="102" t="s">
        <v>58</v>
      </c>
      <c r="FCA1" s="102" t="s">
        <v>58</v>
      </c>
      <c r="FCB1" s="102" t="s">
        <v>58</v>
      </c>
      <c r="FCC1" s="102" t="s">
        <v>58</v>
      </c>
      <c r="FCD1" s="102" t="s">
        <v>58</v>
      </c>
      <c r="FCE1" s="102" t="s">
        <v>58</v>
      </c>
      <c r="FCF1" s="102" t="s">
        <v>58</v>
      </c>
      <c r="FCG1" s="102" t="s">
        <v>58</v>
      </c>
      <c r="FCH1" s="102" t="s">
        <v>58</v>
      </c>
      <c r="FCI1" s="102" t="s">
        <v>58</v>
      </c>
      <c r="FCJ1" s="102" t="s">
        <v>58</v>
      </c>
      <c r="FCK1" s="102" t="s">
        <v>58</v>
      </c>
      <c r="FCL1" s="102" t="s">
        <v>58</v>
      </c>
      <c r="FCM1" s="102" t="s">
        <v>58</v>
      </c>
      <c r="FCN1" s="102" t="s">
        <v>58</v>
      </c>
      <c r="FCO1" s="102" t="s">
        <v>58</v>
      </c>
      <c r="FCP1" s="102" t="s">
        <v>58</v>
      </c>
      <c r="FCQ1" s="102" t="s">
        <v>58</v>
      </c>
      <c r="FCR1" s="102" t="s">
        <v>58</v>
      </c>
      <c r="FCS1" s="102" t="s">
        <v>58</v>
      </c>
      <c r="FCT1" s="102" t="s">
        <v>58</v>
      </c>
      <c r="FCU1" s="102" t="s">
        <v>58</v>
      </c>
      <c r="FCV1" s="102" t="s">
        <v>58</v>
      </c>
      <c r="FCW1" s="102" t="s">
        <v>58</v>
      </c>
      <c r="FCX1" s="102" t="s">
        <v>58</v>
      </c>
      <c r="FCY1" s="102" t="s">
        <v>58</v>
      </c>
      <c r="FCZ1" s="102" t="s">
        <v>58</v>
      </c>
      <c r="FDA1" s="102" t="s">
        <v>58</v>
      </c>
      <c r="FDB1" s="102" t="s">
        <v>58</v>
      </c>
      <c r="FDC1" s="102" t="s">
        <v>58</v>
      </c>
      <c r="FDD1" s="102" t="s">
        <v>58</v>
      </c>
      <c r="FDE1" s="102" t="s">
        <v>58</v>
      </c>
      <c r="FDF1" s="102" t="s">
        <v>58</v>
      </c>
      <c r="FDG1" s="102" t="s">
        <v>58</v>
      </c>
      <c r="FDH1" s="102" t="s">
        <v>58</v>
      </c>
      <c r="FDI1" s="102" t="s">
        <v>58</v>
      </c>
      <c r="FDJ1" s="102" t="s">
        <v>58</v>
      </c>
      <c r="FDK1" s="102" t="s">
        <v>58</v>
      </c>
      <c r="FDL1" s="102" t="s">
        <v>58</v>
      </c>
      <c r="FDM1" s="102" t="s">
        <v>58</v>
      </c>
      <c r="FDN1" s="102" t="s">
        <v>58</v>
      </c>
      <c r="FDO1" s="102" t="s">
        <v>58</v>
      </c>
      <c r="FDP1" s="102" t="s">
        <v>58</v>
      </c>
      <c r="FDQ1" s="102" t="s">
        <v>58</v>
      </c>
      <c r="FDR1" s="102" t="s">
        <v>58</v>
      </c>
      <c r="FDS1" s="102" t="s">
        <v>58</v>
      </c>
      <c r="FDT1" s="102" t="s">
        <v>58</v>
      </c>
      <c r="FDU1" s="102" t="s">
        <v>58</v>
      </c>
      <c r="FDV1" s="102" t="s">
        <v>58</v>
      </c>
      <c r="FDW1" s="102" t="s">
        <v>58</v>
      </c>
      <c r="FDX1" s="102" t="s">
        <v>58</v>
      </c>
      <c r="FDY1" s="102" t="s">
        <v>58</v>
      </c>
      <c r="FDZ1" s="102" t="s">
        <v>58</v>
      </c>
      <c r="FEA1" s="102" t="s">
        <v>58</v>
      </c>
      <c r="FEB1" s="102" t="s">
        <v>58</v>
      </c>
      <c r="FEC1" s="102" t="s">
        <v>58</v>
      </c>
      <c r="FED1" s="102" t="s">
        <v>58</v>
      </c>
      <c r="FEE1" s="102" t="s">
        <v>58</v>
      </c>
      <c r="FEF1" s="102" t="s">
        <v>58</v>
      </c>
      <c r="FEG1" s="102" t="s">
        <v>58</v>
      </c>
      <c r="FEH1" s="102" t="s">
        <v>58</v>
      </c>
      <c r="FEI1" s="102" t="s">
        <v>58</v>
      </c>
      <c r="FEJ1" s="102" t="s">
        <v>58</v>
      </c>
      <c r="FEK1" s="102" t="s">
        <v>58</v>
      </c>
      <c r="FEL1" s="102" t="s">
        <v>58</v>
      </c>
      <c r="FEM1" s="102" t="s">
        <v>58</v>
      </c>
      <c r="FEN1" s="102" t="s">
        <v>58</v>
      </c>
      <c r="FEO1" s="102" t="s">
        <v>58</v>
      </c>
      <c r="FEP1" s="102" t="s">
        <v>58</v>
      </c>
      <c r="FEQ1" s="102" t="s">
        <v>58</v>
      </c>
      <c r="FER1" s="102" t="s">
        <v>58</v>
      </c>
      <c r="FES1" s="102" t="s">
        <v>58</v>
      </c>
      <c r="FET1" s="102" t="s">
        <v>58</v>
      </c>
      <c r="FEU1" s="102" t="s">
        <v>58</v>
      </c>
      <c r="FEV1" s="102" t="s">
        <v>58</v>
      </c>
      <c r="FEW1" s="102" t="s">
        <v>58</v>
      </c>
      <c r="FEX1" s="102" t="s">
        <v>58</v>
      </c>
      <c r="FEY1" s="102" t="s">
        <v>58</v>
      </c>
      <c r="FEZ1" s="102" t="s">
        <v>58</v>
      </c>
      <c r="FFA1" s="102" t="s">
        <v>58</v>
      </c>
      <c r="FFB1" s="102" t="s">
        <v>58</v>
      </c>
      <c r="FFC1" s="102" t="s">
        <v>58</v>
      </c>
      <c r="FFD1" s="102" t="s">
        <v>58</v>
      </c>
      <c r="FFE1" s="102" t="s">
        <v>58</v>
      </c>
      <c r="FFF1" s="102" t="s">
        <v>58</v>
      </c>
      <c r="FFG1" s="102" t="s">
        <v>58</v>
      </c>
      <c r="FFH1" s="102" t="s">
        <v>58</v>
      </c>
      <c r="FFI1" s="102" t="s">
        <v>58</v>
      </c>
      <c r="FFJ1" s="102" t="s">
        <v>58</v>
      </c>
      <c r="FFK1" s="102" t="s">
        <v>58</v>
      </c>
      <c r="FFL1" s="102" t="s">
        <v>58</v>
      </c>
      <c r="FFM1" s="102" t="s">
        <v>58</v>
      </c>
      <c r="FFN1" s="102" t="s">
        <v>58</v>
      </c>
      <c r="FFO1" s="102" t="s">
        <v>58</v>
      </c>
      <c r="FFP1" s="102" t="s">
        <v>58</v>
      </c>
      <c r="FFQ1" s="102" t="s">
        <v>58</v>
      </c>
      <c r="FFR1" s="102" t="s">
        <v>58</v>
      </c>
      <c r="FFS1" s="102" t="s">
        <v>58</v>
      </c>
      <c r="FFT1" s="102" t="s">
        <v>58</v>
      </c>
      <c r="FFU1" s="102" t="s">
        <v>58</v>
      </c>
      <c r="FFV1" s="102" t="s">
        <v>58</v>
      </c>
      <c r="FFW1" s="102" t="s">
        <v>58</v>
      </c>
      <c r="FFX1" s="102" t="s">
        <v>58</v>
      </c>
      <c r="FFY1" s="102" t="s">
        <v>58</v>
      </c>
      <c r="FFZ1" s="102" t="s">
        <v>58</v>
      </c>
      <c r="FGA1" s="102" t="s">
        <v>58</v>
      </c>
      <c r="FGB1" s="102" t="s">
        <v>58</v>
      </c>
      <c r="FGC1" s="102" t="s">
        <v>58</v>
      </c>
      <c r="FGD1" s="102" t="s">
        <v>58</v>
      </c>
      <c r="FGE1" s="102" t="s">
        <v>58</v>
      </c>
      <c r="FGF1" s="102" t="s">
        <v>58</v>
      </c>
      <c r="FGG1" s="102" t="s">
        <v>58</v>
      </c>
      <c r="FGH1" s="102" t="s">
        <v>58</v>
      </c>
      <c r="FGI1" s="102" t="s">
        <v>58</v>
      </c>
      <c r="FGJ1" s="102" t="s">
        <v>58</v>
      </c>
      <c r="FGK1" s="102" t="s">
        <v>58</v>
      </c>
      <c r="FGL1" s="102" t="s">
        <v>58</v>
      </c>
      <c r="FGM1" s="102" t="s">
        <v>58</v>
      </c>
      <c r="FGN1" s="102" t="s">
        <v>58</v>
      </c>
      <c r="FGO1" s="102" t="s">
        <v>58</v>
      </c>
      <c r="FGP1" s="102" t="s">
        <v>58</v>
      </c>
      <c r="FGQ1" s="102" t="s">
        <v>58</v>
      </c>
      <c r="FGR1" s="102" t="s">
        <v>58</v>
      </c>
      <c r="FGS1" s="102" t="s">
        <v>58</v>
      </c>
      <c r="FGT1" s="102" t="s">
        <v>58</v>
      </c>
      <c r="FGU1" s="102" t="s">
        <v>58</v>
      </c>
      <c r="FGV1" s="102" t="s">
        <v>58</v>
      </c>
      <c r="FGW1" s="102" t="s">
        <v>58</v>
      </c>
      <c r="FGX1" s="102" t="s">
        <v>58</v>
      </c>
      <c r="FGY1" s="102" t="s">
        <v>58</v>
      </c>
      <c r="FGZ1" s="102" t="s">
        <v>58</v>
      </c>
      <c r="FHA1" s="102" t="s">
        <v>58</v>
      </c>
      <c r="FHB1" s="102" t="s">
        <v>58</v>
      </c>
      <c r="FHC1" s="102" t="s">
        <v>58</v>
      </c>
      <c r="FHD1" s="102" t="s">
        <v>58</v>
      </c>
      <c r="FHE1" s="102" t="s">
        <v>58</v>
      </c>
      <c r="FHF1" s="102" t="s">
        <v>58</v>
      </c>
      <c r="FHG1" s="102" t="s">
        <v>58</v>
      </c>
      <c r="FHH1" s="102" t="s">
        <v>58</v>
      </c>
      <c r="FHI1" s="102" t="s">
        <v>58</v>
      </c>
      <c r="FHJ1" s="102" t="s">
        <v>58</v>
      </c>
      <c r="FHK1" s="102" t="s">
        <v>58</v>
      </c>
      <c r="FHL1" s="102" t="s">
        <v>58</v>
      </c>
      <c r="FHM1" s="102" t="s">
        <v>58</v>
      </c>
      <c r="FHN1" s="102" t="s">
        <v>58</v>
      </c>
      <c r="FHO1" s="102" t="s">
        <v>58</v>
      </c>
      <c r="FHP1" s="102" t="s">
        <v>58</v>
      </c>
      <c r="FHQ1" s="102" t="s">
        <v>58</v>
      </c>
      <c r="FHR1" s="102" t="s">
        <v>58</v>
      </c>
      <c r="FHS1" s="102" t="s">
        <v>58</v>
      </c>
      <c r="FHT1" s="102" t="s">
        <v>58</v>
      </c>
      <c r="FHU1" s="102" t="s">
        <v>58</v>
      </c>
      <c r="FHV1" s="102" t="s">
        <v>58</v>
      </c>
      <c r="FHW1" s="102" t="s">
        <v>58</v>
      </c>
      <c r="FHX1" s="102" t="s">
        <v>58</v>
      </c>
      <c r="FHY1" s="102" t="s">
        <v>58</v>
      </c>
      <c r="FHZ1" s="102" t="s">
        <v>58</v>
      </c>
      <c r="FIA1" s="102" t="s">
        <v>58</v>
      </c>
      <c r="FIB1" s="102" t="s">
        <v>58</v>
      </c>
      <c r="FIC1" s="102" t="s">
        <v>58</v>
      </c>
      <c r="FID1" s="102" t="s">
        <v>58</v>
      </c>
      <c r="FIE1" s="102" t="s">
        <v>58</v>
      </c>
      <c r="FIF1" s="102" t="s">
        <v>58</v>
      </c>
      <c r="FIG1" s="102" t="s">
        <v>58</v>
      </c>
      <c r="FIH1" s="102" t="s">
        <v>58</v>
      </c>
      <c r="FII1" s="102" t="s">
        <v>58</v>
      </c>
      <c r="FIJ1" s="102" t="s">
        <v>58</v>
      </c>
      <c r="FIK1" s="102" t="s">
        <v>58</v>
      </c>
      <c r="FIL1" s="102" t="s">
        <v>58</v>
      </c>
      <c r="FIM1" s="102" t="s">
        <v>58</v>
      </c>
      <c r="FIN1" s="102" t="s">
        <v>58</v>
      </c>
      <c r="FIO1" s="102" t="s">
        <v>58</v>
      </c>
      <c r="FIP1" s="102" t="s">
        <v>58</v>
      </c>
      <c r="FIQ1" s="102" t="s">
        <v>58</v>
      </c>
      <c r="FIR1" s="102" t="s">
        <v>58</v>
      </c>
      <c r="FIS1" s="102" t="s">
        <v>58</v>
      </c>
      <c r="FIT1" s="102" t="s">
        <v>58</v>
      </c>
      <c r="FIU1" s="102" t="s">
        <v>58</v>
      </c>
      <c r="FIV1" s="102" t="s">
        <v>58</v>
      </c>
      <c r="FIW1" s="102" t="s">
        <v>58</v>
      </c>
      <c r="FIX1" s="102" t="s">
        <v>58</v>
      </c>
      <c r="FIY1" s="102" t="s">
        <v>58</v>
      </c>
      <c r="FIZ1" s="102" t="s">
        <v>58</v>
      </c>
      <c r="FJA1" s="102" t="s">
        <v>58</v>
      </c>
      <c r="FJB1" s="102" t="s">
        <v>58</v>
      </c>
      <c r="FJC1" s="102" t="s">
        <v>58</v>
      </c>
      <c r="FJD1" s="102" t="s">
        <v>58</v>
      </c>
      <c r="FJE1" s="102" t="s">
        <v>58</v>
      </c>
      <c r="FJF1" s="102" t="s">
        <v>58</v>
      </c>
      <c r="FJG1" s="102" t="s">
        <v>58</v>
      </c>
      <c r="FJH1" s="102" t="s">
        <v>58</v>
      </c>
      <c r="FJI1" s="102" t="s">
        <v>58</v>
      </c>
      <c r="FJJ1" s="102" t="s">
        <v>58</v>
      </c>
      <c r="FJK1" s="102" t="s">
        <v>58</v>
      </c>
      <c r="FJL1" s="102" t="s">
        <v>58</v>
      </c>
      <c r="FJM1" s="102" t="s">
        <v>58</v>
      </c>
      <c r="FJN1" s="102" t="s">
        <v>58</v>
      </c>
      <c r="FJO1" s="102" t="s">
        <v>58</v>
      </c>
      <c r="FJP1" s="102" t="s">
        <v>58</v>
      </c>
      <c r="FJQ1" s="102" t="s">
        <v>58</v>
      </c>
      <c r="FJR1" s="102" t="s">
        <v>58</v>
      </c>
      <c r="FJS1" s="102" t="s">
        <v>58</v>
      </c>
      <c r="FJT1" s="102" t="s">
        <v>58</v>
      </c>
      <c r="FJU1" s="102" t="s">
        <v>58</v>
      </c>
      <c r="FJV1" s="102" t="s">
        <v>58</v>
      </c>
      <c r="FJW1" s="102" t="s">
        <v>58</v>
      </c>
      <c r="FJX1" s="102" t="s">
        <v>58</v>
      </c>
      <c r="FJY1" s="102" t="s">
        <v>58</v>
      </c>
      <c r="FJZ1" s="102" t="s">
        <v>58</v>
      </c>
      <c r="FKA1" s="102" t="s">
        <v>58</v>
      </c>
      <c r="FKB1" s="102" t="s">
        <v>58</v>
      </c>
      <c r="FKC1" s="102" t="s">
        <v>58</v>
      </c>
      <c r="FKD1" s="102" t="s">
        <v>58</v>
      </c>
      <c r="FKE1" s="102" t="s">
        <v>58</v>
      </c>
      <c r="FKF1" s="102" t="s">
        <v>58</v>
      </c>
      <c r="FKG1" s="102" t="s">
        <v>58</v>
      </c>
      <c r="FKH1" s="102" t="s">
        <v>58</v>
      </c>
      <c r="FKI1" s="102" t="s">
        <v>58</v>
      </c>
      <c r="FKJ1" s="102" t="s">
        <v>58</v>
      </c>
      <c r="FKK1" s="102" t="s">
        <v>58</v>
      </c>
      <c r="FKL1" s="102" t="s">
        <v>58</v>
      </c>
      <c r="FKM1" s="102" t="s">
        <v>58</v>
      </c>
      <c r="FKN1" s="102" t="s">
        <v>58</v>
      </c>
      <c r="FKO1" s="102" t="s">
        <v>58</v>
      </c>
      <c r="FKP1" s="102" t="s">
        <v>58</v>
      </c>
      <c r="FKQ1" s="102" t="s">
        <v>58</v>
      </c>
      <c r="FKR1" s="102" t="s">
        <v>58</v>
      </c>
      <c r="FKS1" s="102" t="s">
        <v>58</v>
      </c>
      <c r="FKT1" s="102" t="s">
        <v>58</v>
      </c>
      <c r="FKU1" s="102" t="s">
        <v>58</v>
      </c>
      <c r="FKV1" s="102" t="s">
        <v>58</v>
      </c>
      <c r="FKW1" s="102" t="s">
        <v>58</v>
      </c>
      <c r="FKX1" s="102" t="s">
        <v>58</v>
      </c>
      <c r="FKY1" s="102" t="s">
        <v>58</v>
      </c>
      <c r="FKZ1" s="102" t="s">
        <v>58</v>
      </c>
      <c r="FLA1" s="102" t="s">
        <v>58</v>
      </c>
      <c r="FLB1" s="102" t="s">
        <v>58</v>
      </c>
      <c r="FLC1" s="102" t="s">
        <v>58</v>
      </c>
      <c r="FLD1" s="102" t="s">
        <v>58</v>
      </c>
      <c r="FLE1" s="102" t="s">
        <v>58</v>
      </c>
      <c r="FLF1" s="102" t="s">
        <v>58</v>
      </c>
      <c r="FLG1" s="102" t="s">
        <v>58</v>
      </c>
      <c r="FLH1" s="102" t="s">
        <v>58</v>
      </c>
      <c r="FLI1" s="102" t="s">
        <v>58</v>
      </c>
      <c r="FLJ1" s="102" t="s">
        <v>58</v>
      </c>
      <c r="FLK1" s="102" t="s">
        <v>58</v>
      </c>
      <c r="FLL1" s="102" t="s">
        <v>58</v>
      </c>
      <c r="FLM1" s="102" t="s">
        <v>58</v>
      </c>
      <c r="FLN1" s="102" t="s">
        <v>58</v>
      </c>
      <c r="FLO1" s="102" t="s">
        <v>58</v>
      </c>
      <c r="FLP1" s="102" t="s">
        <v>58</v>
      </c>
      <c r="FLQ1" s="102" t="s">
        <v>58</v>
      </c>
      <c r="FLR1" s="102" t="s">
        <v>58</v>
      </c>
      <c r="FLS1" s="102" t="s">
        <v>58</v>
      </c>
      <c r="FLT1" s="102" t="s">
        <v>58</v>
      </c>
      <c r="FLU1" s="102" t="s">
        <v>58</v>
      </c>
      <c r="FLV1" s="102" t="s">
        <v>58</v>
      </c>
      <c r="FLW1" s="102" t="s">
        <v>58</v>
      </c>
      <c r="FLX1" s="102" t="s">
        <v>58</v>
      </c>
      <c r="FLY1" s="102" t="s">
        <v>58</v>
      </c>
      <c r="FLZ1" s="102" t="s">
        <v>58</v>
      </c>
      <c r="FMA1" s="102" t="s">
        <v>58</v>
      </c>
      <c r="FMB1" s="102" t="s">
        <v>58</v>
      </c>
      <c r="FMC1" s="102" t="s">
        <v>58</v>
      </c>
      <c r="FMD1" s="102" t="s">
        <v>58</v>
      </c>
      <c r="FME1" s="102" t="s">
        <v>58</v>
      </c>
      <c r="FMF1" s="102" t="s">
        <v>58</v>
      </c>
      <c r="FMG1" s="102" t="s">
        <v>58</v>
      </c>
      <c r="FMH1" s="102" t="s">
        <v>58</v>
      </c>
      <c r="FMI1" s="102" t="s">
        <v>58</v>
      </c>
      <c r="FMJ1" s="102" t="s">
        <v>58</v>
      </c>
      <c r="FMK1" s="102" t="s">
        <v>58</v>
      </c>
      <c r="FML1" s="102" t="s">
        <v>58</v>
      </c>
      <c r="FMM1" s="102" t="s">
        <v>58</v>
      </c>
      <c r="FMN1" s="102" t="s">
        <v>58</v>
      </c>
      <c r="FMO1" s="102" t="s">
        <v>58</v>
      </c>
      <c r="FMP1" s="102" t="s">
        <v>58</v>
      </c>
      <c r="FMQ1" s="102" t="s">
        <v>58</v>
      </c>
      <c r="FMR1" s="102" t="s">
        <v>58</v>
      </c>
      <c r="FMS1" s="102" t="s">
        <v>58</v>
      </c>
      <c r="FMT1" s="102" t="s">
        <v>58</v>
      </c>
      <c r="FMU1" s="102" t="s">
        <v>58</v>
      </c>
      <c r="FMV1" s="102" t="s">
        <v>58</v>
      </c>
      <c r="FMW1" s="102" t="s">
        <v>58</v>
      </c>
      <c r="FMX1" s="102" t="s">
        <v>58</v>
      </c>
      <c r="FMY1" s="102" t="s">
        <v>58</v>
      </c>
      <c r="FMZ1" s="102" t="s">
        <v>58</v>
      </c>
      <c r="FNA1" s="102" t="s">
        <v>58</v>
      </c>
      <c r="FNB1" s="102" t="s">
        <v>58</v>
      </c>
      <c r="FNC1" s="102" t="s">
        <v>58</v>
      </c>
      <c r="FND1" s="102" t="s">
        <v>58</v>
      </c>
      <c r="FNE1" s="102" t="s">
        <v>58</v>
      </c>
      <c r="FNF1" s="102" t="s">
        <v>58</v>
      </c>
      <c r="FNG1" s="102" t="s">
        <v>58</v>
      </c>
      <c r="FNH1" s="102" t="s">
        <v>58</v>
      </c>
      <c r="FNI1" s="102" t="s">
        <v>58</v>
      </c>
      <c r="FNJ1" s="102" t="s">
        <v>58</v>
      </c>
      <c r="FNK1" s="102" t="s">
        <v>58</v>
      </c>
      <c r="FNL1" s="102" t="s">
        <v>58</v>
      </c>
      <c r="FNM1" s="102" t="s">
        <v>58</v>
      </c>
      <c r="FNN1" s="102" t="s">
        <v>58</v>
      </c>
      <c r="FNO1" s="102" t="s">
        <v>58</v>
      </c>
      <c r="FNP1" s="102" t="s">
        <v>58</v>
      </c>
      <c r="FNQ1" s="102" t="s">
        <v>58</v>
      </c>
      <c r="FNR1" s="102" t="s">
        <v>58</v>
      </c>
      <c r="FNS1" s="102" t="s">
        <v>58</v>
      </c>
      <c r="FNT1" s="102" t="s">
        <v>58</v>
      </c>
      <c r="FNU1" s="102" t="s">
        <v>58</v>
      </c>
      <c r="FNV1" s="102" t="s">
        <v>58</v>
      </c>
      <c r="FNW1" s="102" t="s">
        <v>58</v>
      </c>
      <c r="FNX1" s="102" t="s">
        <v>58</v>
      </c>
      <c r="FNY1" s="102" t="s">
        <v>58</v>
      </c>
      <c r="FNZ1" s="102" t="s">
        <v>58</v>
      </c>
      <c r="FOA1" s="102" t="s">
        <v>58</v>
      </c>
      <c r="FOB1" s="102" t="s">
        <v>58</v>
      </c>
      <c r="FOC1" s="102" t="s">
        <v>58</v>
      </c>
      <c r="FOD1" s="102" t="s">
        <v>58</v>
      </c>
      <c r="FOE1" s="102" t="s">
        <v>58</v>
      </c>
      <c r="FOF1" s="102" t="s">
        <v>58</v>
      </c>
      <c r="FOG1" s="102" t="s">
        <v>58</v>
      </c>
      <c r="FOH1" s="102" t="s">
        <v>58</v>
      </c>
      <c r="FOI1" s="102" t="s">
        <v>58</v>
      </c>
      <c r="FOJ1" s="102" t="s">
        <v>58</v>
      </c>
      <c r="FOK1" s="102" t="s">
        <v>58</v>
      </c>
      <c r="FOL1" s="102" t="s">
        <v>58</v>
      </c>
      <c r="FOM1" s="102" t="s">
        <v>58</v>
      </c>
      <c r="FON1" s="102" t="s">
        <v>58</v>
      </c>
      <c r="FOO1" s="102" t="s">
        <v>58</v>
      </c>
      <c r="FOP1" s="102" t="s">
        <v>58</v>
      </c>
      <c r="FOQ1" s="102" t="s">
        <v>58</v>
      </c>
      <c r="FOR1" s="102" t="s">
        <v>58</v>
      </c>
      <c r="FOS1" s="102" t="s">
        <v>58</v>
      </c>
      <c r="FOT1" s="102" t="s">
        <v>58</v>
      </c>
      <c r="FOU1" s="102" t="s">
        <v>58</v>
      </c>
      <c r="FOV1" s="102" t="s">
        <v>58</v>
      </c>
      <c r="FOW1" s="102" t="s">
        <v>58</v>
      </c>
      <c r="FOX1" s="102" t="s">
        <v>58</v>
      </c>
      <c r="FOY1" s="102" t="s">
        <v>58</v>
      </c>
      <c r="FOZ1" s="102" t="s">
        <v>58</v>
      </c>
      <c r="FPA1" s="102" t="s">
        <v>58</v>
      </c>
      <c r="FPB1" s="102" t="s">
        <v>58</v>
      </c>
      <c r="FPC1" s="102" t="s">
        <v>58</v>
      </c>
      <c r="FPD1" s="102" t="s">
        <v>58</v>
      </c>
      <c r="FPE1" s="102" t="s">
        <v>58</v>
      </c>
      <c r="FPF1" s="102" t="s">
        <v>58</v>
      </c>
      <c r="FPG1" s="102" t="s">
        <v>58</v>
      </c>
      <c r="FPH1" s="102" t="s">
        <v>58</v>
      </c>
      <c r="FPI1" s="102" t="s">
        <v>58</v>
      </c>
      <c r="FPJ1" s="102" t="s">
        <v>58</v>
      </c>
      <c r="FPK1" s="102" t="s">
        <v>58</v>
      </c>
      <c r="FPL1" s="102" t="s">
        <v>58</v>
      </c>
      <c r="FPM1" s="102" t="s">
        <v>58</v>
      </c>
      <c r="FPN1" s="102" t="s">
        <v>58</v>
      </c>
      <c r="FPO1" s="102" t="s">
        <v>58</v>
      </c>
      <c r="FPP1" s="102" t="s">
        <v>58</v>
      </c>
      <c r="FPQ1" s="102" t="s">
        <v>58</v>
      </c>
      <c r="FPR1" s="102" t="s">
        <v>58</v>
      </c>
      <c r="FPS1" s="102" t="s">
        <v>58</v>
      </c>
      <c r="FPT1" s="102" t="s">
        <v>58</v>
      </c>
      <c r="FPU1" s="102" t="s">
        <v>58</v>
      </c>
      <c r="FPV1" s="102" t="s">
        <v>58</v>
      </c>
      <c r="FPW1" s="102" t="s">
        <v>58</v>
      </c>
      <c r="FPX1" s="102" t="s">
        <v>58</v>
      </c>
      <c r="FPY1" s="102" t="s">
        <v>58</v>
      </c>
      <c r="FPZ1" s="102" t="s">
        <v>58</v>
      </c>
      <c r="FQA1" s="102" t="s">
        <v>58</v>
      </c>
      <c r="FQB1" s="102" t="s">
        <v>58</v>
      </c>
      <c r="FQC1" s="102" t="s">
        <v>58</v>
      </c>
      <c r="FQD1" s="102" t="s">
        <v>58</v>
      </c>
      <c r="FQE1" s="102" t="s">
        <v>58</v>
      </c>
      <c r="FQF1" s="102" t="s">
        <v>58</v>
      </c>
      <c r="FQG1" s="102" t="s">
        <v>58</v>
      </c>
      <c r="FQH1" s="102" t="s">
        <v>58</v>
      </c>
      <c r="FQI1" s="102" t="s">
        <v>58</v>
      </c>
      <c r="FQJ1" s="102" t="s">
        <v>58</v>
      </c>
      <c r="FQK1" s="102" t="s">
        <v>58</v>
      </c>
      <c r="FQL1" s="102" t="s">
        <v>58</v>
      </c>
      <c r="FQM1" s="102" t="s">
        <v>58</v>
      </c>
      <c r="FQN1" s="102" t="s">
        <v>58</v>
      </c>
      <c r="FQO1" s="102" t="s">
        <v>58</v>
      </c>
      <c r="FQP1" s="102" t="s">
        <v>58</v>
      </c>
      <c r="FQQ1" s="102" t="s">
        <v>58</v>
      </c>
      <c r="FQR1" s="102" t="s">
        <v>58</v>
      </c>
      <c r="FQS1" s="102" t="s">
        <v>58</v>
      </c>
      <c r="FQT1" s="102" t="s">
        <v>58</v>
      </c>
      <c r="FQU1" s="102" t="s">
        <v>58</v>
      </c>
      <c r="FQV1" s="102" t="s">
        <v>58</v>
      </c>
      <c r="FQW1" s="102" t="s">
        <v>58</v>
      </c>
      <c r="FQX1" s="102" t="s">
        <v>58</v>
      </c>
      <c r="FQY1" s="102" t="s">
        <v>58</v>
      </c>
      <c r="FQZ1" s="102" t="s">
        <v>58</v>
      </c>
      <c r="FRA1" s="102" t="s">
        <v>58</v>
      </c>
      <c r="FRB1" s="102" t="s">
        <v>58</v>
      </c>
      <c r="FRC1" s="102" t="s">
        <v>58</v>
      </c>
      <c r="FRD1" s="102" t="s">
        <v>58</v>
      </c>
      <c r="FRE1" s="102" t="s">
        <v>58</v>
      </c>
      <c r="FRF1" s="102" t="s">
        <v>58</v>
      </c>
      <c r="FRG1" s="102" t="s">
        <v>58</v>
      </c>
      <c r="FRH1" s="102" t="s">
        <v>58</v>
      </c>
      <c r="FRI1" s="102" t="s">
        <v>58</v>
      </c>
      <c r="FRJ1" s="102" t="s">
        <v>58</v>
      </c>
      <c r="FRK1" s="102" t="s">
        <v>58</v>
      </c>
      <c r="FRL1" s="102" t="s">
        <v>58</v>
      </c>
      <c r="FRM1" s="102" t="s">
        <v>58</v>
      </c>
      <c r="FRN1" s="102" t="s">
        <v>58</v>
      </c>
      <c r="FRO1" s="102" t="s">
        <v>58</v>
      </c>
      <c r="FRP1" s="102" t="s">
        <v>58</v>
      </c>
      <c r="FRQ1" s="102" t="s">
        <v>58</v>
      </c>
      <c r="FRR1" s="102" t="s">
        <v>58</v>
      </c>
      <c r="FRS1" s="102" t="s">
        <v>58</v>
      </c>
      <c r="FRT1" s="102" t="s">
        <v>58</v>
      </c>
      <c r="FRU1" s="102" t="s">
        <v>58</v>
      </c>
      <c r="FRV1" s="102" t="s">
        <v>58</v>
      </c>
      <c r="FRW1" s="102" t="s">
        <v>58</v>
      </c>
      <c r="FRX1" s="102" t="s">
        <v>58</v>
      </c>
      <c r="FRY1" s="102" t="s">
        <v>58</v>
      </c>
      <c r="FRZ1" s="102" t="s">
        <v>58</v>
      </c>
      <c r="FSA1" s="102" t="s">
        <v>58</v>
      </c>
      <c r="FSB1" s="102" t="s">
        <v>58</v>
      </c>
      <c r="FSC1" s="102" t="s">
        <v>58</v>
      </c>
      <c r="FSD1" s="102" t="s">
        <v>58</v>
      </c>
      <c r="FSE1" s="102" t="s">
        <v>58</v>
      </c>
      <c r="FSF1" s="102" t="s">
        <v>58</v>
      </c>
      <c r="FSG1" s="102" t="s">
        <v>58</v>
      </c>
      <c r="FSH1" s="102" t="s">
        <v>58</v>
      </c>
      <c r="FSI1" s="102" t="s">
        <v>58</v>
      </c>
      <c r="FSJ1" s="102" t="s">
        <v>58</v>
      </c>
      <c r="FSK1" s="102" t="s">
        <v>58</v>
      </c>
      <c r="FSL1" s="102" t="s">
        <v>58</v>
      </c>
      <c r="FSM1" s="102" t="s">
        <v>58</v>
      </c>
      <c r="FSN1" s="102" t="s">
        <v>58</v>
      </c>
      <c r="FSO1" s="102" t="s">
        <v>58</v>
      </c>
      <c r="FSP1" s="102" t="s">
        <v>58</v>
      </c>
      <c r="FSQ1" s="102" t="s">
        <v>58</v>
      </c>
      <c r="FSR1" s="102" t="s">
        <v>58</v>
      </c>
      <c r="FSS1" s="102" t="s">
        <v>58</v>
      </c>
      <c r="FST1" s="102" t="s">
        <v>58</v>
      </c>
      <c r="FSU1" s="102" t="s">
        <v>58</v>
      </c>
      <c r="FSV1" s="102" t="s">
        <v>58</v>
      </c>
      <c r="FSW1" s="102" t="s">
        <v>58</v>
      </c>
      <c r="FSX1" s="102" t="s">
        <v>58</v>
      </c>
      <c r="FSY1" s="102" t="s">
        <v>58</v>
      </c>
      <c r="FSZ1" s="102" t="s">
        <v>58</v>
      </c>
      <c r="FTA1" s="102" t="s">
        <v>58</v>
      </c>
      <c r="FTB1" s="102" t="s">
        <v>58</v>
      </c>
      <c r="FTC1" s="102" t="s">
        <v>58</v>
      </c>
      <c r="FTD1" s="102" t="s">
        <v>58</v>
      </c>
      <c r="FTE1" s="102" t="s">
        <v>58</v>
      </c>
      <c r="FTF1" s="102" t="s">
        <v>58</v>
      </c>
      <c r="FTG1" s="102" t="s">
        <v>58</v>
      </c>
      <c r="FTH1" s="102" t="s">
        <v>58</v>
      </c>
      <c r="FTI1" s="102" t="s">
        <v>58</v>
      </c>
      <c r="FTJ1" s="102" t="s">
        <v>58</v>
      </c>
      <c r="FTK1" s="102" t="s">
        <v>58</v>
      </c>
      <c r="FTL1" s="102" t="s">
        <v>58</v>
      </c>
      <c r="FTM1" s="102" t="s">
        <v>58</v>
      </c>
      <c r="FTN1" s="102" t="s">
        <v>58</v>
      </c>
      <c r="FTO1" s="102" t="s">
        <v>58</v>
      </c>
      <c r="FTP1" s="102" t="s">
        <v>58</v>
      </c>
      <c r="FTQ1" s="102" t="s">
        <v>58</v>
      </c>
      <c r="FTR1" s="102" t="s">
        <v>58</v>
      </c>
      <c r="FTS1" s="102" t="s">
        <v>58</v>
      </c>
      <c r="FTT1" s="102" t="s">
        <v>58</v>
      </c>
      <c r="FTU1" s="102" t="s">
        <v>58</v>
      </c>
      <c r="FTV1" s="102" t="s">
        <v>58</v>
      </c>
      <c r="FTW1" s="102" t="s">
        <v>58</v>
      </c>
      <c r="FTX1" s="102" t="s">
        <v>58</v>
      </c>
      <c r="FTY1" s="102" t="s">
        <v>58</v>
      </c>
      <c r="FTZ1" s="102" t="s">
        <v>58</v>
      </c>
      <c r="FUA1" s="102" t="s">
        <v>58</v>
      </c>
      <c r="FUB1" s="102" t="s">
        <v>58</v>
      </c>
      <c r="FUC1" s="102" t="s">
        <v>58</v>
      </c>
      <c r="FUD1" s="102" t="s">
        <v>58</v>
      </c>
      <c r="FUE1" s="102" t="s">
        <v>58</v>
      </c>
      <c r="FUF1" s="102" t="s">
        <v>58</v>
      </c>
      <c r="FUG1" s="102" t="s">
        <v>58</v>
      </c>
      <c r="FUH1" s="102" t="s">
        <v>58</v>
      </c>
      <c r="FUI1" s="102" t="s">
        <v>58</v>
      </c>
      <c r="FUJ1" s="102" t="s">
        <v>58</v>
      </c>
      <c r="FUK1" s="102" t="s">
        <v>58</v>
      </c>
      <c r="FUL1" s="102" t="s">
        <v>58</v>
      </c>
      <c r="FUM1" s="102" t="s">
        <v>58</v>
      </c>
      <c r="FUN1" s="102" t="s">
        <v>58</v>
      </c>
      <c r="FUO1" s="102" t="s">
        <v>58</v>
      </c>
      <c r="FUP1" s="102" t="s">
        <v>58</v>
      </c>
      <c r="FUQ1" s="102" t="s">
        <v>58</v>
      </c>
      <c r="FUR1" s="102" t="s">
        <v>58</v>
      </c>
      <c r="FUS1" s="102" t="s">
        <v>58</v>
      </c>
      <c r="FUT1" s="102" t="s">
        <v>58</v>
      </c>
      <c r="FUU1" s="102" t="s">
        <v>58</v>
      </c>
      <c r="FUV1" s="102" t="s">
        <v>58</v>
      </c>
      <c r="FUW1" s="102" t="s">
        <v>58</v>
      </c>
      <c r="FUX1" s="102" t="s">
        <v>58</v>
      </c>
      <c r="FUY1" s="102" t="s">
        <v>58</v>
      </c>
      <c r="FUZ1" s="102" t="s">
        <v>58</v>
      </c>
      <c r="FVA1" s="102" t="s">
        <v>58</v>
      </c>
      <c r="FVB1" s="102" t="s">
        <v>58</v>
      </c>
      <c r="FVC1" s="102" t="s">
        <v>58</v>
      </c>
      <c r="FVD1" s="102" t="s">
        <v>58</v>
      </c>
      <c r="FVE1" s="102" t="s">
        <v>58</v>
      </c>
      <c r="FVF1" s="102" t="s">
        <v>58</v>
      </c>
      <c r="FVG1" s="102" t="s">
        <v>58</v>
      </c>
      <c r="FVH1" s="102" t="s">
        <v>58</v>
      </c>
      <c r="FVI1" s="102" t="s">
        <v>58</v>
      </c>
      <c r="FVJ1" s="102" t="s">
        <v>58</v>
      </c>
      <c r="FVK1" s="102" t="s">
        <v>58</v>
      </c>
      <c r="FVL1" s="102" t="s">
        <v>58</v>
      </c>
      <c r="FVM1" s="102" t="s">
        <v>58</v>
      </c>
      <c r="FVN1" s="102" t="s">
        <v>58</v>
      </c>
      <c r="FVO1" s="102" t="s">
        <v>58</v>
      </c>
      <c r="FVP1" s="102" t="s">
        <v>58</v>
      </c>
      <c r="FVQ1" s="102" t="s">
        <v>58</v>
      </c>
      <c r="FVR1" s="102" t="s">
        <v>58</v>
      </c>
      <c r="FVS1" s="102" t="s">
        <v>58</v>
      </c>
      <c r="FVT1" s="102" t="s">
        <v>58</v>
      </c>
      <c r="FVU1" s="102" t="s">
        <v>58</v>
      </c>
      <c r="FVV1" s="102" t="s">
        <v>58</v>
      </c>
      <c r="FVW1" s="102" t="s">
        <v>58</v>
      </c>
      <c r="FVX1" s="102" t="s">
        <v>58</v>
      </c>
      <c r="FVY1" s="102" t="s">
        <v>58</v>
      </c>
      <c r="FVZ1" s="102" t="s">
        <v>58</v>
      </c>
      <c r="FWA1" s="102" t="s">
        <v>58</v>
      </c>
      <c r="FWB1" s="102" t="s">
        <v>58</v>
      </c>
      <c r="FWC1" s="102" t="s">
        <v>58</v>
      </c>
      <c r="FWD1" s="102" t="s">
        <v>58</v>
      </c>
      <c r="FWE1" s="102" t="s">
        <v>58</v>
      </c>
      <c r="FWF1" s="102" t="s">
        <v>58</v>
      </c>
      <c r="FWG1" s="102" t="s">
        <v>58</v>
      </c>
      <c r="FWH1" s="102" t="s">
        <v>58</v>
      </c>
      <c r="FWI1" s="102" t="s">
        <v>58</v>
      </c>
      <c r="FWJ1" s="102" t="s">
        <v>58</v>
      </c>
      <c r="FWK1" s="102" t="s">
        <v>58</v>
      </c>
      <c r="FWL1" s="102" t="s">
        <v>58</v>
      </c>
      <c r="FWM1" s="102" t="s">
        <v>58</v>
      </c>
      <c r="FWN1" s="102" t="s">
        <v>58</v>
      </c>
      <c r="FWO1" s="102" t="s">
        <v>58</v>
      </c>
      <c r="FWP1" s="102" t="s">
        <v>58</v>
      </c>
      <c r="FWQ1" s="102" t="s">
        <v>58</v>
      </c>
      <c r="FWR1" s="102" t="s">
        <v>58</v>
      </c>
      <c r="FWS1" s="102" t="s">
        <v>58</v>
      </c>
      <c r="FWT1" s="102" t="s">
        <v>58</v>
      </c>
      <c r="FWU1" s="102" t="s">
        <v>58</v>
      </c>
      <c r="FWV1" s="102" t="s">
        <v>58</v>
      </c>
      <c r="FWW1" s="102" t="s">
        <v>58</v>
      </c>
      <c r="FWX1" s="102" t="s">
        <v>58</v>
      </c>
      <c r="FWY1" s="102" t="s">
        <v>58</v>
      </c>
      <c r="FWZ1" s="102" t="s">
        <v>58</v>
      </c>
      <c r="FXA1" s="102" t="s">
        <v>58</v>
      </c>
      <c r="FXB1" s="102" t="s">
        <v>58</v>
      </c>
      <c r="FXC1" s="102" t="s">
        <v>58</v>
      </c>
      <c r="FXD1" s="102" t="s">
        <v>58</v>
      </c>
      <c r="FXE1" s="102" t="s">
        <v>58</v>
      </c>
      <c r="FXF1" s="102" t="s">
        <v>58</v>
      </c>
      <c r="FXG1" s="102" t="s">
        <v>58</v>
      </c>
      <c r="FXH1" s="102" t="s">
        <v>58</v>
      </c>
      <c r="FXI1" s="102" t="s">
        <v>58</v>
      </c>
      <c r="FXJ1" s="102" t="s">
        <v>58</v>
      </c>
      <c r="FXK1" s="102" t="s">
        <v>58</v>
      </c>
      <c r="FXL1" s="102" t="s">
        <v>58</v>
      </c>
      <c r="FXM1" s="102" t="s">
        <v>58</v>
      </c>
      <c r="FXN1" s="102" t="s">
        <v>58</v>
      </c>
      <c r="FXO1" s="102" t="s">
        <v>58</v>
      </c>
      <c r="FXP1" s="102" t="s">
        <v>58</v>
      </c>
      <c r="FXQ1" s="102" t="s">
        <v>58</v>
      </c>
      <c r="FXR1" s="102" t="s">
        <v>58</v>
      </c>
      <c r="FXS1" s="102" t="s">
        <v>58</v>
      </c>
      <c r="FXT1" s="102" t="s">
        <v>58</v>
      </c>
      <c r="FXU1" s="102" t="s">
        <v>58</v>
      </c>
      <c r="FXV1" s="102" t="s">
        <v>58</v>
      </c>
      <c r="FXW1" s="102" t="s">
        <v>58</v>
      </c>
      <c r="FXX1" s="102" t="s">
        <v>58</v>
      </c>
      <c r="FXY1" s="102" t="s">
        <v>58</v>
      </c>
      <c r="FXZ1" s="102" t="s">
        <v>58</v>
      </c>
      <c r="FYA1" s="102" t="s">
        <v>58</v>
      </c>
      <c r="FYB1" s="102" t="s">
        <v>58</v>
      </c>
      <c r="FYC1" s="102" t="s">
        <v>58</v>
      </c>
      <c r="FYD1" s="102" t="s">
        <v>58</v>
      </c>
      <c r="FYE1" s="102" t="s">
        <v>58</v>
      </c>
      <c r="FYF1" s="102" t="s">
        <v>58</v>
      </c>
      <c r="FYG1" s="102" t="s">
        <v>58</v>
      </c>
      <c r="FYH1" s="102" t="s">
        <v>58</v>
      </c>
      <c r="FYI1" s="102" t="s">
        <v>58</v>
      </c>
      <c r="FYJ1" s="102" t="s">
        <v>58</v>
      </c>
      <c r="FYK1" s="102" t="s">
        <v>58</v>
      </c>
      <c r="FYL1" s="102" t="s">
        <v>58</v>
      </c>
      <c r="FYM1" s="102" t="s">
        <v>58</v>
      </c>
      <c r="FYN1" s="102" t="s">
        <v>58</v>
      </c>
      <c r="FYO1" s="102" t="s">
        <v>58</v>
      </c>
      <c r="FYP1" s="102" t="s">
        <v>58</v>
      </c>
      <c r="FYQ1" s="102" t="s">
        <v>58</v>
      </c>
      <c r="FYR1" s="102" t="s">
        <v>58</v>
      </c>
      <c r="FYS1" s="102" t="s">
        <v>58</v>
      </c>
      <c r="FYT1" s="102" t="s">
        <v>58</v>
      </c>
      <c r="FYU1" s="102" t="s">
        <v>58</v>
      </c>
      <c r="FYV1" s="102" t="s">
        <v>58</v>
      </c>
      <c r="FYW1" s="102" t="s">
        <v>58</v>
      </c>
      <c r="FYX1" s="102" t="s">
        <v>58</v>
      </c>
      <c r="FYY1" s="102" t="s">
        <v>58</v>
      </c>
      <c r="FYZ1" s="102" t="s">
        <v>58</v>
      </c>
      <c r="FZA1" s="102" t="s">
        <v>58</v>
      </c>
      <c r="FZB1" s="102" t="s">
        <v>58</v>
      </c>
      <c r="FZC1" s="102" t="s">
        <v>58</v>
      </c>
      <c r="FZD1" s="102" t="s">
        <v>58</v>
      </c>
      <c r="FZE1" s="102" t="s">
        <v>58</v>
      </c>
      <c r="FZF1" s="102" t="s">
        <v>58</v>
      </c>
      <c r="FZG1" s="102" t="s">
        <v>58</v>
      </c>
      <c r="FZH1" s="102" t="s">
        <v>58</v>
      </c>
      <c r="FZI1" s="102" t="s">
        <v>58</v>
      </c>
      <c r="FZJ1" s="102" t="s">
        <v>58</v>
      </c>
      <c r="FZK1" s="102" t="s">
        <v>58</v>
      </c>
      <c r="FZL1" s="102" t="s">
        <v>58</v>
      </c>
      <c r="FZM1" s="102" t="s">
        <v>58</v>
      </c>
      <c r="FZN1" s="102" t="s">
        <v>58</v>
      </c>
      <c r="FZO1" s="102" t="s">
        <v>58</v>
      </c>
      <c r="FZP1" s="102" t="s">
        <v>58</v>
      </c>
      <c r="FZQ1" s="102" t="s">
        <v>58</v>
      </c>
      <c r="FZR1" s="102" t="s">
        <v>58</v>
      </c>
      <c r="FZS1" s="102" t="s">
        <v>58</v>
      </c>
      <c r="FZT1" s="102" t="s">
        <v>58</v>
      </c>
      <c r="FZU1" s="102" t="s">
        <v>58</v>
      </c>
      <c r="FZV1" s="102" t="s">
        <v>58</v>
      </c>
      <c r="FZW1" s="102" t="s">
        <v>58</v>
      </c>
      <c r="FZX1" s="102" t="s">
        <v>58</v>
      </c>
      <c r="FZY1" s="102" t="s">
        <v>58</v>
      </c>
      <c r="FZZ1" s="102" t="s">
        <v>58</v>
      </c>
      <c r="GAA1" s="102" t="s">
        <v>58</v>
      </c>
      <c r="GAB1" s="102" t="s">
        <v>58</v>
      </c>
      <c r="GAC1" s="102" t="s">
        <v>58</v>
      </c>
      <c r="GAD1" s="102" t="s">
        <v>58</v>
      </c>
      <c r="GAE1" s="102" t="s">
        <v>58</v>
      </c>
      <c r="GAF1" s="102" t="s">
        <v>58</v>
      </c>
      <c r="GAG1" s="102" t="s">
        <v>58</v>
      </c>
      <c r="GAH1" s="102" t="s">
        <v>58</v>
      </c>
      <c r="GAI1" s="102" t="s">
        <v>58</v>
      </c>
      <c r="GAJ1" s="102" t="s">
        <v>58</v>
      </c>
      <c r="GAK1" s="102" t="s">
        <v>58</v>
      </c>
      <c r="GAL1" s="102" t="s">
        <v>58</v>
      </c>
      <c r="GAM1" s="102" t="s">
        <v>58</v>
      </c>
      <c r="GAN1" s="102" t="s">
        <v>58</v>
      </c>
      <c r="GAO1" s="102" t="s">
        <v>58</v>
      </c>
      <c r="GAP1" s="102" t="s">
        <v>58</v>
      </c>
      <c r="GAQ1" s="102" t="s">
        <v>58</v>
      </c>
      <c r="GAR1" s="102" t="s">
        <v>58</v>
      </c>
      <c r="GAS1" s="102" t="s">
        <v>58</v>
      </c>
      <c r="GAT1" s="102" t="s">
        <v>58</v>
      </c>
      <c r="GAU1" s="102" t="s">
        <v>58</v>
      </c>
      <c r="GAV1" s="102" t="s">
        <v>58</v>
      </c>
      <c r="GAW1" s="102" t="s">
        <v>58</v>
      </c>
      <c r="GAX1" s="102" t="s">
        <v>58</v>
      </c>
      <c r="GAY1" s="102" t="s">
        <v>58</v>
      </c>
      <c r="GAZ1" s="102" t="s">
        <v>58</v>
      </c>
      <c r="GBA1" s="102" t="s">
        <v>58</v>
      </c>
      <c r="GBB1" s="102" t="s">
        <v>58</v>
      </c>
      <c r="GBC1" s="102" t="s">
        <v>58</v>
      </c>
      <c r="GBD1" s="102" t="s">
        <v>58</v>
      </c>
      <c r="GBE1" s="102" t="s">
        <v>58</v>
      </c>
      <c r="GBF1" s="102" t="s">
        <v>58</v>
      </c>
      <c r="GBG1" s="102" t="s">
        <v>58</v>
      </c>
      <c r="GBH1" s="102" t="s">
        <v>58</v>
      </c>
      <c r="GBI1" s="102" t="s">
        <v>58</v>
      </c>
      <c r="GBJ1" s="102" t="s">
        <v>58</v>
      </c>
      <c r="GBK1" s="102" t="s">
        <v>58</v>
      </c>
      <c r="GBL1" s="102" t="s">
        <v>58</v>
      </c>
      <c r="GBM1" s="102" t="s">
        <v>58</v>
      </c>
      <c r="GBN1" s="102" t="s">
        <v>58</v>
      </c>
      <c r="GBO1" s="102" t="s">
        <v>58</v>
      </c>
      <c r="GBP1" s="102" t="s">
        <v>58</v>
      </c>
      <c r="GBQ1" s="102" t="s">
        <v>58</v>
      </c>
      <c r="GBR1" s="102" t="s">
        <v>58</v>
      </c>
      <c r="GBS1" s="102" t="s">
        <v>58</v>
      </c>
      <c r="GBT1" s="102" t="s">
        <v>58</v>
      </c>
      <c r="GBU1" s="102" t="s">
        <v>58</v>
      </c>
      <c r="GBV1" s="102" t="s">
        <v>58</v>
      </c>
      <c r="GBW1" s="102" t="s">
        <v>58</v>
      </c>
      <c r="GBX1" s="102" t="s">
        <v>58</v>
      </c>
      <c r="GBY1" s="102" t="s">
        <v>58</v>
      </c>
      <c r="GBZ1" s="102" t="s">
        <v>58</v>
      </c>
      <c r="GCA1" s="102" t="s">
        <v>58</v>
      </c>
      <c r="GCB1" s="102" t="s">
        <v>58</v>
      </c>
      <c r="GCC1" s="102" t="s">
        <v>58</v>
      </c>
      <c r="GCD1" s="102" t="s">
        <v>58</v>
      </c>
      <c r="GCE1" s="102" t="s">
        <v>58</v>
      </c>
      <c r="GCF1" s="102" t="s">
        <v>58</v>
      </c>
      <c r="GCG1" s="102" t="s">
        <v>58</v>
      </c>
      <c r="GCH1" s="102" t="s">
        <v>58</v>
      </c>
      <c r="GCI1" s="102" t="s">
        <v>58</v>
      </c>
      <c r="GCJ1" s="102" t="s">
        <v>58</v>
      </c>
      <c r="GCK1" s="102" t="s">
        <v>58</v>
      </c>
      <c r="GCL1" s="102" t="s">
        <v>58</v>
      </c>
      <c r="GCM1" s="102" t="s">
        <v>58</v>
      </c>
      <c r="GCN1" s="102" t="s">
        <v>58</v>
      </c>
      <c r="GCO1" s="102" t="s">
        <v>58</v>
      </c>
      <c r="GCP1" s="102" t="s">
        <v>58</v>
      </c>
      <c r="GCQ1" s="102" t="s">
        <v>58</v>
      </c>
      <c r="GCR1" s="102" t="s">
        <v>58</v>
      </c>
      <c r="GCS1" s="102" t="s">
        <v>58</v>
      </c>
      <c r="GCT1" s="102" t="s">
        <v>58</v>
      </c>
      <c r="GCU1" s="102" t="s">
        <v>58</v>
      </c>
      <c r="GCV1" s="102" t="s">
        <v>58</v>
      </c>
      <c r="GCW1" s="102" t="s">
        <v>58</v>
      </c>
      <c r="GCX1" s="102" t="s">
        <v>58</v>
      </c>
      <c r="GCY1" s="102" t="s">
        <v>58</v>
      </c>
      <c r="GCZ1" s="102" t="s">
        <v>58</v>
      </c>
      <c r="GDA1" s="102" t="s">
        <v>58</v>
      </c>
      <c r="GDB1" s="102" t="s">
        <v>58</v>
      </c>
      <c r="GDC1" s="102" t="s">
        <v>58</v>
      </c>
      <c r="GDD1" s="102" t="s">
        <v>58</v>
      </c>
      <c r="GDE1" s="102" t="s">
        <v>58</v>
      </c>
      <c r="GDF1" s="102" t="s">
        <v>58</v>
      </c>
      <c r="GDG1" s="102" t="s">
        <v>58</v>
      </c>
      <c r="GDH1" s="102" t="s">
        <v>58</v>
      </c>
      <c r="GDI1" s="102" t="s">
        <v>58</v>
      </c>
      <c r="GDJ1" s="102" t="s">
        <v>58</v>
      </c>
      <c r="GDK1" s="102" t="s">
        <v>58</v>
      </c>
      <c r="GDL1" s="102" t="s">
        <v>58</v>
      </c>
      <c r="GDM1" s="102" t="s">
        <v>58</v>
      </c>
      <c r="GDN1" s="102" t="s">
        <v>58</v>
      </c>
      <c r="GDO1" s="102" t="s">
        <v>58</v>
      </c>
      <c r="GDP1" s="102" t="s">
        <v>58</v>
      </c>
      <c r="GDQ1" s="102" t="s">
        <v>58</v>
      </c>
      <c r="GDR1" s="102" t="s">
        <v>58</v>
      </c>
      <c r="GDS1" s="102" t="s">
        <v>58</v>
      </c>
      <c r="GDT1" s="102" t="s">
        <v>58</v>
      </c>
      <c r="GDU1" s="102" t="s">
        <v>58</v>
      </c>
      <c r="GDV1" s="102" t="s">
        <v>58</v>
      </c>
      <c r="GDW1" s="102" t="s">
        <v>58</v>
      </c>
      <c r="GDX1" s="102" t="s">
        <v>58</v>
      </c>
      <c r="GDY1" s="102" t="s">
        <v>58</v>
      </c>
      <c r="GDZ1" s="102" t="s">
        <v>58</v>
      </c>
      <c r="GEA1" s="102" t="s">
        <v>58</v>
      </c>
      <c r="GEB1" s="102" t="s">
        <v>58</v>
      </c>
      <c r="GEC1" s="102" t="s">
        <v>58</v>
      </c>
      <c r="GED1" s="102" t="s">
        <v>58</v>
      </c>
      <c r="GEE1" s="102" t="s">
        <v>58</v>
      </c>
      <c r="GEF1" s="102" t="s">
        <v>58</v>
      </c>
      <c r="GEG1" s="102" t="s">
        <v>58</v>
      </c>
      <c r="GEH1" s="102" t="s">
        <v>58</v>
      </c>
      <c r="GEI1" s="102" t="s">
        <v>58</v>
      </c>
      <c r="GEJ1" s="102" t="s">
        <v>58</v>
      </c>
      <c r="GEK1" s="102" t="s">
        <v>58</v>
      </c>
      <c r="GEL1" s="102" t="s">
        <v>58</v>
      </c>
      <c r="GEM1" s="102" t="s">
        <v>58</v>
      </c>
      <c r="GEN1" s="102" t="s">
        <v>58</v>
      </c>
      <c r="GEO1" s="102" t="s">
        <v>58</v>
      </c>
      <c r="GEP1" s="102" t="s">
        <v>58</v>
      </c>
      <c r="GEQ1" s="102" t="s">
        <v>58</v>
      </c>
      <c r="GER1" s="102" t="s">
        <v>58</v>
      </c>
      <c r="GES1" s="102" t="s">
        <v>58</v>
      </c>
      <c r="GET1" s="102" t="s">
        <v>58</v>
      </c>
      <c r="GEU1" s="102" t="s">
        <v>58</v>
      </c>
      <c r="GEV1" s="102" t="s">
        <v>58</v>
      </c>
      <c r="GEW1" s="102" t="s">
        <v>58</v>
      </c>
      <c r="GEX1" s="102" t="s">
        <v>58</v>
      </c>
      <c r="GEY1" s="102" t="s">
        <v>58</v>
      </c>
      <c r="GEZ1" s="102" t="s">
        <v>58</v>
      </c>
      <c r="GFA1" s="102" t="s">
        <v>58</v>
      </c>
      <c r="GFB1" s="102" t="s">
        <v>58</v>
      </c>
      <c r="GFC1" s="102" t="s">
        <v>58</v>
      </c>
      <c r="GFD1" s="102" t="s">
        <v>58</v>
      </c>
      <c r="GFE1" s="102" t="s">
        <v>58</v>
      </c>
      <c r="GFF1" s="102" t="s">
        <v>58</v>
      </c>
      <c r="GFG1" s="102" t="s">
        <v>58</v>
      </c>
      <c r="GFH1" s="102" t="s">
        <v>58</v>
      </c>
      <c r="GFI1" s="102" t="s">
        <v>58</v>
      </c>
      <c r="GFJ1" s="102" t="s">
        <v>58</v>
      </c>
      <c r="GFK1" s="102" t="s">
        <v>58</v>
      </c>
      <c r="GFL1" s="102" t="s">
        <v>58</v>
      </c>
      <c r="GFM1" s="102" t="s">
        <v>58</v>
      </c>
      <c r="GFN1" s="102" t="s">
        <v>58</v>
      </c>
      <c r="GFO1" s="102" t="s">
        <v>58</v>
      </c>
      <c r="GFP1" s="102" t="s">
        <v>58</v>
      </c>
      <c r="GFQ1" s="102" t="s">
        <v>58</v>
      </c>
      <c r="GFR1" s="102" t="s">
        <v>58</v>
      </c>
      <c r="GFS1" s="102" t="s">
        <v>58</v>
      </c>
      <c r="GFT1" s="102" t="s">
        <v>58</v>
      </c>
      <c r="GFU1" s="102" t="s">
        <v>58</v>
      </c>
      <c r="GFV1" s="102" t="s">
        <v>58</v>
      </c>
      <c r="GFW1" s="102" t="s">
        <v>58</v>
      </c>
      <c r="GFX1" s="102" t="s">
        <v>58</v>
      </c>
      <c r="GFY1" s="102" t="s">
        <v>58</v>
      </c>
      <c r="GFZ1" s="102" t="s">
        <v>58</v>
      </c>
      <c r="GGA1" s="102" t="s">
        <v>58</v>
      </c>
      <c r="GGB1" s="102" t="s">
        <v>58</v>
      </c>
      <c r="GGC1" s="102" t="s">
        <v>58</v>
      </c>
      <c r="GGD1" s="102" t="s">
        <v>58</v>
      </c>
      <c r="GGE1" s="102" t="s">
        <v>58</v>
      </c>
      <c r="GGF1" s="102" t="s">
        <v>58</v>
      </c>
      <c r="GGG1" s="102" t="s">
        <v>58</v>
      </c>
      <c r="GGH1" s="102" t="s">
        <v>58</v>
      </c>
      <c r="GGI1" s="102" t="s">
        <v>58</v>
      </c>
      <c r="GGJ1" s="102" t="s">
        <v>58</v>
      </c>
      <c r="GGK1" s="102" t="s">
        <v>58</v>
      </c>
      <c r="GGL1" s="102" t="s">
        <v>58</v>
      </c>
      <c r="GGM1" s="102" t="s">
        <v>58</v>
      </c>
      <c r="GGN1" s="102" t="s">
        <v>58</v>
      </c>
      <c r="GGO1" s="102" t="s">
        <v>58</v>
      </c>
      <c r="GGP1" s="102" t="s">
        <v>58</v>
      </c>
      <c r="GGQ1" s="102" t="s">
        <v>58</v>
      </c>
      <c r="GGR1" s="102" t="s">
        <v>58</v>
      </c>
      <c r="GGS1" s="102" t="s">
        <v>58</v>
      </c>
      <c r="GGT1" s="102" t="s">
        <v>58</v>
      </c>
      <c r="GGU1" s="102" t="s">
        <v>58</v>
      </c>
      <c r="GGV1" s="102" t="s">
        <v>58</v>
      </c>
      <c r="GGW1" s="102" t="s">
        <v>58</v>
      </c>
      <c r="GGX1" s="102" t="s">
        <v>58</v>
      </c>
      <c r="GGY1" s="102" t="s">
        <v>58</v>
      </c>
      <c r="GGZ1" s="102" t="s">
        <v>58</v>
      </c>
      <c r="GHA1" s="102" t="s">
        <v>58</v>
      </c>
      <c r="GHB1" s="102" t="s">
        <v>58</v>
      </c>
      <c r="GHC1" s="102" t="s">
        <v>58</v>
      </c>
      <c r="GHD1" s="102" t="s">
        <v>58</v>
      </c>
      <c r="GHE1" s="102" t="s">
        <v>58</v>
      </c>
      <c r="GHF1" s="102" t="s">
        <v>58</v>
      </c>
      <c r="GHG1" s="102" t="s">
        <v>58</v>
      </c>
      <c r="GHH1" s="102" t="s">
        <v>58</v>
      </c>
      <c r="GHI1" s="102" t="s">
        <v>58</v>
      </c>
      <c r="GHJ1" s="102" t="s">
        <v>58</v>
      </c>
      <c r="GHK1" s="102" t="s">
        <v>58</v>
      </c>
      <c r="GHL1" s="102" t="s">
        <v>58</v>
      </c>
      <c r="GHM1" s="102" t="s">
        <v>58</v>
      </c>
      <c r="GHN1" s="102" t="s">
        <v>58</v>
      </c>
      <c r="GHO1" s="102" t="s">
        <v>58</v>
      </c>
      <c r="GHP1" s="102" t="s">
        <v>58</v>
      </c>
      <c r="GHQ1" s="102" t="s">
        <v>58</v>
      </c>
      <c r="GHR1" s="102" t="s">
        <v>58</v>
      </c>
      <c r="GHS1" s="102" t="s">
        <v>58</v>
      </c>
      <c r="GHT1" s="102" t="s">
        <v>58</v>
      </c>
      <c r="GHU1" s="102" t="s">
        <v>58</v>
      </c>
      <c r="GHV1" s="102" t="s">
        <v>58</v>
      </c>
      <c r="GHW1" s="102" t="s">
        <v>58</v>
      </c>
      <c r="GHX1" s="102" t="s">
        <v>58</v>
      </c>
      <c r="GHY1" s="102" t="s">
        <v>58</v>
      </c>
      <c r="GHZ1" s="102" t="s">
        <v>58</v>
      </c>
      <c r="GIA1" s="102" t="s">
        <v>58</v>
      </c>
      <c r="GIB1" s="102" t="s">
        <v>58</v>
      </c>
      <c r="GIC1" s="102" t="s">
        <v>58</v>
      </c>
      <c r="GID1" s="102" t="s">
        <v>58</v>
      </c>
      <c r="GIE1" s="102" t="s">
        <v>58</v>
      </c>
      <c r="GIF1" s="102" t="s">
        <v>58</v>
      </c>
      <c r="GIG1" s="102" t="s">
        <v>58</v>
      </c>
      <c r="GIH1" s="102" t="s">
        <v>58</v>
      </c>
      <c r="GII1" s="102" t="s">
        <v>58</v>
      </c>
      <c r="GIJ1" s="102" t="s">
        <v>58</v>
      </c>
      <c r="GIK1" s="102" t="s">
        <v>58</v>
      </c>
      <c r="GIL1" s="102" t="s">
        <v>58</v>
      </c>
      <c r="GIM1" s="102" t="s">
        <v>58</v>
      </c>
      <c r="GIN1" s="102" t="s">
        <v>58</v>
      </c>
      <c r="GIO1" s="102" t="s">
        <v>58</v>
      </c>
      <c r="GIP1" s="102" t="s">
        <v>58</v>
      </c>
      <c r="GIQ1" s="102" t="s">
        <v>58</v>
      </c>
      <c r="GIR1" s="102" t="s">
        <v>58</v>
      </c>
      <c r="GIS1" s="102" t="s">
        <v>58</v>
      </c>
      <c r="GIT1" s="102" t="s">
        <v>58</v>
      </c>
      <c r="GIU1" s="102" t="s">
        <v>58</v>
      </c>
      <c r="GIV1" s="102" t="s">
        <v>58</v>
      </c>
      <c r="GIW1" s="102" t="s">
        <v>58</v>
      </c>
      <c r="GIX1" s="102" t="s">
        <v>58</v>
      </c>
      <c r="GIY1" s="102" t="s">
        <v>58</v>
      </c>
      <c r="GIZ1" s="102" t="s">
        <v>58</v>
      </c>
      <c r="GJA1" s="102" t="s">
        <v>58</v>
      </c>
      <c r="GJB1" s="102" t="s">
        <v>58</v>
      </c>
      <c r="GJC1" s="102" t="s">
        <v>58</v>
      </c>
      <c r="GJD1" s="102" t="s">
        <v>58</v>
      </c>
      <c r="GJE1" s="102" t="s">
        <v>58</v>
      </c>
      <c r="GJF1" s="102" t="s">
        <v>58</v>
      </c>
      <c r="GJG1" s="102" t="s">
        <v>58</v>
      </c>
      <c r="GJH1" s="102" t="s">
        <v>58</v>
      </c>
      <c r="GJI1" s="102" t="s">
        <v>58</v>
      </c>
      <c r="GJJ1" s="102" t="s">
        <v>58</v>
      </c>
      <c r="GJK1" s="102" t="s">
        <v>58</v>
      </c>
      <c r="GJL1" s="102" t="s">
        <v>58</v>
      </c>
      <c r="GJM1" s="102" t="s">
        <v>58</v>
      </c>
      <c r="GJN1" s="102" t="s">
        <v>58</v>
      </c>
      <c r="GJO1" s="102" t="s">
        <v>58</v>
      </c>
      <c r="GJP1" s="102" t="s">
        <v>58</v>
      </c>
      <c r="GJQ1" s="102" t="s">
        <v>58</v>
      </c>
      <c r="GJR1" s="102" t="s">
        <v>58</v>
      </c>
      <c r="GJS1" s="102" t="s">
        <v>58</v>
      </c>
      <c r="GJT1" s="102" t="s">
        <v>58</v>
      </c>
      <c r="GJU1" s="102" t="s">
        <v>58</v>
      </c>
      <c r="GJV1" s="102" t="s">
        <v>58</v>
      </c>
      <c r="GJW1" s="102" t="s">
        <v>58</v>
      </c>
      <c r="GJX1" s="102" t="s">
        <v>58</v>
      </c>
      <c r="GJY1" s="102" t="s">
        <v>58</v>
      </c>
      <c r="GJZ1" s="102" t="s">
        <v>58</v>
      </c>
      <c r="GKA1" s="102" t="s">
        <v>58</v>
      </c>
      <c r="GKB1" s="102" t="s">
        <v>58</v>
      </c>
      <c r="GKC1" s="102" t="s">
        <v>58</v>
      </c>
      <c r="GKD1" s="102" t="s">
        <v>58</v>
      </c>
      <c r="GKE1" s="102" t="s">
        <v>58</v>
      </c>
      <c r="GKF1" s="102" t="s">
        <v>58</v>
      </c>
      <c r="GKG1" s="102" t="s">
        <v>58</v>
      </c>
      <c r="GKH1" s="102" t="s">
        <v>58</v>
      </c>
      <c r="GKI1" s="102" t="s">
        <v>58</v>
      </c>
      <c r="GKJ1" s="102" t="s">
        <v>58</v>
      </c>
      <c r="GKK1" s="102" t="s">
        <v>58</v>
      </c>
      <c r="GKL1" s="102" t="s">
        <v>58</v>
      </c>
      <c r="GKM1" s="102" t="s">
        <v>58</v>
      </c>
      <c r="GKN1" s="102" t="s">
        <v>58</v>
      </c>
      <c r="GKO1" s="102" t="s">
        <v>58</v>
      </c>
      <c r="GKP1" s="102" t="s">
        <v>58</v>
      </c>
      <c r="GKQ1" s="102" t="s">
        <v>58</v>
      </c>
      <c r="GKR1" s="102" t="s">
        <v>58</v>
      </c>
      <c r="GKS1" s="102" t="s">
        <v>58</v>
      </c>
      <c r="GKT1" s="102" t="s">
        <v>58</v>
      </c>
      <c r="GKU1" s="102" t="s">
        <v>58</v>
      </c>
      <c r="GKV1" s="102" t="s">
        <v>58</v>
      </c>
      <c r="GKW1" s="102" t="s">
        <v>58</v>
      </c>
      <c r="GKX1" s="102" t="s">
        <v>58</v>
      </c>
      <c r="GKY1" s="102" t="s">
        <v>58</v>
      </c>
      <c r="GKZ1" s="102" t="s">
        <v>58</v>
      </c>
      <c r="GLA1" s="102" t="s">
        <v>58</v>
      </c>
      <c r="GLB1" s="102" t="s">
        <v>58</v>
      </c>
      <c r="GLC1" s="102" t="s">
        <v>58</v>
      </c>
      <c r="GLD1" s="102" t="s">
        <v>58</v>
      </c>
      <c r="GLE1" s="102" t="s">
        <v>58</v>
      </c>
      <c r="GLF1" s="102" t="s">
        <v>58</v>
      </c>
      <c r="GLG1" s="102" t="s">
        <v>58</v>
      </c>
      <c r="GLH1" s="102" t="s">
        <v>58</v>
      </c>
      <c r="GLI1" s="102" t="s">
        <v>58</v>
      </c>
      <c r="GLJ1" s="102" t="s">
        <v>58</v>
      </c>
      <c r="GLK1" s="102" t="s">
        <v>58</v>
      </c>
      <c r="GLL1" s="102" t="s">
        <v>58</v>
      </c>
      <c r="GLM1" s="102" t="s">
        <v>58</v>
      </c>
      <c r="GLN1" s="102" t="s">
        <v>58</v>
      </c>
      <c r="GLO1" s="102" t="s">
        <v>58</v>
      </c>
      <c r="GLP1" s="102" t="s">
        <v>58</v>
      </c>
      <c r="GLQ1" s="102" t="s">
        <v>58</v>
      </c>
      <c r="GLR1" s="102" t="s">
        <v>58</v>
      </c>
      <c r="GLS1" s="102" t="s">
        <v>58</v>
      </c>
      <c r="GLT1" s="102" t="s">
        <v>58</v>
      </c>
      <c r="GLU1" s="102" t="s">
        <v>58</v>
      </c>
      <c r="GLV1" s="102" t="s">
        <v>58</v>
      </c>
      <c r="GLW1" s="102" t="s">
        <v>58</v>
      </c>
      <c r="GLX1" s="102" t="s">
        <v>58</v>
      </c>
      <c r="GLY1" s="102" t="s">
        <v>58</v>
      </c>
      <c r="GLZ1" s="102" t="s">
        <v>58</v>
      </c>
      <c r="GMA1" s="102" t="s">
        <v>58</v>
      </c>
      <c r="GMB1" s="102" t="s">
        <v>58</v>
      </c>
      <c r="GMC1" s="102" t="s">
        <v>58</v>
      </c>
      <c r="GMD1" s="102" t="s">
        <v>58</v>
      </c>
      <c r="GME1" s="102" t="s">
        <v>58</v>
      </c>
      <c r="GMF1" s="102" t="s">
        <v>58</v>
      </c>
      <c r="GMG1" s="102" t="s">
        <v>58</v>
      </c>
      <c r="GMH1" s="102" t="s">
        <v>58</v>
      </c>
      <c r="GMI1" s="102" t="s">
        <v>58</v>
      </c>
      <c r="GMJ1" s="102" t="s">
        <v>58</v>
      </c>
      <c r="GMK1" s="102" t="s">
        <v>58</v>
      </c>
      <c r="GML1" s="102" t="s">
        <v>58</v>
      </c>
      <c r="GMM1" s="102" t="s">
        <v>58</v>
      </c>
      <c r="GMN1" s="102" t="s">
        <v>58</v>
      </c>
      <c r="GMO1" s="102" t="s">
        <v>58</v>
      </c>
      <c r="GMP1" s="102" t="s">
        <v>58</v>
      </c>
      <c r="GMQ1" s="102" t="s">
        <v>58</v>
      </c>
      <c r="GMR1" s="102" t="s">
        <v>58</v>
      </c>
      <c r="GMS1" s="102" t="s">
        <v>58</v>
      </c>
      <c r="GMT1" s="102" t="s">
        <v>58</v>
      </c>
      <c r="GMU1" s="102" t="s">
        <v>58</v>
      </c>
      <c r="GMV1" s="102" t="s">
        <v>58</v>
      </c>
      <c r="GMW1" s="102" t="s">
        <v>58</v>
      </c>
      <c r="GMX1" s="102" t="s">
        <v>58</v>
      </c>
      <c r="GMY1" s="102" t="s">
        <v>58</v>
      </c>
      <c r="GMZ1" s="102" t="s">
        <v>58</v>
      </c>
      <c r="GNA1" s="102" t="s">
        <v>58</v>
      </c>
      <c r="GNB1" s="102" t="s">
        <v>58</v>
      </c>
      <c r="GNC1" s="102" t="s">
        <v>58</v>
      </c>
      <c r="GND1" s="102" t="s">
        <v>58</v>
      </c>
      <c r="GNE1" s="102" t="s">
        <v>58</v>
      </c>
      <c r="GNF1" s="102" t="s">
        <v>58</v>
      </c>
      <c r="GNG1" s="102" t="s">
        <v>58</v>
      </c>
      <c r="GNH1" s="102" t="s">
        <v>58</v>
      </c>
      <c r="GNI1" s="102" t="s">
        <v>58</v>
      </c>
      <c r="GNJ1" s="102" t="s">
        <v>58</v>
      </c>
      <c r="GNK1" s="102" t="s">
        <v>58</v>
      </c>
      <c r="GNL1" s="102" t="s">
        <v>58</v>
      </c>
      <c r="GNM1" s="102" t="s">
        <v>58</v>
      </c>
      <c r="GNN1" s="102" t="s">
        <v>58</v>
      </c>
      <c r="GNO1" s="102" t="s">
        <v>58</v>
      </c>
      <c r="GNP1" s="102" t="s">
        <v>58</v>
      </c>
      <c r="GNQ1" s="102" t="s">
        <v>58</v>
      </c>
      <c r="GNR1" s="102" t="s">
        <v>58</v>
      </c>
      <c r="GNS1" s="102" t="s">
        <v>58</v>
      </c>
      <c r="GNT1" s="102" t="s">
        <v>58</v>
      </c>
      <c r="GNU1" s="102" t="s">
        <v>58</v>
      </c>
      <c r="GNV1" s="102" t="s">
        <v>58</v>
      </c>
      <c r="GNW1" s="102" t="s">
        <v>58</v>
      </c>
      <c r="GNX1" s="102" t="s">
        <v>58</v>
      </c>
      <c r="GNY1" s="102" t="s">
        <v>58</v>
      </c>
      <c r="GNZ1" s="102" t="s">
        <v>58</v>
      </c>
      <c r="GOA1" s="102" t="s">
        <v>58</v>
      </c>
      <c r="GOB1" s="102" t="s">
        <v>58</v>
      </c>
      <c r="GOC1" s="102" t="s">
        <v>58</v>
      </c>
      <c r="GOD1" s="102" t="s">
        <v>58</v>
      </c>
      <c r="GOE1" s="102" t="s">
        <v>58</v>
      </c>
      <c r="GOF1" s="102" t="s">
        <v>58</v>
      </c>
      <c r="GOG1" s="102" t="s">
        <v>58</v>
      </c>
      <c r="GOH1" s="102" t="s">
        <v>58</v>
      </c>
      <c r="GOI1" s="102" t="s">
        <v>58</v>
      </c>
      <c r="GOJ1" s="102" t="s">
        <v>58</v>
      </c>
      <c r="GOK1" s="102" t="s">
        <v>58</v>
      </c>
      <c r="GOL1" s="102" t="s">
        <v>58</v>
      </c>
      <c r="GOM1" s="102" t="s">
        <v>58</v>
      </c>
      <c r="GON1" s="102" t="s">
        <v>58</v>
      </c>
      <c r="GOO1" s="102" t="s">
        <v>58</v>
      </c>
      <c r="GOP1" s="102" t="s">
        <v>58</v>
      </c>
      <c r="GOQ1" s="102" t="s">
        <v>58</v>
      </c>
      <c r="GOR1" s="102" t="s">
        <v>58</v>
      </c>
      <c r="GOS1" s="102" t="s">
        <v>58</v>
      </c>
      <c r="GOT1" s="102" t="s">
        <v>58</v>
      </c>
      <c r="GOU1" s="102" t="s">
        <v>58</v>
      </c>
      <c r="GOV1" s="102" t="s">
        <v>58</v>
      </c>
      <c r="GOW1" s="102" t="s">
        <v>58</v>
      </c>
      <c r="GOX1" s="102" t="s">
        <v>58</v>
      </c>
      <c r="GOY1" s="102" t="s">
        <v>58</v>
      </c>
      <c r="GOZ1" s="102" t="s">
        <v>58</v>
      </c>
      <c r="GPA1" s="102" t="s">
        <v>58</v>
      </c>
      <c r="GPB1" s="102" t="s">
        <v>58</v>
      </c>
      <c r="GPC1" s="102" t="s">
        <v>58</v>
      </c>
      <c r="GPD1" s="102" t="s">
        <v>58</v>
      </c>
      <c r="GPE1" s="102" t="s">
        <v>58</v>
      </c>
      <c r="GPF1" s="102" t="s">
        <v>58</v>
      </c>
      <c r="GPG1" s="102" t="s">
        <v>58</v>
      </c>
      <c r="GPH1" s="102" t="s">
        <v>58</v>
      </c>
      <c r="GPI1" s="102" t="s">
        <v>58</v>
      </c>
      <c r="GPJ1" s="102" t="s">
        <v>58</v>
      </c>
      <c r="GPK1" s="102" t="s">
        <v>58</v>
      </c>
      <c r="GPL1" s="102" t="s">
        <v>58</v>
      </c>
      <c r="GPM1" s="102" t="s">
        <v>58</v>
      </c>
      <c r="GPN1" s="102" t="s">
        <v>58</v>
      </c>
      <c r="GPO1" s="102" t="s">
        <v>58</v>
      </c>
      <c r="GPP1" s="102" t="s">
        <v>58</v>
      </c>
      <c r="GPQ1" s="102" t="s">
        <v>58</v>
      </c>
      <c r="GPR1" s="102" t="s">
        <v>58</v>
      </c>
      <c r="GPS1" s="102" t="s">
        <v>58</v>
      </c>
      <c r="GPT1" s="102" t="s">
        <v>58</v>
      </c>
      <c r="GPU1" s="102" t="s">
        <v>58</v>
      </c>
      <c r="GPV1" s="102" t="s">
        <v>58</v>
      </c>
      <c r="GPW1" s="102" t="s">
        <v>58</v>
      </c>
      <c r="GPX1" s="102" t="s">
        <v>58</v>
      </c>
      <c r="GPY1" s="102" t="s">
        <v>58</v>
      </c>
      <c r="GPZ1" s="102" t="s">
        <v>58</v>
      </c>
      <c r="GQA1" s="102" t="s">
        <v>58</v>
      </c>
      <c r="GQB1" s="102" t="s">
        <v>58</v>
      </c>
      <c r="GQC1" s="102" t="s">
        <v>58</v>
      </c>
      <c r="GQD1" s="102" t="s">
        <v>58</v>
      </c>
      <c r="GQE1" s="102" t="s">
        <v>58</v>
      </c>
      <c r="GQF1" s="102" t="s">
        <v>58</v>
      </c>
      <c r="GQG1" s="102" t="s">
        <v>58</v>
      </c>
      <c r="GQH1" s="102" t="s">
        <v>58</v>
      </c>
      <c r="GQI1" s="102" t="s">
        <v>58</v>
      </c>
      <c r="GQJ1" s="102" t="s">
        <v>58</v>
      </c>
      <c r="GQK1" s="102" t="s">
        <v>58</v>
      </c>
      <c r="GQL1" s="102" t="s">
        <v>58</v>
      </c>
      <c r="GQM1" s="102" t="s">
        <v>58</v>
      </c>
      <c r="GQN1" s="102" t="s">
        <v>58</v>
      </c>
      <c r="GQO1" s="102" t="s">
        <v>58</v>
      </c>
      <c r="GQP1" s="102" t="s">
        <v>58</v>
      </c>
      <c r="GQQ1" s="102" t="s">
        <v>58</v>
      </c>
      <c r="GQR1" s="102" t="s">
        <v>58</v>
      </c>
      <c r="GQS1" s="102" t="s">
        <v>58</v>
      </c>
      <c r="GQT1" s="102" t="s">
        <v>58</v>
      </c>
      <c r="GQU1" s="102" t="s">
        <v>58</v>
      </c>
      <c r="GQV1" s="102" t="s">
        <v>58</v>
      </c>
      <c r="GQW1" s="102" t="s">
        <v>58</v>
      </c>
      <c r="GQX1" s="102" t="s">
        <v>58</v>
      </c>
      <c r="GQY1" s="102" t="s">
        <v>58</v>
      </c>
      <c r="GQZ1" s="102" t="s">
        <v>58</v>
      </c>
      <c r="GRA1" s="102" t="s">
        <v>58</v>
      </c>
      <c r="GRB1" s="102" t="s">
        <v>58</v>
      </c>
      <c r="GRC1" s="102" t="s">
        <v>58</v>
      </c>
      <c r="GRD1" s="102" t="s">
        <v>58</v>
      </c>
      <c r="GRE1" s="102" t="s">
        <v>58</v>
      </c>
      <c r="GRF1" s="102" t="s">
        <v>58</v>
      </c>
      <c r="GRG1" s="102" t="s">
        <v>58</v>
      </c>
      <c r="GRH1" s="102" t="s">
        <v>58</v>
      </c>
      <c r="GRI1" s="102" t="s">
        <v>58</v>
      </c>
      <c r="GRJ1" s="102" t="s">
        <v>58</v>
      </c>
      <c r="GRK1" s="102" t="s">
        <v>58</v>
      </c>
      <c r="GRL1" s="102" t="s">
        <v>58</v>
      </c>
      <c r="GRM1" s="102" t="s">
        <v>58</v>
      </c>
      <c r="GRN1" s="102" t="s">
        <v>58</v>
      </c>
      <c r="GRO1" s="102" t="s">
        <v>58</v>
      </c>
      <c r="GRP1" s="102" t="s">
        <v>58</v>
      </c>
      <c r="GRQ1" s="102" t="s">
        <v>58</v>
      </c>
      <c r="GRR1" s="102" t="s">
        <v>58</v>
      </c>
      <c r="GRS1" s="102" t="s">
        <v>58</v>
      </c>
      <c r="GRT1" s="102" t="s">
        <v>58</v>
      </c>
      <c r="GRU1" s="102" t="s">
        <v>58</v>
      </c>
      <c r="GRV1" s="102" t="s">
        <v>58</v>
      </c>
      <c r="GRW1" s="102" t="s">
        <v>58</v>
      </c>
      <c r="GRX1" s="102" t="s">
        <v>58</v>
      </c>
      <c r="GRY1" s="102" t="s">
        <v>58</v>
      </c>
      <c r="GRZ1" s="102" t="s">
        <v>58</v>
      </c>
      <c r="GSA1" s="102" t="s">
        <v>58</v>
      </c>
      <c r="GSB1" s="102" t="s">
        <v>58</v>
      </c>
      <c r="GSC1" s="102" t="s">
        <v>58</v>
      </c>
      <c r="GSD1" s="102" t="s">
        <v>58</v>
      </c>
      <c r="GSE1" s="102" t="s">
        <v>58</v>
      </c>
      <c r="GSF1" s="102" t="s">
        <v>58</v>
      </c>
      <c r="GSG1" s="102" t="s">
        <v>58</v>
      </c>
      <c r="GSH1" s="102" t="s">
        <v>58</v>
      </c>
      <c r="GSI1" s="102" t="s">
        <v>58</v>
      </c>
      <c r="GSJ1" s="102" t="s">
        <v>58</v>
      </c>
      <c r="GSK1" s="102" t="s">
        <v>58</v>
      </c>
      <c r="GSL1" s="102" t="s">
        <v>58</v>
      </c>
      <c r="GSM1" s="102" t="s">
        <v>58</v>
      </c>
      <c r="GSN1" s="102" t="s">
        <v>58</v>
      </c>
      <c r="GSO1" s="102" t="s">
        <v>58</v>
      </c>
      <c r="GSP1" s="102" t="s">
        <v>58</v>
      </c>
      <c r="GSQ1" s="102" t="s">
        <v>58</v>
      </c>
      <c r="GSR1" s="102" t="s">
        <v>58</v>
      </c>
      <c r="GSS1" s="102" t="s">
        <v>58</v>
      </c>
      <c r="GST1" s="102" t="s">
        <v>58</v>
      </c>
      <c r="GSU1" s="102" t="s">
        <v>58</v>
      </c>
      <c r="GSV1" s="102" t="s">
        <v>58</v>
      </c>
      <c r="GSW1" s="102" t="s">
        <v>58</v>
      </c>
      <c r="GSX1" s="102" t="s">
        <v>58</v>
      </c>
      <c r="GSY1" s="102" t="s">
        <v>58</v>
      </c>
      <c r="GSZ1" s="102" t="s">
        <v>58</v>
      </c>
      <c r="GTA1" s="102" t="s">
        <v>58</v>
      </c>
      <c r="GTB1" s="102" t="s">
        <v>58</v>
      </c>
      <c r="GTC1" s="102" t="s">
        <v>58</v>
      </c>
      <c r="GTD1" s="102" t="s">
        <v>58</v>
      </c>
      <c r="GTE1" s="102" t="s">
        <v>58</v>
      </c>
      <c r="GTF1" s="102" t="s">
        <v>58</v>
      </c>
      <c r="GTG1" s="102" t="s">
        <v>58</v>
      </c>
      <c r="GTH1" s="102" t="s">
        <v>58</v>
      </c>
      <c r="GTI1" s="102" t="s">
        <v>58</v>
      </c>
      <c r="GTJ1" s="102" t="s">
        <v>58</v>
      </c>
      <c r="GTK1" s="102" t="s">
        <v>58</v>
      </c>
      <c r="GTL1" s="102" t="s">
        <v>58</v>
      </c>
      <c r="GTM1" s="102" t="s">
        <v>58</v>
      </c>
      <c r="GTN1" s="102" t="s">
        <v>58</v>
      </c>
      <c r="GTO1" s="102" t="s">
        <v>58</v>
      </c>
      <c r="GTP1" s="102" t="s">
        <v>58</v>
      </c>
      <c r="GTQ1" s="102" t="s">
        <v>58</v>
      </c>
      <c r="GTR1" s="102" t="s">
        <v>58</v>
      </c>
      <c r="GTS1" s="102" t="s">
        <v>58</v>
      </c>
      <c r="GTT1" s="102" t="s">
        <v>58</v>
      </c>
      <c r="GTU1" s="102" t="s">
        <v>58</v>
      </c>
      <c r="GTV1" s="102" t="s">
        <v>58</v>
      </c>
      <c r="GTW1" s="102" t="s">
        <v>58</v>
      </c>
      <c r="GTX1" s="102" t="s">
        <v>58</v>
      </c>
      <c r="GTY1" s="102" t="s">
        <v>58</v>
      </c>
      <c r="GTZ1" s="102" t="s">
        <v>58</v>
      </c>
      <c r="GUA1" s="102" t="s">
        <v>58</v>
      </c>
      <c r="GUB1" s="102" t="s">
        <v>58</v>
      </c>
      <c r="GUC1" s="102" t="s">
        <v>58</v>
      </c>
      <c r="GUD1" s="102" t="s">
        <v>58</v>
      </c>
      <c r="GUE1" s="102" t="s">
        <v>58</v>
      </c>
      <c r="GUF1" s="102" t="s">
        <v>58</v>
      </c>
      <c r="GUG1" s="102" t="s">
        <v>58</v>
      </c>
      <c r="GUH1" s="102" t="s">
        <v>58</v>
      </c>
      <c r="GUI1" s="102" t="s">
        <v>58</v>
      </c>
      <c r="GUJ1" s="102" t="s">
        <v>58</v>
      </c>
      <c r="GUK1" s="102" t="s">
        <v>58</v>
      </c>
      <c r="GUL1" s="102" t="s">
        <v>58</v>
      </c>
      <c r="GUM1" s="102" t="s">
        <v>58</v>
      </c>
      <c r="GUN1" s="102" t="s">
        <v>58</v>
      </c>
      <c r="GUO1" s="102" t="s">
        <v>58</v>
      </c>
      <c r="GUP1" s="102" t="s">
        <v>58</v>
      </c>
      <c r="GUQ1" s="102" t="s">
        <v>58</v>
      </c>
      <c r="GUR1" s="102" t="s">
        <v>58</v>
      </c>
      <c r="GUS1" s="102" t="s">
        <v>58</v>
      </c>
      <c r="GUT1" s="102" t="s">
        <v>58</v>
      </c>
      <c r="GUU1" s="102" t="s">
        <v>58</v>
      </c>
      <c r="GUV1" s="102" t="s">
        <v>58</v>
      </c>
      <c r="GUW1" s="102" t="s">
        <v>58</v>
      </c>
      <c r="GUX1" s="102" t="s">
        <v>58</v>
      </c>
      <c r="GUY1" s="102" t="s">
        <v>58</v>
      </c>
      <c r="GUZ1" s="102" t="s">
        <v>58</v>
      </c>
      <c r="GVA1" s="102" t="s">
        <v>58</v>
      </c>
      <c r="GVB1" s="102" t="s">
        <v>58</v>
      </c>
      <c r="GVC1" s="102" t="s">
        <v>58</v>
      </c>
      <c r="GVD1" s="102" t="s">
        <v>58</v>
      </c>
      <c r="GVE1" s="102" t="s">
        <v>58</v>
      </c>
      <c r="GVF1" s="102" t="s">
        <v>58</v>
      </c>
      <c r="GVG1" s="102" t="s">
        <v>58</v>
      </c>
      <c r="GVH1" s="102" t="s">
        <v>58</v>
      </c>
      <c r="GVI1" s="102" t="s">
        <v>58</v>
      </c>
      <c r="GVJ1" s="102" t="s">
        <v>58</v>
      </c>
      <c r="GVK1" s="102" t="s">
        <v>58</v>
      </c>
      <c r="GVL1" s="102" t="s">
        <v>58</v>
      </c>
      <c r="GVM1" s="102" t="s">
        <v>58</v>
      </c>
      <c r="GVN1" s="102" t="s">
        <v>58</v>
      </c>
      <c r="GVO1" s="102" t="s">
        <v>58</v>
      </c>
      <c r="GVP1" s="102" t="s">
        <v>58</v>
      </c>
      <c r="GVQ1" s="102" t="s">
        <v>58</v>
      </c>
      <c r="GVR1" s="102" t="s">
        <v>58</v>
      </c>
      <c r="GVS1" s="102" t="s">
        <v>58</v>
      </c>
      <c r="GVT1" s="102" t="s">
        <v>58</v>
      </c>
      <c r="GVU1" s="102" t="s">
        <v>58</v>
      </c>
      <c r="GVV1" s="102" t="s">
        <v>58</v>
      </c>
      <c r="GVW1" s="102" t="s">
        <v>58</v>
      </c>
      <c r="GVX1" s="102" t="s">
        <v>58</v>
      </c>
      <c r="GVY1" s="102" t="s">
        <v>58</v>
      </c>
      <c r="GVZ1" s="102" t="s">
        <v>58</v>
      </c>
      <c r="GWA1" s="102" t="s">
        <v>58</v>
      </c>
      <c r="GWB1" s="102" t="s">
        <v>58</v>
      </c>
      <c r="GWC1" s="102" t="s">
        <v>58</v>
      </c>
      <c r="GWD1" s="102" t="s">
        <v>58</v>
      </c>
      <c r="GWE1" s="102" t="s">
        <v>58</v>
      </c>
      <c r="GWF1" s="102" t="s">
        <v>58</v>
      </c>
      <c r="GWG1" s="102" t="s">
        <v>58</v>
      </c>
      <c r="GWH1" s="102" t="s">
        <v>58</v>
      </c>
      <c r="GWI1" s="102" t="s">
        <v>58</v>
      </c>
      <c r="GWJ1" s="102" t="s">
        <v>58</v>
      </c>
      <c r="GWK1" s="102" t="s">
        <v>58</v>
      </c>
      <c r="GWL1" s="102" t="s">
        <v>58</v>
      </c>
      <c r="GWM1" s="102" t="s">
        <v>58</v>
      </c>
      <c r="GWN1" s="102" t="s">
        <v>58</v>
      </c>
      <c r="GWO1" s="102" t="s">
        <v>58</v>
      </c>
      <c r="GWP1" s="102" t="s">
        <v>58</v>
      </c>
      <c r="GWQ1" s="102" t="s">
        <v>58</v>
      </c>
      <c r="GWR1" s="102" t="s">
        <v>58</v>
      </c>
      <c r="GWS1" s="102" t="s">
        <v>58</v>
      </c>
      <c r="GWT1" s="102" t="s">
        <v>58</v>
      </c>
      <c r="GWU1" s="102" t="s">
        <v>58</v>
      </c>
      <c r="GWV1" s="102" t="s">
        <v>58</v>
      </c>
      <c r="GWW1" s="102" t="s">
        <v>58</v>
      </c>
      <c r="GWX1" s="102" t="s">
        <v>58</v>
      </c>
      <c r="GWY1" s="102" t="s">
        <v>58</v>
      </c>
      <c r="GWZ1" s="102" t="s">
        <v>58</v>
      </c>
      <c r="GXA1" s="102" t="s">
        <v>58</v>
      </c>
      <c r="GXB1" s="102" t="s">
        <v>58</v>
      </c>
      <c r="GXC1" s="102" t="s">
        <v>58</v>
      </c>
      <c r="GXD1" s="102" t="s">
        <v>58</v>
      </c>
      <c r="GXE1" s="102" t="s">
        <v>58</v>
      </c>
      <c r="GXF1" s="102" t="s">
        <v>58</v>
      </c>
      <c r="GXG1" s="102" t="s">
        <v>58</v>
      </c>
      <c r="GXH1" s="102" t="s">
        <v>58</v>
      </c>
      <c r="GXI1" s="102" t="s">
        <v>58</v>
      </c>
      <c r="GXJ1" s="102" t="s">
        <v>58</v>
      </c>
      <c r="GXK1" s="102" t="s">
        <v>58</v>
      </c>
      <c r="GXL1" s="102" t="s">
        <v>58</v>
      </c>
      <c r="GXM1" s="102" t="s">
        <v>58</v>
      </c>
      <c r="GXN1" s="102" t="s">
        <v>58</v>
      </c>
      <c r="GXO1" s="102" t="s">
        <v>58</v>
      </c>
      <c r="GXP1" s="102" t="s">
        <v>58</v>
      </c>
      <c r="GXQ1" s="102" t="s">
        <v>58</v>
      </c>
      <c r="GXR1" s="102" t="s">
        <v>58</v>
      </c>
      <c r="GXS1" s="102" t="s">
        <v>58</v>
      </c>
      <c r="GXT1" s="102" t="s">
        <v>58</v>
      </c>
      <c r="GXU1" s="102" t="s">
        <v>58</v>
      </c>
      <c r="GXV1" s="102" t="s">
        <v>58</v>
      </c>
      <c r="GXW1" s="102" t="s">
        <v>58</v>
      </c>
      <c r="GXX1" s="102" t="s">
        <v>58</v>
      </c>
      <c r="GXY1" s="102" t="s">
        <v>58</v>
      </c>
      <c r="GXZ1" s="102" t="s">
        <v>58</v>
      </c>
      <c r="GYA1" s="102" t="s">
        <v>58</v>
      </c>
      <c r="GYB1" s="102" t="s">
        <v>58</v>
      </c>
      <c r="GYC1" s="102" t="s">
        <v>58</v>
      </c>
      <c r="GYD1" s="102" t="s">
        <v>58</v>
      </c>
      <c r="GYE1" s="102" t="s">
        <v>58</v>
      </c>
      <c r="GYF1" s="102" t="s">
        <v>58</v>
      </c>
      <c r="GYG1" s="102" t="s">
        <v>58</v>
      </c>
      <c r="GYH1" s="102" t="s">
        <v>58</v>
      </c>
      <c r="GYI1" s="102" t="s">
        <v>58</v>
      </c>
      <c r="GYJ1" s="102" t="s">
        <v>58</v>
      </c>
      <c r="GYK1" s="102" t="s">
        <v>58</v>
      </c>
      <c r="GYL1" s="102" t="s">
        <v>58</v>
      </c>
      <c r="GYM1" s="102" t="s">
        <v>58</v>
      </c>
      <c r="GYN1" s="102" t="s">
        <v>58</v>
      </c>
      <c r="GYO1" s="102" t="s">
        <v>58</v>
      </c>
      <c r="GYP1" s="102" t="s">
        <v>58</v>
      </c>
      <c r="GYQ1" s="102" t="s">
        <v>58</v>
      </c>
      <c r="GYR1" s="102" t="s">
        <v>58</v>
      </c>
      <c r="GYS1" s="102" t="s">
        <v>58</v>
      </c>
      <c r="GYT1" s="102" t="s">
        <v>58</v>
      </c>
      <c r="GYU1" s="102" t="s">
        <v>58</v>
      </c>
      <c r="GYV1" s="102" t="s">
        <v>58</v>
      </c>
      <c r="GYW1" s="102" t="s">
        <v>58</v>
      </c>
      <c r="GYX1" s="102" t="s">
        <v>58</v>
      </c>
      <c r="GYY1" s="102" t="s">
        <v>58</v>
      </c>
      <c r="GYZ1" s="102" t="s">
        <v>58</v>
      </c>
      <c r="GZA1" s="102" t="s">
        <v>58</v>
      </c>
      <c r="GZB1" s="102" t="s">
        <v>58</v>
      </c>
      <c r="GZC1" s="102" t="s">
        <v>58</v>
      </c>
      <c r="GZD1" s="102" t="s">
        <v>58</v>
      </c>
      <c r="GZE1" s="102" t="s">
        <v>58</v>
      </c>
      <c r="GZF1" s="102" t="s">
        <v>58</v>
      </c>
      <c r="GZG1" s="102" t="s">
        <v>58</v>
      </c>
      <c r="GZH1" s="102" t="s">
        <v>58</v>
      </c>
      <c r="GZI1" s="102" t="s">
        <v>58</v>
      </c>
      <c r="GZJ1" s="102" t="s">
        <v>58</v>
      </c>
      <c r="GZK1" s="102" t="s">
        <v>58</v>
      </c>
      <c r="GZL1" s="102" t="s">
        <v>58</v>
      </c>
      <c r="GZM1" s="102" t="s">
        <v>58</v>
      </c>
      <c r="GZN1" s="102" t="s">
        <v>58</v>
      </c>
      <c r="GZO1" s="102" t="s">
        <v>58</v>
      </c>
      <c r="GZP1" s="102" t="s">
        <v>58</v>
      </c>
      <c r="GZQ1" s="102" t="s">
        <v>58</v>
      </c>
      <c r="GZR1" s="102" t="s">
        <v>58</v>
      </c>
      <c r="GZS1" s="102" t="s">
        <v>58</v>
      </c>
      <c r="GZT1" s="102" t="s">
        <v>58</v>
      </c>
      <c r="GZU1" s="102" t="s">
        <v>58</v>
      </c>
      <c r="GZV1" s="102" t="s">
        <v>58</v>
      </c>
      <c r="GZW1" s="102" t="s">
        <v>58</v>
      </c>
      <c r="GZX1" s="102" t="s">
        <v>58</v>
      </c>
      <c r="GZY1" s="102" t="s">
        <v>58</v>
      </c>
      <c r="GZZ1" s="102" t="s">
        <v>58</v>
      </c>
      <c r="HAA1" s="102" t="s">
        <v>58</v>
      </c>
      <c r="HAB1" s="102" t="s">
        <v>58</v>
      </c>
      <c r="HAC1" s="102" t="s">
        <v>58</v>
      </c>
      <c r="HAD1" s="102" t="s">
        <v>58</v>
      </c>
      <c r="HAE1" s="102" t="s">
        <v>58</v>
      </c>
      <c r="HAF1" s="102" t="s">
        <v>58</v>
      </c>
      <c r="HAG1" s="102" t="s">
        <v>58</v>
      </c>
      <c r="HAH1" s="102" t="s">
        <v>58</v>
      </c>
      <c r="HAI1" s="102" t="s">
        <v>58</v>
      </c>
      <c r="HAJ1" s="102" t="s">
        <v>58</v>
      </c>
      <c r="HAK1" s="102" t="s">
        <v>58</v>
      </c>
      <c r="HAL1" s="102" t="s">
        <v>58</v>
      </c>
      <c r="HAM1" s="102" t="s">
        <v>58</v>
      </c>
      <c r="HAN1" s="102" t="s">
        <v>58</v>
      </c>
      <c r="HAO1" s="102" t="s">
        <v>58</v>
      </c>
      <c r="HAP1" s="102" t="s">
        <v>58</v>
      </c>
      <c r="HAQ1" s="102" t="s">
        <v>58</v>
      </c>
      <c r="HAR1" s="102" t="s">
        <v>58</v>
      </c>
      <c r="HAS1" s="102" t="s">
        <v>58</v>
      </c>
      <c r="HAT1" s="102" t="s">
        <v>58</v>
      </c>
      <c r="HAU1" s="102" t="s">
        <v>58</v>
      </c>
      <c r="HAV1" s="102" t="s">
        <v>58</v>
      </c>
      <c r="HAW1" s="102" t="s">
        <v>58</v>
      </c>
      <c r="HAX1" s="102" t="s">
        <v>58</v>
      </c>
      <c r="HAY1" s="102" t="s">
        <v>58</v>
      </c>
      <c r="HAZ1" s="102" t="s">
        <v>58</v>
      </c>
      <c r="HBA1" s="102" t="s">
        <v>58</v>
      </c>
      <c r="HBB1" s="102" t="s">
        <v>58</v>
      </c>
      <c r="HBC1" s="102" t="s">
        <v>58</v>
      </c>
      <c r="HBD1" s="102" t="s">
        <v>58</v>
      </c>
      <c r="HBE1" s="102" t="s">
        <v>58</v>
      </c>
      <c r="HBF1" s="102" t="s">
        <v>58</v>
      </c>
      <c r="HBG1" s="102" t="s">
        <v>58</v>
      </c>
      <c r="HBH1" s="102" t="s">
        <v>58</v>
      </c>
      <c r="HBI1" s="102" t="s">
        <v>58</v>
      </c>
      <c r="HBJ1" s="102" t="s">
        <v>58</v>
      </c>
      <c r="HBK1" s="102" t="s">
        <v>58</v>
      </c>
      <c r="HBL1" s="102" t="s">
        <v>58</v>
      </c>
      <c r="HBM1" s="102" t="s">
        <v>58</v>
      </c>
      <c r="HBN1" s="102" t="s">
        <v>58</v>
      </c>
      <c r="HBO1" s="102" t="s">
        <v>58</v>
      </c>
      <c r="HBP1" s="102" t="s">
        <v>58</v>
      </c>
      <c r="HBQ1" s="102" t="s">
        <v>58</v>
      </c>
      <c r="HBR1" s="102" t="s">
        <v>58</v>
      </c>
      <c r="HBS1" s="102" t="s">
        <v>58</v>
      </c>
      <c r="HBT1" s="102" t="s">
        <v>58</v>
      </c>
      <c r="HBU1" s="102" t="s">
        <v>58</v>
      </c>
      <c r="HBV1" s="102" t="s">
        <v>58</v>
      </c>
      <c r="HBW1" s="102" t="s">
        <v>58</v>
      </c>
      <c r="HBX1" s="102" t="s">
        <v>58</v>
      </c>
      <c r="HBY1" s="102" t="s">
        <v>58</v>
      </c>
      <c r="HBZ1" s="102" t="s">
        <v>58</v>
      </c>
      <c r="HCA1" s="102" t="s">
        <v>58</v>
      </c>
      <c r="HCB1" s="102" t="s">
        <v>58</v>
      </c>
      <c r="HCC1" s="102" t="s">
        <v>58</v>
      </c>
      <c r="HCD1" s="102" t="s">
        <v>58</v>
      </c>
      <c r="HCE1" s="102" t="s">
        <v>58</v>
      </c>
      <c r="HCF1" s="102" t="s">
        <v>58</v>
      </c>
      <c r="HCG1" s="102" t="s">
        <v>58</v>
      </c>
      <c r="HCH1" s="102" t="s">
        <v>58</v>
      </c>
      <c r="HCI1" s="102" t="s">
        <v>58</v>
      </c>
      <c r="HCJ1" s="102" t="s">
        <v>58</v>
      </c>
      <c r="HCK1" s="102" t="s">
        <v>58</v>
      </c>
      <c r="HCL1" s="102" t="s">
        <v>58</v>
      </c>
      <c r="HCM1" s="102" t="s">
        <v>58</v>
      </c>
      <c r="HCN1" s="102" t="s">
        <v>58</v>
      </c>
      <c r="HCO1" s="102" t="s">
        <v>58</v>
      </c>
      <c r="HCP1" s="102" t="s">
        <v>58</v>
      </c>
      <c r="HCQ1" s="102" t="s">
        <v>58</v>
      </c>
      <c r="HCR1" s="102" t="s">
        <v>58</v>
      </c>
      <c r="HCS1" s="102" t="s">
        <v>58</v>
      </c>
      <c r="HCT1" s="102" t="s">
        <v>58</v>
      </c>
      <c r="HCU1" s="102" t="s">
        <v>58</v>
      </c>
      <c r="HCV1" s="102" t="s">
        <v>58</v>
      </c>
      <c r="HCW1" s="102" t="s">
        <v>58</v>
      </c>
      <c r="HCX1" s="102" t="s">
        <v>58</v>
      </c>
      <c r="HCY1" s="102" t="s">
        <v>58</v>
      </c>
      <c r="HCZ1" s="102" t="s">
        <v>58</v>
      </c>
      <c r="HDA1" s="102" t="s">
        <v>58</v>
      </c>
      <c r="HDB1" s="102" t="s">
        <v>58</v>
      </c>
      <c r="HDC1" s="102" t="s">
        <v>58</v>
      </c>
      <c r="HDD1" s="102" t="s">
        <v>58</v>
      </c>
      <c r="HDE1" s="102" t="s">
        <v>58</v>
      </c>
      <c r="HDF1" s="102" t="s">
        <v>58</v>
      </c>
      <c r="HDG1" s="102" t="s">
        <v>58</v>
      </c>
      <c r="HDH1" s="102" t="s">
        <v>58</v>
      </c>
      <c r="HDI1" s="102" t="s">
        <v>58</v>
      </c>
      <c r="HDJ1" s="102" t="s">
        <v>58</v>
      </c>
      <c r="HDK1" s="102" t="s">
        <v>58</v>
      </c>
      <c r="HDL1" s="102" t="s">
        <v>58</v>
      </c>
      <c r="HDM1" s="102" t="s">
        <v>58</v>
      </c>
      <c r="HDN1" s="102" t="s">
        <v>58</v>
      </c>
      <c r="HDO1" s="102" t="s">
        <v>58</v>
      </c>
      <c r="HDP1" s="102" t="s">
        <v>58</v>
      </c>
      <c r="HDQ1" s="102" t="s">
        <v>58</v>
      </c>
      <c r="HDR1" s="102" t="s">
        <v>58</v>
      </c>
      <c r="HDS1" s="102" t="s">
        <v>58</v>
      </c>
      <c r="HDT1" s="102" t="s">
        <v>58</v>
      </c>
      <c r="HDU1" s="102" t="s">
        <v>58</v>
      </c>
      <c r="HDV1" s="102" t="s">
        <v>58</v>
      </c>
      <c r="HDW1" s="102" t="s">
        <v>58</v>
      </c>
      <c r="HDX1" s="102" t="s">
        <v>58</v>
      </c>
      <c r="HDY1" s="102" t="s">
        <v>58</v>
      </c>
      <c r="HDZ1" s="102" t="s">
        <v>58</v>
      </c>
      <c r="HEA1" s="102" t="s">
        <v>58</v>
      </c>
      <c r="HEB1" s="102" t="s">
        <v>58</v>
      </c>
      <c r="HEC1" s="102" t="s">
        <v>58</v>
      </c>
      <c r="HED1" s="102" t="s">
        <v>58</v>
      </c>
      <c r="HEE1" s="102" t="s">
        <v>58</v>
      </c>
      <c r="HEF1" s="102" t="s">
        <v>58</v>
      </c>
      <c r="HEG1" s="102" t="s">
        <v>58</v>
      </c>
      <c r="HEH1" s="102" t="s">
        <v>58</v>
      </c>
      <c r="HEI1" s="102" t="s">
        <v>58</v>
      </c>
      <c r="HEJ1" s="102" t="s">
        <v>58</v>
      </c>
      <c r="HEK1" s="102" t="s">
        <v>58</v>
      </c>
      <c r="HEL1" s="102" t="s">
        <v>58</v>
      </c>
      <c r="HEM1" s="102" t="s">
        <v>58</v>
      </c>
      <c r="HEN1" s="102" t="s">
        <v>58</v>
      </c>
      <c r="HEO1" s="102" t="s">
        <v>58</v>
      </c>
      <c r="HEP1" s="102" t="s">
        <v>58</v>
      </c>
      <c r="HEQ1" s="102" t="s">
        <v>58</v>
      </c>
      <c r="HER1" s="102" t="s">
        <v>58</v>
      </c>
      <c r="HES1" s="102" t="s">
        <v>58</v>
      </c>
      <c r="HET1" s="102" t="s">
        <v>58</v>
      </c>
      <c r="HEU1" s="102" t="s">
        <v>58</v>
      </c>
      <c r="HEV1" s="102" t="s">
        <v>58</v>
      </c>
      <c r="HEW1" s="102" t="s">
        <v>58</v>
      </c>
      <c r="HEX1" s="102" t="s">
        <v>58</v>
      </c>
      <c r="HEY1" s="102" t="s">
        <v>58</v>
      </c>
      <c r="HEZ1" s="102" t="s">
        <v>58</v>
      </c>
      <c r="HFA1" s="102" t="s">
        <v>58</v>
      </c>
      <c r="HFB1" s="102" t="s">
        <v>58</v>
      </c>
      <c r="HFC1" s="102" t="s">
        <v>58</v>
      </c>
      <c r="HFD1" s="102" t="s">
        <v>58</v>
      </c>
      <c r="HFE1" s="102" t="s">
        <v>58</v>
      </c>
      <c r="HFF1" s="102" t="s">
        <v>58</v>
      </c>
      <c r="HFG1" s="102" t="s">
        <v>58</v>
      </c>
      <c r="HFH1" s="102" t="s">
        <v>58</v>
      </c>
      <c r="HFI1" s="102" t="s">
        <v>58</v>
      </c>
      <c r="HFJ1" s="102" t="s">
        <v>58</v>
      </c>
      <c r="HFK1" s="102" t="s">
        <v>58</v>
      </c>
      <c r="HFL1" s="102" t="s">
        <v>58</v>
      </c>
      <c r="HFM1" s="102" t="s">
        <v>58</v>
      </c>
      <c r="HFN1" s="102" t="s">
        <v>58</v>
      </c>
      <c r="HFO1" s="102" t="s">
        <v>58</v>
      </c>
      <c r="HFP1" s="102" t="s">
        <v>58</v>
      </c>
      <c r="HFQ1" s="102" t="s">
        <v>58</v>
      </c>
      <c r="HFR1" s="102" t="s">
        <v>58</v>
      </c>
      <c r="HFS1" s="102" t="s">
        <v>58</v>
      </c>
      <c r="HFT1" s="102" t="s">
        <v>58</v>
      </c>
      <c r="HFU1" s="102" t="s">
        <v>58</v>
      </c>
      <c r="HFV1" s="102" t="s">
        <v>58</v>
      </c>
      <c r="HFW1" s="102" t="s">
        <v>58</v>
      </c>
      <c r="HFX1" s="102" t="s">
        <v>58</v>
      </c>
      <c r="HFY1" s="102" t="s">
        <v>58</v>
      </c>
      <c r="HFZ1" s="102" t="s">
        <v>58</v>
      </c>
      <c r="HGA1" s="102" t="s">
        <v>58</v>
      </c>
      <c r="HGB1" s="102" t="s">
        <v>58</v>
      </c>
      <c r="HGC1" s="102" t="s">
        <v>58</v>
      </c>
      <c r="HGD1" s="102" t="s">
        <v>58</v>
      </c>
      <c r="HGE1" s="102" t="s">
        <v>58</v>
      </c>
      <c r="HGF1" s="102" t="s">
        <v>58</v>
      </c>
      <c r="HGG1" s="102" t="s">
        <v>58</v>
      </c>
      <c r="HGH1" s="102" t="s">
        <v>58</v>
      </c>
      <c r="HGI1" s="102" t="s">
        <v>58</v>
      </c>
      <c r="HGJ1" s="102" t="s">
        <v>58</v>
      </c>
      <c r="HGK1" s="102" t="s">
        <v>58</v>
      </c>
      <c r="HGL1" s="102" t="s">
        <v>58</v>
      </c>
      <c r="HGM1" s="102" t="s">
        <v>58</v>
      </c>
      <c r="HGN1" s="102" t="s">
        <v>58</v>
      </c>
      <c r="HGO1" s="102" t="s">
        <v>58</v>
      </c>
      <c r="HGP1" s="102" t="s">
        <v>58</v>
      </c>
      <c r="HGQ1" s="102" t="s">
        <v>58</v>
      </c>
      <c r="HGR1" s="102" t="s">
        <v>58</v>
      </c>
      <c r="HGS1" s="102" t="s">
        <v>58</v>
      </c>
      <c r="HGT1" s="102" t="s">
        <v>58</v>
      </c>
      <c r="HGU1" s="102" t="s">
        <v>58</v>
      </c>
      <c r="HGV1" s="102" t="s">
        <v>58</v>
      </c>
      <c r="HGW1" s="102" t="s">
        <v>58</v>
      </c>
      <c r="HGX1" s="102" t="s">
        <v>58</v>
      </c>
      <c r="HGY1" s="102" t="s">
        <v>58</v>
      </c>
      <c r="HGZ1" s="102" t="s">
        <v>58</v>
      </c>
      <c r="HHA1" s="102" t="s">
        <v>58</v>
      </c>
      <c r="HHB1" s="102" t="s">
        <v>58</v>
      </c>
      <c r="HHC1" s="102" t="s">
        <v>58</v>
      </c>
      <c r="HHD1" s="102" t="s">
        <v>58</v>
      </c>
      <c r="HHE1" s="102" t="s">
        <v>58</v>
      </c>
      <c r="HHF1" s="102" t="s">
        <v>58</v>
      </c>
      <c r="HHG1" s="102" t="s">
        <v>58</v>
      </c>
      <c r="HHH1" s="102" t="s">
        <v>58</v>
      </c>
      <c r="HHI1" s="102" t="s">
        <v>58</v>
      </c>
      <c r="HHJ1" s="102" t="s">
        <v>58</v>
      </c>
      <c r="HHK1" s="102" t="s">
        <v>58</v>
      </c>
      <c r="HHL1" s="102" t="s">
        <v>58</v>
      </c>
      <c r="HHM1" s="102" t="s">
        <v>58</v>
      </c>
      <c r="HHN1" s="102" t="s">
        <v>58</v>
      </c>
      <c r="HHO1" s="102" t="s">
        <v>58</v>
      </c>
      <c r="HHP1" s="102" t="s">
        <v>58</v>
      </c>
      <c r="HHQ1" s="102" t="s">
        <v>58</v>
      </c>
      <c r="HHR1" s="102" t="s">
        <v>58</v>
      </c>
      <c r="HHS1" s="102" t="s">
        <v>58</v>
      </c>
      <c r="HHT1" s="102" t="s">
        <v>58</v>
      </c>
      <c r="HHU1" s="102" t="s">
        <v>58</v>
      </c>
      <c r="HHV1" s="102" t="s">
        <v>58</v>
      </c>
      <c r="HHW1" s="102" t="s">
        <v>58</v>
      </c>
      <c r="HHX1" s="102" t="s">
        <v>58</v>
      </c>
      <c r="HHY1" s="102" t="s">
        <v>58</v>
      </c>
      <c r="HHZ1" s="102" t="s">
        <v>58</v>
      </c>
      <c r="HIA1" s="102" t="s">
        <v>58</v>
      </c>
      <c r="HIB1" s="102" t="s">
        <v>58</v>
      </c>
      <c r="HIC1" s="102" t="s">
        <v>58</v>
      </c>
      <c r="HID1" s="102" t="s">
        <v>58</v>
      </c>
      <c r="HIE1" s="102" t="s">
        <v>58</v>
      </c>
      <c r="HIF1" s="102" t="s">
        <v>58</v>
      </c>
      <c r="HIG1" s="102" t="s">
        <v>58</v>
      </c>
      <c r="HIH1" s="102" t="s">
        <v>58</v>
      </c>
      <c r="HII1" s="102" t="s">
        <v>58</v>
      </c>
      <c r="HIJ1" s="102" t="s">
        <v>58</v>
      </c>
      <c r="HIK1" s="102" t="s">
        <v>58</v>
      </c>
      <c r="HIL1" s="102" t="s">
        <v>58</v>
      </c>
      <c r="HIM1" s="102" t="s">
        <v>58</v>
      </c>
      <c r="HIN1" s="102" t="s">
        <v>58</v>
      </c>
      <c r="HIO1" s="102" t="s">
        <v>58</v>
      </c>
      <c r="HIP1" s="102" t="s">
        <v>58</v>
      </c>
      <c r="HIQ1" s="102" t="s">
        <v>58</v>
      </c>
      <c r="HIR1" s="102" t="s">
        <v>58</v>
      </c>
      <c r="HIS1" s="102" t="s">
        <v>58</v>
      </c>
      <c r="HIT1" s="102" t="s">
        <v>58</v>
      </c>
      <c r="HIU1" s="102" t="s">
        <v>58</v>
      </c>
      <c r="HIV1" s="102" t="s">
        <v>58</v>
      </c>
      <c r="HIW1" s="102" t="s">
        <v>58</v>
      </c>
      <c r="HIX1" s="102" t="s">
        <v>58</v>
      </c>
      <c r="HIY1" s="102" t="s">
        <v>58</v>
      </c>
      <c r="HIZ1" s="102" t="s">
        <v>58</v>
      </c>
      <c r="HJA1" s="102" t="s">
        <v>58</v>
      </c>
      <c r="HJB1" s="102" t="s">
        <v>58</v>
      </c>
      <c r="HJC1" s="102" t="s">
        <v>58</v>
      </c>
      <c r="HJD1" s="102" t="s">
        <v>58</v>
      </c>
      <c r="HJE1" s="102" t="s">
        <v>58</v>
      </c>
      <c r="HJF1" s="102" t="s">
        <v>58</v>
      </c>
      <c r="HJG1" s="102" t="s">
        <v>58</v>
      </c>
      <c r="HJH1" s="102" t="s">
        <v>58</v>
      </c>
      <c r="HJI1" s="102" t="s">
        <v>58</v>
      </c>
      <c r="HJJ1" s="102" t="s">
        <v>58</v>
      </c>
      <c r="HJK1" s="102" t="s">
        <v>58</v>
      </c>
      <c r="HJL1" s="102" t="s">
        <v>58</v>
      </c>
      <c r="HJM1" s="102" t="s">
        <v>58</v>
      </c>
      <c r="HJN1" s="102" t="s">
        <v>58</v>
      </c>
      <c r="HJO1" s="102" t="s">
        <v>58</v>
      </c>
      <c r="HJP1" s="102" t="s">
        <v>58</v>
      </c>
      <c r="HJQ1" s="102" t="s">
        <v>58</v>
      </c>
      <c r="HJR1" s="102" t="s">
        <v>58</v>
      </c>
      <c r="HJS1" s="102" t="s">
        <v>58</v>
      </c>
      <c r="HJT1" s="102" t="s">
        <v>58</v>
      </c>
      <c r="HJU1" s="102" t="s">
        <v>58</v>
      </c>
      <c r="HJV1" s="102" t="s">
        <v>58</v>
      </c>
      <c r="HJW1" s="102" t="s">
        <v>58</v>
      </c>
      <c r="HJX1" s="102" t="s">
        <v>58</v>
      </c>
      <c r="HJY1" s="102" t="s">
        <v>58</v>
      </c>
      <c r="HJZ1" s="102" t="s">
        <v>58</v>
      </c>
      <c r="HKA1" s="102" t="s">
        <v>58</v>
      </c>
      <c r="HKB1" s="102" t="s">
        <v>58</v>
      </c>
      <c r="HKC1" s="102" t="s">
        <v>58</v>
      </c>
      <c r="HKD1" s="102" t="s">
        <v>58</v>
      </c>
      <c r="HKE1" s="102" t="s">
        <v>58</v>
      </c>
      <c r="HKF1" s="102" t="s">
        <v>58</v>
      </c>
      <c r="HKG1" s="102" t="s">
        <v>58</v>
      </c>
      <c r="HKH1" s="102" t="s">
        <v>58</v>
      </c>
      <c r="HKI1" s="102" t="s">
        <v>58</v>
      </c>
      <c r="HKJ1" s="102" t="s">
        <v>58</v>
      </c>
      <c r="HKK1" s="102" t="s">
        <v>58</v>
      </c>
      <c r="HKL1" s="102" t="s">
        <v>58</v>
      </c>
      <c r="HKM1" s="102" t="s">
        <v>58</v>
      </c>
      <c r="HKN1" s="102" t="s">
        <v>58</v>
      </c>
      <c r="HKO1" s="102" t="s">
        <v>58</v>
      </c>
      <c r="HKP1" s="102" t="s">
        <v>58</v>
      </c>
      <c r="HKQ1" s="102" t="s">
        <v>58</v>
      </c>
      <c r="HKR1" s="102" t="s">
        <v>58</v>
      </c>
      <c r="HKS1" s="102" t="s">
        <v>58</v>
      </c>
      <c r="HKT1" s="102" t="s">
        <v>58</v>
      </c>
      <c r="HKU1" s="102" t="s">
        <v>58</v>
      </c>
      <c r="HKV1" s="102" t="s">
        <v>58</v>
      </c>
      <c r="HKW1" s="102" t="s">
        <v>58</v>
      </c>
      <c r="HKX1" s="102" t="s">
        <v>58</v>
      </c>
      <c r="HKY1" s="102" t="s">
        <v>58</v>
      </c>
      <c r="HKZ1" s="102" t="s">
        <v>58</v>
      </c>
      <c r="HLA1" s="102" t="s">
        <v>58</v>
      </c>
      <c r="HLB1" s="102" t="s">
        <v>58</v>
      </c>
      <c r="HLC1" s="102" t="s">
        <v>58</v>
      </c>
      <c r="HLD1" s="102" t="s">
        <v>58</v>
      </c>
      <c r="HLE1" s="102" t="s">
        <v>58</v>
      </c>
      <c r="HLF1" s="102" t="s">
        <v>58</v>
      </c>
      <c r="HLG1" s="102" t="s">
        <v>58</v>
      </c>
      <c r="HLH1" s="102" t="s">
        <v>58</v>
      </c>
      <c r="HLI1" s="102" t="s">
        <v>58</v>
      </c>
      <c r="HLJ1" s="102" t="s">
        <v>58</v>
      </c>
      <c r="HLK1" s="102" t="s">
        <v>58</v>
      </c>
      <c r="HLL1" s="102" t="s">
        <v>58</v>
      </c>
      <c r="HLM1" s="102" t="s">
        <v>58</v>
      </c>
      <c r="HLN1" s="102" t="s">
        <v>58</v>
      </c>
      <c r="HLO1" s="102" t="s">
        <v>58</v>
      </c>
      <c r="HLP1" s="102" t="s">
        <v>58</v>
      </c>
      <c r="HLQ1" s="102" t="s">
        <v>58</v>
      </c>
      <c r="HLR1" s="102" t="s">
        <v>58</v>
      </c>
      <c r="HLS1" s="102" t="s">
        <v>58</v>
      </c>
      <c r="HLT1" s="102" t="s">
        <v>58</v>
      </c>
      <c r="HLU1" s="102" t="s">
        <v>58</v>
      </c>
      <c r="HLV1" s="102" t="s">
        <v>58</v>
      </c>
      <c r="HLW1" s="102" t="s">
        <v>58</v>
      </c>
      <c r="HLX1" s="102" t="s">
        <v>58</v>
      </c>
      <c r="HLY1" s="102" t="s">
        <v>58</v>
      </c>
      <c r="HLZ1" s="102" t="s">
        <v>58</v>
      </c>
      <c r="HMA1" s="102" t="s">
        <v>58</v>
      </c>
      <c r="HMB1" s="102" t="s">
        <v>58</v>
      </c>
      <c r="HMC1" s="102" t="s">
        <v>58</v>
      </c>
      <c r="HMD1" s="102" t="s">
        <v>58</v>
      </c>
      <c r="HME1" s="102" t="s">
        <v>58</v>
      </c>
      <c r="HMF1" s="102" t="s">
        <v>58</v>
      </c>
      <c r="HMG1" s="102" t="s">
        <v>58</v>
      </c>
      <c r="HMH1" s="102" t="s">
        <v>58</v>
      </c>
      <c r="HMI1" s="102" t="s">
        <v>58</v>
      </c>
      <c r="HMJ1" s="102" t="s">
        <v>58</v>
      </c>
      <c r="HMK1" s="102" t="s">
        <v>58</v>
      </c>
      <c r="HML1" s="102" t="s">
        <v>58</v>
      </c>
      <c r="HMM1" s="102" t="s">
        <v>58</v>
      </c>
      <c r="HMN1" s="102" t="s">
        <v>58</v>
      </c>
      <c r="HMO1" s="102" t="s">
        <v>58</v>
      </c>
      <c r="HMP1" s="102" t="s">
        <v>58</v>
      </c>
      <c r="HMQ1" s="102" t="s">
        <v>58</v>
      </c>
      <c r="HMR1" s="102" t="s">
        <v>58</v>
      </c>
      <c r="HMS1" s="102" t="s">
        <v>58</v>
      </c>
      <c r="HMT1" s="102" t="s">
        <v>58</v>
      </c>
      <c r="HMU1" s="102" t="s">
        <v>58</v>
      </c>
      <c r="HMV1" s="102" t="s">
        <v>58</v>
      </c>
      <c r="HMW1" s="102" t="s">
        <v>58</v>
      </c>
      <c r="HMX1" s="102" t="s">
        <v>58</v>
      </c>
      <c r="HMY1" s="102" t="s">
        <v>58</v>
      </c>
      <c r="HMZ1" s="102" t="s">
        <v>58</v>
      </c>
      <c r="HNA1" s="102" t="s">
        <v>58</v>
      </c>
      <c r="HNB1" s="102" t="s">
        <v>58</v>
      </c>
      <c r="HNC1" s="102" t="s">
        <v>58</v>
      </c>
      <c r="HND1" s="102" t="s">
        <v>58</v>
      </c>
      <c r="HNE1" s="102" t="s">
        <v>58</v>
      </c>
      <c r="HNF1" s="102" t="s">
        <v>58</v>
      </c>
      <c r="HNG1" s="102" t="s">
        <v>58</v>
      </c>
      <c r="HNH1" s="102" t="s">
        <v>58</v>
      </c>
      <c r="HNI1" s="102" t="s">
        <v>58</v>
      </c>
      <c r="HNJ1" s="102" t="s">
        <v>58</v>
      </c>
      <c r="HNK1" s="102" t="s">
        <v>58</v>
      </c>
      <c r="HNL1" s="102" t="s">
        <v>58</v>
      </c>
      <c r="HNM1" s="102" t="s">
        <v>58</v>
      </c>
      <c r="HNN1" s="102" t="s">
        <v>58</v>
      </c>
      <c r="HNO1" s="102" t="s">
        <v>58</v>
      </c>
      <c r="HNP1" s="102" t="s">
        <v>58</v>
      </c>
      <c r="HNQ1" s="102" t="s">
        <v>58</v>
      </c>
      <c r="HNR1" s="102" t="s">
        <v>58</v>
      </c>
      <c r="HNS1" s="102" t="s">
        <v>58</v>
      </c>
      <c r="HNT1" s="102" t="s">
        <v>58</v>
      </c>
      <c r="HNU1" s="102" t="s">
        <v>58</v>
      </c>
      <c r="HNV1" s="102" t="s">
        <v>58</v>
      </c>
      <c r="HNW1" s="102" t="s">
        <v>58</v>
      </c>
      <c r="HNX1" s="102" t="s">
        <v>58</v>
      </c>
      <c r="HNY1" s="102" t="s">
        <v>58</v>
      </c>
      <c r="HNZ1" s="102" t="s">
        <v>58</v>
      </c>
      <c r="HOA1" s="102" t="s">
        <v>58</v>
      </c>
      <c r="HOB1" s="102" t="s">
        <v>58</v>
      </c>
      <c r="HOC1" s="102" t="s">
        <v>58</v>
      </c>
      <c r="HOD1" s="102" t="s">
        <v>58</v>
      </c>
      <c r="HOE1" s="102" t="s">
        <v>58</v>
      </c>
      <c r="HOF1" s="102" t="s">
        <v>58</v>
      </c>
      <c r="HOG1" s="102" t="s">
        <v>58</v>
      </c>
      <c r="HOH1" s="102" t="s">
        <v>58</v>
      </c>
      <c r="HOI1" s="102" t="s">
        <v>58</v>
      </c>
      <c r="HOJ1" s="102" t="s">
        <v>58</v>
      </c>
      <c r="HOK1" s="102" t="s">
        <v>58</v>
      </c>
      <c r="HOL1" s="102" t="s">
        <v>58</v>
      </c>
      <c r="HOM1" s="102" t="s">
        <v>58</v>
      </c>
      <c r="HON1" s="102" t="s">
        <v>58</v>
      </c>
      <c r="HOO1" s="102" t="s">
        <v>58</v>
      </c>
      <c r="HOP1" s="102" t="s">
        <v>58</v>
      </c>
      <c r="HOQ1" s="102" t="s">
        <v>58</v>
      </c>
      <c r="HOR1" s="102" t="s">
        <v>58</v>
      </c>
      <c r="HOS1" s="102" t="s">
        <v>58</v>
      </c>
      <c r="HOT1" s="102" t="s">
        <v>58</v>
      </c>
      <c r="HOU1" s="102" t="s">
        <v>58</v>
      </c>
      <c r="HOV1" s="102" t="s">
        <v>58</v>
      </c>
      <c r="HOW1" s="102" t="s">
        <v>58</v>
      </c>
      <c r="HOX1" s="102" t="s">
        <v>58</v>
      </c>
      <c r="HOY1" s="102" t="s">
        <v>58</v>
      </c>
      <c r="HOZ1" s="102" t="s">
        <v>58</v>
      </c>
      <c r="HPA1" s="102" t="s">
        <v>58</v>
      </c>
      <c r="HPB1" s="102" t="s">
        <v>58</v>
      </c>
      <c r="HPC1" s="102" t="s">
        <v>58</v>
      </c>
      <c r="HPD1" s="102" t="s">
        <v>58</v>
      </c>
      <c r="HPE1" s="102" t="s">
        <v>58</v>
      </c>
      <c r="HPF1" s="102" t="s">
        <v>58</v>
      </c>
      <c r="HPG1" s="102" t="s">
        <v>58</v>
      </c>
      <c r="HPH1" s="102" t="s">
        <v>58</v>
      </c>
      <c r="HPI1" s="102" t="s">
        <v>58</v>
      </c>
      <c r="HPJ1" s="102" t="s">
        <v>58</v>
      </c>
      <c r="HPK1" s="102" t="s">
        <v>58</v>
      </c>
      <c r="HPL1" s="102" t="s">
        <v>58</v>
      </c>
      <c r="HPM1" s="102" t="s">
        <v>58</v>
      </c>
      <c r="HPN1" s="102" t="s">
        <v>58</v>
      </c>
      <c r="HPO1" s="102" t="s">
        <v>58</v>
      </c>
      <c r="HPP1" s="102" t="s">
        <v>58</v>
      </c>
      <c r="HPQ1" s="102" t="s">
        <v>58</v>
      </c>
      <c r="HPR1" s="102" t="s">
        <v>58</v>
      </c>
      <c r="HPS1" s="102" t="s">
        <v>58</v>
      </c>
      <c r="HPT1" s="102" t="s">
        <v>58</v>
      </c>
      <c r="HPU1" s="102" t="s">
        <v>58</v>
      </c>
      <c r="HPV1" s="102" t="s">
        <v>58</v>
      </c>
      <c r="HPW1" s="102" t="s">
        <v>58</v>
      </c>
      <c r="HPX1" s="102" t="s">
        <v>58</v>
      </c>
      <c r="HPY1" s="102" t="s">
        <v>58</v>
      </c>
      <c r="HPZ1" s="102" t="s">
        <v>58</v>
      </c>
      <c r="HQA1" s="102" t="s">
        <v>58</v>
      </c>
      <c r="HQB1" s="102" t="s">
        <v>58</v>
      </c>
      <c r="HQC1" s="102" t="s">
        <v>58</v>
      </c>
      <c r="HQD1" s="102" t="s">
        <v>58</v>
      </c>
      <c r="HQE1" s="102" t="s">
        <v>58</v>
      </c>
      <c r="HQF1" s="102" t="s">
        <v>58</v>
      </c>
      <c r="HQG1" s="102" t="s">
        <v>58</v>
      </c>
      <c r="HQH1" s="102" t="s">
        <v>58</v>
      </c>
      <c r="HQI1" s="102" t="s">
        <v>58</v>
      </c>
      <c r="HQJ1" s="102" t="s">
        <v>58</v>
      </c>
      <c r="HQK1" s="102" t="s">
        <v>58</v>
      </c>
      <c r="HQL1" s="102" t="s">
        <v>58</v>
      </c>
      <c r="HQM1" s="102" t="s">
        <v>58</v>
      </c>
      <c r="HQN1" s="102" t="s">
        <v>58</v>
      </c>
      <c r="HQO1" s="102" t="s">
        <v>58</v>
      </c>
      <c r="HQP1" s="102" t="s">
        <v>58</v>
      </c>
      <c r="HQQ1" s="102" t="s">
        <v>58</v>
      </c>
      <c r="HQR1" s="102" t="s">
        <v>58</v>
      </c>
      <c r="HQS1" s="102" t="s">
        <v>58</v>
      </c>
      <c r="HQT1" s="102" t="s">
        <v>58</v>
      </c>
      <c r="HQU1" s="102" t="s">
        <v>58</v>
      </c>
      <c r="HQV1" s="102" t="s">
        <v>58</v>
      </c>
      <c r="HQW1" s="102" t="s">
        <v>58</v>
      </c>
      <c r="HQX1" s="102" t="s">
        <v>58</v>
      </c>
      <c r="HQY1" s="102" t="s">
        <v>58</v>
      </c>
      <c r="HQZ1" s="102" t="s">
        <v>58</v>
      </c>
      <c r="HRA1" s="102" t="s">
        <v>58</v>
      </c>
      <c r="HRB1" s="102" t="s">
        <v>58</v>
      </c>
      <c r="HRC1" s="102" t="s">
        <v>58</v>
      </c>
      <c r="HRD1" s="102" t="s">
        <v>58</v>
      </c>
      <c r="HRE1" s="102" t="s">
        <v>58</v>
      </c>
      <c r="HRF1" s="102" t="s">
        <v>58</v>
      </c>
      <c r="HRG1" s="102" t="s">
        <v>58</v>
      </c>
      <c r="HRH1" s="102" t="s">
        <v>58</v>
      </c>
      <c r="HRI1" s="102" t="s">
        <v>58</v>
      </c>
      <c r="HRJ1" s="102" t="s">
        <v>58</v>
      </c>
      <c r="HRK1" s="102" t="s">
        <v>58</v>
      </c>
      <c r="HRL1" s="102" t="s">
        <v>58</v>
      </c>
      <c r="HRM1" s="102" t="s">
        <v>58</v>
      </c>
      <c r="HRN1" s="102" t="s">
        <v>58</v>
      </c>
      <c r="HRO1" s="102" t="s">
        <v>58</v>
      </c>
      <c r="HRP1" s="102" t="s">
        <v>58</v>
      </c>
      <c r="HRQ1" s="102" t="s">
        <v>58</v>
      </c>
      <c r="HRR1" s="102" t="s">
        <v>58</v>
      </c>
      <c r="HRS1" s="102" t="s">
        <v>58</v>
      </c>
      <c r="HRT1" s="102" t="s">
        <v>58</v>
      </c>
      <c r="HRU1" s="102" t="s">
        <v>58</v>
      </c>
      <c r="HRV1" s="102" t="s">
        <v>58</v>
      </c>
      <c r="HRW1" s="102" t="s">
        <v>58</v>
      </c>
      <c r="HRX1" s="102" t="s">
        <v>58</v>
      </c>
      <c r="HRY1" s="102" t="s">
        <v>58</v>
      </c>
      <c r="HRZ1" s="102" t="s">
        <v>58</v>
      </c>
      <c r="HSA1" s="102" t="s">
        <v>58</v>
      </c>
      <c r="HSB1" s="102" t="s">
        <v>58</v>
      </c>
      <c r="HSC1" s="102" t="s">
        <v>58</v>
      </c>
      <c r="HSD1" s="102" t="s">
        <v>58</v>
      </c>
      <c r="HSE1" s="102" t="s">
        <v>58</v>
      </c>
      <c r="HSF1" s="102" t="s">
        <v>58</v>
      </c>
      <c r="HSG1" s="102" t="s">
        <v>58</v>
      </c>
      <c r="HSH1" s="102" t="s">
        <v>58</v>
      </c>
      <c r="HSI1" s="102" t="s">
        <v>58</v>
      </c>
      <c r="HSJ1" s="102" t="s">
        <v>58</v>
      </c>
      <c r="HSK1" s="102" t="s">
        <v>58</v>
      </c>
      <c r="HSL1" s="102" t="s">
        <v>58</v>
      </c>
      <c r="HSM1" s="102" t="s">
        <v>58</v>
      </c>
      <c r="HSN1" s="102" t="s">
        <v>58</v>
      </c>
      <c r="HSO1" s="102" t="s">
        <v>58</v>
      </c>
      <c r="HSP1" s="102" t="s">
        <v>58</v>
      </c>
      <c r="HSQ1" s="102" t="s">
        <v>58</v>
      </c>
      <c r="HSR1" s="102" t="s">
        <v>58</v>
      </c>
      <c r="HSS1" s="102" t="s">
        <v>58</v>
      </c>
      <c r="HST1" s="102" t="s">
        <v>58</v>
      </c>
      <c r="HSU1" s="102" t="s">
        <v>58</v>
      </c>
      <c r="HSV1" s="102" t="s">
        <v>58</v>
      </c>
      <c r="HSW1" s="102" t="s">
        <v>58</v>
      </c>
      <c r="HSX1" s="102" t="s">
        <v>58</v>
      </c>
      <c r="HSY1" s="102" t="s">
        <v>58</v>
      </c>
      <c r="HSZ1" s="102" t="s">
        <v>58</v>
      </c>
      <c r="HTA1" s="102" t="s">
        <v>58</v>
      </c>
      <c r="HTB1" s="102" t="s">
        <v>58</v>
      </c>
      <c r="HTC1" s="102" t="s">
        <v>58</v>
      </c>
      <c r="HTD1" s="102" t="s">
        <v>58</v>
      </c>
      <c r="HTE1" s="102" t="s">
        <v>58</v>
      </c>
      <c r="HTF1" s="102" t="s">
        <v>58</v>
      </c>
      <c r="HTG1" s="102" t="s">
        <v>58</v>
      </c>
      <c r="HTH1" s="102" t="s">
        <v>58</v>
      </c>
      <c r="HTI1" s="102" t="s">
        <v>58</v>
      </c>
      <c r="HTJ1" s="102" t="s">
        <v>58</v>
      </c>
      <c r="HTK1" s="102" t="s">
        <v>58</v>
      </c>
      <c r="HTL1" s="102" t="s">
        <v>58</v>
      </c>
      <c r="HTM1" s="102" t="s">
        <v>58</v>
      </c>
      <c r="HTN1" s="102" t="s">
        <v>58</v>
      </c>
      <c r="HTO1" s="102" t="s">
        <v>58</v>
      </c>
      <c r="HTP1" s="102" t="s">
        <v>58</v>
      </c>
      <c r="HTQ1" s="102" t="s">
        <v>58</v>
      </c>
      <c r="HTR1" s="102" t="s">
        <v>58</v>
      </c>
      <c r="HTS1" s="102" t="s">
        <v>58</v>
      </c>
      <c r="HTT1" s="102" t="s">
        <v>58</v>
      </c>
      <c r="HTU1" s="102" t="s">
        <v>58</v>
      </c>
      <c r="HTV1" s="102" t="s">
        <v>58</v>
      </c>
      <c r="HTW1" s="102" t="s">
        <v>58</v>
      </c>
      <c r="HTX1" s="102" t="s">
        <v>58</v>
      </c>
      <c r="HTY1" s="102" t="s">
        <v>58</v>
      </c>
      <c r="HTZ1" s="102" t="s">
        <v>58</v>
      </c>
      <c r="HUA1" s="102" t="s">
        <v>58</v>
      </c>
      <c r="HUB1" s="102" t="s">
        <v>58</v>
      </c>
      <c r="HUC1" s="102" t="s">
        <v>58</v>
      </c>
      <c r="HUD1" s="102" t="s">
        <v>58</v>
      </c>
      <c r="HUE1" s="102" t="s">
        <v>58</v>
      </c>
      <c r="HUF1" s="102" t="s">
        <v>58</v>
      </c>
      <c r="HUG1" s="102" t="s">
        <v>58</v>
      </c>
      <c r="HUH1" s="102" t="s">
        <v>58</v>
      </c>
      <c r="HUI1" s="102" t="s">
        <v>58</v>
      </c>
      <c r="HUJ1" s="102" t="s">
        <v>58</v>
      </c>
      <c r="HUK1" s="102" t="s">
        <v>58</v>
      </c>
      <c r="HUL1" s="102" t="s">
        <v>58</v>
      </c>
      <c r="HUM1" s="102" t="s">
        <v>58</v>
      </c>
      <c r="HUN1" s="102" t="s">
        <v>58</v>
      </c>
      <c r="HUO1" s="102" t="s">
        <v>58</v>
      </c>
      <c r="HUP1" s="102" t="s">
        <v>58</v>
      </c>
      <c r="HUQ1" s="102" t="s">
        <v>58</v>
      </c>
      <c r="HUR1" s="102" t="s">
        <v>58</v>
      </c>
      <c r="HUS1" s="102" t="s">
        <v>58</v>
      </c>
      <c r="HUT1" s="102" t="s">
        <v>58</v>
      </c>
      <c r="HUU1" s="102" t="s">
        <v>58</v>
      </c>
      <c r="HUV1" s="102" t="s">
        <v>58</v>
      </c>
      <c r="HUW1" s="102" t="s">
        <v>58</v>
      </c>
      <c r="HUX1" s="102" t="s">
        <v>58</v>
      </c>
      <c r="HUY1" s="102" t="s">
        <v>58</v>
      </c>
      <c r="HUZ1" s="102" t="s">
        <v>58</v>
      </c>
      <c r="HVA1" s="102" t="s">
        <v>58</v>
      </c>
      <c r="HVB1" s="102" t="s">
        <v>58</v>
      </c>
      <c r="HVC1" s="102" t="s">
        <v>58</v>
      </c>
      <c r="HVD1" s="102" t="s">
        <v>58</v>
      </c>
      <c r="HVE1" s="102" t="s">
        <v>58</v>
      </c>
      <c r="HVF1" s="102" t="s">
        <v>58</v>
      </c>
      <c r="HVG1" s="102" t="s">
        <v>58</v>
      </c>
      <c r="HVH1" s="102" t="s">
        <v>58</v>
      </c>
      <c r="HVI1" s="102" t="s">
        <v>58</v>
      </c>
      <c r="HVJ1" s="102" t="s">
        <v>58</v>
      </c>
      <c r="HVK1" s="102" t="s">
        <v>58</v>
      </c>
      <c r="HVL1" s="102" t="s">
        <v>58</v>
      </c>
      <c r="HVM1" s="102" t="s">
        <v>58</v>
      </c>
      <c r="HVN1" s="102" t="s">
        <v>58</v>
      </c>
      <c r="HVO1" s="102" t="s">
        <v>58</v>
      </c>
      <c r="HVP1" s="102" t="s">
        <v>58</v>
      </c>
      <c r="HVQ1" s="102" t="s">
        <v>58</v>
      </c>
      <c r="HVR1" s="102" t="s">
        <v>58</v>
      </c>
      <c r="HVS1" s="102" t="s">
        <v>58</v>
      </c>
      <c r="HVT1" s="102" t="s">
        <v>58</v>
      </c>
      <c r="HVU1" s="102" t="s">
        <v>58</v>
      </c>
      <c r="HVV1" s="102" t="s">
        <v>58</v>
      </c>
      <c r="HVW1" s="102" t="s">
        <v>58</v>
      </c>
      <c r="HVX1" s="102" t="s">
        <v>58</v>
      </c>
      <c r="HVY1" s="102" t="s">
        <v>58</v>
      </c>
      <c r="HVZ1" s="102" t="s">
        <v>58</v>
      </c>
      <c r="HWA1" s="102" t="s">
        <v>58</v>
      </c>
      <c r="HWB1" s="102" t="s">
        <v>58</v>
      </c>
      <c r="HWC1" s="102" t="s">
        <v>58</v>
      </c>
      <c r="HWD1" s="102" t="s">
        <v>58</v>
      </c>
      <c r="HWE1" s="102" t="s">
        <v>58</v>
      </c>
      <c r="HWF1" s="102" t="s">
        <v>58</v>
      </c>
      <c r="HWG1" s="102" t="s">
        <v>58</v>
      </c>
      <c r="HWH1" s="102" t="s">
        <v>58</v>
      </c>
      <c r="HWI1" s="102" t="s">
        <v>58</v>
      </c>
      <c r="HWJ1" s="102" t="s">
        <v>58</v>
      </c>
      <c r="HWK1" s="102" t="s">
        <v>58</v>
      </c>
      <c r="HWL1" s="102" t="s">
        <v>58</v>
      </c>
      <c r="HWM1" s="102" t="s">
        <v>58</v>
      </c>
      <c r="HWN1" s="102" t="s">
        <v>58</v>
      </c>
      <c r="HWO1" s="102" t="s">
        <v>58</v>
      </c>
      <c r="HWP1" s="102" t="s">
        <v>58</v>
      </c>
      <c r="HWQ1" s="102" t="s">
        <v>58</v>
      </c>
      <c r="HWR1" s="102" t="s">
        <v>58</v>
      </c>
      <c r="HWS1" s="102" t="s">
        <v>58</v>
      </c>
      <c r="HWT1" s="102" t="s">
        <v>58</v>
      </c>
      <c r="HWU1" s="102" t="s">
        <v>58</v>
      </c>
      <c r="HWV1" s="102" t="s">
        <v>58</v>
      </c>
      <c r="HWW1" s="102" t="s">
        <v>58</v>
      </c>
      <c r="HWX1" s="102" t="s">
        <v>58</v>
      </c>
      <c r="HWY1" s="102" t="s">
        <v>58</v>
      </c>
      <c r="HWZ1" s="102" t="s">
        <v>58</v>
      </c>
      <c r="HXA1" s="102" t="s">
        <v>58</v>
      </c>
      <c r="HXB1" s="102" t="s">
        <v>58</v>
      </c>
      <c r="HXC1" s="102" t="s">
        <v>58</v>
      </c>
      <c r="HXD1" s="102" t="s">
        <v>58</v>
      </c>
      <c r="HXE1" s="102" t="s">
        <v>58</v>
      </c>
      <c r="HXF1" s="102" t="s">
        <v>58</v>
      </c>
      <c r="HXG1" s="102" t="s">
        <v>58</v>
      </c>
      <c r="HXH1" s="102" t="s">
        <v>58</v>
      </c>
      <c r="HXI1" s="102" t="s">
        <v>58</v>
      </c>
      <c r="HXJ1" s="102" t="s">
        <v>58</v>
      </c>
      <c r="HXK1" s="102" t="s">
        <v>58</v>
      </c>
      <c r="HXL1" s="102" t="s">
        <v>58</v>
      </c>
      <c r="HXM1" s="102" t="s">
        <v>58</v>
      </c>
      <c r="HXN1" s="102" t="s">
        <v>58</v>
      </c>
      <c r="HXO1" s="102" t="s">
        <v>58</v>
      </c>
      <c r="HXP1" s="102" t="s">
        <v>58</v>
      </c>
      <c r="HXQ1" s="102" t="s">
        <v>58</v>
      </c>
      <c r="HXR1" s="102" t="s">
        <v>58</v>
      </c>
      <c r="HXS1" s="102" t="s">
        <v>58</v>
      </c>
      <c r="HXT1" s="102" t="s">
        <v>58</v>
      </c>
      <c r="HXU1" s="102" t="s">
        <v>58</v>
      </c>
      <c r="HXV1" s="102" t="s">
        <v>58</v>
      </c>
      <c r="HXW1" s="102" t="s">
        <v>58</v>
      </c>
      <c r="HXX1" s="102" t="s">
        <v>58</v>
      </c>
      <c r="HXY1" s="102" t="s">
        <v>58</v>
      </c>
      <c r="HXZ1" s="102" t="s">
        <v>58</v>
      </c>
      <c r="HYA1" s="102" t="s">
        <v>58</v>
      </c>
      <c r="HYB1" s="102" t="s">
        <v>58</v>
      </c>
      <c r="HYC1" s="102" t="s">
        <v>58</v>
      </c>
      <c r="HYD1" s="102" t="s">
        <v>58</v>
      </c>
      <c r="HYE1" s="102" t="s">
        <v>58</v>
      </c>
      <c r="HYF1" s="102" t="s">
        <v>58</v>
      </c>
      <c r="HYG1" s="102" t="s">
        <v>58</v>
      </c>
      <c r="HYH1" s="102" t="s">
        <v>58</v>
      </c>
      <c r="HYI1" s="102" t="s">
        <v>58</v>
      </c>
      <c r="HYJ1" s="102" t="s">
        <v>58</v>
      </c>
      <c r="HYK1" s="102" t="s">
        <v>58</v>
      </c>
      <c r="HYL1" s="102" t="s">
        <v>58</v>
      </c>
      <c r="HYM1" s="102" t="s">
        <v>58</v>
      </c>
      <c r="HYN1" s="102" t="s">
        <v>58</v>
      </c>
      <c r="HYO1" s="102" t="s">
        <v>58</v>
      </c>
      <c r="HYP1" s="102" t="s">
        <v>58</v>
      </c>
      <c r="HYQ1" s="102" t="s">
        <v>58</v>
      </c>
      <c r="HYR1" s="102" t="s">
        <v>58</v>
      </c>
      <c r="HYS1" s="102" t="s">
        <v>58</v>
      </c>
      <c r="HYT1" s="102" t="s">
        <v>58</v>
      </c>
      <c r="HYU1" s="102" t="s">
        <v>58</v>
      </c>
      <c r="HYV1" s="102" t="s">
        <v>58</v>
      </c>
      <c r="HYW1" s="102" t="s">
        <v>58</v>
      </c>
      <c r="HYX1" s="102" t="s">
        <v>58</v>
      </c>
      <c r="HYY1" s="102" t="s">
        <v>58</v>
      </c>
      <c r="HYZ1" s="102" t="s">
        <v>58</v>
      </c>
      <c r="HZA1" s="102" t="s">
        <v>58</v>
      </c>
      <c r="HZB1" s="102" t="s">
        <v>58</v>
      </c>
      <c r="HZC1" s="102" t="s">
        <v>58</v>
      </c>
      <c r="HZD1" s="102" t="s">
        <v>58</v>
      </c>
      <c r="HZE1" s="102" t="s">
        <v>58</v>
      </c>
      <c r="HZF1" s="102" t="s">
        <v>58</v>
      </c>
      <c r="HZG1" s="102" t="s">
        <v>58</v>
      </c>
      <c r="HZH1" s="102" t="s">
        <v>58</v>
      </c>
      <c r="HZI1" s="102" t="s">
        <v>58</v>
      </c>
      <c r="HZJ1" s="102" t="s">
        <v>58</v>
      </c>
      <c r="HZK1" s="102" t="s">
        <v>58</v>
      </c>
      <c r="HZL1" s="102" t="s">
        <v>58</v>
      </c>
      <c r="HZM1" s="102" t="s">
        <v>58</v>
      </c>
      <c r="HZN1" s="102" t="s">
        <v>58</v>
      </c>
      <c r="HZO1" s="102" t="s">
        <v>58</v>
      </c>
      <c r="HZP1" s="102" t="s">
        <v>58</v>
      </c>
      <c r="HZQ1" s="102" t="s">
        <v>58</v>
      </c>
      <c r="HZR1" s="102" t="s">
        <v>58</v>
      </c>
      <c r="HZS1" s="102" t="s">
        <v>58</v>
      </c>
      <c r="HZT1" s="102" t="s">
        <v>58</v>
      </c>
      <c r="HZU1" s="102" t="s">
        <v>58</v>
      </c>
      <c r="HZV1" s="102" t="s">
        <v>58</v>
      </c>
      <c r="HZW1" s="102" t="s">
        <v>58</v>
      </c>
      <c r="HZX1" s="102" t="s">
        <v>58</v>
      </c>
      <c r="HZY1" s="102" t="s">
        <v>58</v>
      </c>
      <c r="HZZ1" s="102" t="s">
        <v>58</v>
      </c>
      <c r="IAA1" s="102" t="s">
        <v>58</v>
      </c>
      <c r="IAB1" s="102" t="s">
        <v>58</v>
      </c>
      <c r="IAC1" s="102" t="s">
        <v>58</v>
      </c>
      <c r="IAD1" s="102" t="s">
        <v>58</v>
      </c>
      <c r="IAE1" s="102" t="s">
        <v>58</v>
      </c>
      <c r="IAF1" s="102" t="s">
        <v>58</v>
      </c>
      <c r="IAG1" s="102" t="s">
        <v>58</v>
      </c>
      <c r="IAH1" s="102" t="s">
        <v>58</v>
      </c>
      <c r="IAI1" s="102" t="s">
        <v>58</v>
      </c>
      <c r="IAJ1" s="102" t="s">
        <v>58</v>
      </c>
      <c r="IAK1" s="102" t="s">
        <v>58</v>
      </c>
      <c r="IAL1" s="102" t="s">
        <v>58</v>
      </c>
      <c r="IAM1" s="102" t="s">
        <v>58</v>
      </c>
      <c r="IAN1" s="102" t="s">
        <v>58</v>
      </c>
      <c r="IAO1" s="102" t="s">
        <v>58</v>
      </c>
      <c r="IAP1" s="102" t="s">
        <v>58</v>
      </c>
      <c r="IAQ1" s="102" t="s">
        <v>58</v>
      </c>
      <c r="IAR1" s="102" t="s">
        <v>58</v>
      </c>
      <c r="IAS1" s="102" t="s">
        <v>58</v>
      </c>
      <c r="IAT1" s="102" t="s">
        <v>58</v>
      </c>
      <c r="IAU1" s="102" t="s">
        <v>58</v>
      </c>
      <c r="IAV1" s="102" t="s">
        <v>58</v>
      </c>
      <c r="IAW1" s="102" t="s">
        <v>58</v>
      </c>
      <c r="IAX1" s="102" t="s">
        <v>58</v>
      </c>
      <c r="IAY1" s="102" t="s">
        <v>58</v>
      </c>
      <c r="IAZ1" s="102" t="s">
        <v>58</v>
      </c>
      <c r="IBA1" s="102" t="s">
        <v>58</v>
      </c>
      <c r="IBB1" s="102" t="s">
        <v>58</v>
      </c>
      <c r="IBC1" s="102" t="s">
        <v>58</v>
      </c>
      <c r="IBD1" s="102" t="s">
        <v>58</v>
      </c>
      <c r="IBE1" s="102" t="s">
        <v>58</v>
      </c>
      <c r="IBF1" s="102" t="s">
        <v>58</v>
      </c>
      <c r="IBG1" s="102" t="s">
        <v>58</v>
      </c>
      <c r="IBH1" s="102" t="s">
        <v>58</v>
      </c>
      <c r="IBI1" s="102" t="s">
        <v>58</v>
      </c>
      <c r="IBJ1" s="102" t="s">
        <v>58</v>
      </c>
      <c r="IBK1" s="102" t="s">
        <v>58</v>
      </c>
      <c r="IBL1" s="102" t="s">
        <v>58</v>
      </c>
      <c r="IBM1" s="102" t="s">
        <v>58</v>
      </c>
      <c r="IBN1" s="102" t="s">
        <v>58</v>
      </c>
      <c r="IBO1" s="102" t="s">
        <v>58</v>
      </c>
      <c r="IBP1" s="102" t="s">
        <v>58</v>
      </c>
      <c r="IBQ1" s="102" t="s">
        <v>58</v>
      </c>
      <c r="IBR1" s="102" t="s">
        <v>58</v>
      </c>
      <c r="IBS1" s="102" t="s">
        <v>58</v>
      </c>
      <c r="IBT1" s="102" t="s">
        <v>58</v>
      </c>
      <c r="IBU1" s="102" t="s">
        <v>58</v>
      </c>
      <c r="IBV1" s="102" t="s">
        <v>58</v>
      </c>
      <c r="IBW1" s="102" t="s">
        <v>58</v>
      </c>
      <c r="IBX1" s="102" t="s">
        <v>58</v>
      </c>
      <c r="IBY1" s="102" t="s">
        <v>58</v>
      </c>
      <c r="IBZ1" s="102" t="s">
        <v>58</v>
      </c>
      <c r="ICA1" s="102" t="s">
        <v>58</v>
      </c>
      <c r="ICB1" s="102" t="s">
        <v>58</v>
      </c>
      <c r="ICC1" s="102" t="s">
        <v>58</v>
      </c>
      <c r="ICD1" s="102" t="s">
        <v>58</v>
      </c>
      <c r="ICE1" s="102" t="s">
        <v>58</v>
      </c>
      <c r="ICF1" s="102" t="s">
        <v>58</v>
      </c>
      <c r="ICG1" s="102" t="s">
        <v>58</v>
      </c>
      <c r="ICH1" s="102" t="s">
        <v>58</v>
      </c>
      <c r="ICI1" s="102" t="s">
        <v>58</v>
      </c>
      <c r="ICJ1" s="102" t="s">
        <v>58</v>
      </c>
      <c r="ICK1" s="102" t="s">
        <v>58</v>
      </c>
      <c r="ICL1" s="102" t="s">
        <v>58</v>
      </c>
      <c r="ICM1" s="102" t="s">
        <v>58</v>
      </c>
      <c r="ICN1" s="102" t="s">
        <v>58</v>
      </c>
      <c r="ICO1" s="102" t="s">
        <v>58</v>
      </c>
      <c r="ICP1" s="102" t="s">
        <v>58</v>
      </c>
      <c r="ICQ1" s="102" t="s">
        <v>58</v>
      </c>
      <c r="ICR1" s="102" t="s">
        <v>58</v>
      </c>
      <c r="ICS1" s="102" t="s">
        <v>58</v>
      </c>
      <c r="ICT1" s="102" t="s">
        <v>58</v>
      </c>
      <c r="ICU1" s="102" t="s">
        <v>58</v>
      </c>
      <c r="ICV1" s="102" t="s">
        <v>58</v>
      </c>
      <c r="ICW1" s="102" t="s">
        <v>58</v>
      </c>
      <c r="ICX1" s="102" t="s">
        <v>58</v>
      </c>
      <c r="ICY1" s="102" t="s">
        <v>58</v>
      </c>
      <c r="ICZ1" s="102" t="s">
        <v>58</v>
      </c>
      <c r="IDA1" s="102" t="s">
        <v>58</v>
      </c>
      <c r="IDB1" s="102" t="s">
        <v>58</v>
      </c>
      <c r="IDC1" s="102" t="s">
        <v>58</v>
      </c>
      <c r="IDD1" s="102" t="s">
        <v>58</v>
      </c>
      <c r="IDE1" s="102" t="s">
        <v>58</v>
      </c>
      <c r="IDF1" s="102" t="s">
        <v>58</v>
      </c>
      <c r="IDG1" s="102" t="s">
        <v>58</v>
      </c>
      <c r="IDH1" s="102" t="s">
        <v>58</v>
      </c>
      <c r="IDI1" s="102" t="s">
        <v>58</v>
      </c>
      <c r="IDJ1" s="102" t="s">
        <v>58</v>
      </c>
      <c r="IDK1" s="102" t="s">
        <v>58</v>
      </c>
      <c r="IDL1" s="102" t="s">
        <v>58</v>
      </c>
      <c r="IDM1" s="102" t="s">
        <v>58</v>
      </c>
      <c r="IDN1" s="102" t="s">
        <v>58</v>
      </c>
      <c r="IDO1" s="102" t="s">
        <v>58</v>
      </c>
      <c r="IDP1" s="102" t="s">
        <v>58</v>
      </c>
      <c r="IDQ1" s="102" t="s">
        <v>58</v>
      </c>
      <c r="IDR1" s="102" t="s">
        <v>58</v>
      </c>
      <c r="IDS1" s="102" t="s">
        <v>58</v>
      </c>
      <c r="IDT1" s="102" t="s">
        <v>58</v>
      </c>
      <c r="IDU1" s="102" t="s">
        <v>58</v>
      </c>
      <c r="IDV1" s="102" t="s">
        <v>58</v>
      </c>
      <c r="IDW1" s="102" t="s">
        <v>58</v>
      </c>
      <c r="IDX1" s="102" t="s">
        <v>58</v>
      </c>
      <c r="IDY1" s="102" t="s">
        <v>58</v>
      </c>
      <c r="IDZ1" s="102" t="s">
        <v>58</v>
      </c>
      <c r="IEA1" s="102" t="s">
        <v>58</v>
      </c>
      <c r="IEB1" s="102" t="s">
        <v>58</v>
      </c>
      <c r="IEC1" s="102" t="s">
        <v>58</v>
      </c>
      <c r="IED1" s="102" t="s">
        <v>58</v>
      </c>
      <c r="IEE1" s="102" t="s">
        <v>58</v>
      </c>
      <c r="IEF1" s="102" t="s">
        <v>58</v>
      </c>
      <c r="IEG1" s="102" t="s">
        <v>58</v>
      </c>
      <c r="IEH1" s="102" t="s">
        <v>58</v>
      </c>
      <c r="IEI1" s="102" t="s">
        <v>58</v>
      </c>
      <c r="IEJ1" s="102" t="s">
        <v>58</v>
      </c>
      <c r="IEK1" s="102" t="s">
        <v>58</v>
      </c>
      <c r="IEL1" s="102" t="s">
        <v>58</v>
      </c>
      <c r="IEM1" s="102" t="s">
        <v>58</v>
      </c>
      <c r="IEN1" s="102" t="s">
        <v>58</v>
      </c>
      <c r="IEO1" s="102" t="s">
        <v>58</v>
      </c>
      <c r="IEP1" s="102" t="s">
        <v>58</v>
      </c>
      <c r="IEQ1" s="102" t="s">
        <v>58</v>
      </c>
      <c r="IER1" s="102" t="s">
        <v>58</v>
      </c>
      <c r="IES1" s="102" t="s">
        <v>58</v>
      </c>
      <c r="IET1" s="102" t="s">
        <v>58</v>
      </c>
      <c r="IEU1" s="102" t="s">
        <v>58</v>
      </c>
      <c r="IEV1" s="102" t="s">
        <v>58</v>
      </c>
      <c r="IEW1" s="102" t="s">
        <v>58</v>
      </c>
      <c r="IEX1" s="102" t="s">
        <v>58</v>
      </c>
      <c r="IEY1" s="102" t="s">
        <v>58</v>
      </c>
      <c r="IEZ1" s="102" t="s">
        <v>58</v>
      </c>
      <c r="IFA1" s="102" t="s">
        <v>58</v>
      </c>
      <c r="IFB1" s="102" t="s">
        <v>58</v>
      </c>
      <c r="IFC1" s="102" t="s">
        <v>58</v>
      </c>
      <c r="IFD1" s="102" t="s">
        <v>58</v>
      </c>
      <c r="IFE1" s="102" t="s">
        <v>58</v>
      </c>
      <c r="IFF1" s="102" t="s">
        <v>58</v>
      </c>
      <c r="IFG1" s="102" t="s">
        <v>58</v>
      </c>
      <c r="IFH1" s="102" t="s">
        <v>58</v>
      </c>
      <c r="IFI1" s="102" t="s">
        <v>58</v>
      </c>
      <c r="IFJ1" s="102" t="s">
        <v>58</v>
      </c>
      <c r="IFK1" s="102" t="s">
        <v>58</v>
      </c>
      <c r="IFL1" s="102" t="s">
        <v>58</v>
      </c>
      <c r="IFM1" s="102" t="s">
        <v>58</v>
      </c>
      <c r="IFN1" s="102" t="s">
        <v>58</v>
      </c>
      <c r="IFO1" s="102" t="s">
        <v>58</v>
      </c>
      <c r="IFP1" s="102" t="s">
        <v>58</v>
      </c>
      <c r="IFQ1" s="102" t="s">
        <v>58</v>
      </c>
      <c r="IFR1" s="102" t="s">
        <v>58</v>
      </c>
      <c r="IFS1" s="102" t="s">
        <v>58</v>
      </c>
      <c r="IFT1" s="102" t="s">
        <v>58</v>
      </c>
      <c r="IFU1" s="102" t="s">
        <v>58</v>
      </c>
      <c r="IFV1" s="102" t="s">
        <v>58</v>
      </c>
      <c r="IFW1" s="102" t="s">
        <v>58</v>
      </c>
      <c r="IFX1" s="102" t="s">
        <v>58</v>
      </c>
      <c r="IFY1" s="102" t="s">
        <v>58</v>
      </c>
      <c r="IFZ1" s="102" t="s">
        <v>58</v>
      </c>
      <c r="IGA1" s="102" t="s">
        <v>58</v>
      </c>
      <c r="IGB1" s="102" t="s">
        <v>58</v>
      </c>
      <c r="IGC1" s="102" t="s">
        <v>58</v>
      </c>
      <c r="IGD1" s="102" t="s">
        <v>58</v>
      </c>
      <c r="IGE1" s="102" t="s">
        <v>58</v>
      </c>
      <c r="IGF1" s="102" t="s">
        <v>58</v>
      </c>
      <c r="IGG1" s="102" t="s">
        <v>58</v>
      </c>
      <c r="IGH1" s="102" t="s">
        <v>58</v>
      </c>
      <c r="IGI1" s="102" t="s">
        <v>58</v>
      </c>
      <c r="IGJ1" s="102" t="s">
        <v>58</v>
      </c>
      <c r="IGK1" s="102" t="s">
        <v>58</v>
      </c>
      <c r="IGL1" s="102" t="s">
        <v>58</v>
      </c>
      <c r="IGM1" s="102" t="s">
        <v>58</v>
      </c>
      <c r="IGN1" s="102" t="s">
        <v>58</v>
      </c>
      <c r="IGO1" s="102" t="s">
        <v>58</v>
      </c>
      <c r="IGP1" s="102" t="s">
        <v>58</v>
      </c>
      <c r="IGQ1" s="102" t="s">
        <v>58</v>
      </c>
      <c r="IGR1" s="102" t="s">
        <v>58</v>
      </c>
      <c r="IGS1" s="102" t="s">
        <v>58</v>
      </c>
      <c r="IGT1" s="102" t="s">
        <v>58</v>
      </c>
      <c r="IGU1" s="102" t="s">
        <v>58</v>
      </c>
      <c r="IGV1" s="102" t="s">
        <v>58</v>
      </c>
      <c r="IGW1" s="102" t="s">
        <v>58</v>
      </c>
      <c r="IGX1" s="102" t="s">
        <v>58</v>
      </c>
      <c r="IGY1" s="102" t="s">
        <v>58</v>
      </c>
      <c r="IGZ1" s="102" t="s">
        <v>58</v>
      </c>
      <c r="IHA1" s="102" t="s">
        <v>58</v>
      </c>
      <c r="IHB1" s="102" t="s">
        <v>58</v>
      </c>
      <c r="IHC1" s="102" t="s">
        <v>58</v>
      </c>
      <c r="IHD1" s="102" t="s">
        <v>58</v>
      </c>
      <c r="IHE1" s="102" t="s">
        <v>58</v>
      </c>
      <c r="IHF1" s="102" t="s">
        <v>58</v>
      </c>
      <c r="IHG1" s="102" t="s">
        <v>58</v>
      </c>
      <c r="IHH1" s="102" t="s">
        <v>58</v>
      </c>
      <c r="IHI1" s="102" t="s">
        <v>58</v>
      </c>
      <c r="IHJ1" s="102" t="s">
        <v>58</v>
      </c>
      <c r="IHK1" s="102" t="s">
        <v>58</v>
      </c>
      <c r="IHL1" s="102" t="s">
        <v>58</v>
      </c>
      <c r="IHM1" s="102" t="s">
        <v>58</v>
      </c>
      <c r="IHN1" s="102" t="s">
        <v>58</v>
      </c>
      <c r="IHO1" s="102" t="s">
        <v>58</v>
      </c>
      <c r="IHP1" s="102" t="s">
        <v>58</v>
      </c>
      <c r="IHQ1" s="102" t="s">
        <v>58</v>
      </c>
      <c r="IHR1" s="102" t="s">
        <v>58</v>
      </c>
      <c r="IHS1" s="102" t="s">
        <v>58</v>
      </c>
      <c r="IHT1" s="102" t="s">
        <v>58</v>
      </c>
      <c r="IHU1" s="102" t="s">
        <v>58</v>
      </c>
      <c r="IHV1" s="102" t="s">
        <v>58</v>
      </c>
      <c r="IHW1" s="102" t="s">
        <v>58</v>
      </c>
      <c r="IHX1" s="102" t="s">
        <v>58</v>
      </c>
      <c r="IHY1" s="102" t="s">
        <v>58</v>
      </c>
      <c r="IHZ1" s="102" t="s">
        <v>58</v>
      </c>
      <c r="IIA1" s="102" t="s">
        <v>58</v>
      </c>
      <c r="IIB1" s="102" t="s">
        <v>58</v>
      </c>
      <c r="IIC1" s="102" t="s">
        <v>58</v>
      </c>
      <c r="IID1" s="102" t="s">
        <v>58</v>
      </c>
      <c r="IIE1" s="102" t="s">
        <v>58</v>
      </c>
      <c r="IIF1" s="102" t="s">
        <v>58</v>
      </c>
      <c r="IIG1" s="102" t="s">
        <v>58</v>
      </c>
      <c r="IIH1" s="102" t="s">
        <v>58</v>
      </c>
      <c r="III1" s="102" t="s">
        <v>58</v>
      </c>
      <c r="IIJ1" s="102" t="s">
        <v>58</v>
      </c>
      <c r="IIK1" s="102" t="s">
        <v>58</v>
      </c>
      <c r="IIL1" s="102" t="s">
        <v>58</v>
      </c>
      <c r="IIM1" s="102" t="s">
        <v>58</v>
      </c>
      <c r="IIN1" s="102" t="s">
        <v>58</v>
      </c>
      <c r="IIO1" s="102" t="s">
        <v>58</v>
      </c>
      <c r="IIP1" s="102" t="s">
        <v>58</v>
      </c>
      <c r="IIQ1" s="102" t="s">
        <v>58</v>
      </c>
      <c r="IIR1" s="102" t="s">
        <v>58</v>
      </c>
      <c r="IIS1" s="102" t="s">
        <v>58</v>
      </c>
      <c r="IIT1" s="102" t="s">
        <v>58</v>
      </c>
      <c r="IIU1" s="102" t="s">
        <v>58</v>
      </c>
      <c r="IIV1" s="102" t="s">
        <v>58</v>
      </c>
      <c r="IIW1" s="102" t="s">
        <v>58</v>
      </c>
      <c r="IIX1" s="102" t="s">
        <v>58</v>
      </c>
      <c r="IIY1" s="102" t="s">
        <v>58</v>
      </c>
      <c r="IIZ1" s="102" t="s">
        <v>58</v>
      </c>
      <c r="IJA1" s="102" t="s">
        <v>58</v>
      </c>
      <c r="IJB1" s="102" t="s">
        <v>58</v>
      </c>
      <c r="IJC1" s="102" t="s">
        <v>58</v>
      </c>
      <c r="IJD1" s="102" t="s">
        <v>58</v>
      </c>
      <c r="IJE1" s="102" t="s">
        <v>58</v>
      </c>
      <c r="IJF1" s="102" t="s">
        <v>58</v>
      </c>
      <c r="IJG1" s="102" t="s">
        <v>58</v>
      </c>
      <c r="IJH1" s="102" t="s">
        <v>58</v>
      </c>
      <c r="IJI1" s="102" t="s">
        <v>58</v>
      </c>
      <c r="IJJ1" s="102" t="s">
        <v>58</v>
      </c>
      <c r="IJK1" s="102" t="s">
        <v>58</v>
      </c>
      <c r="IJL1" s="102" t="s">
        <v>58</v>
      </c>
      <c r="IJM1" s="102" t="s">
        <v>58</v>
      </c>
      <c r="IJN1" s="102" t="s">
        <v>58</v>
      </c>
      <c r="IJO1" s="102" t="s">
        <v>58</v>
      </c>
      <c r="IJP1" s="102" t="s">
        <v>58</v>
      </c>
      <c r="IJQ1" s="102" t="s">
        <v>58</v>
      </c>
      <c r="IJR1" s="102" t="s">
        <v>58</v>
      </c>
      <c r="IJS1" s="102" t="s">
        <v>58</v>
      </c>
      <c r="IJT1" s="102" t="s">
        <v>58</v>
      </c>
      <c r="IJU1" s="102" t="s">
        <v>58</v>
      </c>
      <c r="IJV1" s="102" t="s">
        <v>58</v>
      </c>
      <c r="IJW1" s="102" t="s">
        <v>58</v>
      </c>
      <c r="IJX1" s="102" t="s">
        <v>58</v>
      </c>
      <c r="IJY1" s="102" t="s">
        <v>58</v>
      </c>
      <c r="IJZ1" s="102" t="s">
        <v>58</v>
      </c>
      <c r="IKA1" s="102" t="s">
        <v>58</v>
      </c>
      <c r="IKB1" s="102" t="s">
        <v>58</v>
      </c>
      <c r="IKC1" s="102" t="s">
        <v>58</v>
      </c>
      <c r="IKD1" s="102" t="s">
        <v>58</v>
      </c>
      <c r="IKE1" s="102" t="s">
        <v>58</v>
      </c>
      <c r="IKF1" s="102" t="s">
        <v>58</v>
      </c>
      <c r="IKG1" s="102" t="s">
        <v>58</v>
      </c>
      <c r="IKH1" s="102" t="s">
        <v>58</v>
      </c>
      <c r="IKI1" s="102" t="s">
        <v>58</v>
      </c>
      <c r="IKJ1" s="102" t="s">
        <v>58</v>
      </c>
      <c r="IKK1" s="102" t="s">
        <v>58</v>
      </c>
      <c r="IKL1" s="102" t="s">
        <v>58</v>
      </c>
      <c r="IKM1" s="102" t="s">
        <v>58</v>
      </c>
      <c r="IKN1" s="102" t="s">
        <v>58</v>
      </c>
      <c r="IKO1" s="102" t="s">
        <v>58</v>
      </c>
      <c r="IKP1" s="102" t="s">
        <v>58</v>
      </c>
      <c r="IKQ1" s="102" t="s">
        <v>58</v>
      </c>
      <c r="IKR1" s="102" t="s">
        <v>58</v>
      </c>
      <c r="IKS1" s="102" t="s">
        <v>58</v>
      </c>
      <c r="IKT1" s="102" t="s">
        <v>58</v>
      </c>
      <c r="IKU1" s="102" t="s">
        <v>58</v>
      </c>
      <c r="IKV1" s="102" t="s">
        <v>58</v>
      </c>
      <c r="IKW1" s="102" t="s">
        <v>58</v>
      </c>
      <c r="IKX1" s="102" t="s">
        <v>58</v>
      </c>
      <c r="IKY1" s="102" t="s">
        <v>58</v>
      </c>
      <c r="IKZ1" s="102" t="s">
        <v>58</v>
      </c>
      <c r="ILA1" s="102" t="s">
        <v>58</v>
      </c>
      <c r="ILB1" s="102" t="s">
        <v>58</v>
      </c>
      <c r="ILC1" s="102" t="s">
        <v>58</v>
      </c>
      <c r="ILD1" s="102" t="s">
        <v>58</v>
      </c>
      <c r="ILE1" s="102" t="s">
        <v>58</v>
      </c>
      <c r="ILF1" s="102" t="s">
        <v>58</v>
      </c>
      <c r="ILG1" s="102" t="s">
        <v>58</v>
      </c>
      <c r="ILH1" s="102" t="s">
        <v>58</v>
      </c>
      <c r="ILI1" s="102" t="s">
        <v>58</v>
      </c>
      <c r="ILJ1" s="102" t="s">
        <v>58</v>
      </c>
      <c r="ILK1" s="102" t="s">
        <v>58</v>
      </c>
      <c r="ILL1" s="102" t="s">
        <v>58</v>
      </c>
      <c r="ILM1" s="102" t="s">
        <v>58</v>
      </c>
      <c r="ILN1" s="102" t="s">
        <v>58</v>
      </c>
      <c r="ILO1" s="102" t="s">
        <v>58</v>
      </c>
      <c r="ILP1" s="102" t="s">
        <v>58</v>
      </c>
      <c r="ILQ1" s="102" t="s">
        <v>58</v>
      </c>
      <c r="ILR1" s="102" t="s">
        <v>58</v>
      </c>
      <c r="ILS1" s="102" t="s">
        <v>58</v>
      </c>
      <c r="ILT1" s="102" t="s">
        <v>58</v>
      </c>
      <c r="ILU1" s="102" t="s">
        <v>58</v>
      </c>
      <c r="ILV1" s="102" t="s">
        <v>58</v>
      </c>
      <c r="ILW1" s="102" t="s">
        <v>58</v>
      </c>
      <c r="ILX1" s="102" t="s">
        <v>58</v>
      </c>
      <c r="ILY1" s="102" t="s">
        <v>58</v>
      </c>
      <c r="ILZ1" s="102" t="s">
        <v>58</v>
      </c>
      <c r="IMA1" s="102" t="s">
        <v>58</v>
      </c>
      <c r="IMB1" s="102" t="s">
        <v>58</v>
      </c>
      <c r="IMC1" s="102" t="s">
        <v>58</v>
      </c>
      <c r="IMD1" s="102" t="s">
        <v>58</v>
      </c>
      <c r="IME1" s="102" t="s">
        <v>58</v>
      </c>
      <c r="IMF1" s="102" t="s">
        <v>58</v>
      </c>
      <c r="IMG1" s="102" t="s">
        <v>58</v>
      </c>
      <c r="IMH1" s="102" t="s">
        <v>58</v>
      </c>
      <c r="IMI1" s="102" t="s">
        <v>58</v>
      </c>
      <c r="IMJ1" s="102" t="s">
        <v>58</v>
      </c>
      <c r="IMK1" s="102" t="s">
        <v>58</v>
      </c>
      <c r="IML1" s="102" t="s">
        <v>58</v>
      </c>
      <c r="IMM1" s="102" t="s">
        <v>58</v>
      </c>
      <c r="IMN1" s="102" t="s">
        <v>58</v>
      </c>
      <c r="IMO1" s="102" t="s">
        <v>58</v>
      </c>
      <c r="IMP1" s="102" t="s">
        <v>58</v>
      </c>
      <c r="IMQ1" s="102" t="s">
        <v>58</v>
      </c>
      <c r="IMR1" s="102" t="s">
        <v>58</v>
      </c>
      <c r="IMS1" s="102" t="s">
        <v>58</v>
      </c>
      <c r="IMT1" s="102" t="s">
        <v>58</v>
      </c>
      <c r="IMU1" s="102" t="s">
        <v>58</v>
      </c>
      <c r="IMV1" s="102" t="s">
        <v>58</v>
      </c>
      <c r="IMW1" s="102" t="s">
        <v>58</v>
      </c>
      <c r="IMX1" s="102" t="s">
        <v>58</v>
      </c>
      <c r="IMY1" s="102" t="s">
        <v>58</v>
      </c>
      <c r="IMZ1" s="102" t="s">
        <v>58</v>
      </c>
      <c r="INA1" s="102" t="s">
        <v>58</v>
      </c>
      <c r="INB1" s="102" t="s">
        <v>58</v>
      </c>
      <c r="INC1" s="102" t="s">
        <v>58</v>
      </c>
      <c r="IND1" s="102" t="s">
        <v>58</v>
      </c>
      <c r="INE1" s="102" t="s">
        <v>58</v>
      </c>
      <c r="INF1" s="102" t="s">
        <v>58</v>
      </c>
      <c r="ING1" s="102" t="s">
        <v>58</v>
      </c>
      <c r="INH1" s="102" t="s">
        <v>58</v>
      </c>
      <c r="INI1" s="102" t="s">
        <v>58</v>
      </c>
      <c r="INJ1" s="102" t="s">
        <v>58</v>
      </c>
      <c r="INK1" s="102" t="s">
        <v>58</v>
      </c>
      <c r="INL1" s="102" t="s">
        <v>58</v>
      </c>
      <c r="INM1" s="102" t="s">
        <v>58</v>
      </c>
      <c r="INN1" s="102" t="s">
        <v>58</v>
      </c>
      <c r="INO1" s="102" t="s">
        <v>58</v>
      </c>
      <c r="INP1" s="102" t="s">
        <v>58</v>
      </c>
      <c r="INQ1" s="102" t="s">
        <v>58</v>
      </c>
      <c r="INR1" s="102" t="s">
        <v>58</v>
      </c>
      <c r="INS1" s="102" t="s">
        <v>58</v>
      </c>
      <c r="INT1" s="102" t="s">
        <v>58</v>
      </c>
      <c r="INU1" s="102" t="s">
        <v>58</v>
      </c>
      <c r="INV1" s="102" t="s">
        <v>58</v>
      </c>
      <c r="INW1" s="102" t="s">
        <v>58</v>
      </c>
      <c r="INX1" s="102" t="s">
        <v>58</v>
      </c>
      <c r="INY1" s="102" t="s">
        <v>58</v>
      </c>
      <c r="INZ1" s="102" t="s">
        <v>58</v>
      </c>
      <c r="IOA1" s="102" t="s">
        <v>58</v>
      </c>
      <c r="IOB1" s="102" t="s">
        <v>58</v>
      </c>
      <c r="IOC1" s="102" t="s">
        <v>58</v>
      </c>
      <c r="IOD1" s="102" t="s">
        <v>58</v>
      </c>
      <c r="IOE1" s="102" t="s">
        <v>58</v>
      </c>
      <c r="IOF1" s="102" t="s">
        <v>58</v>
      </c>
      <c r="IOG1" s="102" t="s">
        <v>58</v>
      </c>
      <c r="IOH1" s="102" t="s">
        <v>58</v>
      </c>
      <c r="IOI1" s="102" t="s">
        <v>58</v>
      </c>
      <c r="IOJ1" s="102" t="s">
        <v>58</v>
      </c>
      <c r="IOK1" s="102" t="s">
        <v>58</v>
      </c>
      <c r="IOL1" s="102" t="s">
        <v>58</v>
      </c>
      <c r="IOM1" s="102" t="s">
        <v>58</v>
      </c>
      <c r="ION1" s="102" t="s">
        <v>58</v>
      </c>
      <c r="IOO1" s="102" t="s">
        <v>58</v>
      </c>
      <c r="IOP1" s="102" t="s">
        <v>58</v>
      </c>
      <c r="IOQ1" s="102" t="s">
        <v>58</v>
      </c>
      <c r="IOR1" s="102" t="s">
        <v>58</v>
      </c>
      <c r="IOS1" s="102" t="s">
        <v>58</v>
      </c>
      <c r="IOT1" s="102" t="s">
        <v>58</v>
      </c>
      <c r="IOU1" s="102" t="s">
        <v>58</v>
      </c>
      <c r="IOV1" s="102" t="s">
        <v>58</v>
      </c>
      <c r="IOW1" s="102" t="s">
        <v>58</v>
      </c>
      <c r="IOX1" s="102" t="s">
        <v>58</v>
      </c>
      <c r="IOY1" s="102" t="s">
        <v>58</v>
      </c>
      <c r="IOZ1" s="102" t="s">
        <v>58</v>
      </c>
      <c r="IPA1" s="102" t="s">
        <v>58</v>
      </c>
      <c r="IPB1" s="102" t="s">
        <v>58</v>
      </c>
      <c r="IPC1" s="102" t="s">
        <v>58</v>
      </c>
      <c r="IPD1" s="102" t="s">
        <v>58</v>
      </c>
      <c r="IPE1" s="102" t="s">
        <v>58</v>
      </c>
      <c r="IPF1" s="102" t="s">
        <v>58</v>
      </c>
      <c r="IPG1" s="102" t="s">
        <v>58</v>
      </c>
      <c r="IPH1" s="102" t="s">
        <v>58</v>
      </c>
      <c r="IPI1" s="102" t="s">
        <v>58</v>
      </c>
      <c r="IPJ1" s="102" t="s">
        <v>58</v>
      </c>
      <c r="IPK1" s="102" t="s">
        <v>58</v>
      </c>
      <c r="IPL1" s="102" t="s">
        <v>58</v>
      </c>
      <c r="IPM1" s="102" t="s">
        <v>58</v>
      </c>
      <c r="IPN1" s="102" t="s">
        <v>58</v>
      </c>
      <c r="IPO1" s="102" t="s">
        <v>58</v>
      </c>
      <c r="IPP1" s="102" t="s">
        <v>58</v>
      </c>
      <c r="IPQ1" s="102" t="s">
        <v>58</v>
      </c>
      <c r="IPR1" s="102" t="s">
        <v>58</v>
      </c>
      <c r="IPS1" s="102" t="s">
        <v>58</v>
      </c>
      <c r="IPT1" s="102" t="s">
        <v>58</v>
      </c>
      <c r="IPU1" s="102" t="s">
        <v>58</v>
      </c>
      <c r="IPV1" s="102" t="s">
        <v>58</v>
      </c>
      <c r="IPW1" s="102" t="s">
        <v>58</v>
      </c>
      <c r="IPX1" s="102" t="s">
        <v>58</v>
      </c>
      <c r="IPY1" s="102" t="s">
        <v>58</v>
      </c>
      <c r="IPZ1" s="102" t="s">
        <v>58</v>
      </c>
      <c r="IQA1" s="102" t="s">
        <v>58</v>
      </c>
      <c r="IQB1" s="102" t="s">
        <v>58</v>
      </c>
      <c r="IQC1" s="102" t="s">
        <v>58</v>
      </c>
      <c r="IQD1" s="102" t="s">
        <v>58</v>
      </c>
      <c r="IQE1" s="102" t="s">
        <v>58</v>
      </c>
      <c r="IQF1" s="102" t="s">
        <v>58</v>
      </c>
      <c r="IQG1" s="102" t="s">
        <v>58</v>
      </c>
      <c r="IQH1" s="102" t="s">
        <v>58</v>
      </c>
      <c r="IQI1" s="102" t="s">
        <v>58</v>
      </c>
      <c r="IQJ1" s="102" t="s">
        <v>58</v>
      </c>
      <c r="IQK1" s="102" t="s">
        <v>58</v>
      </c>
      <c r="IQL1" s="102" t="s">
        <v>58</v>
      </c>
      <c r="IQM1" s="102" t="s">
        <v>58</v>
      </c>
      <c r="IQN1" s="102" t="s">
        <v>58</v>
      </c>
      <c r="IQO1" s="102" t="s">
        <v>58</v>
      </c>
      <c r="IQP1" s="102" t="s">
        <v>58</v>
      </c>
      <c r="IQQ1" s="102" t="s">
        <v>58</v>
      </c>
      <c r="IQR1" s="102" t="s">
        <v>58</v>
      </c>
      <c r="IQS1" s="102" t="s">
        <v>58</v>
      </c>
      <c r="IQT1" s="102" t="s">
        <v>58</v>
      </c>
      <c r="IQU1" s="102" t="s">
        <v>58</v>
      </c>
      <c r="IQV1" s="102" t="s">
        <v>58</v>
      </c>
      <c r="IQW1" s="102" t="s">
        <v>58</v>
      </c>
      <c r="IQX1" s="102" t="s">
        <v>58</v>
      </c>
      <c r="IQY1" s="102" t="s">
        <v>58</v>
      </c>
      <c r="IQZ1" s="102" t="s">
        <v>58</v>
      </c>
      <c r="IRA1" s="102" t="s">
        <v>58</v>
      </c>
      <c r="IRB1" s="102" t="s">
        <v>58</v>
      </c>
      <c r="IRC1" s="102" t="s">
        <v>58</v>
      </c>
      <c r="IRD1" s="102" t="s">
        <v>58</v>
      </c>
      <c r="IRE1" s="102" t="s">
        <v>58</v>
      </c>
      <c r="IRF1" s="102" t="s">
        <v>58</v>
      </c>
      <c r="IRG1" s="102" t="s">
        <v>58</v>
      </c>
      <c r="IRH1" s="102" t="s">
        <v>58</v>
      </c>
      <c r="IRI1" s="102" t="s">
        <v>58</v>
      </c>
      <c r="IRJ1" s="102" t="s">
        <v>58</v>
      </c>
      <c r="IRK1" s="102" t="s">
        <v>58</v>
      </c>
      <c r="IRL1" s="102" t="s">
        <v>58</v>
      </c>
      <c r="IRM1" s="102" t="s">
        <v>58</v>
      </c>
      <c r="IRN1" s="102" t="s">
        <v>58</v>
      </c>
      <c r="IRO1" s="102" t="s">
        <v>58</v>
      </c>
      <c r="IRP1" s="102" t="s">
        <v>58</v>
      </c>
      <c r="IRQ1" s="102" t="s">
        <v>58</v>
      </c>
      <c r="IRR1" s="102" t="s">
        <v>58</v>
      </c>
      <c r="IRS1" s="102" t="s">
        <v>58</v>
      </c>
      <c r="IRT1" s="102" t="s">
        <v>58</v>
      </c>
      <c r="IRU1" s="102" t="s">
        <v>58</v>
      </c>
      <c r="IRV1" s="102" t="s">
        <v>58</v>
      </c>
      <c r="IRW1" s="102" t="s">
        <v>58</v>
      </c>
      <c r="IRX1" s="102" t="s">
        <v>58</v>
      </c>
      <c r="IRY1" s="102" t="s">
        <v>58</v>
      </c>
      <c r="IRZ1" s="102" t="s">
        <v>58</v>
      </c>
      <c r="ISA1" s="102" t="s">
        <v>58</v>
      </c>
      <c r="ISB1" s="102" t="s">
        <v>58</v>
      </c>
      <c r="ISC1" s="102" t="s">
        <v>58</v>
      </c>
      <c r="ISD1" s="102" t="s">
        <v>58</v>
      </c>
      <c r="ISE1" s="102" t="s">
        <v>58</v>
      </c>
      <c r="ISF1" s="102" t="s">
        <v>58</v>
      </c>
      <c r="ISG1" s="102" t="s">
        <v>58</v>
      </c>
      <c r="ISH1" s="102" t="s">
        <v>58</v>
      </c>
      <c r="ISI1" s="102" t="s">
        <v>58</v>
      </c>
      <c r="ISJ1" s="102" t="s">
        <v>58</v>
      </c>
      <c r="ISK1" s="102" t="s">
        <v>58</v>
      </c>
      <c r="ISL1" s="102" t="s">
        <v>58</v>
      </c>
      <c r="ISM1" s="102" t="s">
        <v>58</v>
      </c>
      <c r="ISN1" s="102" t="s">
        <v>58</v>
      </c>
      <c r="ISO1" s="102" t="s">
        <v>58</v>
      </c>
      <c r="ISP1" s="102" t="s">
        <v>58</v>
      </c>
      <c r="ISQ1" s="102" t="s">
        <v>58</v>
      </c>
      <c r="ISR1" s="102" t="s">
        <v>58</v>
      </c>
      <c r="ISS1" s="102" t="s">
        <v>58</v>
      </c>
      <c r="IST1" s="102" t="s">
        <v>58</v>
      </c>
      <c r="ISU1" s="102" t="s">
        <v>58</v>
      </c>
      <c r="ISV1" s="102" t="s">
        <v>58</v>
      </c>
      <c r="ISW1" s="102" t="s">
        <v>58</v>
      </c>
      <c r="ISX1" s="102" t="s">
        <v>58</v>
      </c>
      <c r="ISY1" s="102" t="s">
        <v>58</v>
      </c>
      <c r="ISZ1" s="102" t="s">
        <v>58</v>
      </c>
      <c r="ITA1" s="102" t="s">
        <v>58</v>
      </c>
      <c r="ITB1" s="102" t="s">
        <v>58</v>
      </c>
      <c r="ITC1" s="102" t="s">
        <v>58</v>
      </c>
      <c r="ITD1" s="102" t="s">
        <v>58</v>
      </c>
      <c r="ITE1" s="102" t="s">
        <v>58</v>
      </c>
      <c r="ITF1" s="102" t="s">
        <v>58</v>
      </c>
      <c r="ITG1" s="102" t="s">
        <v>58</v>
      </c>
      <c r="ITH1" s="102" t="s">
        <v>58</v>
      </c>
      <c r="ITI1" s="102" t="s">
        <v>58</v>
      </c>
      <c r="ITJ1" s="102" t="s">
        <v>58</v>
      </c>
      <c r="ITK1" s="102" t="s">
        <v>58</v>
      </c>
      <c r="ITL1" s="102" t="s">
        <v>58</v>
      </c>
      <c r="ITM1" s="102" t="s">
        <v>58</v>
      </c>
      <c r="ITN1" s="102" t="s">
        <v>58</v>
      </c>
      <c r="ITO1" s="102" t="s">
        <v>58</v>
      </c>
      <c r="ITP1" s="102" t="s">
        <v>58</v>
      </c>
      <c r="ITQ1" s="102" t="s">
        <v>58</v>
      </c>
      <c r="ITR1" s="102" t="s">
        <v>58</v>
      </c>
      <c r="ITS1" s="102" t="s">
        <v>58</v>
      </c>
      <c r="ITT1" s="102" t="s">
        <v>58</v>
      </c>
      <c r="ITU1" s="102" t="s">
        <v>58</v>
      </c>
      <c r="ITV1" s="102" t="s">
        <v>58</v>
      </c>
      <c r="ITW1" s="102" t="s">
        <v>58</v>
      </c>
      <c r="ITX1" s="102" t="s">
        <v>58</v>
      </c>
      <c r="ITY1" s="102" t="s">
        <v>58</v>
      </c>
      <c r="ITZ1" s="102" t="s">
        <v>58</v>
      </c>
      <c r="IUA1" s="102" t="s">
        <v>58</v>
      </c>
      <c r="IUB1" s="102" t="s">
        <v>58</v>
      </c>
      <c r="IUC1" s="102" t="s">
        <v>58</v>
      </c>
      <c r="IUD1" s="102" t="s">
        <v>58</v>
      </c>
      <c r="IUE1" s="102" t="s">
        <v>58</v>
      </c>
      <c r="IUF1" s="102" t="s">
        <v>58</v>
      </c>
      <c r="IUG1" s="102" t="s">
        <v>58</v>
      </c>
      <c r="IUH1" s="102" t="s">
        <v>58</v>
      </c>
      <c r="IUI1" s="102" t="s">
        <v>58</v>
      </c>
      <c r="IUJ1" s="102" t="s">
        <v>58</v>
      </c>
      <c r="IUK1" s="102" t="s">
        <v>58</v>
      </c>
      <c r="IUL1" s="102" t="s">
        <v>58</v>
      </c>
      <c r="IUM1" s="102" t="s">
        <v>58</v>
      </c>
      <c r="IUN1" s="102" t="s">
        <v>58</v>
      </c>
      <c r="IUO1" s="102" t="s">
        <v>58</v>
      </c>
      <c r="IUP1" s="102" t="s">
        <v>58</v>
      </c>
      <c r="IUQ1" s="102" t="s">
        <v>58</v>
      </c>
      <c r="IUR1" s="102" t="s">
        <v>58</v>
      </c>
      <c r="IUS1" s="102" t="s">
        <v>58</v>
      </c>
      <c r="IUT1" s="102" t="s">
        <v>58</v>
      </c>
      <c r="IUU1" s="102" t="s">
        <v>58</v>
      </c>
      <c r="IUV1" s="102" t="s">
        <v>58</v>
      </c>
      <c r="IUW1" s="102" t="s">
        <v>58</v>
      </c>
      <c r="IUX1" s="102" t="s">
        <v>58</v>
      </c>
      <c r="IUY1" s="102" t="s">
        <v>58</v>
      </c>
      <c r="IUZ1" s="102" t="s">
        <v>58</v>
      </c>
      <c r="IVA1" s="102" t="s">
        <v>58</v>
      </c>
      <c r="IVB1" s="102" t="s">
        <v>58</v>
      </c>
      <c r="IVC1" s="102" t="s">
        <v>58</v>
      </c>
      <c r="IVD1" s="102" t="s">
        <v>58</v>
      </c>
      <c r="IVE1" s="102" t="s">
        <v>58</v>
      </c>
      <c r="IVF1" s="102" t="s">
        <v>58</v>
      </c>
      <c r="IVG1" s="102" t="s">
        <v>58</v>
      </c>
      <c r="IVH1" s="102" t="s">
        <v>58</v>
      </c>
      <c r="IVI1" s="102" t="s">
        <v>58</v>
      </c>
      <c r="IVJ1" s="102" t="s">
        <v>58</v>
      </c>
      <c r="IVK1" s="102" t="s">
        <v>58</v>
      </c>
      <c r="IVL1" s="102" t="s">
        <v>58</v>
      </c>
      <c r="IVM1" s="102" t="s">
        <v>58</v>
      </c>
      <c r="IVN1" s="102" t="s">
        <v>58</v>
      </c>
      <c r="IVO1" s="102" t="s">
        <v>58</v>
      </c>
      <c r="IVP1" s="102" t="s">
        <v>58</v>
      </c>
      <c r="IVQ1" s="102" t="s">
        <v>58</v>
      </c>
      <c r="IVR1" s="102" t="s">
        <v>58</v>
      </c>
      <c r="IVS1" s="102" t="s">
        <v>58</v>
      </c>
      <c r="IVT1" s="102" t="s">
        <v>58</v>
      </c>
      <c r="IVU1" s="102" t="s">
        <v>58</v>
      </c>
      <c r="IVV1" s="102" t="s">
        <v>58</v>
      </c>
      <c r="IVW1" s="102" t="s">
        <v>58</v>
      </c>
      <c r="IVX1" s="102" t="s">
        <v>58</v>
      </c>
      <c r="IVY1" s="102" t="s">
        <v>58</v>
      </c>
      <c r="IVZ1" s="102" t="s">
        <v>58</v>
      </c>
      <c r="IWA1" s="102" t="s">
        <v>58</v>
      </c>
      <c r="IWB1" s="102" t="s">
        <v>58</v>
      </c>
      <c r="IWC1" s="102" t="s">
        <v>58</v>
      </c>
      <c r="IWD1" s="102" t="s">
        <v>58</v>
      </c>
      <c r="IWE1" s="102" t="s">
        <v>58</v>
      </c>
      <c r="IWF1" s="102" t="s">
        <v>58</v>
      </c>
      <c r="IWG1" s="102" t="s">
        <v>58</v>
      </c>
      <c r="IWH1" s="102" t="s">
        <v>58</v>
      </c>
      <c r="IWI1" s="102" t="s">
        <v>58</v>
      </c>
      <c r="IWJ1" s="102" t="s">
        <v>58</v>
      </c>
      <c r="IWK1" s="102" t="s">
        <v>58</v>
      </c>
      <c r="IWL1" s="102" t="s">
        <v>58</v>
      </c>
      <c r="IWM1" s="102" t="s">
        <v>58</v>
      </c>
      <c r="IWN1" s="102" t="s">
        <v>58</v>
      </c>
      <c r="IWO1" s="102" t="s">
        <v>58</v>
      </c>
      <c r="IWP1" s="102" t="s">
        <v>58</v>
      </c>
      <c r="IWQ1" s="102" t="s">
        <v>58</v>
      </c>
      <c r="IWR1" s="102" t="s">
        <v>58</v>
      </c>
      <c r="IWS1" s="102" t="s">
        <v>58</v>
      </c>
      <c r="IWT1" s="102" t="s">
        <v>58</v>
      </c>
      <c r="IWU1" s="102" t="s">
        <v>58</v>
      </c>
      <c r="IWV1" s="102" t="s">
        <v>58</v>
      </c>
      <c r="IWW1" s="102" t="s">
        <v>58</v>
      </c>
      <c r="IWX1" s="102" t="s">
        <v>58</v>
      </c>
      <c r="IWY1" s="102" t="s">
        <v>58</v>
      </c>
      <c r="IWZ1" s="102" t="s">
        <v>58</v>
      </c>
      <c r="IXA1" s="102" t="s">
        <v>58</v>
      </c>
      <c r="IXB1" s="102" t="s">
        <v>58</v>
      </c>
      <c r="IXC1" s="102" t="s">
        <v>58</v>
      </c>
      <c r="IXD1" s="102" t="s">
        <v>58</v>
      </c>
      <c r="IXE1" s="102" t="s">
        <v>58</v>
      </c>
      <c r="IXF1" s="102" t="s">
        <v>58</v>
      </c>
      <c r="IXG1" s="102" t="s">
        <v>58</v>
      </c>
      <c r="IXH1" s="102" t="s">
        <v>58</v>
      </c>
      <c r="IXI1" s="102" t="s">
        <v>58</v>
      </c>
      <c r="IXJ1" s="102" t="s">
        <v>58</v>
      </c>
      <c r="IXK1" s="102" t="s">
        <v>58</v>
      </c>
      <c r="IXL1" s="102" t="s">
        <v>58</v>
      </c>
      <c r="IXM1" s="102" t="s">
        <v>58</v>
      </c>
      <c r="IXN1" s="102" t="s">
        <v>58</v>
      </c>
      <c r="IXO1" s="102" t="s">
        <v>58</v>
      </c>
      <c r="IXP1" s="102" t="s">
        <v>58</v>
      </c>
      <c r="IXQ1" s="102" t="s">
        <v>58</v>
      </c>
      <c r="IXR1" s="102" t="s">
        <v>58</v>
      </c>
      <c r="IXS1" s="102" t="s">
        <v>58</v>
      </c>
      <c r="IXT1" s="102" t="s">
        <v>58</v>
      </c>
      <c r="IXU1" s="102" t="s">
        <v>58</v>
      </c>
      <c r="IXV1" s="102" t="s">
        <v>58</v>
      </c>
      <c r="IXW1" s="102" t="s">
        <v>58</v>
      </c>
      <c r="IXX1" s="102" t="s">
        <v>58</v>
      </c>
      <c r="IXY1" s="102" t="s">
        <v>58</v>
      </c>
      <c r="IXZ1" s="102" t="s">
        <v>58</v>
      </c>
      <c r="IYA1" s="102" t="s">
        <v>58</v>
      </c>
      <c r="IYB1" s="102" t="s">
        <v>58</v>
      </c>
      <c r="IYC1" s="102" t="s">
        <v>58</v>
      </c>
      <c r="IYD1" s="102" t="s">
        <v>58</v>
      </c>
      <c r="IYE1" s="102" t="s">
        <v>58</v>
      </c>
      <c r="IYF1" s="102" t="s">
        <v>58</v>
      </c>
      <c r="IYG1" s="102" t="s">
        <v>58</v>
      </c>
      <c r="IYH1" s="102" t="s">
        <v>58</v>
      </c>
      <c r="IYI1" s="102" t="s">
        <v>58</v>
      </c>
      <c r="IYJ1" s="102" t="s">
        <v>58</v>
      </c>
      <c r="IYK1" s="102" t="s">
        <v>58</v>
      </c>
      <c r="IYL1" s="102" t="s">
        <v>58</v>
      </c>
      <c r="IYM1" s="102" t="s">
        <v>58</v>
      </c>
      <c r="IYN1" s="102" t="s">
        <v>58</v>
      </c>
      <c r="IYO1" s="102" t="s">
        <v>58</v>
      </c>
      <c r="IYP1" s="102" t="s">
        <v>58</v>
      </c>
      <c r="IYQ1" s="102" t="s">
        <v>58</v>
      </c>
      <c r="IYR1" s="102" t="s">
        <v>58</v>
      </c>
      <c r="IYS1" s="102" t="s">
        <v>58</v>
      </c>
      <c r="IYT1" s="102" t="s">
        <v>58</v>
      </c>
      <c r="IYU1" s="102" t="s">
        <v>58</v>
      </c>
      <c r="IYV1" s="102" t="s">
        <v>58</v>
      </c>
      <c r="IYW1" s="102" t="s">
        <v>58</v>
      </c>
      <c r="IYX1" s="102" t="s">
        <v>58</v>
      </c>
      <c r="IYY1" s="102" t="s">
        <v>58</v>
      </c>
      <c r="IYZ1" s="102" t="s">
        <v>58</v>
      </c>
      <c r="IZA1" s="102" t="s">
        <v>58</v>
      </c>
      <c r="IZB1" s="102" t="s">
        <v>58</v>
      </c>
      <c r="IZC1" s="102" t="s">
        <v>58</v>
      </c>
      <c r="IZD1" s="102" t="s">
        <v>58</v>
      </c>
      <c r="IZE1" s="102" t="s">
        <v>58</v>
      </c>
      <c r="IZF1" s="102" t="s">
        <v>58</v>
      </c>
      <c r="IZG1" s="102" t="s">
        <v>58</v>
      </c>
      <c r="IZH1" s="102" t="s">
        <v>58</v>
      </c>
      <c r="IZI1" s="102" t="s">
        <v>58</v>
      </c>
      <c r="IZJ1" s="102" t="s">
        <v>58</v>
      </c>
      <c r="IZK1" s="102" t="s">
        <v>58</v>
      </c>
      <c r="IZL1" s="102" t="s">
        <v>58</v>
      </c>
      <c r="IZM1" s="102" t="s">
        <v>58</v>
      </c>
      <c r="IZN1" s="102" t="s">
        <v>58</v>
      </c>
      <c r="IZO1" s="102" t="s">
        <v>58</v>
      </c>
      <c r="IZP1" s="102" t="s">
        <v>58</v>
      </c>
      <c r="IZQ1" s="102" t="s">
        <v>58</v>
      </c>
      <c r="IZR1" s="102" t="s">
        <v>58</v>
      </c>
      <c r="IZS1" s="102" t="s">
        <v>58</v>
      </c>
      <c r="IZT1" s="102" t="s">
        <v>58</v>
      </c>
      <c r="IZU1" s="102" t="s">
        <v>58</v>
      </c>
      <c r="IZV1" s="102" t="s">
        <v>58</v>
      </c>
      <c r="IZW1" s="102" t="s">
        <v>58</v>
      </c>
      <c r="IZX1" s="102" t="s">
        <v>58</v>
      </c>
      <c r="IZY1" s="102" t="s">
        <v>58</v>
      </c>
      <c r="IZZ1" s="102" t="s">
        <v>58</v>
      </c>
      <c r="JAA1" s="102" t="s">
        <v>58</v>
      </c>
      <c r="JAB1" s="102" t="s">
        <v>58</v>
      </c>
      <c r="JAC1" s="102" t="s">
        <v>58</v>
      </c>
      <c r="JAD1" s="102" t="s">
        <v>58</v>
      </c>
      <c r="JAE1" s="102" t="s">
        <v>58</v>
      </c>
      <c r="JAF1" s="102" t="s">
        <v>58</v>
      </c>
      <c r="JAG1" s="102" t="s">
        <v>58</v>
      </c>
      <c r="JAH1" s="102" t="s">
        <v>58</v>
      </c>
      <c r="JAI1" s="102" t="s">
        <v>58</v>
      </c>
      <c r="JAJ1" s="102" t="s">
        <v>58</v>
      </c>
      <c r="JAK1" s="102" t="s">
        <v>58</v>
      </c>
      <c r="JAL1" s="102" t="s">
        <v>58</v>
      </c>
      <c r="JAM1" s="102" t="s">
        <v>58</v>
      </c>
      <c r="JAN1" s="102" t="s">
        <v>58</v>
      </c>
      <c r="JAO1" s="102" t="s">
        <v>58</v>
      </c>
      <c r="JAP1" s="102" t="s">
        <v>58</v>
      </c>
      <c r="JAQ1" s="102" t="s">
        <v>58</v>
      </c>
      <c r="JAR1" s="102" t="s">
        <v>58</v>
      </c>
      <c r="JAS1" s="102" t="s">
        <v>58</v>
      </c>
      <c r="JAT1" s="102" t="s">
        <v>58</v>
      </c>
      <c r="JAU1" s="102" t="s">
        <v>58</v>
      </c>
      <c r="JAV1" s="102" t="s">
        <v>58</v>
      </c>
      <c r="JAW1" s="102" t="s">
        <v>58</v>
      </c>
      <c r="JAX1" s="102" t="s">
        <v>58</v>
      </c>
      <c r="JAY1" s="102" t="s">
        <v>58</v>
      </c>
      <c r="JAZ1" s="102" t="s">
        <v>58</v>
      </c>
      <c r="JBA1" s="102" t="s">
        <v>58</v>
      </c>
      <c r="JBB1" s="102" t="s">
        <v>58</v>
      </c>
      <c r="JBC1" s="102" t="s">
        <v>58</v>
      </c>
      <c r="JBD1" s="102" t="s">
        <v>58</v>
      </c>
      <c r="JBE1" s="102" t="s">
        <v>58</v>
      </c>
      <c r="JBF1" s="102" t="s">
        <v>58</v>
      </c>
      <c r="JBG1" s="102" t="s">
        <v>58</v>
      </c>
      <c r="JBH1" s="102" t="s">
        <v>58</v>
      </c>
      <c r="JBI1" s="102" t="s">
        <v>58</v>
      </c>
      <c r="JBJ1" s="102" t="s">
        <v>58</v>
      </c>
      <c r="JBK1" s="102" t="s">
        <v>58</v>
      </c>
      <c r="JBL1" s="102" t="s">
        <v>58</v>
      </c>
      <c r="JBM1" s="102" t="s">
        <v>58</v>
      </c>
      <c r="JBN1" s="102" t="s">
        <v>58</v>
      </c>
      <c r="JBO1" s="102" t="s">
        <v>58</v>
      </c>
      <c r="JBP1" s="102" t="s">
        <v>58</v>
      </c>
      <c r="JBQ1" s="102" t="s">
        <v>58</v>
      </c>
      <c r="JBR1" s="102" t="s">
        <v>58</v>
      </c>
      <c r="JBS1" s="102" t="s">
        <v>58</v>
      </c>
      <c r="JBT1" s="102" t="s">
        <v>58</v>
      </c>
      <c r="JBU1" s="102" t="s">
        <v>58</v>
      </c>
      <c r="JBV1" s="102" t="s">
        <v>58</v>
      </c>
      <c r="JBW1" s="102" t="s">
        <v>58</v>
      </c>
      <c r="JBX1" s="102" t="s">
        <v>58</v>
      </c>
      <c r="JBY1" s="102" t="s">
        <v>58</v>
      </c>
      <c r="JBZ1" s="102" t="s">
        <v>58</v>
      </c>
      <c r="JCA1" s="102" t="s">
        <v>58</v>
      </c>
      <c r="JCB1" s="102" t="s">
        <v>58</v>
      </c>
      <c r="JCC1" s="102" t="s">
        <v>58</v>
      </c>
      <c r="JCD1" s="102" t="s">
        <v>58</v>
      </c>
      <c r="JCE1" s="102" t="s">
        <v>58</v>
      </c>
      <c r="JCF1" s="102" t="s">
        <v>58</v>
      </c>
      <c r="JCG1" s="102" t="s">
        <v>58</v>
      </c>
      <c r="JCH1" s="102" t="s">
        <v>58</v>
      </c>
      <c r="JCI1" s="102" t="s">
        <v>58</v>
      </c>
      <c r="JCJ1" s="102" t="s">
        <v>58</v>
      </c>
      <c r="JCK1" s="102" t="s">
        <v>58</v>
      </c>
      <c r="JCL1" s="102" t="s">
        <v>58</v>
      </c>
      <c r="JCM1" s="102" t="s">
        <v>58</v>
      </c>
      <c r="JCN1" s="102" t="s">
        <v>58</v>
      </c>
      <c r="JCO1" s="102" t="s">
        <v>58</v>
      </c>
      <c r="JCP1" s="102" t="s">
        <v>58</v>
      </c>
      <c r="JCQ1" s="102" t="s">
        <v>58</v>
      </c>
      <c r="JCR1" s="102" t="s">
        <v>58</v>
      </c>
      <c r="JCS1" s="102" t="s">
        <v>58</v>
      </c>
      <c r="JCT1" s="102" t="s">
        <v>58</v>
      </c>
      <c r="JCU1" s="102" t="s">
        <v>58</v>
      </c>
      <c r="JCV1" s="102" t="s">
        <v>58</v>
      </c>
      <c r="JCW1" s="102" t="s">
        <v>58</v>
      </c>
      <c r="JCX1" s="102" t="s">
        <v>58</v>
      </c>
      <c r="JCY1" s="102" t="s">
        <v>58</v>
      </c>
      <c r="JCZ1" s="102" t="s">
        <v>58</v>
      </c>
      <c r="JDA1" s="102" t="s">
        <v>58</v>
      </c>
      <c r="JDB1" s="102" t="s">
        <v>58</v>
      </c>
      <c r="JDC1" s="102" t="s">
        <v>58</v>
      </c>
      <c r="JDD1" s="102" t="s">
        <v>58</v>
      </c>
      <c r="JDE1" s="102" t="s">
        <v>58</v>
      </c>
      <c r="JDF1" s="102" t="s">
        <v>58</v>
      </c>
      <c r="JDG1" s="102" t="s">
        <v>58</v>
      </c>
      <c r="JDH1" s="102" t="s">
        <v>58</v>
      </c>
      <c r="JDI1" s="102" t="s">
        <v>58</v>
      </c>
      <c r="JDJ1" s="102" t="s">
        <v>58</v>
      </c>
      <c r="JDK1" s="102" t="s">
        <v>58</v>
      </c>
      <c r="JDL1" s="102" t="s">
        <v>58</v>
      </c>
      <c r="JDM1" s="102" t="s">
        <v>58</v>
      </c>
      <c r="JDN1" s="102" t="s">
        <v>58</v>
      </c>
      <c r="JDO1" s="102" t="s">
        <v>58</v>
      </c>
      <c r="JDP1" s="102" t="s">
        <v>58</v>
      </c>
      <c r="JDQ1" s="102" t="s">
        <v>58</v>
      </c>
      <c r="JDR1" s="102" t="s">
        <v>58</v>
      </c>
      <c r="JDS1" s="102" t="s">
        <v>58</v>
      </c>
      <c r="JDT1" s="102" t="s">
        <v>58</v>
      </c>
      <c r="JDU1" s="102" t="s">
        <v>58</v>
      </c>
      <c r="JDV1" s="102" t="s">
        <v>58</v>
      </c>
      <c r="JDW1" s="102" t="s">
        <v>58</v>
      </c>
      <c r="JDX1" s="102" t="s">
        <v>58</v>
      </c>
      <c r="JDY1" s="102" t="s">
        <v>58</v>
      </c>
      <c r="JDZ1" s="102" t="s">
        <v>58</v>
      </c>
      <c r="JEA1" s="102" t="s">
        <v>58</v>
      </c>
      <c r="JEB1" s="102" t="s">
        <v>58</v>
      </c>
      <c r="JEC1" s="102" t="s">
        <v>58</v>
      </c>
      <c r="JED1" s="102" t="s">
        <v>58</v>
      </c>
      <c r="JEE1" s="102" t="s">
        <v>58</v>
      </c>
      <c r="JEF1" s="102" t="s">
        <v>58</v>
      </c>
      <c r="JEG1" s="102" t="s">
        <v>58</v>
      </c>
      <c r="JEH1" s="102" t="s">
        <v>58</v>
      </c>
      <c r="JEI1" s="102" t="s">
        <v>58</v>
      </c>
      <c r="JEJ1" s="102" t="s">
        <v>58</v>
      </c>
      <c r="JEK1" s="102" t="s">
        <v>58</v>
      </c>
      <c r="JEL1" s="102" t="s">
        <v>58</v>
      </c>
      <c r="JEM1" s="102" t="s">
        <v>58</v>
      </c>
      <c r="JEN1" s="102" t="s">
        <v>58</v>
      </c>
      <c r="JEO1" s="102" t="s">
        <v>58</v>
      </c>
      <c r="JEP1" s="102" t="s">
        <v>58</v>
      </c>
      <c r="JEQ1" s="102" t="s">
        <v>58</v>
      </c>
      <c r="JER1" s="102" t="s">
        <v>58</v>
      </c>
      <c r="JES1" s="102" t="s">
        <v>58</v>
      </c>
      <c r="JET1" s="102" t="s">
        <v>58</v>
      </c>
      <c r="JEU1" s="102" t="s">
        <v>58</v>
      </c>
      <c r="JEV1" s="102" t="s">
        <v>58</v>
      </c>
      <c r="JEW1" s="102" t="s">
        <v>58</v>
      </c>
      <c r="JEX1" s="102" t="s">
        <v>58</v>
      </c>
      <c r="JEY1" s="102" t="s">
        <v>58</v>
      </c>
      <c r="JEZ1" s="102" t="s">
        <v>58</v>
      </c>
      <c r="JFA1" s="102" t="s">
        <v>58</v>
      </c>
      <c r="JFB1" s="102" t="s">
        <v>58</v>
      </c>
      <c r="JFC1" s="102" t="s">
        <v>58</v>
      </c>
      <c r="JFD1" s="102" t="s">
        <v>58</v>
      </c>
      <c r="JFE1" s="102" t="s">
        <v>58</v>
      </c>
      <c r="JFF1" s="102" t="s">
        <v>58</v>
      </c>
      <c r="JFG1" s="102" t="s">
        <v>58</v>
      </c>
      <c r="JFH1" s="102" t="s">
        <v>58</v>
      </c>
      <c r="JFI1" s="102" t="s">
        <v>58</v>
      </c>
      <c r="JFJ1" s="102" t="s">
        <v>58</v>
      </c>
      <c r="JFK1" s="102" t="s">
        <v>58</v>
      </c>
      <c r="JFL1" s="102" t="s">
        <v>58</v>
      </c>
      <c r="JFM1" s="102" t="s">
        <v>58</v>
      </c>
      <c r="JFN1" s="102" t="s">
        <v>58</v>
      </c>
      <c r="JFO1" s="102" t="s">
        <v>58</v>
      </c>
      <c r="JFP1" s="102" t="s">
        <v>58</v>
      </c>
      <c r="JFQ1" s="102" t="s">
        <v>58</v>
      </c>
      <c r="JFR1" s="102" t="s">
        <v>58</v>
      </c>
      <c r="JFS1" s="102" t="s">
        <v>58</v>
      </c>
      <c r="JFT1" s="102" t="s">
        <v>58</v>
      </c>
      <c r="JFU1" s="102" t="s">
        <v>58</v>
      </c>
      <c r="JFV1" s="102" t="s">
        <v>58</v>
      </c>
      <c r="JFW1" s="102" t="s">
        <v>58</v>
      </c>
      <c r="JFX1" s="102" t="s">
        <v>58</v>
      </c>
      <c r="JFY1" s="102" t="s">
        <v>58</v>
      </c>
      <c r="JFZ1" s="102" t="s">
        <v>58</v>
      </c>
      <c r="JGA1" s="102" t="s">
        <v>58</v>
      </c>
      <c r="JGB1" s="102" t="s">
        <v>58</v>
      </c>
      <c r="JGC1" s="102" t="s">
        <v>58</v>
      </c>
      <c r="JGD1" s="102" t="s">
        <v>58</v>
      </c>
      <c r="JGE1" s="102" t="s">
        <v>58</v>
      </c>
      <c r="JGF1" s="102" t="s">
        <v>58</v>
      </c>
      <c r="JGG1" s="102" t="s">
        <v>58</v>
      </c>
      <c r="JGH1" s="102" t="s">
        <v>58</v>
      </c>
      <c r="JGI1" s="102" t="s">
        <v>58</v>
      </c>
      <c r="JGJ1" s="102" t="s">
        <v>58</v>
      </c>
      <c r="JGK1" s="102" t="s">
        <v>58</v>
      </c>
      <c r="JGL1" s="102" t="s">
        <v>58</v>
      </c>
      <c r="JGM1" s="102" t="s">
        <v>58</v>
      </c>
      <c r="JGN1" s="102" t="s">
        <v>58</v>
      </c>
      <c r="JGO1" s="102" t="s">
        <v>58</v>
      </c>
      <c r="JGP1" s="102" t="s">
        <v>58</v>
      </c>
      <c r="JGQ1" s="102" t="s">
        <v>58</v>
      </c>
      <c r="JGR1" s="102" t="s">
        <v>58</v>
      </c>
      <c r="JGS1" s="102" t="s">
        <v>58</v>
      </c>
      <c r="JGT1" s="102" t="s">
        <v>58</v>
      </c>
      <c r="JGU1" s="102" t="s">
        <v>58</v>
      </c>
      <c r="JGV1" s="102" t="s">
        <v>58</v>
      </c>
      <c r="JGW1" s="102" t="s">
        <v>58</v>
      </c>
      <c r="JGX1" s="102" t="s">
        <v>58</v>
      </c>
      <c r="JGY1" s="102" t="s">
        <v>58</v>
      </c>
      <c r="JGZ1" s="102" t="s">
        <v>58</v>
      </c>
      <c r="JHA1" s="102" t="s">
        <v>58</v>
      </c>
      <c r="JHB1" s="102" t="s">
        <v>58</v>
      </c>
      <c r="JHC1" s="102" t="s">
        <v>58</v>
      </c>
      <c r="JHD1" s="102" t="s">
        <v>58</v>
      </c>
      <c r="JHE1" s="102" t="s">
        <v>58</v>
      </c>
      <c r="JHF1" s="102" t="s">
        <v>58</v>
      </c>
      <c r="JHG1" s="102" t="s">
        <v>58</v>
      </c>
      <c r="JHH1" s="102" t="s">
        <v>58</v>
      </c>
      <c r="JHI1" s="102" t="s">
        <v>58</v>
      </c>
      <c r="JHJ1" s="102" t="s">
        <v>58</v>
      </c>
      <c r="JHK1" s="102" t="s">
        <v>58</v>
      </c>
      <c r="JHL1" s="102" t="s">
        <v>58</v>
      </c>
      <c r="JHM1" s="102" t="s">
        <v>58</v>
      </c>
      <c r="JHN1" s="102" t="s">
        <v>58</v>
      </c>
      <c r="JHO1" s="102" t="s">
        <v>58</v>
      </c>
      <c r="JHP1" s="102" t="s">
        <v>58</v>
      </c>
      <c r="JHQ1" s="102" t="s">
        <v>58</v>
      </c>
      <c r="JHR1" s="102" t="s">
        <v>58</v>
      </c>
      <c r="JHS1" s="102" t="s">
        <v>58</v>
      </c>
      <c r="JHT1" s="102" t="s">
        <v>58</v>
      </c>
      <c r="JHU1" s="102" t="s">
        <v>58</v>
      </c>
      <c r="JHV1" s="102" t="s">
        <v>58</v>
      </c>
      <c r="JHW1" s="102" t="s">
        <v>58</v>
      </c>
      <c r="JHX1" s="102" t="s">
        <v>58</v>
      </c>
      <c r="JHY1" s="102" t="s">
        <v>58</v>
      </c>
      <c r="JHZ1" s="102" t="s">
        <v>58</v>
      </c>
      <c r="JIA1" s="102" t="s">
        <v>58</v>
      </c>
      <c r="JIB1" s="102" t="s">
        <v>58</v>
      </c>
      <c r="JIC1" s="102" t="s">
        <v>58</v>
      </c>
      <c r="JID1" s="102" t="s">
        <v>58</v>
      </c>
      <c r="JIE1" s="102" t="s">
        <v>58</v>
      </c>
      <c r="JIF1" s="102" t="s">
        <v>58</v>
      </c>
      <c r="JIG1" s="102" t="s">
        <v>58</v>
      </c>
      <c r="JIH1" s="102" t="s">
        <v>58</v>
      </c>
      <c r="JII1" s="102" t="s">
        <v>58</v>
      </c>
      <c r="JIJ1" s="102" t="s">
        <v>58</v>
      </c>
      <c r="JIK1" s="102" t="s">
        <v>58</v>
      </c>
      <c r="JIL1" s="102" t="s">
        <v>58</v>
      </c>
      <c r="JIM1" s="102" t="s">
        <v>58</v>
      </c>
      <c r="JIN1" s="102" t="s">
        <v>58</v>
      </c>
      <c r="JIO1" s="102" t="s">
        <v>58</v>
      </c>
      <c r="JIP1" s="102" t="s">
        <v>58</v>
      </c>
      <c r="JIQ1" s="102" t="s">
        <v>58</v>
      </c>
      <c r="JIR1" s="102" t="s">
        <v>58</v>
      </c>
      <c r="JIS1" s="102" t="s">
        <v>58</v>
      </c>
      <c r="JIT1" s="102" t="s">
        <v>58</v>
      </c>
      <c r="JIU1" s="102" t="s">
        <v>58</v>
      </c>
      <c r="JIV1" s="102" t="s">
        <v>58</v>
      </c>
      <c r="JIW1" s="102" t="s">
        <v>58</v>
      </c>
      <c r="JIX1" s="102" t="s">
        <v>58</v>
      </c>
      <c r="JIY1" s="102" t="s">
        <v>58</v>
      </c>
      <c r="JIZ1" s="102" t="s">
        <v>58</v>
      </c>
      <c r="JJA1" s="102" t="s">
        <v>58</v>
      </c>
      <c r="JJB1" s="102" t="s">
        <v>58</v>
      </c>
      <c r="JJC1" s="102" t="s">
        <v>58</v>
      </c>
      <c r="JJD1" s="102" t="s">
        <v>58</v>
      </c>
      <c r="JJE1" s="102" t="s">
        <v>58</v>
      </c>
      <c r="JJF1" s="102" t="s">
        <v>58</v>
      </c>
      <c r="JJG1" s="102" t="s">
        <v>58</v>
      </c>
      <c r="JJH1" s="102" t="s">
        <v>58</v>
      </c>
      <c r="JJI1" s="102" t="s">
        <v>58</v>
      </c>
      <c r="JJJ1" s="102" t="s">
        <v>58</v>
      </c>
      <c r="JJK1" s="102" t="s">
        <v>58</v>
      </c>
      <c r="JJL1" s="102" t="s">
        <v>58</v>
      </c>
      <c r="JJM1" s="102" t="s">
        <v>58</v>
      </c>
      <c r="JJN1" s="102" t="s">
        <v>58</v>
      </c>
      <c r="JJO1" s="102" t="s">
        <v>58</v>
      </c>
      <c r="JJP1" s="102" t="s">
        <v>58</v>
      </c>
      <c r="JJQ1" s="102" t="s">
        <v>58</v>
      </c>
      <c r="JJR1" s="102" t="s">
        <v>58</v>
      </c>
      <c r="JJS1" s="102" t="s">
        <v>58</v>
      </c>
      <c r="JJT1" s="102" t="s">
        <v>58</v>
      </c>
      <c r="JJU1" s="102" t="s">
        <v>58</v>
      </c>
      <c r="JJV1" s="102" t="s">
        <v>58</v>
      </c>
      <c r="JJW1" s="102" t="s">
        <v>58</v>
      </c>
      <c r="JJX1" s="102" t="s">
        <v>58</v>
      </c>
      <c r="JJY1" s="102" t="s">
        <v>58</v>
      </c>
      <c r="JJZ1" s="102" t="s">
        <v>58</v>
      </c>
      <c r="JKA1" s="102" t="s">
        <v>58</v>
      </c>
      <c r="JKB1" s="102" t="s">
        <v>58</v>
      </c>
      <c r="JKC1" s="102" t="s">
        <v>58</v>
      </c>
      <c r="JKD1" s="102" t="s">
        <v>58</v>
      </c>
      <c r="JKE1" s="102" t="s">
        <v>58</v>
      </c>
      <c r="JKF1" s="102" t="s">
        <v>58</v>
      </c>
      <c r="JKG1" s="102" t="s">
        <v>58</v>
      </c>
      <c r="JKH1" s="102" t="s">
        <v>58</v>
      </c>
      <c r="JKI1" s="102" t="s">
        <v>58</v>
      </c>
      <c r="JKJ1" s="102" t="s">
        <v>58</v>
      </c>
      <c r="JKK1" s="102" t="s">
        <v>58</v>
      </c>
      <c r="JKL1" s="102" t="s">
        <v>58</v>
      </c>
      <c r="JKM1" s="102" t="s">
        <v>58</v>
      </c>
      <c r="JKN1" s="102" t="s">
        <v>58</v>
      </c>
      <c r="JKO1" s="102" t="s">
        <v>58</v>
      </c>
      <c r="JKP1" s="102" t="s">
        <v>58</v>
      </c>
      <c r="JKQ1" s="102" t="s">
        <v>58</v>
      </c>
      <c r="JKR1" s="102" t="s">
        <v>58</v>
      </c>
      <c r="JKS1" s="102" t="s">
        <v>58</v>
      </c>
      <c r="JKT1" s="102" t="s">
        <v>58</v>
      </c>
      <c r="JKU1" s="102" t="s">
        <v>58</v>
      </c>
      <c r="JKV1" s="102" t="s">
        <v>58</v>
      </c>
      <c r="JKW1" s="102" t="s">
        <v>58</v>
      </c>
      <c r="JKX1" s="102" t="s">
        <v>58</v>
      </c>
      <c r="JKY1" s="102" t="s">
        <v>58</v>
      </c>
      <c r="JKZ1" s="102" t="s">
        <v>58</v>
      </c>
      <c r="JLA1" s="102" t="s">
        <v>58</v>
      </c>
      <c r="JLB1" s="102" t="s">
        <v>58</v>
      </c>
      <c r="JLC1" s="102" t="s">
        <v>58</v>
      </c>
      <c r="JLD1" s="102" t="s">
        <v>58</v>
      </c>
      <c r="JLE1" s="102" t="s">
        <v>58</v>
      </c>
      <c r="JLF1" s="102" t="s">
        <v>58</v>
      </c>
      <c r="JLG1" s="102" t="s">
        <v>58</v>
      </c>
      <c r="JLH1" s="102" t="s">
        <v>58</v>
      </c>
      <c r="JLI1" s="102" t="s">
        <v>58</v>
      </c>
      <c r="JLJ1" s="102" t="s">
        <v>58</v>
      </c>
      <c r="JLK1" s="102" t="s">
        <v>58</v>
      </c>
      <c r="JLL1" s="102" t="s">
        <v>58</v>
      </c>
      <c r="JLM1" s="102" t="s">
        <v>58</v>
      </c>
      <c r="JLN1" s="102" t="s">
        <v>58</v>
      </c>
      <c r="JLO1" s="102" t="s">
        <v>58</v>
      </c>
      <c r="JLP1" s="102" t="s">
        <v>58</v>
      </c>
      <c r="JLQ1" s="102" t="s">
        <v>58</v>
      </c>
      <c r="JLR1" s="102" t="s">
        <v>58</v>
      </c>
      <c r="JLS1" s="102" t="s">
        <v>58</v>
      </c>
      <c r="JLT1" s="102" t="s">
        <v>58</v>
      </c>
      <c r="JLU1" s="102" t="s">
        <v>58</v>
      </c>
      <c r="JLV1" s="102" t="s">
        <v>58</v>
      </c>
      <c r="JLW1" s="102" t="s">
        <v>58</v>
      </c>
      <c r="JLX1" s="102" t="s">
        <v>58</v>
      </c>
      <c r="JLY1" s="102" t="s">
        <v>58</v>
      </c>
      <c r="JLZ1" s="102" t="s">
        <v>58</v>
      </c>
      <c r="JMA1" s="102" t="s">
        <v>58</v>
      </c>
      <c r="JMB1" s="102" t="s">
        <v>58</v>
      </c>
      <c r="JMC1" s="102" t="s">
        <v>58</v>
      </c>
      <c r="JMD1" s="102" t="s">
        <v>58</v>
      </c>
      <c r="JME1" s="102" t="s">
        <v>58</v>
      </c>
      <c r="JMF1" s="102" t="s">
        <v>58</v>
      </c>
      <c r="JMG1" s="102" t="s">
        <v>58</v>
      </c>
      <c r="JMH1" s="102" t="s">
        <v>58</v>
      </c>
      <c r="JMI1" s="102" t="s">
        <v>58</v>
      </c>
      <c r="JMJ1" s="102" t="s">
        <v>58</v>
      </c>
      <c r="JMK1" s="102" t="s">
        <v>58</v>
      </c>
      <c r="JML1" s="102" t="s">
        <v>58</v>
      </c>
      <c r="JMM1" s="102" t="s">
        <v>58</v>
      </c>
      <c r="JMN1" s="102" t="s">
        <v>58</v>
      </c>
      <c r="JMO1" s="102" t="s">
        <v>58</v>
      </c>
      <c r="JMP1" s="102" t="s">
        <v>58</v>
      </c>
      <c r="JMQ1" s="102" t="s">
        <v>58</v>
      </c>
      <c r="JMR1" s="102" t="s">
        <v>58</v>
      </c>
      <c r="JMS1" s="102" t="s">
        <v>58</v>
      </c>
      <c r="JMT1" s="102" t="s">
        <v>58</v>
      </c>
      <c r="JMU1" s="102" t="s">
        <v>58</v>
      </c>
      <c r="JMV1" s="102" t="s">
        <v>58</v>
      </c>
      <c r="JMW1" s="102" t="s">
        <v>58</v>
      </c>
      <c r="JMX1" s="102" t="s">
        <v>58</v>
      </c>
      <c r="JMY1" s="102" t="s">
        <v>58</v>
      </c>
      <c r="JMZ1" s="102" t="s">
        <v>58</v>
      </c>
      <c r="JNA1" s="102" t="s">
        <v>58</v>
      </c>
      <c r="JNB1" s="102" t="s">
        <v>58</v>
      </c>
      <c r="JNC1" s="102" t="s">
        <v>58</v>
      </c>
      <c r="JND1" s="102" t="s">
        <v>58</v>
      </c>
      <c r="JNE1" s="102" t="s">
        <v>58</v>
      </c>
      <c r="JNF1" s="102" t="s">
        <v>58</v>
      </c>
      <c r="JNG1" s="102" t="s">
        <v>58</v>
      </c>
      <c r="JNH1" s="102" t="s">
        <v>58</v>
      </c>
      <c r="JNI1" s="102" t="s">
        <v>58</v>
      </c>
      <c r="JNJ1" s="102" t="s">
        <v>58</v>
      </c>
      <c r="JNK1" s="102" t="s">
        <v>58</v>
      </c>
      <c r="JNL1" s="102" t="s">
        <v>58</v>
      </c>
      <c r="JNM1" s="102" t="s">
        <v>58</v>
      </c>
      <c r="JNN1" s="102" t="s">
        <v>58</v>
      </c>
      <c r="JNO1" s="102" t="s">
        <v>58</v>
      </c>
      <c r="JNP1" s="102" t="s">
        <v>58</v>
      </c>
      <c r="JNQ1" s="102" t="s">
        <v>58</v>
      </c>
      <c r="JNR1" s="102" t="s">
        <v>58</v>
      </c>
      <c r="JNS1" s="102" t="s">
        <v>58</v>
      </c>
      <c r="JNT1" s="102" t="s">
        <v>58</v>
      </c>
      <c r="JNU1" s="102" t="s">
        <v>58</v>
      </c>
      <c r="JNV1" s="102" t="s">
        <v>58</v>
      </c>
      <c r="JNW1" s="102" t="s">
        <v>58</v>
      </c>
      <c r="JNX1" s="102" t="s">
        <v>58</v>
      </c>
      <c r="JNY1" s="102" t="s">
        <v>58</v>
      </c>
      <c r="JNZ1" s="102" t="s">
        <v>58</v>
      </c>
      <c r="JOA1" s="102" t="s">
        <v>58</v>
      </c>
      <c r="JOB1" s="102" t="s">
        <v>58</v>
      </c>
      <c r="JOC1" s="102" t="s">
        <v>58</v>
      </c>
      <c r="JOD1" s="102" t="s">
        <v>58</v>
      </c>
      <c r="JOE1" s="102" t="s">
        <v>58</v>
      </c>
      <c r="JOF1" s="102" t="s">
        <v>58</v>
      </c>
      <c r="JOG1" s="102" t="s">
        <v>58</v>
      </c>
      <c r="JOH1" s="102" t="s">
        <v>58</v>
      </c>
      <c r="JOI1" s="102" t="s">
        <v>58</v>
      </c>
      <c r="JOJ1" s="102" t="s">
        <v>58</v>
      </c>
      <c r="JOK1" s="102" t="s">
        <v>58</v>
      </c>
      <c r="JOL1" s="102" t="s">
        <v>58</v>
      </c>
      <c r="JOM1" s="102" t="s">
        <v>58</v>
      </c>
      <c r="JON1" s="102" t="s">
        <v>58</v>
      </c>
      <c r="JOO1" s="102" t="s">
        <v>58</v>
      </c>
      <c r="JOP1" s="102" t="s">
        <v>58</v>
      </c>
      <c r="JOQ1" s="102" t="s">
        <v>58</v>
      </c>
      <c r="JOR1" s="102" t="s">
        <v>58</v>
      </c>
      <c r="JOS1" s="102" t="s">
        <v>58</v>
      </c>
      <c r="JOT1" s="102" t="s">
        <v>58</v>
      </c>
      <c r="JOU1" s="102" t="s">
        <v>58</v>
      </c>
      <c r="JOV1" s="102" t="s">
        <v>58</v>
      </c>
      <c r="JOW1" s="102" t="s">
        <v>58</v>
      </c>
      <c r="JOX1" s="102" t="s">
        <v>58</v>
      </c>
      <c r="JOY1" s="102" t="s">
        <v>58</v>
      </c>
      <c r="JOZ1" s="102" t="s">
        <v>58</v>
      </c>
      <c r="JPA1" s="102" t="s">
        <v>58</v>
      </c>
      <c r="JPB1" s="102" t="s">
        <v>58</v>
      </c>
      <c r="JPC1" s="102" t="s">
        <v>58</v>
      </c>
      <c r="JPD1" s="102" t="s">
        <v>58</v>
      </c>
      <c r="JPE1" s="102" t="s">
        <v>58</v>
      </c>
      <c r="JPF1" s="102" t="s">
        <v>58</v>
      </c>
      <c r="JPG1" s="102" t="s">
        <v>58</v>
      </c>
      <c r="JPH1" s="102" t="s">
        <v>58</v>
      </c>
      <c r="JPI1" s="102" t="s">
        <v>58</v>
      </c>
      <c r="JPJ1" s="102" t="s">
        <v>58</v>
      </c>
      <c r="JPK1" s="102" t="s">
        <v>58</v>
      </c>
      <c r="JPL1" s="102" t="s">
        <v>58</v>
      </c>
      <c r="JPM1" s="102" t="s">
        <v>58</v>
      </c>
      <c r="JPN1" s="102" t="s">
        <v>58</v>
      </c>
      <c r="JPO1" s="102" t="s">
        <v>58</v>
      </c>
      <c r="JPP1" s="102" t="s">
        <v>58</v>
      </c>
      <c r="JPQ1" s="102" t="s">
        <v>58</v>
      </c>
      <c r="JPR1" s="102" t="s">
        <v>58</v>
      </c>
      <c r="JPS1" s="102" t="s">
        <v>58</v>
      </c>
      <c r="JPT1" s="102" t="s">
        <v>58</v>
      </c>
      <c r="JPU1" s="102" t="s">
        <v>58</v>
      </c>
      <c r="JPV1" s="102" t="s">
        <v>58</v>
      </c>
      <c r="JPW1" s="102" t="s">
        <v>58</v>
      </c>
      <c r="JPX1" s="102" t="s">
        <v>58</v>
      </c>
      <c r="JPY1" s="102" t="s">
        <v>58</v>
      </c>
      <c r="JPZ1" s="102" t="s">
        <v>58</v>
      </c>
      <c r="JQA1" s="102" t="s">
        <v>58</v>
      </c>
      <c r="JQB1" s="102" t="s">
        <v>58</v>
      </c>
      <c r="JQC1" s="102" t="s">
        <v>58</v>
      </c>
      <c r="JQD1" s="102" t="s">
        <v>58</v>
      </c>
      <c r="JQE1" s="102" t="s">
        <v>58</v>
      </c>
      <c r="JQF1" s="102" t="s">
        <v>58</v>
      </c>
      <c r="JQG1" s="102" t="s">
        <v>58</v>
      </c>
      <c r="JQH1" s="102" t="s">
        <v>58</v>
      </c>
      <c r="JQI1" s="102" t="s">
        <v>58</v>
      </c>
      <c r="JQJ1" s="102" t="s">
        <v>58</v>
      </c>
      <c r="JQK1" s="102" t="s">
        <v>58</v>
      </c>
      <c r="JQL1" s="102" t="s">
        <v>58</v>
      </c>
      <c r="JQM1" s="102" t="s">
        <v>58</v>
      </c>
      <c r="JQN1" s="102" t="s">
        <v>58</v>
      </c>
      <c r="JQO1" s="102" t="s">
        <v>58</v>
      </c>
      <c r="JQP1" s="102" t="s">
        <v>58</v>
      </c>
      <c r="JQQ1" s="102" t="s">
        <v>58</v>
      </c>
      <c r="JQR1" s="102" t="s">
        <v>58</v>
      </c>
      <c r="JQS1" s="102" t="s">
        <v>58</v>
      </c>
      <c r="JQT1" s="102" t="s">
        <v>58</v>
      </c>
      <c r="JQU1" s="102" t="s">
        <v>58</v>
      </c>
      <c r="JQV1" s="102" t="s">
        <v>58</v>
      </c>
      <c r="JQW1" s="102" t="s">
        <v>58</v>
      </c>
      <c r="JQX1" s="102" t="s">
        <v>58</v>
      </c>
      <c r="JQY1" s="102" t="s">
        <v>58</v>
      </c>
      <c r="JQZ1" s="102" t="s">
        <v>58</v>
      </c>
      <c r="JRA1" s="102" t="s">
        <v>58</v>
      </c>
      <c r="JRB1" s="102" t="s">
        <v>58</v>
      </c>
      <c r="JRC1" s="102" t="s">
        <v>58</v>
      </c>
      <c r="JRD1" s="102" t="s">
        <v>58</v>
      </c>
      <c r="JRE1" s="102" t="s">
        <v>58</v>
      </c>
      <c r="JRF1" s="102" t="s">
        <v>58</v>
      </c>
      <c r="JRG1" s="102" t="s">
        <v>58</v>
      </c>
      <c r="JRH1" s="102" t="s">
        <v>58</v>
      </c>
      <c r="JRI1" s="102" t="s">
        <v>58</v>
      </c>
      <c r="JRJ1" s="102" t="s">
        <v>58</v>
      </c>
      <c r="JRK1" s="102" t="s">
        <v>58</v>
      </c>
      <c r="JRL1" s="102" t="s">
        <v>58</v>
      </c>
      <c r="JRM1" s="102" t="s">
        <v>58</v>
      </c>
      <c r="JRN1" s="102" t="s">
        <v>58</v>
      </c>
      <c r="JRO1" s="102" t="s">
        <v>58</v>
      </c>
      <c r="JRP1" s="102" t="s">
        <v>58</v>
      </c>
      <c r="JRQ1" s="102" t="s">
        <v>58</v>
      </c>
      <c r="JRR1" s="102" t="s">
        <v>58</v>
      </c>
      <c r="JRS1" s="102" t="s">
        <v>58</v>
      </c>
      <c r="JRT1" s="102" t="s">
        <v>58</v>
      </c>
      <c r="JRU1" s="102" t="s">
        <v>58</v>
      </c>
      <c r="JRV1" s="102" t="s">
        <v>58</v>
      </c>
      <c r="JRW1" s="102" t="s">
        <v>58</v>
      </c>
      <c r="JRX1" s="102" t="s">
        <v>58</v>
      </c>
      <c r="JRY1" s="102" t="s">
        <v>58</v>
      </c>
      <c r="JRZ1" s="102" t="s">
        <v>58</v>
      </c>
      <c r="JSA1" s="102" t="s">
        <v>58</v>
      </c>
      <c r="JSB1" s="102" t="s">
        <v>58</v>
      </c>
      <c r="JSC1" s="102" t="s">
        <v>58</v>
      </c>
      <c r="JSD1" s="102" t="s">
        <v>58</v>
      </c>
      <c r="JSE1" s="102" t="s">
        <v>58</v>
      </c>
      <c r="JSF1" s="102" t="s">
        <v>58</v>
      </c>
      <c r="JSG1" s="102" t="s">
        <v>58</v>
      </c>
      <c r="JSH1" s="102" t="s">
        <v>58</v>
      </c>
      <c r="JSI1" s="102" t="s">
        <v>58</v>
      </c>
      <c r="JSJ1" s="102" t="s">
        <v>58</v>
      </c>
      <c r="JSK1" s="102" t="s">
        <v>58</v>
      </c>
      <c r="JSL1" s="102" t="s">
        <v>58</v>
      </c>
      <c r="JSM1" s="102" t="s">
        <v>58</v>
      </c>
      <c r="JSN1" s="102" t="s">
        <v>58</v>
      </c>
      <c r="JSO1" s="102" t="s">
        <v>58</v>
      </c>
      <c r="JSP1" s="102" t="s">
        <v>58</v>
      </c>
      <c r="JSQ1" s="102" t="s">
        <v>58</v>
      </c>
      <c r="JSR1" s="102" t="s">
        <v>58</v>
      </c>
      <c r="JSS1" s="102" t="s">
        <v>58</v>
      </c>
      <c r="JST1" s="102" t="s">
        <v>58</v>
      </c>
      <c r="JSU1" s="102" t="s">
        <v>58</v>
      </c>
      <c r="JSV1" s="102" t="s">
        <v>58</v>
      </c>
      <c r="JSW1" s="102" t="s">
        <v>58</v>
      </c>
      <c r="JSX1" s="102" t="s">
        <v>58</v>
      </c>
      <c r="JSY1" s="102" t="s">
        <v>58</v>
      </c>
      <c r="JSZ1" s="102" t="s">
        <v>58</v>
      </c>
      <c r="JTA1" s="102" t="s">
        <v>58</v>
      </c>
      <c r="JTB1" s="102" t="s">
        <v>58</v>
      </c>
      <c r="JTC1" s="102" t="s">
        <v>58</v>
      </c>
      <c r="JTD1" s="102" t="s">
        <v>58</v>
      </c>
      <c r="JTE1" s="102" t="s">
        <v>58</v>
      </c>
      <c r="JTF1" s="102" t="s">
        <v>58</v>
      </c>
      <c r="JTG1" s="102" t="s">
        <v>58</v>
      </c>
      <c r="JTH1" s="102" t="s">
        <v>58</v>
      </c>
      <c r="JTI1" s="102" t="s">
        <v>58</v>
      </c>
      <c r="JTJ1" s="102" t="s">
        <v>58</v>
      </c>
      <c r="JTK1" s="102" t="s">
        <v>58</v>
      </c>
      <c r="JTL1" s="102" t="s">
        <v>58</v>
      </c>
      <c r="JTM1" s="102" t="s">
        <v>58</v>
      </c>
      <c r="JTN1" s="102" t="s">
        <v>58</v>
      </c>
      <c r="JTO1" s="102" t="s">
        <v>58</v>
      </c>
      <c r="JTP1" s="102" t="s">
        <v>58</v>
      </c>
      <c r="JTQ1" s="102" t="s">
        <v>58</v>
      </c>
      <c r="JTR1" s="102" t="s">
        <v>58</v>
      </c>
      <c r="JTS1" s="102" t="s">
        <v>58</v>
      </c>
      <c r="JTT1" s="102" t="s">
        <v>58</v>
      </c>
      <c r="JTU1" s="102" t="s">
        <v>58</v>
      </c>
      <c r="JTV1" s="102" t="s">
        <v>58</v>
      </c>
      <c r="JTW1" s="102" t="s">
        <v>58</v>
      </c>
      <c r="JTX1" s="102" t="s">
        <v>58</v>
      </c>
      <c r="JTY1" s="102" t="s">
        <v>58</v>
      </c>
      <c r="JTZ1" s="102" t="s">
        <v>58</v>
      </c>
      <c r="JUA1" s="102" t="s">
        <v>58</v>
      </c>
      <c r="JUB1" s="102" t="s">
        <v>58</v>
      </c>
      <c r="JUC1" s="102" t="s">
        <v>58</v>
      </c>
      <c r="JUD1" s="102" t="s">
        <v>58</v>
      </c>
      <c r="JUE1" s="102" t="s">
        <v>58</v>
      </c>
      <c r="JUF1" s="102" t="s">
        <v>58</v>
      </c>
      <c r="JUG1" s="102" t="s">
        <v>58</v>
      </c>
      <c r="JUH1" s="102" t="s">
        <v>58</v>
      </c>
      <c r="JUI1" s="102" t="s">
        <v>58</v>
      </c>
      <c r="JUJ1" s="102" t="s">
        <v>58</v>
      </c>
      <c r="JUK1" s="102" t="s">
        <v>58</v>
      </c>
      <c r="JUL1" s="102" t="s">
        <v>58</v>
      </c>
      <c r="JUM1" s="102" t="s">
        <v>58</v>
      </c>
      <c r="JUN1" s="102" t="s">
        <v>58</v>
      </c>
      <c r="JUO1" s="102" t="s">
        <v>58</v>
      </c>
      <c r="JUP1" s="102" t="s">
        <v>58</v>
      </c>
      <c r="JUQ1" s="102" t="s">
        <v>58</v>
      </c>
      <c r="JUR1" s="102" t="s">
        <v>58</v>
      </c>
      <c r="JUS1" s="102" t="s">
        <v>58</v>
      </c>
      <c r="JUT1" s="102" t="s">
        <v>58</v>
      </c>
      <c r="JUU1" s="102" t="s">
        <v>58</v>
      </c>
      <c r="JUV1" s="102" t="s">
        <v>58</v>
      </c>
      <c r="JUW1" s="102" t="s">
        <v>58</v>
      </c>
      <c r="JUX1" s="102" t="s">
        <v>58</v>
      </c>
      <c r="JUY1" s="102" t="s">
        <v>58</v>
      </c>
      <c r="JUZ1" s="102" t="s">
        <v>58</v>
      </c>
      <c r="JVA1" s="102" t="s">
        <v>58</v>
      </c>
      <c r="JVB1" s="102" t="s">
        <v>58</v>
      </c>
      <c r="JVC1" s="102" t="s">
        <v>58</v>
      </c>
      <c r="JVD1" s="102" t="s">
        <v>58</v>
      </c>
      <c r="JVE1" s="102" t="s">
        <v>58</v>
      </c>
      <c r="JVF1" s="102" t="s">
        <v>58</v>
      </c>
      <c r="JVG1" s="102" t="s">
        <v>58</v>
      </c>
      <c r="JVH1" s="102" t="s">
        <v>58</v>
      </c>
      <c r="JVI1" s="102" t="s">
        <v>58</v>
      </c>
      <c r="JVJ1" s="102" t="s">
        <v>58</v>
      </c>
      <c r="JVK1" s="102" t="s">
        <v>58</v>
      </c>
      <c r="JVL1" s="102" t="s">
        <v>58</v>
      </c>
      <c r="JVM1" s="102" t="s">
        <v>58</v>
      </c>
      <c r="JVN1" s="102" t="s">
        <v>58</v>
      </c>
      <c r="JVO1" s="102" t="s">
        <v>58</v>
      </c>
      <c r="JVP1" s="102" t="s">
        <v>58</v>
      </c>
      <c r="JVQ1" s="102" t="s">
        <v>58</v>
      </c>
      <c r="JVR1" s="102" t="s">
        <v>58</v>
      </c>
      <c r="JVS1" s="102" t="s">
        <v>58</v>
      </c>
      <c r="JVT1" s="102" t="s">
        <v>58</v>
      </c>
      <c r="JVU1" s="102" t="s">
        <v>58</v>
      </c>
      <c r="JVV1" s="102" t="s">
        <v>58</v>
      </c>
      <c r="JVW1" s="102" t="s">
        <v>58</v>
      </c>
      <c r="JVX1" s="102" t="s">
        <v>58</v>
      </c>
      <c r="JVY1" s="102" t="s">
        <v>58</v>
      </c>
      <c r="JVZ1" s="102" t="s">
        <v>58</v>
      </c>
      <c r="JWA1" s="102" t="s">
        <v>58</v>
      </c>
      <c r="JWB1" s="102" t="s">
        <v>58</v>
      </c>
      <c r="JWC1" s="102" t="s">
        <v>58</v>
      </c>
      <c r="JWD1" s="102" t="s">
        <v>58</v>
      </c>
      <c r="JWE1" s="102" t="s">
        <v>58</v>
      </c>
      <c r="JWF1" s="102" t="s">
        <v>58</v>
      </c>
      <c r="JWG1" s="102" t="s">
        <v>58</v>
      </c>
      <c r="JWH1" s="102" t="s">
        <v>58</v>
      </c>
      <c r="JWI1" s="102" t="s">
        <v>58</v>
      </c>
      <c r="JWJ1" s="102" t="s">
        <v>58</v>
      </c>
      <c r="JWK1" s="102" t="s">
        <v>58</v>
      </c>
      <c r="JWL1" s="102" t="s">
        <v>58</v>
      </c>
      <c r="JWM1" s="102" t="s">
        <v>58</v>
      </c>
      <c r="JWN1" s="102" t="s">
        <v>58</v>
      </c>
      <c r="JWO1" s="102" t="s">
        <v>58</v>
      </c>
      <c r="JWP1" s="102" t="s">
        <v>58</v>
      </c>
      <c r="JWQ1" s="102" t="s">
        <v>58</v>
      </c>
      <c r="JWR1" s="102" t="s">
        <v>58</v>
      </c>
      <c r="JWS1" s="102" t="s">
        <v>58</v>
      </c>
      <c r="JWT1" s="102" t="s">
        <v>58</v>
      </c>
      <c r="JWU1" s="102" t="s">
        <v>58</v>
      </c>
      <c r="JWV1" s="102" t="s">
        <v>58</v>
      </c>
      <c r="JWW1" s="102" t="s">
        <v>58</v>
      </c>
      <c r="JWX1" s="102" t="s">
        <v>58</v>
      </c>
      <c r="JWY1" s="102" t="s">
        <v>58</v>
      </c>
      <c r="JWZ1" s="102" t="s">
        <v>58</v>
      </c>
      <c r="JXA1" s="102" t="s">
        <v>58</v>
      </c>
      <c r="JXB1" s="102" t="s">
        <v>58</v>
      </c>
      <c r="JXC1" s="102" t="s">
        <v>58</v>
      </c>
      <c r="JXD1" s="102" t="s">
        <v>58</v>
      </c>
      <c r="JXE1" s="102" t="s">
        <v>58</v>
      </c>
      <c r="JXF1" s="102" t="s">
        <v>58</v>
      </c>
      <c r="JXG1" s="102" t="s">
        <v>58</v>
      </c>
      <c r="JXH1" s="102" t="s">
        <v>58</v>
      </c>
      <c r="JXI1" s="102" t="s">
        <v>58</v>
      </c>
      <c r="JXJ1" s="102" t="s">
        <v>58</v>
      </c>
      <c r="JXK1" s="102" t="s">
        <v>58</v>
      </c>
      <c r="JXL1" s="102" t="s">
        <v>58</v>
      </c>
      <c r="JXM1" s="102" t="s">
        <v>58</v>
      </c>
      <c r="JXN1" s="102" t="s">
        <v>58</v>
      </c>
      <c r="JXO1" s="102" t="s">
        <v>58</v>
      </c>
      <c r="JXP1" s="102" t="s">
        <v>58</v>
      </c>
      <c r="JXQ1" s="102" t="s">
        <v>58</v>
      </c>
      <c r="JXR1" s="102" t="s">
        <v>58</v>
      </c>
      <c r="JXS1" s="102" t="s">
        <v>58</v>
      </c>
      <c r="JXT1" s="102" t="s">
        <v>58</v>
      </c>
      <c r="JXU1" s="102" t="s">
        <v>58</v>
      </c>
      <c r="JXV1" s="102" t="s">
        <v>58</v>
      </c>
      <c r="JXW1" s="102" t="s">
        <v>58</v>
      </c>
      <c r="JXX1" s="102" t="s">
        <v>58</v>
      </c>
      <c r="JXY1" s="102" t="s">
        <v>58</v>
      </c>
      <c r="JXZ1" s="102" t="s">
        <v>58</v>
      </c>
      <c r="JYA1" s="102" t="s">
        <v>58</v>
      </c>
      <c r="JYB1" s="102" t="s">
        <v>58</v>
      </c>
      <c r="JYC1" s="102" t="s">
        <v>58</v>
      </c>
      <c r="JYD1" s="102" t="s">
        <v>58</v>
      </c>
      <c r="JYE1" s="102" t="s">
        <v>58</v>
      </c>
      <c r="JYF1" s="102" t="s">
        <v>58</v>
      </c>
      <c r="JYG1" s="102" t="s">
        <v>58</v>
      </c>
      <c r="JYH1" s="102" t="s">
        <v>58</v>
      </c>
      <c r="JYI1" s="102" t="s">
        <v>58</v>
      </c>
      <c r="JYJ1" s="102" t="s">
        <v>58</v>
      </c>
      <c r="JYK1" s="102" t="s">
        <v>58</v>
      </c>
      <c r="JYL1" s="102" t="s">
        <v>58</v>
      </c>
      <c r="JYM1" s="102" t="s">
        <v>58</v>
      </c>
      <c r="JYN1" s="102" t="s">
        <v>58</v>
      </c>
      <c r="JYO1" s="102" t="s">
        <v>58</v>
      </c>
      <c r="JYP1" s="102" t="s">
        <v>58</v>
      </c>
      <c r="JYQ1" s="102" t="s">
        <v>58</v>
      </c>
      <c r="JYR1" s="102" t="s">
        <v>58</v>
      </c>
      <c r="JYS1" s="102" t="s">
        <v>58</v>
      </c>
      <c r="JYT1" s="102" t="s">
        <v>58</v>
      </c>
      <c r="JYU1" s="102" t="s">
        <v>58</v>
      </c>
      <c r="JYV1" s="102" t="s">
        <v>58</v>
      </c>
      <c r="JYW1" s="102" t="s">
        <v>58</v>
      </c>
      <c r="JYX1" s="102" t="s">
        <v>58</v>
      </c>
      <c r="JYY1" s="102" t="s">
        <v>58</v>
      </c>
      <c r="JYZ1" s="102" t="s">
        <v>58</v>
      </c>
      <c r="JZA1" s="102" t="s">
        <v>58</v>
      </c>
      <c r="JZB1" s="102" t="s">
        <v>58</v>
      </c>
      <c r="JZC1" s="102" t="s">
        <v>58</v>
      </c>
      <c r="JZD1" s="102" t="s">
        <v>58</v>
      </c>
      <c r="JZE1" s="102" t="s">
        <v>58</v>
      </c>
      <c r="JZF1" s="102" t="s">
        <v>58</v>
      </c>
      <c r="JZG1" s="102" t="s">
        <v>58</v>
      </c>
      <c r="JZH1" s="102" t="s">
        <v>58</v>
      </c>
      <c r="JZI1" s="102" t="s">
        <v>58</v>
      </c>
      <c r="JZJ1" s="102" t="s">
        <v>58</v>
      </c>
      <c r="JZK1" s="102" t="s">
        <v>58</v>
      </c>
      <c r="JZL1" s="102" t="s">
        <v>58</v>
      </c>
      <c r="JZM1" s="102" t="s">
        <v>58</v>
      </c>
      <c r="JZN1" s="102" t="s">
        <v>58</v>
      </c>
      <c r="JZO1" s="102" t="s">
        <v>58</v>
      </c>
      <c r="JZP1" s="102" t="s">
        <v>58</v>
      </c>
      <c r="JZQ1" s="102" t="s">
        <v>58</v>
      </c>
      <c r="JZR1" s="102" t="s">
        <v>58</v>
      </c>
      <c r="JZS1" s="102" t="s">
        <v>58</v>
      </c>
      <c r="JZT1" s="102" t="s">
        <v>58</v>
      </c>
      <c r="JZU1" s="102" t="s">
        <v>58</v>
      </c>
      <c r="JZV1" s="102" t="s">
        <v>58</v>
      </c>
      <c r="JZW1" s="102" t="s">
        <v>58</v>
      </c>
      <c r="JZX1" s="102" t="s">
        <v>58</v>
      </c>
      <c r="JZY1" s="102" t="s">
        <v>58</v>
      </c>
      <c r="JZZ1" s="102" t="s">
        <v>58</v>
      </c>
      <c r="KAA1" s="102" t="s">
        <v>58</v>
      </c>
      <c r="KAB1" s="102" t="s">
        <v>58</v>
      </c>
      <c r="KAC1" s="102" t="s">
        <v>58</v>
      </c>
      <c r="KAD1" s="102" t="s">
        <v>58</v>
      </c>
      <c r="KAE1" s="102" t="s">
        <v>58</v>
      </c>
      <c r="KAF1" s="102" t="s">
        <v>58</v>
      </c>
      <c r="KAG1" s="102" t="s">
        <v>58</v>
      </c>
      <c r="KAH1" s="102" t="s">
        <v>58</v>
      </c>
      <c r="KAI1" s="102" t="s">
        <v>58</v>
      </c>
      <c r="KAJ1" s="102" t="s">
        <v>58</v>
      </c>
      <c r="KAK1" s="102" t="s">
        <v>58</v>
      </c>
      <c r="KAL1" s="102" t="s">
        <v>58</v>
      </c>
      <c r="KAM1" s="102" t="s">
        <v>58</v>
      </c>
      <c r="KAN1" s="102" t="s">
        <v>58</v>
      </c>
      <c r="KAO1" s="102" t="s">
        <v>58</v>
      </c>
      <c r="KAP1" s="102" t="s">
        <v>58</v>
      </c>
      <c r="KAQ1" s="102" t="s">
        <v>58</v>
      </c>
      <c r="KAR1" s="102" t="s">
        <v>58</v>
      </c>
      <c r="KAS1" s="102" t="s">
        <v>58</v>
      </c>
      <c r="KAT1" s="102" t="s">
        <v>58</v>
      </c>
      <c r="KAU1" s="102" t="s">
        <v>58</v>
      </c>
      <c r="KAV1" s="102" t="s">
        <v>58</v>
      </c>
      <c r="KAW1" s="102" t="s">
        <v>58</v>
      </c>
      <c r="KAX1" s="102" t="s">
        <v>58</v>
      </c>
      <c r="KAY1" s="102" t="s">
        <v>58</v>
      </c>
      <c r="KAZ1" s="102" t="s">
        <v>58</v>
      </c>
      <c r="KBA1" s="102" t="s">
        <v>58</v>
      </c>
      <c r="KBB1" s="102" t="s">
        <v>58</v>
      </c>
      <c r="KBC1" s="102" t="s">
        <v>58</v>
      </c>
      <c r="KBD1" s="102" t="s">
        <v>58</v>
      </c>
      <c r="KBE1" s="102" t="s">
        <v>58</v>
      </c>
      <c r="KBF1" s="102" t="s">
        <v>58</v>
      </c>
      <c r="KBG1" s="102" t="s">
        <v>58</v>
      </c>
      <c r="KBH1" s="102" t="s">
        <v>58</v>
      </c>
      <c r="KBI1" s="102" t="s">
        <v>58</v>
      </c>
      <c r="KBJ1" s="102" t="s">
        <v>58</v>
      </c>
      <c r="KBK1" s="102" t="s">
        <v>58</v>
      </c>
      <c r="KBL1" s="102" t="s">
        <v>58</v>
      </c>
      <c r="KBM1" s="102" t="s">
        <v>58</v>
      </c>
      <c r="KBN1" s="102" t="s">
        <v>58</v>
      </c>
      <c r="KBO1" s="102" t="s">
        <v>58</v>
      </c>
      <c r="KBP1" s="102" t="s">
        <v>58</v>
      </c>
      <c r="KBQ1" s="102" t="s">
        <v>58</v>
      </c>
      <c r="KBR1" s="102" t="s">
        <v>58</v>
      </c>
      <c r="KBS1" s="102" t="s">
        <v>58</v>
      </c>
      <c r="KBT1" s="102" t="s">
        <v>58</v>
      </c>
      <c r="KBU1" s="102" t="s">
        <v>58</v>
      </c>
      <c r="KBV1" s="102" t="s">
        <v>58</v>
      </c>
      <c r="KBW1" s="102" t="s">
        <v>58</v>
      </c>
      <c r="KBX1" s="102" t="s">
        <v>58</v>
      </c>
      <c r="KBY1" s="102" t="s">
        <v>58</v>
      </c>
      <c r="KBZ1" s="102" t="s">
        <v>58</v>
      </c>
      <c r="KCA1" s="102" t="s">
        <v>58</v>
      </c>
      <c r="KCB1" s="102" t="s">
        <v>58</v>
      </c>
      <c r="KCC1" s="102" t="s">
        <v>58</v>
      </c>
      <c r="KCD1" s="102" t="s">
        <v>58</v>
      </c>
      <c r="KCE1" s="102" t="s">
        <v>58</v>
      </c>
      <c r="KCF1" s="102" t="s">
        <v>58</v>
      </c>
      <c r="KCG1" s="102" t="s">
        <v>58</v>
      </c>
      <c r="KCH1" s="102" t="s">
        <v>58</v>
      </c>
      <c r="KCI1" s="102" t="s">
        <v>58</v>
      </c>
      <c r="KCJ1" s="102" t="s">
        <v>58</v>
      </c>
      <c r="KCK1" s="102" t="s">
        <v>58</v>
      </c>
      <c r="KCL1" s="102" t="s">
        <v>58</v>
      </c>
      <c r="KCM1" s="102" t="s">
        <v>58</v>
      </c>
      <c r="KCN1" s="102" t="s">
        <v>58</v>
      </c>
      <c r="KCO1" s="102" t="s">
        <v>58</v>
      </c>
      <c r="KCP1" s="102" t="s">
        <v>58</v>
      </c>
      <c r="KCQ1" s="102" t="s">
        <v>58</v>
      </c>
      <c r="KCR1" s="102" t="s">
        <v>58</v>
      </c>
      <c r="KCS1" s="102" t="s">
        <v>58</v>
      </c>
      <c r="KCT1" s="102" t="s">
        <v>58</v>
      </c>
      <c r="KCU1" s="102" t="s">
        <v>58</v>
      </c>
      <c r="KCV1" s="102" t="s">
        <v>58</v>
      </c>
      <c r="KCW1" s="102" t="s">
        <v>58</v>
      </c>
      <c r="KCX1" s="102" t="s">
        <v>58</v>
      </c>
      <c r="KCY1" s="102" t="s">
        <v>58</v>
      </c>
      <c r="KCZ1" s="102" t="s">
        <v>58</v>
      </c>
      <c r="KDA1" s="102" t="s">
        <v>58</v>
      </c>
      <c r="KDB1" s="102" t="s">
        <v>58</v>
      </c>
      <c r="KDC1" s="102" t="s">
        <v>58</v>
      </c>
      <c r="KDD1" s="102" t="s">
        <v>58</v>
      </c>
      <c r="KDE1" s="102" t="s">
        <v>58</v>
      </c>
      <c r="KDF1" s="102" t="s">
        <v>58</v>
      </c>
      <c r="KDG1" s="102" t="s">
        <v>58</v>
      </c>
      <c r="KDH1" s="102" t="s">
        <v>58</v>
      </c>
      <c r="KDI1" s="102" t="s">
        <v>58</v>
      </c>
      <c r="KDJ1" s="102" t="s">
        <v>58</v>
      </c>
      <c r="KDK1" s="102" t="s">
        <v>58</v>
      </c>
      <c r="KDL1" s="102" t="s">
        <v>58</v>
      </c>
      <c r="KDM1" s="102" t="s">
        <v>58</v>
      </c>
      <c r="KDN1" s="102" t="s">
        <v>58</v>
      </c>
      <c r="KDO1" s="102" t="s">
        <v>58</v>
      </c>
      <c r="KDP1" s="102" t="s">
        <v>58</v>
      </c>
      <c r="KDQ1" s="102" t="s">
        <v>58</v>
      </c>
      <c r="KDR1" s="102" t="s">
        <v>58</v>
      </c>
      <c r="KDS1" s="102" t="s">
        <v>58</v>
      </c>
      <c r="KDT1" s="102" t="s">
        <v>58</v>
      </c>
      <c r="KDU1" s="102" t="s">
        <v>58</v>
      </c>
      <c r="KDV1" s="102" t="s">
        <v>58</v>
      </c>
      <c r="KDW1" s="102" t="s">
        <v>58</v>
      </c>
      <c r="KDX1" s="102" t="s">
        <v>58</v>
      </c>
      <c r="KDY1" s="102" t="s">
        <v>58</v>
      </c>
      <c r="KDZ1" s="102" t="s">
        <v>58</v>
      </c>
      <c r="KEA1" s="102" t="s">
        <v>58</v>
      </c>
      <c r="KEB1" s="102" t="s">
        <v>58</v>
      </c>
      <c r="KEC1" s="102" t="s">
        <v>58</v>
      </c>
      <c r="KED1" s="102" t="s">
        <v>58</v>
      </c>
      <c r="KEE1" s="102" t="s">
        <v>58</v>
      </c>
      <c r="KEF1" s="102" t="s">
        <v>58</v>
      </c>
      <c r="KEG1" s="102" t="s">
        <v>58</v>
      </c>
      <c r="KEH1" s="102" t="s">
        <v>58</v>
      </c>
      <c r="KEI1" s="102" t="s">
        <v>58</v>
      </c>
      <c r="KEJ1" s="102" t="s">
        <v>58</v>
      </c>
      <c r="KEK1" s="102" t="s">
        <v>58</v>
      </c>
      <c r="KEL1" s="102" t="s">
        <v>58</v>
      </c>
      <c r="KEM1" s="102" t="s">
        <v>58</v>
      </c>
      <c r="KEN1" s="102" t="s">
        <v>58</v>
      </c>
      <c r="KEO1" s="102" t="s">
        <v>58</v>
      </c>
      <c r="KEP1" s="102" t="s">
        <v>58</v>
      </c>
      <c r="KEQ1" s="102" t="s">
        <v>58</v>
      </c>
      <c r="KER1" s="102" t="s">
        <v>58</v>
      </c>
      <c r="KES1" s="102" t="s">
        <v>58</v>
      </c>
      <c r="KET1" s="102" t="s">
        <v>58</v>
      </c>
      <c r="KEU1" s="102" t="s">
        <v>58</v>
      </c>
      <c r="KEV1" s="102" t="s">
        <v>58</v>
      </c>
      <c r="KEW1" s="102" t="s">
        <v>58</v>
      </c>
      <c r="KEX1" s="102" t="s">
        <v>58</v>
      </c>
      <c r="KEY1" s="102" t="s">
        <v>58</v>
      </c>
      <c r="KEZ1" s="102" t="s">
        <v>58</v>
      </c>
      <c r="KFA1" s="102" t="s">
        <v>58</v>
      </c>
      <c r="KFB1" s="102" t="s">
        <v>58</v>
      </c>
      <c r="KFC1" s="102" t="s">
        <v>58</v>
      </c>
      <c r="KFD1" s="102" t="s">
        <v>58</v>
      </c>
      <c r="KFE1" s="102" t="s">
        <v>58</v>
      </c>
      <c r="KFF1" s="102" t="s">
        <v>58</v>
      </c>
      <c r="KFG1" s="102" t="s">
        <v>58</v>
      </c>
      <c r="KFH1" s="102" t="s">
        <v>58</v>
      </c>
      <c r="KFI1" s="102" t="s">
        <v>58</v>
      </c>
      <c r="KFJ1" s="102" t="s">
        <v>58</v>
      </c>
      <c r="KFK1" s="102" t="s">
        <v>58</v>
      </c>
      <c r="KFL1" s="102" t="s">
        <v>58</v>
      </c>
      <c r="KFM1" s="102" t="s">
        <v>58</v>
      </c>
      <c r="KFN1" s="102" t="s">
        <v>58</v>
      </c>
      <c r="KFO1" s="102" t="s">
        <v>58</v>
      </c>
      <c r="KFP1" s="102" t="s">
        <v>58</v>
      </c>
      <c r="KFQ1" s="102" t="s">
        <v>58</v>
      </c>
      <c r="KFR1" s="102" t="s">
        <v>58</v>
      </c>
      <c r="KFS1" s="102" t="s">
        <v>58</v>
      </c>
      <c r="KFT1" s="102" t="s">
        <v>58</v>
      </c>
      <c r="KFU1" s="102" t="s">
        <v>58</v>
      </c>
      <c r="KFV1" s="102" t="s">
        <v>58</v>
      </c>
      <c r="KFW1" s="102" t="s">
        <v>58</v>
      </c>
      <c r="KFX1" s="102" t="s">
        <v>58</v>
      </c>
      <c r="KFY1" s="102" t="s">
        <v>58</v>
      </c>
      <c r="KFZ1" s="102" t="s">
        <v>58</v>
      </c>
      <c r="KGA1" s="102" t="s">
        <v>58</v>
      </c>
      <c r="KGB1" s="102" t="s">
        <v>58</v>
      </c>
      <c r="KGC1" s="102" t="s">
        <v>58</v>
      </c>
      <c r="KGD1" s="102" t="s">
        <v>58</v>
      </c>
      <c r="KGE1" s="102" t="s">
        <v>58</v>
      </c>
      <c r="KGF1" s="102" t="s">
        <v>58</v>
      </c>
      <c r="KGG1" s="102" t="s">
        <v>58</v>
      </c>
      <c r="KGH1" s="102" t="s">
        <v>58</v>
      </c>
      <c r="KGI1" s="102" t="s">
        <v>58</v>
      </c>
      <c r="KGJ1" s="102" t="s">
        <v>58</v>
      </c>
      <c r="KGK1" s="102" t="s">
        <v>58</v>
      </c>
      <c r="KGL1" s="102" t="s">
        <v>58</v>
      </c>
      <c r="KGM1" s="102" t="s">
        <v>58</v>
      </c>
      <c r="KGN1" s="102" t="s">
        <v>58</v>
      </c>
      <c r="KGO1" s="102" t="s">
        <v>58</v>
      </c>
      <c r="KGP1" s="102" t="s">
        <v>58</v>
      </c>
      <c r="KGQ1" s="102" t="s">
        <v>58</v>
      </c>
      <c r="KGR1" s="102" t="s">
        <v>58</v>
      </c>
      <c r="KGS1" s="102" t="s">
        <v>58</v>
      </c>
      <c r="KGT1" s="102" t="s">
        <v>58</v>
      </c>
      <c r="KGU1" s="102" t="s">
        <v>58</v>
      </c>
      <c r="KGV1" s="102" t="s">
        <v>58</v>
      </c>
      <c r="KGW1" s="102" t="s">
        <v>58</v>
      </c>
      <c r="KGX1" s="102" t="s">
        <v>58</v>
      </c>
      <c r="KGY1" s="102" t="s">
        <v>58</v>
      </c>
      <c r="KGZ1" s="102" t="s">
        <v>58</v>
      </c>
      <c r="KHA1" s="102" t="s">
        <v>58</v>
      </c>
      <c r="KHB1" s="102" t="s">
        <v>58</v>
      </c>
      <c r="KHC1" s="102" t="s">
        <v>58</v>
      </c>
      <c r="KHD1" s="102" t="s">
        <v>58</v>
      </c>
      <c r="KHE1" s="102" t="s">
        <v>58</v>
      </c>
      <c r="KHF1" s="102" t="s">
        <v>58</v>
      </c>
      <c r="KHG1" s="102" t="s">
        <v>58</v>
      </c>
      <c r="KHH1" s="102" t="s">
        <v>58</v>
      </c>
      <c r="KHI1" s="102" t="s">
        <v>58</v>
      </c>
      <c r="KHJ1" s="102" t="s">
        <v>58</v>
      </c>
      <c r="KHK1" s="102" t="s">
        <v>58</v>
      </c>
      <c r="KHL1" s="102" t="s">
        <v>58</v>
      </c>
      <c r="KHM1" s="102" t="s">
        <v>58</v>
      </c>
      <c r="KHN1" s="102" t="s">
        <v>58</v>
      </c>
      <c r="KHO1" s="102" t="s">
        <v>58</v>
      </c>
      <c r="KHP1" s="102" t="s">
        <v>58</v>
      </c>
      <c r="KHQ1" s="102" t="s">
        <v>58</v>
      </c>
      <c r="KHR1" s="102" t="s">
        <v>58</v>
      </c>
      <c r="KHS1" s="102" t="s">
        <v>58</v>
      </c>
      <c r="KHT1" s="102" t="s">
        <v>58</v>
      </c>
      <c r="KHU1" s="102" t="s">
        <v>58</v>
      </c>
      <c r="KHV1" s="102" t="s">
        <v>58</v>
      </c>
      <c r="KHW1" s="102" t="s">
        <v>58</v>
      </c>
      <c r="KHX1" s="102" t="s">
        <v>58</v>
      </c>
      <c r="KHY1" s="102" t="s">
        <v>58</v>
      </c>
      <c r="KHZ1" s="102" t="s">
        <v>58</v>
      </c>
      <c r="KIA1" s="102" t="s">
        <v>58</v>
      </c>
      <c r="KIB1" s="102" t="s">
        <v>58</v>
      </c>
      <c r="KIC1" s="102" t="s">
        <v>58</v>
      </c>
      <c r="KID1" s="102" t="s">
        <v>58</v>
      </c>
      <c r="KIE1" s="102" t="s">
        <v>58</v>
      </c>
      <c r="KIF1" s="102" t="s">
        <v>58</v>
      </c>
      <c r="KIG1" s="102" t="s">
        <v>58</v>
      </c>
      <c r="KIH1" s="102" t="s">
        <v>58</v>
      </c>
      <c r="KII1" s="102" t="s">
        <v>58</v>
      </c>
      <c r="KIJ1" s="102" t="s">
        <v>58</v>
      </c>
      <c r="KIK1" s="102" t="s">
        <v>58</v>
      </c>
      <c r="KIL1" s="102" t="s">
        <v>58</v>
      </c>
      <c r="KIM1" s="102" t="s">
        <v>58</v>
      </c>
      <c r="KIN1" s="102" t="s">
        <v>58</v>
      </c>
      <c r="KIO1" s="102" t="s">
        <v>58</v>
      </c>
      <c r="KIP1" s="102" t="s">
        <v>58</v>
      </c>
      <c r="KIQ1" s="102" t="s">
        <v>58</v>
      </c>
      <c r="KIR1" s="102" t="s">
        <v>58</v>
      </c>
      <c r="KIS1" s="102" t="s">
        <v>58</v>
      </c>
      <c r="KIT1" s="102" t="s">
        <v>58</v>
      </c>
      <c r="KIU1" s="102" t="s">
        <v>58</v>
      </c>
      <c r="KIV1" s="102" t="s">
        <v>58</v>
      </c>
      <c r="KIW1" s="102" t="s">
        <v>58</v>
      </c>
      <c r="KIX1" s="102" t="s">
        <v>58</v>
      </c>
      <c r="KIY1" s="102" t="s">
        <v>58</v>
      </c>
      <c r="KIZ1" s="102" t="s">
        <v>58</v>
      </c>
      <c r="KJA1" s="102" t="s">
        <v>58</v>
      </c>
      <c r="KJB1" s="102" t="s">
        <v>58</v>
      </c>
      <c r="KJC1" s="102" t="s">
        <v>58</v>
      </c>
      <c r="KJD1" s="102" t="s">
        <v>58</v>
      </c>
      <c r="KJE1" s="102" t="s">
        <v>58</v>
      </c>
      <c r="KJF1" s="102" t="s">
        <v>58</v>
      </c>
      <c r="KJG1" s="102" t="s">
        <v>58</v>
      </c>
      <c r="KJH1" s="102" t="s">
        <v>58</v>
      </c>
      <c r="KJI1" s="102" t="s">
        <v>58</v>
      </c>
      <c r="KJJ1" s="102" t="s">
        <v>58</v>
      </c>
      <c r="KJK1" s="102" t="s">
        <v>58</v>
      </c>
      <c r="KJL1" s="102" t="s">
        <v>58</v>
      </c>
      <c r="KJM1" s="102" t="s">
        <v>58</v>
      </c>
      <c r="KJN1" s="102" t="s">
        <v>58</v>
      </c>
      <c r="KJO1" s="102" t="s">
        <v>58</v>
      </c>
      <c r="KJP1" s="102" t="s">
        <v>58</v>
      </c>
      <c r="KJQ1" s="102" t="s">
        <v>58</v>
      </c>
      <c r="KJR1" s="102" t="s">
        <v>58</v>
      </c>
      <c r="KJS1" s="102" t="s">
        <v>58</v>
      </c>
      <c r="KJT1" s="102" t="s">
        <v>58</v>
      </c>
      <c r="KJU1" s="102" t="s">
        <v>58</v>
      </c>
      <c r="KJV1" s="102" t="s">
        <v>58</v>
      </c>
      <c r="KJW1" s="102" t="s">
        <v>58</v>
      </c>
      <c r="KJX1" s="102" t="s">
        <v>58</v>
      </c>
      <c r="KJY1" s="102" t="s">
        <v>58</v>
      </c>
      <c r="KJZ1" s="102" t="s">
        <v>58</v>
      </c>
      <c r="KKA1" s="102" t="s">
        <v>58</v>
      </c>
      <c r="KKB1" s="102" t="s">
        <v>58</v>
      </c>
      <c r="KKC1" s="102" t="s">
        <v>58</v>
      </c>
      <c r="KKD1" s="102" t="s">
        <v>58</v>
      </c>
      <c r="KKE1" s="102" t="s">
        <v>58</v>
      </c>
      <c r="KKF1" s="102" t="s">
        <v>58</v>
      </c>
      <c r="KKG1" s="102" t="s">
        <v>58</v>
      </c>
      <c r="KKH1" s="102" t="s">
        <v>58</v>
      </c>
      <c r="KKI1" s="102" t="s">
        <v>58</v>
      </c>
      <c r="KKJ1" s="102" t="s">
        <v>58</v>
      </c>
      <c r="KKK1" s="102" t="s">
        <v>58</v>
      </c>
      <c r="KKL1" s="102" t="s">
        <v>58</v>
      </c>
      <c r="KKM1" s="102" t="s">
        <v>58</v>
      </c>
      <c r="KKN1" s="102" t="s">
        <v>58</v>
      </c>
      <c r="KKO1" s="102" t="s">
        <v>58</v>
      </c>
      <c r="KKP1" s="102" t="s">
        <v>58</v>
      </c>
      <c r="KKQ1" s="102" t="s">
        <v>58</v>
      </c>
      <c r="KKR1" s="102" t="s">
        <v>58</v>
      </c>
      <c r="KKS1" s="102" t="s">
        <v>58</v>
      </c>
      <c r="KKT1" s="102" t="s">
        <v>58</v>
      </c>
      <c r="KKU1" s="102" t="s">
        <v>58</v>
      </c>
      <c r="KKV1" s="102" t="s">
        <v>58</v>
      </c>
      <c r="KKW1" s="102" t="s">
        <v>58</v>
      </c>
      <c r="KKX1" s="102" t="s">
        <v>58</v>
      </c>
      <c r="KKY1" s="102" t="s">
        <v>58</v>
      </c>
      <c r="KKZ1" s="102" t="s">
        <v>58</v>
      </c>
      <c r="KLA1" s="102" t="s">
        <v>58</v>
      </c>
      <c r="KLB1" s="102" t="s">
        <v>58</v>
      </c>
      <c r="KLC1" s="102" t="s">
        <v>58</v>
      </c>
      <c r="KLD1" s="102" t="s">
        <v>58</v>
      </c>
      <c r="KLE1" s="102" t="s">
        <v>58</v>
      </c>
      <c r="KLF1" s="102" t="s">
        <v>58</v>
      </c>
      <c r="KLG1" s="102" t="s">
        <v>58</v>
      </c>
      <c r="KLH1" s="102" t="s">
        <v>58</v>
      </c>
      <c r="KLI1" s="102" t="s">
        <v>58</v>
      </c>
      <c r="KLJ1" s="102" t="s">
        <v>58</v>
      </c>
      <c r="KLK1" s="102" t="s">
        <v>58</v>
      </c>
      <c r="KLL1" s="102" t="s">
        <v>58</v>
      </c>
      <c r="KLM1" s="102" t="s">
        <v>58</v>
      </c>
      <c r="KLN1" s="102" t="s">
        <v>58</v>
      </c>
      <c r="KLO1" s="102" t="s">
        <v>58</v>
      </c>
      <c r="KLP1" s="102" t="s">
        <v>58</v>
      </c>
      <c r="KLQ1" s="102" t="s">
        <v>58</v>
      </c>
      <c r="KLR1" s="102" t="s">
        <v>58</v>
      </c>
      <c r="KLS1" s="102" t="s">
        <v>58</v>
      </c>
      <c r="KLT1" s="102" t="s">
        <v>58</v>
      </c>
      <c r="KLU1" s="102" t="s">
        <v>58</v>
      </c>
      <c r="KLV1" s="102" t="s">
        <v>58</v>
      </c>
      <c r="KLW1" s="102" t="s">
        <v>58</v>
      </c>
      <c r="KLX1" s="102" t="s">
        <v>58</v>
      </c>
      <c r="KLY1" s="102" t="s">
        <v>58</v>
      </c>
      <c r="KLZ1" s="102" t="s">
        <v>58</v>
      </c>
      <c r="KMA1" s="102" t="s">
        <v>58</v>
      </c>
      <c r="KMB1" s="102" t="s">
        <v>58</v>
      </c>
      <c r="KMC1" s="102" t="s">
        <v>58</v>
      </c>
      <c r="KMD1" s="102" t="s">
        <v>58</v>
      </c>
      <c r="KME1" s="102" t="s">
        <v>58</v>
      </c>
      <c r="KMF1" s="102" t="s">
        <v>58</v>
      </c>
      <c r="KMG1" s="102" t="s">
        <v>58</v>
      </c>
      <c r="KMH1" s="102" t="s">
        <v>58</v>
      </c>
      <c r="KMI1" s="102" t="s">
        <v>58</v>
      </c>
      <c r="KMJ1" s="102" t="s">
        <v>58</v>
      </c>
      <c r="KMK1" s="102" t="s">
        <v>58</v>
      </c>
      <c r="KML1" s="102" t="s">
        <v>58</v>
      </c>
      <c r="KMM1" s="102" t="s">
        <v>58</v>
      </c>
      <c r="KMN1" s="102" t="s">
        <v>58</v>
      </c>
      <c r="KMO1" s="102" t="s">
        <v>58</v>
      </c>
      <c r="KMP1" s="102" t="s">
        <v>58</v>
      </c>
      <c r="KMQ1" s="102" t="s">
        <v>58</v>
      </c>
      <c r="KMR1" s="102" t="s">
        <v>58</v>
      </c>
      <c r="KMS1" s="102" t="s">
        <v>58</v>
      </c>
      <c r="KMT1" s="102" t="s">
        <v>58</v>
      </c>
      <c r="KMU1" s="102" t="s">
        <v>58</v>
      </c>
      <c r="KMV1" s="102" t="s">
        <v>58</v>
      </c>
      <c r="KMW1" s="102" t="s">
        <v>58</v>
      </c>
      <c r="KMX1" s="102" t="s">
        <v>58</v>
      </c>
      <c r="KMY1" s="102" t="s">
        <v>58</v>
      </c>
      <c r="KMZ1" s="102" t="s">
        <v>58</v>
      </c>
      <c r="KNA1" s="102" t="s">
        <v>58</v>
      </c>
      <c r="KNB1" s="102" t="s">
        <v>58</v>
      </c>
      <c r="KNC1" s="102" t="s">
        <v>58</v>
      </c>
      <c r="KND1" s="102" t="s">
        <v>58</v>
      </c>
      <c r="KNE1" s="102" t="s">
        <v>58</v>
      </c>
      <c r="KNF1" s="102" t="s">
        <v>58</v>
      </c>
      <c r="KNG1" s="102" t="s">
        <v>58</v>
      </c>
      <c r="KNH1" s="102" t="s">
        <v>58</v>
      </c>
      <c r="KNI1" s="102" t="s">
        <v>58</v>
      </c>
      <c r="KNJ1" s="102" t="s">
        <v>58</v>
      </c>
      <c r="KNK1" s="102" t="s">
        <v>58</v>
      </c>
      <c r="KNL1" s="102" t="s">
        <v>58</v>
      </c>
      <c r="KNM1" s="102" t="s">
        <v>58</v>
      </c>
      <c r="KNN1" s="102" t="s">
        <v>58</v>
      </c>
      <c r="KNO1" s="102" t="s">
        <v>58</v>
      </c>
      <c r="KNP1" s="102" t="s">
        <v>58</v>
      </c>
      <c r="KNQ1" s="102" t="s">
        <v>58</v>
      </c>
      <c r="KNR1" s="102" t="s">
        <v>58</v>
      </c>
      <c r="KNS1" s="102" t="s">
        <v>58</v>
      </c>
      <c r="KNT1" s="102" t="s">
        <v>58</v>
      </c>
      <c r="KNU1" s="102" t="s">
        <v>58</v>
      </c>
      <c r="KNV1" s="102" t="s">
        <v>58</v>
      </c>
      <c r="KNW1" s="102" t="s">
        <v>58</v>
      </c>
      <c r="KNX1" s="102" t="s">
        <v>58</v>
      </c>
      <c r="KNY1" s="102" t="s">
        <v>58</v>
      </c>
      <c r="KNZ1" s="102" t="s">
        <v>58</v>
      </c>
      <c r="KOA1" s="102" t="s">
        <v>58</v>
      </c>
      <c r="KOB1" s="102" t="s">
        <v>58</v>
      </c>
      <c r="KOC1" s="102" t="s">
        <v>58</v>
      </c>
      <c r="KOD1" s="102" t="s">
        <v>58</v>
      </c>
      <c r="KOE1" s="102" t="s">
        <v>58</v>
      </c>
      <c r="KOF1" s="102" t="s">
        <v>58</v>
      </c>
      <c r="KOG1" s="102" t="s">
        <v>58</v>
      </c>
      <c r="KOH1" s="102" t="s">
        <v>58</v>
      </c>
      <c r="KOI1" s="102" t="s">
        <v>58</v>
      </c>
      <c r="KOJ1" s="102" t="s">
        <v>58</v>
      </c>
      <c r="KOK1" s="102" t="s">
        <v>58</v>
      </c>
      <c r="KOL1" s="102" t="s">
        <v>58</v>
      </c>
      <c r="KOM1" s="102" t="s">
        <v>58</v>
      </c>
      <c r="KON1" s="102" t="s">
        <v>58</v>
      </c>
      <c r="KOO1" s="102" t="s">
        <v>58</v>
      </c>
      <c r="KOP1" s="102" t="s">
        <v>58</v>
      </c>
      <c r="KOQ1" s="102" t="s">
        <v>58</v>
      </c>
      <c r="KOR1" s="102" t="s">
        <v>58</v>
      </c>
      <c r="KOS1" s="102" t="s">
        <v>58</v>
      </c>
      <c r="KOT1" s="102" t="s">
        <v>58</v>
      </c>
      <c r="KOU1" s="102" t="s">
        <v>58</v>
      </c>
      <c r="KOV1" s="102" t="s">
        <v>58</v>
      </c>
      <c r="KOW1" s="102" t="s">
        <v>58</v>
      </c>
      <c r="KOX1" s="102" t="s">
        <v>58</v>
      </c>
      <c r="KOY1" s="102" t="s">
        <v>58</v>
      </c>
      <c r="KOZ1" s="102" t="s">
        <v>58</v>
      </c>
      <c r="KPA1" s="102" t="s">
        <v>58</v>
      </c>
      <c r="KPB1" s="102" t="s">
        <v>58</v>
      </c>
      <c r="KPC1" s="102" t="s">
        <v>58</v>
      </c>
      <c r="KPD1" s="102" t="s">
        <v>58</v>
      </c>
      <c r="KPE1" s="102" t="s">
        <v>58</v>
      </c>
      <c r="KPF1" s="102" t="s">
        <v>58</v>
      </c>
      <c r="KPG1" s="102" t="s">
        <v>58</v>
      </c>
      <c r="KPH1" s="102" t="s">
        <v>58</v>
      </c>
      <c r="KPI1" s="102" t="s">
        <v>58</v>
      </c>
      <c r="KPJ1" s="102" t="s">
        <v>58</v>
      </c>
      <c r="KPK1" s="102" t="s">
        <v>58</v>
      </c>
      <c r="KPL1" s="102" t="s">
        <v>58</v>
      </c>
      <c r="KPM1" s="102" t="s">
        <v>58</v>
      </c>
      <c r="KPN1" s="102" t="s">
        <v>58</v>
      </c>
      <c r="KPO1" s="102" t="s">
        <v>58</v>
      </c>
      <c r="KPP1" s="102" t="s">
        <v>58</v>
      </c>
      <c r="KPQ1" s="102" t="s">
        <v>58</v>
      </c>
      <c r="KPR1" s="102" t="s">
        <v>58</v>
      </c>
      <c r="KPS1" s="102" t="s">
        <v>58</v>
      </c>
      <c r="KPT1" s="102" t="s">
        <v>58</v>
      </c>
      <c r="KPU1" s="102" t="s">
        <v>58</v>
      </c>
      <c r="KPV1" s="102" t="s">
        <v>58</v>
      </c>
      <c r="KPW1" s="102" t="s">
        <v>58</v>
      </c>
      <c r="KPX1" s="102" t="s">
        <v>58</v>
      </c>
      <c r="KPY1" s="102" t="s">
        <v>58</v>
      </c>
      <c r="KPZ1" s="102" t="s">
        <v>58</v>
      </c>
      <c r="KQA1" s="102" t="s">
        <v>58</v>
      </c>
      <c r="KQB1" s="102" t="s">
        <v>58</v>
      </c>
      <c r="KQC1" s="102" t="s">
        <v>58</v>
      </c>
      <c r="KQD1" s="102" t="s">
        <v>58</v>
      </c>
      <c r="KQE1" s="102" t="s">
        <v>58</v>
      </c>
      <c r="KQF1" s="102" t="s">
        <v>58</v>
      </c>
      <c r="KQG1" s="102" t="s">
        <v>58</v>
      </c>
      <c r="KQH1" s="102" t="s">
        <v>58</v>
      </c>
      <c r="KQI1" s="102" t="s">
        <v>58</v>
      </c>
      <c r="KQJ1" s="102" t="s">
        <v>58</v>
      </c>
      <c r="KQK1" s="102" t="s">
        <v>58</v>
      </c>
      <c r="KQL1" s="102" t="s">
        <v>58</v>
      </c>
      <c r="KQM1" s="102" t="s">
        <v>58</v>
      </c>
      <c r="KQN1" s="102" t="s">
        <v>58</v>
      </c>
      <c r="KQO1" s="102" t="s">
        <v>58</v>
      </c>
      <c r="KQP1" s="102" t="s">
        <v>58</v>
      </c>
      <c r="KQQ1" s="102" t="s">
        <v>58</v>
      </c>
      <c r="KQR1" s="102" t="s">
        <v>58</v>
      </c>
      <c r="KQS1" s="102" t="s">
        <v>58</v>
      </c>
      <c r="KQT1" s="102" t="s">
        <v>58</v>
      </c>
      <c r="KQU1" s="102" t="s">
        <v>58</v>
      </c>
      <c r="KQV1" s="102" t="s">
        <v>58</v>
      </c>
      <c r="KQW1" s="102" t="s">
        <v>58</v>
      </c>
      <c r="KQX1" s="102" t="s">
        <v>58</v>
      </c>
      <c r="KQY1" s="102" t="s">
        <v>58</v>
      </c>
      <c r="KQZ1" s="102" t="s">
        <v>58</v>
      </c>
      <c r="KRA1" s="102" t="s">
        <v>58</v>
      </c>
      <c r="KRB1" s="102" t="s">
        <v>58</v>
      </c>
      <c r="KRC1" s="102" t="s">
        <v>58</v>
      </c>
      <c r="KRD1" s="102" t="s">
        <v>58</v>
      </c>
      <c r="KRE1" s="102" t="s">
        <v>58</v>
      </c>
      <c r="KRF1" s="102" t="s">
        <v>58</v>
      </c>
      <c r="KRG1" s="102" t="s">
        <v>58</v>
      </c>
      <c r="KRH1" s="102" t="s">
        <v>58</v>
      </c>
      <c r="KRI1" s="102" t="s">
        <v>58</v>
      </c>
      <c r="KRJ1" s="102" t="s">
        <v>58</v>
      </c>
      <c r="KRK1" s="102" t="s">
        <v>58</v>
      </c>
      <c r="KRL1" s="102" t="s">
        <v>58</v>
      </c>
      <c r="KRM1" s="102" t="s">
        <v>58</v>
      </c>
      <c r="KRN1" s="102" t="s">
        <v>58</v>
      </c>
      <c r="KRO1" s="102" t="s">
        <v>58</v>
      </c>
      <c r="KRP1" s="102" t="s">
        <v>58</v>
      </c>
      <c r="KRQ1" s="102" t="s">
        <v>58</v>
      </c>
      <c r="KRR1" s="102" t="s">
        <v>58</v>
      </c>
      <c r="KRS1" s="102" t="s">
        <v>58</v>
      </c>
      <c r="KRT1" s="102" t="s">
        <v>58</v>
      </c>
      <c r="KRU1" s="102" t="s">
        <v>58</v>
      </c>
      <c r="KRV1" s="102" t="s">
        <v>58</v>
      </c>
      <c r="KRW1" s="102" t="s">
        <v>58</v>
      </c>
      <c r="KRX1" s="102" t="s">
        <v>58</v>
      </c>
      <c r="KRY1" s="102" t="s">
        <v>58</v>
      </c>
      <c r="KRZ1" s="102" t="s">
        <v>58</v>
      </c>
      <c r="KSA1" s="102" t="s">
        <v>58</v>
      </c>
      <c r="KSB1" s="102" t="s">
        <v>58</v>
      </c>
      <c r="KSC1" s="102" t="s">
        <v>58</v>
      </c>
      <c r="KSD1" s="102" t="s">
        <v>58</v>
      </c>
      <c r="KSE1" s="102" t="s">
        <v>58</v>
      </c>
      <c r="KSF1" s="102" t="s">
        <v>58</v>
      </c>
      <c r="KSG1" s="102" t="s">
        <v>58</v>
      </c>
      <c r="KSH1" s="102" t="s">
        <v>58</v>
      </c>
      <c r="KSI1" s="102" t="s">
        <v>58</v>
      </c>
      <c r="KSJ1" s="102" t="s">
        <v>58</v>
      </c>
      <c r="KSK1" s="102" t="s">
        <v>58</v>
      </c>
      <c r="KSL1" s="102" t="s">
        <v>58</v>
      </c>
      <c r="KSM1" s="102" t="s">
        <v>58</v>
      </c>
      <c r="KSN1" s="102" t="s">
        <v>58</v>
      </c>
      <c r="KSO1" s="102" t="s">
        <v>58</v>
      </c>
      <c r="KSP1" s="102" t="s">
        <v>58</v>
      </c>
      <c r="KSQ1" s="102" t="s">
        <v>58</v>
      </c>
      <c r="KSR1" s="102" t="s">
        <v>58</v>
      </c>
      <c r="KSS1" s="102" t="s">
        <v>58</v>
      </c>
      <c r="KST1" s="102" t="s">
        <v>58</v>
      </c>
      <c r="KSU1" s="102" t="s">
        <v>58</v>
      </c>
      <c r="KSV1" s="102" t="s">
        <v>58</v>
      </c>
      <c r="KSW1" s="102" t="s">
        <v>58</v>
      </c>
      <c r="KSX1" s="102" t="s">
        <v>58</v>
      </c>
      <c r="KSY1" s="102" t="s">
        <v>58</v>
      </c>
      <c r="KSZ1" s="102" t="s">
        <v>58</v>
      </c>
      <c r="KTA1" s="102" t="s">
        <v>58</v>
      </c>
      <c r="KTB1" s="102" t="s">
        <v>58</v>
      </c>
      <c r="KTC1" s="102" t="s">
        <v>58</v>
      </c>
      <c r="KTD1" s="102" t="s">
        <v>58</v>
      </c>
      <c r="KTE1" s="102" t="s">
        <v>58</v>
      </c>
      <c r="KTF1" s="102" t="s">
        <v>58</v>
      </c>
      <c r="KTG1" s="102" t="s">
        <v>58</v>
      </c>
      <c r="KTH1" s="102" t="s">
        <v>58</v>
      </c>
      <c r="KTI1" s="102" t="s">
        <v>58</v>
      </c>
      <c r="KTJ1" s="102" t="s">
        <v>58</v>
      </c>
      <c r="KTK1" s="102" t="s">
        <v>58</v>
      </c>
      <c r="KTL1" s="102" t="s">
        <v>58</v>
      </c>
      <c r="KTM1" s="102" t="s">
        <v>58</v>
      </c>
      <c r="KTN1" s="102" t="s">
        <v>58</v>
      </c>
      <c r="KTO1" s="102" t="s">
        <v>58</v>
      </c>
      <c r="KTP1" s="102" t="s">
        <v>58</v>
      </c>
      <c r="KTQ1" s="102" t="s">
        <v>58</v>
      </c>
      <c r="KTR1" s="102" t="s">
        <v>58</v>
      </c>
      <c r="KTS1" s="102" t="s">
        <v>58</v>
      </c>
      <c r="KTT1" s="102" t="s">
        <v>58</v>
      </c>
      <c r="KTU1" s="102" t="s">
        <v>58</v>
      </c>
      <c r="KTV1" s="102" t="s">
        <v>58</v>
      </c>
      <c r="KTW1" s="102" t="s">
        <v>58</v>
      </c>
      <c r="KTX1" s="102" t="s">
        <v>58</v>
      </c>
      <c r="KTY1" s="102" t="s">
        <v>58</v>
      </c>
      <c r="KTZ1" s="102" t="s">
        <v>58</v>
      </c>
      <c r="KUA1" s="102" t="s">
        <v>58</v>
      </c>
      <c r="KUB1" s="102" t="s">
        <v>58</v>
      </c>
      <c r="KUC1" s="102" t="s">
        <v>58</v>
      </c>
      <c r="KUD1" s="102" t="s">
        <v>58</v>
      </c>
      <c r="KUE1" s="102" t="s">
        <v>58</v>
      </c>
      <c r="KUF1" s="102" t="s">
        <v>58</v>
      </c>
      <c r="KUG1" s="102" t="s">
        <v>58</v>
      </c>
      <c r="KUH1" s="102" t="s">
        <v>58</v>
      </c>
      <c r="KUI1" s="102" t="s">
        <v>58</v>
      </c>
      <c r="KUJ1" s="102" t="s">
        <v>58</v>
      </c>
      <c r="KUK1" s="102" t="s">
        <v>58</v>
      </c>
      <c r="KUL1" s="102" t="s">
        <v>58</v>
      </c>
      <c r="KUM1" s="102" t="s">
        <v>58</v>
      </c>
      <c r="KUN1" s="102" t="s">
        <v>58</v>
      </c>
      <c r="KUO1" s="102" t="s">
        <v>58</v>
      </c>
      <c r="KUP1" s="102" t="s">
        <v>58</v>
      </c>
      <c r="KUQ1" s="102" t="s">
        <v>58</v>
      </c>
      <c r="KUR1" s="102" t="s">
        <v>58</v>
      </c>
      <c r="KUS1" s="102" t="s">
        <v>58</v>
      </c>
      <c r="KUT1" s="102" t="s">
        <v>58</v>
      </c>
      <c r="KUU1" s="102" t="s">
        <v>58</v>
      </c>
      <c r="KUV1" s="102" t="s">
        <v>58</v>
      </c>
      <c r="KUW1" s="102" t="s">
        <v>58</v>
      </c>
      <c r="KUX1" s="102" t="s">
        <v>58</v>
      </c>
      <c r="KUY1" s="102" t="s">
        <v>58</v>
      </c>
      <c r="KUZ1" s="102" t="s">
        <v>58</v>
      </c>
      <c r="KVA1" s="102" t="s">
        <v>58</v>
      </c>
      <c r="KVB1" s="102" t="s">
        <v>58</v>
      </c>
      <c r="KVC1" s="102" t="s">
        <v>58</v>
      </c>
      <c r="KVD1" s="102" t="s">
        <v>58</v>
      </c>
      <c r="KVE1" s="102" t="s">
        <v>58</v>
      </c>
      <c r="KVF1" s="102" t="s">
        <v>58</v>
      </c>
      <c r="KVG1" s="102" t="s">
        <v>58</v>
      </c>
      <c r="KVH1" s="102" t="s">
        <v>58</v>
      </c>
      <c r="KVI1" s="102" t="s">
        <v>58</v>
      </c>
      <c r="KVJ1" s="102" t="s">
        <v>58</v>
      </c>
      <c r="KVK1" s="102" t="s">
        <v>58</v>
      </c>
      <c r="KVL1" s="102" t="s">
        <v>58</v>
      </c>
      <c r="KVM1" s="102" t="s">
        <v>58</v>
      </c>
      <c r="KVN1" s="102" t="s">
        <v>58</v>
      </c>
      <c r="KVO1" s="102" t="s">
        <v>58</v>
      </c>
      <c r="KVP1" s="102" t="s">
        <v>58</v>
      </c>
      <c r="KVQ1" s="102" t="s">
        <v>58</v>
      </c>
      <c r="KVR1" s="102" t="s">
        <v>58</v>
      </c>
      <c r="KVS1" s="102" t="s">
        <v>58</v>
      </c>
      <c r="KVT1" s="102" t="s">
        <v>58</v>
      </c>
      <c r="KVU1" s="102" t="s">
        <v>58</v>
      </c>
      <c r="KVV1" s="102" t="s">
        <v>58</v>
      </c>
      <c r="KVW1" s="102" t="s">
        <v>58</v>
      </c>
      <c r="KVX1" s="102" t="s">
        <v>58</v>
      </c>
      <c r="KVY1" s="102" t="s">
        <v>58</v>
      </c>
      <c r="KVZ1" s="102" t="s">
        <v>58</v>
      </c>
      <c r="KWA1" s="102" t="s">
        <v>58</v>
      </c>
      <c r="KWB1" s="102" t="s">
        <v>58</v>
      </c>
      <c r="KWC1" s="102" t="s">
        <v>58</v>
      </c>
      <c r="KWD1" s="102" t="s">
        <v>58</v>
      </c>
      <c r="KWE1" s="102" t="s">
        <v>58</v>
      </c>
      <c r="KWF1" s="102" t="s">
        <v>58</v>
      </c>
      <c r="KWG1" s="102" t="s">
        <v>58</v>
      </c>
      <c r="KWH1" s="102" t="s">
        <v>58</v>
      </c>
      <c r="KWI1" s="102" t="s">
        <v>58</v>
      </c>
      <c r="KWJ1" s="102" t="s">
        <v>58</v>
      </c>
      <c r="KWK1" s="102" t="s">
        <v>58</v>
      </c>
      <c r="KWL1" s="102" t="s">
        <v>58</v>
      </c>
      <c r="KWM1" s="102" t="s">
        <v>58</v>
      </c>
      <c r="KWN1" s="102" t="s">
        <v>58</v>
      </c>
      <c r="KWO1" s="102" t="s">
        <v>58</v>
      </c>
      <c r="KWP1" s="102" t="s">
        <v>58</v>
      </c>
      <c r="KWQ1" s="102" t="s">
        <v>58</v>
      </c>
      <c r="KWR1" s="102" t="s">
        <v>58</v>
      </c>
      <c r="KWS1" s="102" t="s">
        <v>58</v>
      </c>
      <c r="KWT1" s="102" t="s">
        <v>58</v>
      </c>
      <c r="KWU1" s="102" t="s">
        <v>58</v>
      </c>
      <c r="KWV1" s="102" t="s">
        <v>58</v>
      </c>
      <c r="KWW1" s="102" t="s">
        <v>58</v>
      </c>
      <c r="KWX1" s="102" t="s">
        <v>58</v>
      </c>
      <c r="KWY1" s="102" t="s">
        <v>58</v>
      </c>
      <c r="KWZ1" s="102" t="s">
        <v>58</v>
      </c>
      <c r="KXA1" s="102" t="s">
        <v>58</v>
      </c>
      <c r="KXB1" s="102" t="s">
        <v>58</v>
      </c>
      <c r="KXC1" s="102" t="s">
        <v>58</v>
      </c>
      <c r="KXD1" s="102" t="s">
        <v>58</v>
      </c>
      <c r="KXE1" s="102" t="s">
        <v>58</v>
      </c>
      <c r="KXF1" s="102" t="s">
        <v>58</v>
      </c>
      <c r="KXG1" s="102" t="s">
        <v>58</v>
      </c>
      <c r="KXH1" s="102" t="s">
        <v>58</v>
      </c>
      <c r="KXI1" s="102" t="s">
        <v>58</v>
      </c>
      <c r="KXJ1" s="102" t="s">
        <v>58</v>
      </c>
      <c r="KXK1" s="102" t="s">
        <v>58</v>
      </c>
      <c r="KXL1" s="102" t="s">
        <v>58</v>
      </c>
      <c r="KXM1" s="102" t="s">
        <v>58</v>
      </c>
      <c r="KXN1" s="102" t="s">
        <v>58</v>
      </c>
      <c r="KXO1" s="102" t="s">
        <v>58</v>
      </c>
      <c r="KXP1" s="102" t="s">
        <v>58</v>
      </c>
      <c r="KXQ1" s="102" t="s">
        <v>58</v>
      </c>
      <c r="KXR1" s="102" t="s">
        <v>58</v>
      </c>
      <c r="KXS1" s="102" t="s">
        <v>58</v>
      </c>
      <c r="KXT1" s="102" t="s">
        <v>58</v>
      </c>
      <c r="KXU1" s="102" t="s">
        <v>58</v>
      </c>
      <c r="KXV1" s="102" t="s">
        <v>58</v>
      </c>
      <c r="KXW1" s="102" t="s">
        <v>58</v>
      </c>
      <c r="KXX1" s="102" t="s">
        <v>58</v>
      </c>
      <c r="KXY1" s="102" t="s">
        <v>58</v>
      </c>
      <c r="KXZ1" s="102" t="s">
        <v>58</v>
      </c>
      <c r="KYA1" s="102" t="s">
        <v>58</v>
      </c>
      <c r="KYB1" s="102" t="s">
        <v>58</v>
      </c>
      <c r="KYC1" s="102" t="s">
        <v>58</v>
      </c>
      <c r="KYD1" s="102" t="s">
        <v>58</v>
      </c>
      <c r="KYE1" s="102" t="s">
        <v>58</v>
      </c>
      <c r="KYF1" s="102" t="s">
        <v>58</v>
      </c>
      <c r="KYG1" s="102" t="s">
        <v>58</v>
      </c>
      <c r="KYH1" s="102" t="s">
        <v>58</v>
      </c>
      <c r="KYI1" s="102" t="s">
        <v>58</v>
      </c>
      <c r="KYJ1" s="102" t="s">
        <v>58</v>
      </c>
      <c r="KYK1" s="102" t="s">
        <v>58</v>
      </c>
      <c r="KYL1" s="102" t="s">
        <v>58</v>
      </c>
      <c r="KYM1" s="102" t="s">
        <v>58</v>
      </c>
      <c r="KYN1" s="102" t="s">
        <v>58</v>
      </c>
      <c r="KYO1" s="102" t="s">
        <v>58</v>
      </c>
      <c r="KYP1" s="102" t="s">
        <v>58</v>
      </c>
      <c r="KYQ1" s="102" t="s">
        <v>58</v>
      </c>
      <c r="KYR1" s="102" t="s">
        <v>58</v>
      </c>
      <c r="KYS1" s="102" t="s">
        <v>58</v>
      </c>
      <c r="KYT1" s="102" t="s">
        <v>58</v>
      </c>
      <c r="KYU1" s="102" t="s">
        <v>58</v>
      </c>
      <c r="KYV1" s="102" t="s">
        <v>58</v>
      </c>
      <c r="KYW1" s="102" t="s">
        <v>58</v>
      </c>
      <c r="KYX1" s="102" t="s">
        <v>58</v>
      </c>
      <c r="KYY1" s="102" t="s">
        <v>58</v>
      </c>
      <c r="KYZ1" s="102" t="s">
        <v>58</v>
      </c>
      <c r="KZA1" s="102" t="s">
        <v>58</v>
      </c>
      <c r="KZB1" s="102" t="s">
        <v>58</v>
      </c>
      <c r="KZC1" s="102" t="s">
        <v>58</v>
      </c>
      <c r="KZD1" s="102" t="s">
        <v>58</v>
      </c>
      <c r="KZE1" s="102" t="s">
        <v>58</v>
      </c>
      <c r="KZF1" s="102" t="s">
        <v>58</v>
      </c>
      <c r="KZG1" s="102" t="s">
        <v>58</v>
      </c>
      <c r="KZH1" s="102" t="s">
        <v>58</v>
      </c>
      <c r="KZI1" s="102" t="s">
        <v>58</v>
      </c>
      <c r="KZJ1" s="102" t="s">
        <v>58</v>
      </c>
      <c r="KZK1" s="102" t="s">
        <v>58</v>
      </c>
      <c r="KZL1" s="102" t="s">
        <v>58</v>
      </c>
      <c r="KZM1" s="102" t="s">
        <v>58</v>
      </c>
      <c r="KZN1" s="102" t="s">
        <v>58</v>
      </c>
      <c r="KZO1" s="102" t="s">
        <v>58</v>
      </c>
      <c r="KZP1" s="102" t="s">
        <v>58</v>
      </c>
      <c r="KZQ1" s="102" t="s">
        <v>58</v>
      </c>
      <c r="KZR1" s="102" t="s">
        <v>58</v>
      </c>
      <c r="KZS1" s="102" t="s">
        <v>58</v>
      </c>
      <c r="KZT1" s="102" t="s">
        <v>58</v>
      </c>
      <c r="KZU1" s="102" t="s">
        <v>58</v>
      </c>
      <c r="KZV1" s="102" t="s">
        <v>58</v>
      </c>
      <c r="KZW1" s="102" t="s">
        <v>58</v>
      </c>
      <c r="KZX1" s="102" t="s">
        <v>58</v>
      </c>
      <c r="KZY1" s="102" t="s">
        <v>58</v>
      </c>
      <c r="KZZ1" s="102" t="s">
        <v>58</v>
      </c>
      <c r="LAA1" s="102" t="s">
        <v>58</v>
      </c>
      <c r="LAB1" s="102" t="s">
        <v>58</v>
      </c>
      <c r="LAC1" s="102" t="s">
        <v>58</v>
      </c>
      <c r="LAD1" s="102" t="s">
        <v>58</v>
      </c>
      <c r="LAE1" s="102" t="s">
        <v>58</v>
      </c>
      <c r="LAF1" s="102" t="s">
        <v>58</v>
      </c>
      <c r="LAG1" s="102" t="s">
        <v>58</v>
      </c>
      <c r="LAH1" s="102" t="s">
        <v>58</v>
      </c>
      <c r="LAI1" s="102" t="s">
        <v>58</v>
      </c>
      <c r="LAJ1" s="102" t="s">
        <v>58</v>
      </c>
      <c r="LAK1" s="102" t="s">
        <v>58</v>
      </c>
      <c r="LAL1" s="102" t="s">
        <v>58</v>
      </c>
      <c r="LAM1" s="102" t="s">
        <v>58</v>
      </c>
      <c r="LAN1" s="102" t="s">
        <v>58</v>
      </c>
      <c r="LAO1" s="102" t="s">
        <v>58</v>
      </c>
      <c r="LAP1" s="102" t="s">
        <v>58</v>
      </c>
      <c r="LAQ1" s="102" t="s">
        <v>58</v>
      </c>
      <c r="LAR1" s="102" t="s">
        <v>58</v>
      </c>
      <c r="LAS1" s="102" t="s">
        <v>58</v>
      </c>
      <c r="LAT1" s="102" t="s">
        <v>58</v>
      </c>
      <c r="LAU1" s="102" t="s">
        <v>58</v>
      </c>
      <c r="LAV1" s="102" t="s">
        <v>58</v>
      </c>
      <c r="LAW1" s="102" t="s">
        <v>58</v>
      </c>
      <c r="LAX1" s="102" t="s">
        <v>58</v>
      </c>
      <c r="LAY1" s="102" t="s">
        <v>58</v>
      </c>
      <c r="LAZ1" s="102" t="s">
        <v>58</v>
      </c>
      <c r="LBA1" s="102" t="s">
        <v>58</v>
      </c>
      <c r="LBB1" s="102" t="s">
        <v>58</v>
      </c>
      <c r="LBC1" s="102" t="s">
        <v>58</v>
      </c>
      <c r="LBD1" s="102" t="s">
        <v>58</v>
      </c>
      <c r="LBE1" s="102" t="s">
        <v>58</v>
      </c>
      <c r="LBF1" s="102" t="s">
        <v>58</v>
      </c>
      <c r="LBG1" s="102" t="s">
        <v>58</v>
      </c>
      <c r="LBH1" s="102" t="s">
        <v>58</v>
      </c>
      <c r="LBI1" s="102" t="s">
        <v>58</v>
      </c>
      <c r="LBJ1" s="102" t="s">
        <v>58</v>
      </c>
      <c r="LBK1" s="102" t="s">
        <v>58</v>
      </c>
      <c r="LBL1" s="102" t="s">
        <v>58</v>
      </c>
      <c r="LBM1" s="102" t="s">
        <v>58</v>
      </c>
      <c r="LBN1" s="102" t="s">
        <v>58</v>
      </c>
      <c r="LBO1" s="102" t="s">
        <v>58</v>
      </c>
      <c r="LBP1" s="102" t="s">
        <v>58</v>
      </c>
      <c r="LBQ1" s="102" t="s">
        <v>58</v>
      </c>
      <c r="LBR1" s="102" t="s">
        <v>58</v>
      </c>
      <c r="LBS1" s="102" t="s">
        <v>58</v>
      </c>
      <c r="LBT1" s="102" t="s">
        <v>58</v>
      </c>
      <c r="LBU1" s="102" t="s">
        <v>58</v>
      </c>
      <c r="LBV1" s="102" t="s">
        <v>58</v>
      </c>
      <c r="LBW1" s="102" t="s">
        <v>58</v>
      </c>
      <c r="LBX1" s="102" t="s">
        <v>58</v>
      </c>
      <c r="LBY1" s="102" t="s">
        <v>58</v>
      </c>
      <c r="LBZ1" s="102" t="s">
        <v>58</v>
      </c>
      <c r="LCA1" s="102" t="s">
        <v>58</v>
      </c>
      <c r="LCB1" s="102" t="s">
        <v>58</v>
      </c>
      <c r="LCC1" s="102" t="s">
        <v>58</v>
      </c>
      <c r="LCD1" s="102" t="s">
        <v>58</v>
      </c>
      <c r="LCE1" s="102" t="s">
        <v>58</v>
      </c>
      <c r="LCF1" s="102" t="s">
        <v>58</v>
      </c>
      <c r="LCG1" s="102" t="s">
        <v>58</v>
      </c>
      <c r="LCH1" s="102" t="s">
        <v>58</v>
      </c>
      <c r="LCI1" s="102" t="s">
        <v>58</v>
      </c>
      <c r="LCJ1" s="102" t="s">
        <v>58</v>
      </c>
      <c r="LCK1" s="102" t="s">
        <v>58</v>
      </c>
      <c r="LCL1" s="102" t="s">
        <v>58</v>
      </c>
      <c r="LCM1" s="102" t="s">
        <v>58</v>
      </c>
      <c r="LCN1" s="102" t="s">
        <v>58</v>
      </c>
      <c r="LCO1" s="102" t="s">
        <v>58</v>
      </c>
      <c r="LCP1" s="102" t="s">
        <v>58</v>
      </c>
      <c r="LCQ1" s="102" t="s">
        <v>58</v>
      </c>
      <c r="LCR1" s="102" t="s">
        <v>58</v>
      </c>
      <c r="LCS1" s="102" t="s">
        <v>58</v>
      </c>
      <c r="LCT1" s="102" t="s">
        <v>58</v>
      </c>
      <c r="LCU1" s="102" t="s">
        <v>58</v>
      </c>
      <c r="LCV1" s="102" t="s">
        <v>58</v>
      </c>
      <c r="LCW1" s="102" t="s">
        <v>58</v>
      </c>
      <c r="LCX1" s="102" t="s">
        <v>58</v>
      </c>
      <c r="LCY1" s="102" t="s">
        <v>58</v>
      </c>
      <c r="LCZ1" s="102" t="s">
        <v>58</v>
      </c>
      <c r="LDA1" s="102" t="s">
        <v>58</v>
      </c>
      <c r="LDB1" s="102" t="s">
        <v>58</v>
      </c>
      <c r="LDC1" s="102" t="s">
        <v>58</v>
      </c>
      <c r="LDD1" s="102" t="s">
        <v>58</v>
      </c>
      <c r="LDE1" s="102" t="s">
        <v>58</v>
      </c>
      <c r="LDF1" s="102" t="s">
        <v>58</v>
      </c>
      <c r="LDG1" s="102" t="s">
        <v>58</v>
      </c>
      <c r="LDH1" s="102" t="s">
        <v>58</v>
      </c>
      <c r="LDI1" s="102" t="s">
        <v>58</v>
      </c>
      <c r="LDJ1" s="102" t="s">
        <v>58</v>
      </c>
      <c r="LDK1" s="102" t="s">
        <v>58</v>
      </c>
      <c r="LDL1" s="102" t="s">
        <v>58</v>
      </c>
      <c r="LDM1" s="102" t="s">
        <v>58</v>
      </c>
      <c r="LDN1" s="102" t="s">
        <v>58</v>
      </c>
      <c r="LDO1" s="102" t="s">
        <v>58</v>
      </c>
      <c r="LDP1" s="102" t="s">
        <v>58</v>
      </c>
      <c r="LDQ1" s="102" t="s">
        <v>58</v>
      </c>
      <c r="LDR1" s="102" t="s">
        <v>58</v>
      </c>
      <c r="LDS1" s="102" t="s">
        <v>58</v>
      </c>
      <c r="LDT1" s="102" t="s">
        <v>58</v>
      </c>
      <c r="LDU1" s="102" t="s">
        <v>58</v>
      </c>
      <c r="LDV1" s="102" t="s">
        <v>58</v>
      </c>
      <c r="LDW1" s="102" t="s">
        <v>58</v>
      </c>
      <c r="LDX1" s="102" t="s">
        <v>58</v>
      </c>
      <c r="LDY1" s="102" t="s">
        <v>58</v>
      </c>
      <c r="LDZ1" s="102" t="s">
        <v>58</v>
      </c>
      <c r="LEA1" s="102" t="s">
        <v>58</v>
      </c>
      <c r="LEB1" s="102" t="s">
        <v>58</v>
      </c>
      <c r="LEC1" s="102" t="s">
        <v>58</v>
      </c>
      <c r="LED1" s="102" t="s">
        <v>58</v>
      </c>
      <c r="LEE1" s="102" t="s">
        <v>58</v>
      </c>
      <c r="LEF1" s="102" t="s">
        <v>58</v>
      </c>
      <c r="LEG1" s="102" t="s">
        <v>58</v>
      </c>
      <c r="LEH1" s="102" t="s">
        <v>58</v>
      </c>
      <c r="LEI1" s="102" t="s">
        <v>58</v>
      </c>
      <c r="LEJ1" s="102" t="s">
        <v>58</v>
      </c>
      <c r="LEK1" s="102" t="s">
        <v>58</v>
      </c>
      <c r="LEL1" s="102" t="s">
        <v>58</v>
      </c>
      <c r="LEM1" s="102" t="s">
        <v>58</v>
      </c>
      <c r="LEN1" s="102" t="s">
        <v>58</v>
      </c>
      <c r="LEO1" s="102" t="s">
        <v>58</v>
      </c>
      <c r="LEP1" s="102" t="s">
        <v>58</v>
      </c>
      <c r="LEQ1" s="102" t="s">
        <v>58</v>
      </c>
      <c r="LER1" s="102" t="s">
        <v>58</v>
      </c>
      <c r="LES1" s="102" t="s">
        <v>58</v>
      </c>
      <c r="LET1" s="102" t="s">
        <v>58</v>
      </c>
      <c r="LEU1" s="102" t="s">
        <v>58</v>
      </c>
      <c r="LEV1" s="102" t="s">
        <v>58</v>
      </c>
      <c r="LEW1" s="102" t="s">
        <v>58</v>
      </c>
      <c r="LEX1" s="102" t="s">
        <v>58</v>
      </c>
      <c r="LEY1" s="102" t="s">
        <v>58</v>
      </c>
      <c r="LEZ1" s="102" t="s">
        <v>58</v>
      </c>
      <c r="LFA1" s="102" t="s">
        <v>58</v>
      </c>
      <c r="LFB1" s="102" t="s">
        <v>58</v>
      </c>
      <c r="LFC1" s="102" t="s">
        <v>58</v>
      </c>
      <c r="LFD1" s="102" t="s">
        <v>58</v>
      </c>
      <c r="LFE1" s="102" t="s">
        <v>58</v>
      </c>
      <c r="LFF1" s="102" t="s">
        <v>58</v>
      </c>
      <c r="LFG1" s="102" t="s">
        <v>58</v>
      </c>
      <c r="LFH1" s="102" t="s">
        <v>58</v>
      </c>
      <c r="LFI1" s="102" t="s">
        <v>58</v>
      </c>
      <c r="LFJ1" s="102" t="s">
        <v>58</v>
      </c>
      <c r="LFK1" s="102" t="s">
        <v>58</v>
      </c>
      <c r="LFL1" s="102" t="s">
        <v>58</v>
      </c>
      <c r="LFM1" s="102" t="s">
        <v>58</v>
      </c>
      <c r="LFN1" s="102" t="s">
        <v>58</v>
      </c>
      <c r="LFO1" s="102" t="s">
        <v>58</v>
      </c>
      <c r="LFP1" s="102" t="s">
        <v>58</v>
      </c>
      <c r="LFQ1" s="102" t="s">
        <v>58</v>
      </c>
      <c r="LFR1" s="102" t="s">
        <v>58</v>
      </c>
      <c r="LFS1" s="102" t="s">
        <v>58</v>
      </c>
      <c r="LFT1" s="102" t="s">
        <v>58</v>
      </c>
      <c r="LFU1" s="102" t="s">
        <v>58</v>
      </c>
      <c r="LFV1" s="102" t="s">
        <v>58</v>
      </c>
      <c r="LFW1" s="102" t="s">
        <v>58</v>
      </c>
      <c r="LFX1" s="102" t="s">
        <v>58</v>
      </c>
      <c r="LFY1" s="102" t="s">
        <v>58</v>
      </c>
      <c r="LFZ1" s="102" t="s">
        <v>58</v>
      </c>
      <c r="LGA1" s="102" t="s">
        <v>58</v>
      </c>
      <c r="LGB1" s="102" t="s">
        <v>58</v>
      </c>
      <c r="LGC1" s="102" t="s">
        <v>58</v>
      </c>
      <c r="LGD1" s="102" t="s">
        <v>58</v>
      </c>
      <c r="LGE1" s="102" t="s">
        <v>58</v>
      </c>
      <c r="LGF1" s="102" t="s">
        <v>58</v>
      </c>
      <c r="LGG1" s="102" t="s">
        <v>58</v>
      </c>
      <c r="LGH1" s="102" t="s">
        <v>58</v>
      </c>
      <c r="LGI1" s="102" t="s">
        <v>58</v>
      </c>
      <c r="LGJ1" s="102" t="s">
        <v>58</v>
      </c>
      <c r="LGK1" s="102" t="s">
        <v>58</v>
      </c>
      <c r="LGL1" s="102" t="s">
        <v>58</v>
      </c>
      <c r="LGM1" s="102" t="s">
        <v>58</v>
      </c>
      <c r="LGN1" s="102" t="s">
        <v>58</v>
      </c>
      <c r="LGO1" s="102" t="s">
        <v>58</v>
      </c>
      <c r="LGP1" s="102" t="s">
        <v>58</v>
      </c>
      <c r="LGQ1" s="102" t="s">
        <v>58</v>
      </c>
      <c r="LGR1" s="102" t="s">
        <v>58</v>
      </c>
      <c r="LGS1" s="102" t="s">
        <v>58</v>
      </c>
      <c r="LGT1" s="102" t="s">
        <v>58</v>
      </c>
      <c r="LGU1" s="102" t="s">
        <v>58</v>
      </c>
      <c r="LGV1" s="102" t="s">
        <v>58</v>
      </c>
      <c r="LGW1" s="102" t="s">
        <v>58</v>
      </c>
      <c r="LGX1" s="102" t="s">
        <v>58</v>
      </c>
      <c r="LGY1" s="102" t="s">
        <v>58</v>
      </c>
      <c r="LGZ1" s="102" t="s">
        <v>58</v>
      </c>
      <c r="LHA1" s="102" t="s">
        <v>58</v>
      </c>
      <c r="LHB1" s="102" t="s">
        <v>58</v>
      </c>
      <c r="LHC1" s="102" t="s">
        <v>58</v>
      </c>
      <c r="LHD1" s="102" t="s">
        <v>58</v>
      </c>
      <c r="LHE1" s="102" t="s">
        <v>58</v>
      </c>
      <c r="LHF1" s="102" t="s">
        <v>58</v>
      </c>
      <c r="LHG1" s="102" t="s">
        <v>58</v>
      </c>
      <c r="LHH1" s="102" t="s">
        <v>58</v>
      </c>
      <c r="LHI1" s="102" t="s">
        <v>58</v>
      </c>
      <c r="LHJ1" s="102" t="s">
        <v>58</v>
      </c>
      <c r="LHK1" s="102" t="s">
        <v>58</v>
      </c>
      <c r="LHL1" s="102" t="s">
        <v>58</v>
      </c>
      <c r="LHM1" s="102" t="s">
        <v>58</v>
      </c>
      <c r="LHN1" s="102" t="s">
        <v>58</v>
      </c>
      <c r="LHO1" s="102" t="s">
        <v>58</v>
      </c>
      <c r="LHP1" s="102" t="s">
        <v>58</v>
      </c>
      <c r="LHQ1" s="102" t="s">
        <v>58</v>
      </c>
      <c r="LHR1" s="102" t="s">
        <v>58</v>
      </c>
      <c r="LHS1" s="102" t="s">
        <v>58</v>
      </c>
      <c r="LHT1" s="102" t="s">
        <v>58</v>
      </c>
      <c r="LHU1" s="102" t="s">
        <v>58</v>
      </c>
      <c r="LHV1" s="102" t="s">
        <v>58</v>
      </c>
      <c r="LHW1" s="102" t="s">
        <v>58</v>
      </c>
      <c r="LHX1" s="102" t="s">
        <v>58</v>
      </c>
      <c r="LHY1" s="102" t="s">
        <v>58</v>
      </c>
      <c r="LHZ1" s="102" t="s">
        <v>58</v>
      </c>
      <c r="LIA1" s="102" t="s">
        <v>58</v>
      </c>
      <c r="LIB1" s="102" t="s">
        <v>58</v>
      </c>
      <c r="LIC1" s="102" t="s">
        <v>58</v>
      </c>
      <c r="LID1" s="102" t="s">
        <v>58</v>
      </c>
      <c r="LIE1" s="102" t="s">
        <v>58</v>
      </c>
      <c r="LIF1" s="102" t="s">
        <v>58</v>
      </c>
      <c r="LIG1" s="102" t="s">
        <v>58</v>
      </c>
      <c r="LIH1" s="102" t="s">
        <v>58</v>
      </c>
      <c r="LII1" s="102" t="s">
        <v>58</v>
      </c>
      <c r="LIJ1" s="102" t="s">
        <v>58</v>
      </c>
      <c r="LIK1" s="102" t="s">
        <v>58</v>
      </c>
      <c r="LIL1" s="102" t="s">
        <v>58</v>
      </c>
      <c r="LIM1" s="102" t="s">
        <v>58</v>
      </c>
      <c r="LIN1" s="102" t="s">
        <v>58</v>
      </c>
      <c r="LIO1" s="102" t="s">
        <v>58</v>
      </c>
      <c r="LIP1" s="102" t="s">
        <v>58</v>
      </c>
      <c r="LIQ1" s="102" t="s">
        <v>58</v>
      </c>
      <c r="LIR1" s="102" t="s">
        <v>58</v>
      </c>
      <c r="LIS1" s="102" t="s">
        <v>58</v>
      </c>
      <c r="LIT1" s="102" t="s">
        <v>58</v>
      </c>
      <c r="LIU1" s="102" t="s">
        <v>58</v>
      </c>
      <c r="LIV1" s="102" t="s">
        <v>58</v>
      </c>
      <c r="LIW1" s="102" t="s">
        <v>58</v>
      </c>
      <c r="LIX1" s="102" t="s">
        <v>58</v>
      </c>
      <c r="LIY1" s="102" t="s">
        <v>58</v>
      </c>
      <c r="LIZ1" s="102" t="s">
        <v>58</v>
      </c>
      <c r="LJA1" s="102" t="s">
        <v>58</v>
      </c>
      <c r="LJB1" s="102" t="s">
        <v>58</v>
      </c>
      <c r="LJC1" s="102" t="s">
        <v>58</v>
      </c>
      <c r="LJD1" s="102" t="s">
        <v>58</v>
      </c>
      <c r="LJE1" s="102" t="s">
        <v>58</v>
      </c>
      <c r="LJF1" s="102" t="s">
        <v>58</v>
      </c>
      <c r="LJG1" s="102" t="s">
        <v>58</v>
      </c>
      <c r="LJH1" s="102" t="s">
        <v>58</v>
      </c>
      <c r="LJI1" s="102" t="s">
        <v>58</v>
      </c>
      <c r="LJJ1" s="102" t="s">
        <v>58</v>
      </c>
      <c r="LJK1" s="102" t="s">
        <v>58</v>
      </c>
      <c r="LJL1" s="102" t="s">
        <v>58</v>
      </c>
      <c r="LJM1" s="102" t="s">
        <v>58</v>
      </c>
      <c r="LJN1" s="102" t="s">
        <v>58</v>
      </c>
      <c r="LJO1" s="102" t="s">
        <v>58</v>
      </c>
      <c r="LJP1" s="102" t="s">
        <v>58</v>
      </c>
      <c r="LJQ1" s="102" t="s">
        <v>58</v>
      </c>
      <c r="LJR1" s="102" t="s">
        <v>58</v>
      </c>
      <c r="LJS1" s="102" t="s">
        <v>58</v>
      </c>
      <c r="LJT1" s="102" t="s">
        <v>58</v>
      </c>
      <c r="LJU1" s="102" t="s">
        <v>58</v>
      </c>
      <c r="LJV1" s="102" t="s">
        <v>58</v>
      </c>
      <c r="LJW1" s="102" t="s">
        <v>58</v>
      </c>
      <c r="LJX1" s="102" t="s">
        <v>58</v>
      </c>
      <c r="LJY1" s="102" t="s">
        <v>58</v>
      </c>
      <c r="LJZ1" s="102" t="s">
        <v>58</v>
      </c>
      <c r="LKA1" s="102" t="s">
        <v>58</v>
      </c>
      <c r="LKB1" s="102" t="s">
        <v>58</v>
      </c>
      <c r="LKC1" s="102" t="s">
        <v>58</v>
      </c>
      <c r="LKD1" s="102" t="s">
        <v>58</v>
      </c>
      <c r="LKE1" s="102" t="s">
        <v>58</v>
      </c>
      <c r="LKF1" s="102" t="s">
        <v>58</v>
      </c>
      <c r="LKG1" s="102" t="s">
        <v>58</v>
      </c>
      <c r="LKH1" s="102" t="s">
        <v>58</v>
      </c>
      <c r="LKI1" s="102" t="s">
        <v>58</v>
      </c>
      <c r="LKJ1" s="102" t="s">
        <v>58</v>
      </c>
      <c r="LKK1" s="102" t="s">
        <v>58</v>
      </c>
      <c r="LKL1" s="102" t="s">
        <v>58</v>
      </c>
      <c r="LKM1" s="102" t="s">
        <v>58</v>
      </c>
      <c r="LKN1" s="102" t="s">
        <v>58</v>
      </c>
      <c r="LKO1" s="102" t="s">
        <v>58</v>
      </c>
      <c r="LKP1" s="102" t="s">
        <v>58</v>
      </c>
      <c r="LKQ1" s="102" t="s">
        <v>58</v>
      </c>
      <c r="LKR1" s="102" t="s">
        <v>58</v>
      </c>
      <c r="LKS1" s="102" t="s">
        <v>58</v>
      </c>
      <c r="LKT1" s="102" t="s">
        <v>58</v>
      </c>
      <c r="LKU1" s="102" t="s">
        <v>58</v>
      </c>
      <c r="LKV1" s="102" t="s">
        <v>58</v>
      </c>
      <c r="LKW1" s="102" t="s">
        <v>58</v>
      </c>
      <c r="LKX1" s="102" t="s">
        <v>58</v>
      </c>
      <c r="LKY1" s="102" t="s">
        <v>58</v>
      </c>
      <c r="LKZ1" s="102" t="s">
        <v>58</v>
      </c>
      <c r="LLA1" s="102" t="s">
        <v>58</v>
      </c>
      <c r="LLB1" s="102" t="s">
        <v>58</v>
      </c>
      <c r="LLC1" s="102" t="s">
        <v>58</v>
      </c>
      <c r="LLD1" s="102" t="s">
        <v>58</v>
      </c>
      <c r="LLE1" s="102" t="s">
        <v>58</v>
      </c>
      <c r="LLF1" s="102" t="s">
        <v>58</v>
      </c>
      <c r="LLG1" s="102" t="s">
        <v>58</v>
      </c>
      <c r="LLH1" s="102" t="s">
        <v>58</v>
      </c>
      <c r="LLI1" s="102" t="s">
        <v>58</v>
      </c>
      <c r="LLJ1" s="102" t="s">
        <v>58</v>
      </c>
      <c r="LLK1" s="102" t="s">
        <v>58</v>
      </c>
      <c r="LLL1" s="102" t="s">
        <v>58</v>
      </c>
      <c r="LLM1" s="102" t="s">
        <v>58</v>
      </c>
      <c r="LLN1" s="102" t="s">
        <v>58</v>
      </c>
      <c r="LLO1" s="102" t="s">
        <v>58</v>
      </c>
      <c r="LLP1" s="102" t="s">
        <v>58</v>
      </c>
      <c r="LLQ1" s="102" t="s">
        <v>58</v>
      </c>
      <c r="LLR1" s="102" t="s">
        <v>58</v>
      </c>
      <c r="LLS1" s="102" t="s">
        <v>58</v>
      </c>
      <c r="LLT1" s="102" t="s">
        <v>58</v>
      </c>
      <c r="LLU1" s="102" t="s">
        <v>58</v>
      </c>
      <c r="LLV1" s="102" t="s">
        <v>58</v>
      </c>
      <c r="LLW1" s="102" t="s">
        <v>58</v>
      </c>
      <c r="LLX1" s="102" t="s">
        <v>58</v>
      </c>
      <c r="LLY1" s="102" t="s">
        <v>58</v>
      </c>
      <c r="LLZ1" s="102" t="s">
        <v>58</v>
      </c>
      <c r="LMA1" s="102" t="s">
        <v>58</v>
      </c>
      <c r="LMB1" s="102" t="s">
        <v>58</v>
      </c>
      <c r="LMC1" s="102" t="s">
        <v>58</v>
      </c>
      <c r="LMD1" s="102" t="s">
        <v>58</v>
      </c>
      <c r="LME1" s="102" t="s">
        <v>58</v>
      </c>
      <c r="LMF1" s="102" t="s">
        <v>58</v>
      </c>
      <c r="LMG1" s="102" t="s">
        <v>58</v>
      </c>
      <c r="LMH1" s="102" t="s">
        <v>58</v>
      </c>
      <c r="LMI1" s="102" t="s">
        <v>58</v>
      </c>
      <c r="LMJ1" s="102" t="s">
        <v>58</v>
      </c>
      <c r="LMK1" s="102" t="s">
        <v>58</v>
      </c>
      <c r="LML1" s="102" t="s">
        <v>58</v>
      </c>
      <c r="LMM1" s="102" t="s">
        <v>58</v>
      </c>
      <c r="LMN1" s="102" t="s">
        <v>58</v>
      </c>
      <c r="LMO1" s="102" t="s">
        <v>58</v>
      </c>
      <c r="LMP1" s="102" t="s">
        <v>58</v>
      </c>
      <c r="LMQ1" s="102" t="s">
        <v>58</v>
      </c>
      <c r="LMR1" s="102" t="s">
        <v>58</v>
      </c>
      <c r="LMS1" s="102" t="s">
        <v>58</v>
      </c>
      <c r="LMT1" s="102" t="s">
        <v>58</v>
      </c>
      <c r="LMU1" s="102" t="s">
        <v>58</v>
      </c>
      <c r="LMV1" s="102" t="s">
        <v>58</v>
      </c>
      <c r="LMW1" s="102" t="s">
        <v>58</v>
      </c>
      <c r="LMX1" s="102" t="s">
        <v>58</v>
      </c>
      <c r="LMY1" s="102" t="s">
        <v>58</v>
      </c>
      <c r="LMZ1" s="102" t="s">
        <v>58</v>
      </c>
      <c r="LNA1" s="102" t="s">
        <v>58</v>
      </c>
      <c r="LNB1" s="102" t="s">
        <v>58</v>
      </c>
      <c r="LNC1" s="102" t="s">
        <v>58</v>
      </c>
      <c r="LND1" s="102" t="s">
        <v>58</v>
      </c>
      <c r="LNE1" s="102" t="s">
        <v>58</v>
      </c>
      <c r="LNF1" s="102" t="s">
        <v>58</v>
      </c>
      <c r="LNG1" s="102" t="s">
        <v>58</v>
      </c>
      <c r="LNH1" s="102" t="s">
        <v>58</v>
      </c>
      <c r="LNI1" s="102" t="s">
        <v>58</v>
      </c>
      <c r="LNJ1" s="102" t="s">
        <v>58</v>
      </c>
      <c r="LNK1" s="102" t="s">
        <v>58</v>
      </c>
      <c r="LNL1" s="102" t="s">
        <v>58</v>
      </c>
      <c r="LNM1" s="102" t="s">
        <v>58</v>
      </c>
      <c r="LNN1" s="102" t="s">
        <v>58</v>
      </c>
      <c r="LNO1" s="102" t="s">
        <v>58</v>
      </c>
      <c r="LNP1" s="102" t="s">
        <v>58</v>
      </c>
      <c r="LNQ1" s="102" t="s">
        <v>58</v>
      </c>
      <c r="LNR1" s="102" t="s">
        <v>58</v>
      </c>
      <c r="LNS1" s="102" t="s">
        <v>58</v>
      </c>
      <c r="LNT1" s="102" t="s">
        <v>58</v>
      </c>
      <c r="LNU1" s="102" t="s">
        <v>58</v>
      </c>
      <c r="LNV1" s="102" t="s">
        <v>58</v>
      </c>
      <c r="LNW1" s="102" t="s">
        <v>58</v>
      </c>
      <c r="LNX1" s="102" t="s">
        <v>58</v>
      </c>
      <c r="LNY1" s="102" t="s">
        <v>58</v>
      </c>
      <c r="LNZ1" s="102" t="s">
        <v>58</v>
      </c>
      <c r="LOA1" s="102" t="s">
        <v>58</v>
      </c>
      <c r="LOB1" s="102" t="s">
        <v>58</v>
      </c>
      <c r="LOC1" s="102" t="s">
        <v>58</v>
      </c>
      <c r="LOD1" s="102" t="s">
        <v>58</v>
      </c>
      <c r="LOE1" s="102" t="s">
        <v>58</v>
      </c>
      <c r="LOF1" s="102" t="s">
        <v>58</v>
      </c>
      <c r="LOG1" s="102" t="s">
        <v>58</v>
      </c>
      <c r="LOH1" s="102" t="s">
        <v>58</v>
      </c>
      <c r="LOI1" s="102" t="s">
        <v>58</v>
      </c>
      <c r="LOJ1" s="102" t="s">
        <v>58</v>
      </c>
      <c r="LOK1" s="102" t="s">
        <v>58</v>
      </c>
      <c r="LOL1" s="102" t="s">
        <v>58</v>
      </c>
      <c r="LOM1" s="102" t="s">
        <v>58</v>
      </c>
      <c r="LON1" s="102" t="s">
        <v>58</v>
      </c>
      <c r="LOO1" s="102" t="s">
        <v>58</v>
      </c>
      <c r="LOP1" s="102" t="s">
        <v>58</v>
      </c>
      <c r="LOQ1" s="102" t="s">
        <v>58</v>
      </c>
      <c r="LOR1" s="102" t="s">
        <v>58</v>
      </c>
      <c r="LOS1" s="102" t="s">
        <v>58</v>
      </c>
      <c r="LOT1" s="102" t="s">
        <v>58</v>
      </c>
      <c r="LOU1" s="102" t="s">
        <v>58</v>
      </c>
      <c r="LOV1" s="102" t="s">
        <v>58</v>
      </c>
      <c r="LOW1" s="102" t="s">
        <v>58</v>
      </c>
      <c r="LOX1" s="102" t="s">
        <v>58</v>
      </c>
      <c r="LOY1" s="102" t="s">
        <v>58</v>
      </c>
      <c r="LOZ1" s="102" t="s">
        <v>58</v>
      </c>
      <c r="LPA1" s="102" t="s">
        <v>58</v>
      </c>
      <c r="LPB1" s="102" t="s">
        <v>58</v>
      </c>
      <c r="LPC1" s="102" t="s">
        <v>58</v>
      </c>
      <c r="LPD1" s="102" t="s">
        <v>58</v>
      </c>
      <c r="LPE1" s="102" t="s">
        <v>58</v>
      </c>
      <c r="LPF1" s="102" t="s">
        <v>58</v>
      </c>
      <c r="LPG1" s="102" t="s">
        <v>58</v>
      </c>
      <c r="LPH1" s="102" t="s">
        <v>58</v>
      </c>
      <c r="LPI1" s="102" t="s">
        <v>58</v>
      </c>
      <c r="LPJ1" s="102" t="s">
        <v>58</v>
      </c>
      <c r="LPK1" s="102" t="s">
        <v>58</v>
      </c>
      <c r="LPL1" s="102" t="s">
        <v>58</v>
      </c>
      <c r="LPM1" s="102" t="s">
        <v>58</v>
      </c>
      <c r="LPN1" s="102" t="s">
        <v>58</v>
      </c>
      <c r="LPO1" s="102" t="s">
        <v>58</v>
      </c>
      <c r="LPP1" s="102" t="s">
        <v>58</v>
      </c>
      <c r="LPQ1" s="102" t="s">
        <v>58</v>
      </c>
      <c r="LPR1" s="102" t="s">
        <v>58</v>
      </c>
      <c r="LPS1" s="102" t="s">
        <v>58</v>
      </c>
      <c r="LPT1" s="102" t="s">
        <v>58</v>
      </c>
      <c r="LPU1" s="102" t="s">
        <v>58</v>
      </c>
      <c r="LPV1" s="102" t="s">
        <v>58</v>
      </c>
      <c r="LPW1" s="102" t="s">
        <v>58</v>
      </c>
      <c r="LPX1" s="102" t="s">
        <v>58</v>
      </c>
      <c r="LPY1" s="102" t="s">
        <v>58</v>
      </c>
      <c r="LPZ1" s="102" t="s">
        <v>58</v>
      </c>
      <c r="LQA1" s="102" t="s">
        <v>58</v>
      </c>
      <c r="LQB1" s="102" t="s">
        <v>58</v>
      </c>
      <c r="LQC1" s="102" t="s">
        <v>58</v>
      </c>
      <c r="LQD1" s="102" t="s">
        <v>58</v>
      </c>
      <c r="LQE1" s="102" t="s">
        <v>58</v>
      </c>
      <c r="LQF1" s="102" t="s">
        <v>58</v>
      </c>
      <c r="LQG1" s="102" t="s">
        <v>58</v>
      </c>
      <c r="LQH1" s="102" t="s">
        <v>58</v>
      </c>
      <c r="LQI1" s="102" t="s">
        <v>58</v>
      </c>
      <c r="LQJ1" s="102" t="s">
        <v>58</v>
      </c>
      <c r="LQK1" s="102" t="s">
        <v>58</v>
      </c>
      <c r="LQL1" s="102" t="s">
        <v>58</v>
      </c>
      <c r="LQM1" s="102" t="s">
        <v>58</v>
      </c>
      <c r="LQN1" s="102" t="s">
        <v>58</v>
      </c>
      <c r="LQO1" s="102" t="s">
        <v>58</v>
      </c>
      <c r="LQP1" s="102" t="s">
        <v>58</v>
      </c>
      <c r="LQQ1" s="102" t="s">
        <v>58</v>
      </c>
      <c r="LQR1" s="102" t="s">
        <v>58</v>
      </c>
      <c r="LQS1" s="102" t="s">
        <v>58</v>
      </c>
      <c r="LQT1" s="102" t="s">
        <v>58</v>
      </c>
      <c r="LQU1" s="102" t="s">
        <v>58</v>
      </c>
      <c r="LQV1" s="102" t="s">
        <v>58</v>
      </c>
      <c r="LQW1" s="102" t="s">
        <v>58</v>
      </c>
      <c r="LQX1" s="102" t="s">
        <v>58</v>
      </c>
      <c r="LQY1" s="102" t="s">
        <v>58</v>
      </c>
      <c r="LQZ1" s="102" t="s">
        <v>58</v>
      </c>
      <c r="LRA1" s="102" t="s">
        <v>58</v>
      </c>
      <c r="LRB1" s="102" t="s">
        <v>58</v>
      </c>
      <c r="LRC1" s="102" t="s">
        <v>58</v>
      </c>
      <c r="LRD1" s="102" t="s">
        <v>58</v>
      </c>
      <c r="LRE1" s="102" t="s">
        <v>58</v>
      </c>
      <c r="LRF1" s="102" t="s">
        <v>58</v>
      </c>
      <c r="LRG1" s="102" t="s">
        <v>58</v>
      </c>
      <c r="LRH1" s="102" t="s">
        <v>58</v>
      </c>
      <c r="LRI1" s="102" t="s">
        <v>58</v>
      </c>
      <c r="LRJ1" s="102" t="s">
        <v>58</v>
      </c>
      <c r="LRK1" s="102" t="s">
        <v>58</v>
      </c>
      <c r="LRL1" s="102" t="s">
        <v>58</v>
      </c>
      <c r="LRM1" s="102" t="s">
        <v>58</v>
      </c>
      <c r="LRN1" s="102" t="s">
        <v>58</v>
      </c>
      <c r="LRO1" s="102" t="s">
        <v>58</v>
      </c>
      <c r="LRP1" s="102" t="s">
        <v>58</v>
      </c>
      <c r="LRQ1" s="102" t="s">
        <v>58</v>
      </c>
      <c r="LRR1" s="102" t="s">
        <v>58</v>
      </c>
      <c r="LRS1" s="102" t="s">
        <v>58</v>
      </c>
      <c r="LRT1" s="102" t="s">
        <v>58</v>
      </c>
      <c r="LRU1" s="102" t="s">
        <v>58</v>
      </c>
      <c r="LRV1" s="102" t="s">
        <v>58</v>
      </c>
      <c r="LRW1" s="102" t="s">
        <v>58</v>
      </c>
      <c r="LRX1" s="102" t="s">
        <v>58</v>
      </c>
      <c r="LRY1" s="102" t="s">
        <v>58</v>
      </c>
      <c r="LRZ1" s="102" t="s">
        <v>58</v>
      </c>
      <c r="LSA1" s="102" t="s">
        <v>58</v>
      </c>
      <c r="LSB1" s="102" t="s">
        <v>58</v>
      </c>
      <c r="LSC1" s="102" t="s">
        <v>58</v>
      </c>
      <c r="LSD1" s="102" t="s">
        <v>58</v>
      </c>
      <c r="LSE1" s="102" t="s">
        <v>58</v>
      </c>
      <c r="LSF1" s="102" t="s">
        <v>58</v>
      </c>
      <c r="LSG1" s="102" t="s">
        <v>58</v>
      </c>
      <c r="LSH1" s="102" t="s">
        <v>58</v>
      </c>
      <c r="LSI1" s="102" t="s">
        <v>58</v>
      </c>
      <c r="LSJ1" s="102" t="s">
        <v>58</v>
      </c>
      <c r="LSK1" s="102" t="s">
        <v>58</v>
      </c>
      <c r="LSL1" s="102" t="s">
        <v>58</v>
      </c>
      <c r="LSM1" s="102" t="s">
        <v>58</v>
      </c>
      <c r="LSN1" s="102" t="s">
        <v>58</v>
      </c>
      <c r="LSO1" s="102" t="s">
        <v>58</v>
      </c>
      <c r="LSP1" s="102" t="s">
        <v>58</v>
      </c>
      <c r="LSQ1" s="102" t="s">
        <v>58</v>
      </c>
      <c r="LSR1" s="102" t="s">
        <v>58</v>
      </c>
      <c r="LSS1" s="102" t="s">
        <v>58</v>
      </c>
      <c r="LST1" s="102" t="s">
        <v>58</v>
      </c>
      <c r="LSU1" s="102" t="s">
        <v>58</v>
      </c>
      <c r="LSV1" s="102" t="s">
        <v>58</v>
      </c>
      <c r="LSW1" s="102" t="s">
        <v>58</v>
      </c>
      <c r="LSX1" s="102" t="s">
        <v>58</v>
      </c>
      <c r="LSY1" s="102" t="s">
        <v>58</v>
      </c>
      <c r="LSZ1" s="102" t="s">
        <v>58</v>
      </c>
      <c r="LTA1" s="102" t="s">
        <v>58</v>
      </c>
      <c r="LTB1" s="102" t="s">
        <v>58</v>
      </c>
      <c r="LTC1" s="102" t="s">
        <v>58</v>
      </c>
      <c r="LTD1" s="102" t="s">
        <v>58</v>
      </c>
      <c r="LTE1" s="102" t="s">
        <v>58</v>
      </c>
      <c r="LTF1" s="102" t="s">
        <v>58</v>
      </c>
      <c r="LTG1" s="102" t="s">
        <v>58</v>
      </c>
      <c r="LTH1" s="102" t="s">
        <v>58</v>
      </c>
      <c r="LTI1" s="102" t="s">
        <v>58</v>
      </c>
      <c r="LTJ1" s="102" t="s">
        <v>58</v>
      </c>
      <c r="LTK1" s="102" t="s">
        <v>58</v>
      </c>
      <c r="LTL1" s="102" t="s">
        <v>58</v>
      </c>
      <c r="LTM1" s="102" t="s">
        <v>58</v>
      </c>
      <c r="LTN1" s="102" t="s">
        <v>58</v>
      </c>
      <c r="LTO1" s="102" t="s">
        <v>58</v>
      </c>
      <c r="LTP1" s="102" t="s">
        <v>58</v>
      </c>
      <c r="LTQ1" s="102" t="s">
        <v>58</v>
      </c>
      <c r="LTR1" s="102" t="s">
        <v>58</v>
      </c>
      <c r="LTS1" s="102" t="s">
        <v>58</v>
      </c>
      <c r="LTT1" s="102" t="s">
        <v>58</v>
      </c>
      <c r="LTU1" s="102" t="s">
        <v>58</v>
      </c>
      <c r="LTV1" s="102" t="s">
        <v>58</v>
      </c>
      <c r="LTW1" s="102" t="s">
        <v>58</v>
      </c>
      <c r="LTX1" s="102" t="s">
        <v>58</v>
      </c>
      <c r="LTY1" s="102" t="s">
        <v>58</v>
      </c>
      <c r="LTZ1" s="102" t="s">
        <v>58</v>
      </c>
      <c r="LUA1" s="102" t="s">
        <v>58</v>
      </c>
      <c r="LUB1" s="102" t="s">
        <v>58</v>
      </c>
      <c r="LUC1" s="102" t="s">
        <v>58</v>
      </c>
      <c r="LUD1" s="102" t="s">
        <v>58</v>
      </c>
      <c r="LUE1" s="102" t="s">
        <v>58</v>
      </c>
      <c r="LUF1" s="102" t="s">
        <v>58</v>
      </c>
      <c r="LUG1" s="102" t="s">
        <v>58</v>
      </c>
      <c r="LUH1" s="102" t="s">
        <v>58</v>
      </c>
      <c r="LUI1" s="102" t="s">
        <v>58</v>
      </c>
      <c r="LUJ1" s="102" t="s">
        <v>58</v>
      </c>
      <c r="LUK1" s="102" t="s">
        <v>58</v>
      </c>
      <c r="LUL1" s="102" t="s">
        <v>58</v>
      </c>
      <c r="LUM1" s="102" t="s">
        <v>58</v>
      </c>
      <c r="LUN1" s="102" t="s">
        <v>58</v>
      </c>
      <c r="LUO1" s="102" t="s">
        <v>58</v>
      </c>
      <c r="LUP1" s="102" t="s">
        <v>58</v>
      </c>
      <c r="LUQ1" s="102" t="s">
        <v>58</v>
      </c>
      <c r="LUR1" s="102" t="s">
        <v>58</v>
      </c>
      <c r="LUS1" s="102" t="s">
        <v>58</v>
      </c>
      <c r="LUT1" s="102" t="s">
        <v>58</v>
      </c>
      <c r="LUU1" s="102" t="s">
        <v>58</v>
      </c>
      <c r="LUV1" s="102" t="s">
        <v>58</v>
      </c>
      <c r="LUW1" s="102" t="s">
        <v>58</v>
      </c>
      <c r="LUX1" s="102" t="s">
        <v>58</v>
      </c>
      <c r="LUY1" s="102" t="s">
        <v>58</v>
      </c>
      <c r="LUZ1" s="102" t="s">
        <v>58</v>
      </c>
      <c r="LVA1" s="102" t="s">
        <v>58</v>
      </c>
      <c r="LVB1" s="102" t="s">
        <v>58</v>
      </c>
      <c r="LVC1" s="102" t="s">
        <v>58</v>
      </c>
      <c r="LVD1" s="102" t="s">
        <v>58</v>
      </c>
      <c r="LVE1" s="102" t="s">
        <v>58</v>
      </c>
      <c r="LVF1" s="102" t="s">
        <v>58</v>
      </c>
      <c r="LVG1" s="102" t="s">
        <v>58</v>
      </c>
      <c r="LVH1" s="102" t="s">
        <v>58</v>
      </c>
      <c r="LVI1" s="102" t="s">
        <v>58</v>
      </c>
      <c r="LVJ1" s="102" t="s">
        <v>58</v>
      </c>
      <c r="LVK1" s="102" t="s">
        <v>58</v>
      </c>
      <c r="LVL1" s="102" t="s">
        <v>58</v>
      </c>
      <c r="LVM1" s="102" t="s">
        <v>58</v>
      </c>
      <c r="LVN1" s="102" t="s">
        <v>58</v>
      </c>
      <c r="LVO1" s="102" t="s">
        <v>58</v>
      </c>
      <c r="LVP1" s="102" t="s">
        <v>58</v>
      </c>
      <c r="LVQ1" s="102" t="s">
        <v>58</v>
      </c>
      <c r="LVR1" s="102" t="s">
        <v>58</v>
      </c>
      <c r="LVS1" s="102" t="s">
        <v>58</v>
      </c>
      <c r="LVT1" s="102" t="s">
        <v>58</v>
      </c>
      <c r="LVU1" s="102" t="s">
        <v>58</v>
      </c>
      <c r="LVV1" s="102" t="s">
        <v>58</v>
      </c>
      <c r="LVW1" s="102" t="s">
        <v>58</v>
      </c>
      <c r="LVX1" s="102" t="s">
        <v>58</v>
      </c>
      <c r="LVY1" s="102" t="s">
        <v>58</v>
      </c>
      <c r="LVZ1" s="102" t="s">
        <v>58</v>
      </c>
      <c r="LWA1" s="102" t="s">
        <v>58</v>
      </c>
      <c r="LWB1" s="102" t="s">
        <v>58</v>
      </c>
      <c r="LWC1" s="102" t="s">
        <v>58</v>
      </c>
      <c r="LWD1" s="102" t="s">
        <v>58</v>
      </c>
      <c r="LWE1" s="102" t="s">
        <v>58</v>
      </c>
      <c r="LWF1" s="102" t="s">
        <v>58</v>
      </c>
      <c r="LWG1" s="102" t="s">
        <v>58</v>
      </c>
      <c r="LWH1" s="102" t="s">
        <v>58</v>
      </c>
      <c r="LWI1" s="102" t="s">
        <v>58</v>
      </c>
      <c r="LWJ1" s="102" t="s">
        <v>58</v>
      </c>
      <c r="LWK1" s="102" t="s">
        <v>58</v>
      </c>
      <c r="LWL1" s="102" t="s">
        <v>58</v>
      </c>
      <c r="LWM1" s="102" t="s">
        <v>58</v>
      </c>
      <c r="LWN1" s="102" t="s">
        <v>58</v>
      </c>
      <c r="LWO1" s="102" t="s">
        <v>58</v>
      </c>
      <c r="LWP1" s="102" t="s">
        <v>58</v>
      </c>
      <c r="LWQ1" s="102" t="s">
        <v>58</v>
      </c>
      <c r="LWR1" s="102" t="s">
        <v>58</v>
      </c>
      <c r="LWS1" s="102" t="s">
        <v>58</v>
      </c>
      <c r="LWT1" s="102" t="s">
        <v>58</v>
      </c>
      <c r="LWU1" s="102" t="s">
        <v>58</v>
      </c>
      <c r="LWV1" s="102" t="s">
        <v>58</v>
      </c>
      <c r="LWW1" s="102" t="s">
        <v>58</v>
      </c>
      <c r="LWX1" s="102" t="s">
        <v>58</v>
      </c>
      <c r="LWY1" s="102" t="s">
        <v>58</v>
      </c>
      <c r="LWZ1" s="102" t="s">
        <v>58</v>
      </c>
      <c r="LXA1" s="102" t="s">
        <v>58</v>
      </c>
      <c r="LXB1" s="102" t="s">
        <v>58</v>
      </c>
      <c r="LXC1" s="102" t="s">
        <v>58</v>
      </c>
      <c r="LXD1" s="102" t="s">
        <v>58</v>
      </c>
      <c r="LXE1" s="102" t="s">
        <v>58</v>
      </c>
      <c r="LXF1" s="102" t="s">
        <v>58</v>
      </c>
      <c r="LXG1" s="102" t="s">
        <v>58</v>
      </c>
      <c r="LXH1" s="102" t="s">
        <v>58</v>
      </c>
      <c r="LXI1" s="102" t="s">
        <v>58</v>
      </c>
      <c r="LXJ1" s="102" t="s">
        <v>58</v>
      </c>
      <c r="LXK1" s="102" t="s">
        <v>58</v>
      </c>
      <c r="LXL1" s="102" t="s">
        <v>58</v>
      </c>
      <c r="LXM1" s="102" t="s">
        <v>58</v>
      </c>
      <c r="LXN1" s="102" t="s">
        <v>58</v>
      </c>
      <c r="LXO1" s="102" t="s">
        <v>58</v>
      </c>
      <c r="LXP1" s="102" t="s">
        <v>58</v>
      </c>
      <c r="LXQ1" s="102" t="s">
        <v>58</v>
      </c>
      <c r="LXR1" s="102" t="s">
        <v>58</v>
      </c>
      <c r="LXS1" s="102" t="s">
        <v>58</v>
      </c>
      <c r="LXT1" s="102" t="s">
        <v>58</v>
      </c>
      <c r="LXU1" s="102" t="s">
        <v>58</v>
      </c>
      <c r="LXV1" s="102" t="s">
        <v>58</v>
      </c>
      <c r="LXW1" s="102" t="s">
        <v>58</v>
      </c>
      <c r="LXX1" s="102" t="s">
        <v>58</v>
      </c>
      <c r="LXY1" s="102" t="s">
        <v>58</v>
      </c>
      <c r="LXZ1" s="102" t="s">
        <v>58</v>
      </c>
      <c r="LYA1" s="102" t="s">
        <v>58</v>
      </c>
      <c r="LYB1" s="102" t="s">
        <v>58</v>
      </c>
      <c r="LYC1" s="102" t="s">
        <v>58</v>
      </c>
      <c r="LYD1" s="102" t="s">
        <v>58</v>
      </c>
      <c r="LYE1" s="102" t="s">
        <v>58</v>
      </c>
      <c r="LYF1" s="102" t="s">
        <v>58</v>
      </c>
      <c r="LYG1" s="102" t="s">
        <v>58</v>
      </c>
      <c r="LYH1" s="102" t="s">
        <v>58</v>
      </c>
      <c r="LYI1" s="102" t="s">
        <v>58</v>
      </c>
      <c r="LYJ1" s="102" t="s">
        <v>58</v>
      </c>
      <c r="LYK1" s="102" t="s">
        <v>58</v>
      </c>
      <c r="LYL1" s="102" t="s">
        <v>58</v>
      </c>
      <c r="LYM1" s="102" t="s">
        <v>58</v>
      </c>
      <c r="LYN1" s="102" t="s">
        <v>58</v>
      </c>
      <c r="LYO1" s="102" t="s">
        <v>58</v>
      </c>
      <c r="LYP1" s="102" t="s">
        <v>58</v>
      </c>
      <c r="LYQ1" s="102" t="s">
        <v>58</v>
      </c>
      <c r="LYR1" s="102" t="s">
        <v>58</v>
      </c>
      <c r="LYS1" s="102" t="s">
        <v>58</v>
      </c>
      <c r="LYT1" s="102" t="s">
        <v>58</v>
      </c>
      <c r="LYU1" s="102" t="s">
        <v>58</v>
      </c>
      <c r="LYV1" s="102" t="s">
        <v>58</v>
      </c>
      <c r="LYW1" s="102" t="s">
        <v>58</v>
      </c>
      <c r="LYX1" s="102" t="s">
        <v>58</v>
      </c>
      <c r="LYY1" s="102" t="s">
        <v>58</v>
      </c>
      <c r="LYZ1" s="102" t="s">
        <v>58</v>
      </c>
      <c r="LZA1" s="102" t="s">
        <v>58</v>
      </c>
      <c r="LZB1" s="102" t="s">
        <v>58</v>
      </c>
      <c r="LZC1" s="102" t="s">
        <v>58</v>
      </c>
      <c r="LZD1" s="102" t="s">
        <v>58</v>
      </c>
      <c r="LZE1" s="102" t="s">
        <v>58</v>
      </c>
      <c r="LZF1" s="102" t="s">
        <v>58</v>
      </c>
      <c r="LZG1" s="102" t="s">
        <v>58</v>
      </c>
      <c r="LZH1" s="102" t="s">
        <v>58</v>
      </c>
      <c r="LZI1" s="102" t="s">
        <v>58</v>
      </c>
      <c r="LZJ1" s="102" t="s">
        <v>58</v>
      </c>
      <c r="LZK1" s="102" t="s">
        <v>58</v>
      </c>
      <c r="LZL1" s="102" t="s">
        <v>58</v>
      </c>
      <c r="LZM1" s="102" t="s">
        <v>58</v>
      </c>
      <c r="LZN1" s="102" t="s">
        <v>58</v>
      </c>
      <c r="LZO1" s="102" t="s">
        <v>58</v>
      </c>
      <c r="LZP1" s="102" t="s">
        <v>58</v>
      </c>
      <c r="LZQ1" s="102" t="s">
        <v>58</v>
      </c>
      <c r="LZR1" s="102" t="s">
        <v>58</v>
      </c>
      <c r="LZS1" s="102" t="s">
        <v>58</v>
      </c>
      <c r="LZT1" s="102" t="s">
        <v>58</v>
      </c>
      <c r="LZU1" s="102" t="s">
        <v>58</v>
      </c>
      <c r="LZV1" s="102" t="s">
        <v>58</v>
      </c>
      <c r="LZW1" s="102" t="s">
        <v>58</v>
      </c>
      <c r="LZX1" s="102" t="s">
        <v>58</v>
      </c>
      <c r="LZY1" s="102" t="s">
        <v>58</v>
      </c>
      <c r="LZZ1" s="102" t="s">
        <v>58</v>
      </c>
      <c r="MAA1" s="102" t="s">
        <v>58</v>
      </c>
      <c r="MAB1" s="102" t="s">
        <v>58</v>
      </c>
      <c r="MAC1" s="102" t="s">
        <v>58</v>
      </c>
      <c r="MAD1" s="102" t="s">
        <v>58</v>
      </c>
      <c r="MAE1" s="102" t="s">
        <v>58</v>
      </c>
      <c r="MAF1" s="102" t="s">
        <v>58</v>
      </c>
      <c r="MAG1" s="102" t="s">
        <v>58</v>
      </c>
      <c r="MAH1" s="102" t="s">
        <v>58</v>
      </c>
      <c r="MAI1" s="102" t="s">
        <v>58</v>
      </c>
      <c r="MAJ1" s="102" t="s">
        <v>58</v>
      </c>
      <c r="MAK1" s="102" t="s">
        <v>58</v>
      </c>
      <c r="MAL1" s="102" t="s">
        <v>58</v>
      </c>
      <c r="MAM1" s="102" t="s">
        <v>58</v>
      </c>
      <c r="MAN1" s="102" t="s">
        <v>58</v>
      </c>
      <c r="MAO1" s="102" t="s">
        <v>58</v>
      </c>
      <c r="MAP1" s="102" t="s">
        <v>58</v>
      </c>
      <c r="MAQ1" s="102" t="s">
        <v>58</v>
      </c>
      <c r="MAR1" s="102" t="s">
        <v>58</v>
      </c>
      <c r="MAS1" s="102" t="s">
        <v>58</v>
      </c>
      <c r="MAT1" s="102" t="s">
        <v>58</v>
      </c>
      <c r="MAU1" s="102" t="s">
        <v>58</v>
      </c>
      <c r="MAV1" s="102" t="s">
        <v>58</v>
      </c>
      <c r="MAW1" s="102" t="s">
        <v>58</v>
      </c>
      <c r="MAX1" s="102" t="s">
        <v>58</v>
      </c>
      <c r="MAY1" s="102" t="s">
        <v>58</v>
      </c>
      <c r="MAZ1" s="102" t="s">
        <v>58</v>
      </c>
      <c r="MBA1" s="102" t="s">
        <v>58</v>
      </c>
      <c r="MBB1" s="102" t="s">
        <v>58</v>
      </c>
      <c r="MBC1" s="102" t="s">
        <v>58</v>
      </c>
      <c r="MBD1" s="102" t="s">
        <v>58</v>
      </c>
      <c r="MBE1" s="102" t="s">
        <v>58</v>
      </c>
      <c r="MBF1" s="102" t="s">
        <v>58</v>
      </c>
      <c r="MBG1" s="102" t="s">
        <v>58</v>
      </c>
      <c r="MBH1" s="102" t="s">
        <v>58</v>
      </c>
      <c r="MBI1" s="102" t="s">
        <v>58</v>
      </c>
      <c r="MBJ1" s="102" t="s">
        <v>58</v>
      </c>
      <c r="MBK1" s="102" t="s">
        <v>58</v>
      </c>
      <c r="MBL1" s="102" t="s">
        <v>58</v>
      </c>
      <c r="MBM1" s="102" t="s">
        <v>58</v>
      </c>
      <c r="MBN1" s="102" t="s">
        <v>58</v>
      </c>
      <c r="MBO1" s="102" t="s">
        <v>58</v>
      </c>
      <c r="MBP1" s="102" t="s">
        <v>58</v>
      </c>
      <c r="MBQ1" s="102" t="s">
        <v>58</v>
      </c>
      <c r="MBR1" s="102" t="s">
        <v>58</v>
      </c>
      <c r="MBS1" s="102" t="s">
        <v>58</v>
      </c>
      <c r="MBT1" s="102" t="s">
        <v>58</v>
      </c>
      <c r="MBU1" s="102" t="s">
        <v>58</v>
      </c>
      <c r="MBV1" s="102" t="s">
        <v>58</v>
      </c>
      <c r="MBW1" s="102" t="s">
        <v>58</v>
      </c>
      <c r="MBX1" s="102" t="s">
        <v>58</v>
      </c>
      <c r="MBY1" s="102" t="s">
        <v>58</v>
      </c>
      <c r="MBZ1" s="102" t="s">
        <v>58</v>
      </c>
      <c r="MCA1" s="102" t="s">
        <v>58</v>
      </c>
      <c r="MCB1" s="102" t="s">
        <v>58</v>
      </c>
      <c r="MCC1" s="102" t="s">
        <v>58</v>
      </c>
      <c r="MCD1" s="102" t="s">
        <v>58</v>
      </c>
      <c r="MCE1" s="102" t="s">
        <v>58</v>
      </c>
      <c r="MCF1" s="102" t="s">
        <v>58</v>
      </c>
      <c r="MCG1" s="102" t="s">
        <v>58</v>
      </c>
      <c r="MCH1" s="102" t="s">
        <v>58</v>
      </c>
      <c r="MCI1" s="102" t="s">
        <v>58</v>
      </c>
      <c r="MCJ1" s="102" t="s">
        <v>58</v>
      </c>
      <c r="MCK1" s="102" t="s">
        <v>58</v>
      </c>
      <c r="MCL1" s="102" t="s">
        <v>58</v>
      </c>
      <c r="MCM1" s="102" t="s">
        <v>58</v>
      </c>
      <c r="MCN1" s="102" t="s">
        <v>58</v>
      </c>
      <c r="MCO1" s="102" t="s">
        <v>58</v>
      </c>
      <c r="MCP1" s="102" t="s">
        <v>58</v>
      </c>
      <c r="MCQ1" s="102" t="s">
        <v>58</v>
      </c>
      <c r="MCR1" s="102" t="s">
        <v>58</v>
      </c>
      <c r="MCS1" s="102" t="s">
        <v>58</v>
      </c>
      <c r="MCT1" s="102" t="s">
        <v>58</v>
      </c>
      <c r="MCU1" s="102" t="s">
        <v>58</v>
      </c>
      <c r="MCV1" s="102" t="s">
        <v>58</v>
      </c>
      <c r="MCW1" s="102" t="s">
        <v>58</v>
      </c>
      <c r="MCX1" s="102" t="s">
        <v>58</v>
      </c>
      <c r="MCY1" s="102" t="s">
        <v>58</v>
      </c>
      <c r="MCZ1" s="102" t="s">
        <v>58</v>
      </c>
      <c r="MDA1" s="102" t="s">
        <v>58</v>
      </c>
      <c r="MDB1" s="102" t="s">
        <v>58</v>
      </c>
      <c r="MDC1" s="102" t="s">
        <v>58</v>
      </c>
      <c r="MDD1" s="102" t="s">
        <v>58</v>
      </c>
      <c r="MDE1" s="102" t="s">
        <v>58</v>
      </c>
      <c r="MDF1" s="102" t="s">
        <v>58</v>
      </c>
      <c r="MDG1" s="102" t="s">
        <v>58</v>
      </c>
      <c r="MDH1" s="102" t="s">
        <v>58</v>
      </c>
      <c r="MDI1" s="102" t="s">
        <v>58</v>
      </c>
      <c r="MDJ1" s="102" t="s">
        <v>58</v>
      </c>
      <c r="MDK1" s="102" t="s">
        <v>58</v>
      </c>
      <c r="MDL1" s="102" t="s">
        <v>58</v>
      </c>
      <c r="MDM1" s="102" t="s">
        <v>58</v>
      </c>
      <c r="MDN1" s="102" t="s">
        <v>58</v>
      </c>
      <c r="MDO1" s="102" t="s">
        <v>58</v>
      </c>
      <c r="MDP1" s="102" t="s">
        <v>58</v>
      </c>
      <c r="MDQ1" s="102" t="s">
        <v>58</v>
      </c>
      <c r="MDR1" s="102" t="s">
        <v>58</v>
      </c>
      <c r="MDS1" s="102" t="s">
        <v>58</v>
      </c>
      <c r="MDT1" s="102" t="s">
        <v>58</v>
      </c>
      <c r="MDU1" s="102" t="s">
        <v>58</v>
      </c>
      <c r="MDV1" s="102" t="s">
        <v>58</v>
      </c>
      <c r="MDW1" s="102" t="s">
        <v>58</v>
      </c>
      <c r="MDX1" s="102" t="s">
        <v>58</v>
      </c>
      <c r="MDY1" s="102" t="s">
        <v>58</v>
      </c>
      <c r="MDZ1" s="102" t="s">
        <v>58</v>
      </c>
      <c r="MEA1" s="102" t="s">
        <v>58</v>
      </c>
      <c r="MEB1" s="102" t="s">
        <v>58</v>
      </c>
      <c r="MEC1" s="102" t="s">
        <v>58</v>
      </c>
      <c r="MED1" s="102" t="s">
        <v>58</v>
      </c>
      <c r="MEE1" s="102" t="s">
        <v>58</v>
      </c>
      <c r="MEF1" s="102" t="s">
        <v>58</v>
      </c>
      <c r="MEG1" s="102" t="s">
        <v>58</v>
      </c>
      <c r="MEH1" s="102" t="s">
        <v>58</v>
      </c>
      <c r="MEI1" s="102" t="s">
        <v>58</v>
      </c>
      <c r="MEJ1" s="102" t="s">
        <v>58</v>
      </c>
      <c r="MEK1" s="102" t="s">
        <v>58</v>
      </c>
      <c r="MEL1" s="102" t="s">
        <v>58</v>
      </c>
      <c r="MEM1" s="102" t="s">
        <v>58</v>
      </c>
      <c r="MEN1" s="102" t="s">
        <v>58</v>
      </c>
      <c r="MEO1" s="102" t="s">
        <v>58</v>
      </c>
      <c r="MEP1" s="102" t="s">
        <v>58</v>
      </c>
      <c r="MEQ1" s="102" t="s">
        <v>58</v>
      </c>
      <c r="MER1" s="102" t="s">
        <v>58</v>
      </c>
      <c r="MES1" s="102" t="s">
        <v>58</v>
      </c>
      <c r="MET1" s="102" t="s">
        <v>58</v>
      </c>
      <c r="MEU1" s="102" t="s">
        <v>58</v>
      </c>
      <c r="MEV1" s="102" t="s">
        <v>58</v>
      </c>
      <c r="MEW1" s="102" t="s">
        <v>58</v>
      </c>
      <c r="MEX1" s="102" t="s">
        <v>58</v>
      </c>
      <c r="MEY1" s="102" t="s">
        <v>58</v>
      </c>
      <c r="MEZ1" s="102" t="s">
        <v>58</v>
      </c>
      <c r="MFA1" s="102" t="s">
        <v>58</v>
      </c>
      <c r="MFB1" s="102" t="s">
        <v>58</v>
      </c>
      <c r="MFC1" s="102" t="s">
        <v>58</v>
      </c>
      <c r="MFD1" s="102" t="s">
        <v>58</v>
      </c>
      <c r="MFE1" s="102" t="s">
        <v>58</v>
      </c>
      <c r="MFF1" s="102" t="s">
        <v>58</v>
      </c>
      <c r="MFG1" s="102" t="s">
        <v>58</v>
      </c>
      <c r="MFH1" s="102" t="s">
        <v>58</v>
      </c>
      <c r="MFI1" s="102" t="s">
        <v>58</v>
      </c>
      <c r="MFJ1" s="102" t="s">
        <v>58</v>
      </c>
      <c r="MFK1" s="102" t="s">
        <v>58</v>
      </c>
      <c r="MFL1" s="102" t="s">
        <v>58</v>
      </c>
      <c r="MFM1" s="102" t="s">
        <v>58</v>
      </c>
      <c r="MFN1" s="102" t="s">
        <v>58</v>
      </c>
      <c r="MFO1" s="102" t="s">
        <v>58</v>
      </c>
      <c r="MFP1" s="102" t="s">
        <v>58</v>
      </c>
      <c r="MFQ1" s="102" t="s">
        <v>58</v>
      </c>
      <c r="MFR1" s="102" t="s">
        <v>58</v>
      </c>
      <c r="MFS1" s="102" t="s">
        <v>58</v>
      </c>
      <c r="MFT1" s="102" t="s">
        <v>58</v>
      </c>
      <c r="MFU1" s="102" t="s">
        <v>58</v>
      </c>
      <c r="MFV1" s="102" t="s">
        <v>58</v>
      </c>
      <c r="MFW1" s="102" t="s">
        <v>58</v>
      </c>
      <c r="MFX1" s="102" t="s">
        <v>58</v>
      </c>
      <c r="MFY1" s="102" t="s">
        <v>58</v>
      </c>
      <c r="MFZ1" s="102" t="s">
        <v>58</v>
      </c>
      <c r="MGA1" s="102" t="s">
        <v>58</v>
      </c>
      <c r="MGB1" s="102" t="s">
        <v>58</v>
      </c>
      <c r="MGC1" s="102" t="s">
        <v>58</v>
      </c>
      <c r="MGD1" s="102" t="s">
        <v>58</v>
      </c>
      <c r="MGE1" s="102" t="s">
        <v>58</v>
      </c>
      <c r="MGF1" s="102" t="s">
        <v>58</v>
      </c>
      <c r="MGG1" s="102" t="s">
        <v>58</v>
      </c>
      <c r="MGH1" s="102" t="s">
        <v>58</v>
      </c>
      <c r="MGI1" s="102" t="s">
        <v>58</v>
      </c>
      <c r="MGJ1" s="102" t="s">
        <v>58</v>
      </c>
      <c r="MGK1" s="102" t="s">
        <v>58</v>
      </c>
      <c r="MGL1" s="102" t="s">
        <v>58</v>
      </c>
      <c r="MGM1" s="102" t="s">
        <v>58</v>
      </c>
      <c r="MGN1" s="102" t="s">
        <v>58</v>
      </c>
      <c r="MGO1" s="102" t="s">
        <v>58</v>
      </c>
      <c r="MGP1" s="102" t="s">
        <v>58</v>
      </c>
      <c r="MGQ1" s="102" t="s">
        <v>58</v>
      </c>
      <c r="MGR1" s="102" t="s">
        <v>58</v>
      </c>
      <c r="MGS1" s="102" t="s">
        <v>58</v>
      </c>
      <c r="MGT1" s="102" t="s">
        <v>58</v>
      </c>
      <c r="MGU1" s="102" t="s">
        <v>58</v>
      </c>
      <c r="MGV1" s="102" t="s">
        <v>58</v>
      </c>
      <c r="MGW1" s="102" t="s">
        <v>58</v>
      </c>
      <c r="MGX1" s="102" t="s">
        <v>58</v>
      </c>
      <c r="MGY1" s="102" t="s">
        <v>58</v>
      </c>
      <c r="MGZ1" s="102" t="s">
        <v>58</v>
      </c>
      <c r="MHA1" s="102" t="s">
        <v>58</v>
      </c>
      <c r="MHB1" s="102" t="s">
        <v>58</v>
      </c>
      <c r="MHC1" s="102" t="s">
        <v>58</v>
      </c>
      <c r="MHD1" s="102" t="s">
        <v>58</v>
      </c>
      <c r="MHE1" s="102" t="s">
        <v>58</v>
      </c>
      <c r="MHF1" s="102" t="s">
        <v>58</v>
      </c>
      <c r="MHG1" s="102" t="s">
        <v>58</v>
      </c>
      <c r="MHH1" s="102" t="s">
        <v>58</v>
      </c>
      <c r="MHI1" s="102" t="s">
        <v>58</v>
      </c>
      <c r="MHJ1" s="102" t="s">
        <v>58</v>
      </c>
      <c r="MHK1" s="102" t="s">
        <v>58</v>
      </c>
      <c r="MHL1" s="102" t="s">
        <v>58</v>
      </c>
      <c r="MHM1" s="102" t="s">
        <v>58</v>
      </c>
      <c r="MHN1" s="102" t="s">
        <v>58</v>
      </c>
      <c r="MHO1" s="102" t="s">
        <v>58</v>
      </c>
      <c r="MHP1" s="102" t="s">
        <v>58</v>
      </c>
      <c r="MHQ1" s="102" t="s">
        <v>58</v>
      </c>
      <c r="MHR1" s="102" t="s">
        <v>58</v>
      </c>
      <c r="MHS1" s="102" t="s">
        <v>58</v>
      </c>
      <c r="MHT1" s="102" t="s">
        <v>58</v>
      </c>
      <c r="MHU1" s="102" t="s">
        <v>58</v>
      </c>
      <c r="MHV1" s="102" t="s">
        <v>58</v>
      </c>
      <c r="MHW1" s="102" t="s">
        <v>58</v>
      </c>
      <c r="MHX1" s="102" t="s">
        <v>58</v>
      </c>
      <c r="MHY1" s="102" t="s">
        <v>58</v>
      </c>
      <c r="MHZ1" s="102" t="s">
        <v>58</v>
      </c>
      <c r="MIA1" s="102" t="s">
        <v>58</v>
      </c>
      <c r="MIB1" s="102" t="s">
        <v>58</v>
      </c>
      <c r="MIC1" s="102" t="s">
        <v>58</v>
      </c>
      <c r="MID1" s="102" t="s">
        <v>58</v>
      </c>
      <c r="MIE1" s="102" t="s">
        <v>58</v>
      </c>
      <c r="MIF1" s="102" t="s">
        <v>58</v>
      </c>
      <c r="MIG1" s="102" t="s">
        <v>58</v>
      </c>
      <c r="MIH1" s="102" t="s">
        <v>58</v>
      </c>
      <c r="MII1" s="102" t="s">
        <v>58</v>
      </c>
      <c r="MIJ1" s="102" t="s">
        <v>58</v>
      </c>
      <c r="MIK1" s="102" t="s">
        <v>58</v>
      </c>
      <c r="MIL1" s="102" t="s">
        <v>58</v>
      </c>
      <c r="MIM1" s="102" t="s">
        <v>58</v>
      </c>
      <c r="MIN1" s="102" t="s">
        <v>58</v>
      </c>
      <c r="MIO1" s="102" t="s">
        <v>58</v>
      </c>
      <c r="MIP1" s="102" t="s">
        <v>58</v>
      </c>
      <c r="MIQ1" s="102" t="s">
        <v>58</v>
      </c>
      <c r="MIR1" s="102" t="s">
        <v>58</v>
      </c>
      <c r="MIS1" s="102" t="s">
        <v>58</v>
      </c>
      <c r="MIT1" s="102" t="s">
        <v>58</v>
      </c>
      <c r="MIU1" s="102" t="s">
        <v>58</v>
      </c>
      <c r="MIV1" s="102" t="s">
        <v>58</v>
      </c>
      <c r="MIW1" s="102" t="s">
        <v>58</v>
      </c>
      <c r="MIX1" s="102" t="s">
        <v>58</v>
      </c>
      <c r="MIY1" s="102" t="s">
        <v>58</v>
      </c>
      <c r="MIZ1" s="102" t="s">
        <v>58</v>
      </c>
      <c r="MJA1" s="102" t="s">
        <v>58</v>
      </c>
      <c r="MJB1" s="102" t="s">
        <v>58</v>
      </c>
      <c r="MJC1" s="102" t="s">
        <v>58</v>
      </c>
      <c r="MJD1" s="102" t="s">
        <v>58</v>
      </c>
      <c r="MJE1" s="102" t="s">
        <v>58</v>
      </c>
      <c r="MJF1" s="102" t="s">
        <v>58</v>
      </c>
      <c r="MJG1" s="102" t="s">
        <v>58</v>
      </c>
      <c r="MJH1" s="102" t="s">
        <v>58</v>
      </c>
      <c r="MJI1" s="102" t="s">
        <v>58</v>
      </c>
      <c r="MJJ1" s="102" t="s">
        <v>58</v>
      </c>
      <c r="MJK1" s="102" t="s">
        <v>58</v>
      </c>
      <c r="MJL1" s="102" t="s">
        <v>58</v>
      </c>
      <c r="MJM1" s="102" t="s">
        <v>58</v>
      </c>
      <c r="MJN1" s="102" t="s">
        <v>58</v>
      </c>
      <c r="MJO1" s="102" t="s">
        <v>58</v>
      </c>
      <c r="MJP1" s="102" t="s">
        <v>58</v>
      </c>
      <c r="MJQ1" s="102" t="s">
        <v>58</v>
      </c>
      <c r="MJR1" s="102" t="s">
        <v>58</v>
      </c>
      <c r="MJS1" s="102" t="s">
        <v>58</v>
      </c>
      <c r="MJT1" s="102" t="s">
        <v>58</v>
      </c>
      <c r="MJU1" s="102" t="s">
        <v>58</v>
      </c>
      <c r="MJV1" s="102" t="s">
        <v>58</v>
      </c>
      <c r="MJW1" s="102" t="s">
        <v>58</v>
      </c>
      <c r="MJX1" s="102" t="s">
        <v>58</v>
      </c>
      <c r="MJY1" s="102" t="s">
        <v>58</v>
      </c>
      <c r="MJZ1" s="102" t="s">
        <v>58</v>
      </c>
      <c r="MKA1" s="102" t="s">
        <v>58</v>
      </c>
      <c r="MKB1" s="102" t="s">
        <v>58</v>
      </c>
      <c r="MKC1" s="102" t="s">
        <v>58</v>
      </c>
      <c r="MKD1" s="102" t="s">
        <v>58</v>
      </c>
      <c r="MKE1" s="102" t="s">
        <v>58</v>
      </c>
      <c r="MKF1" s="102" t="s">
        <v>58</v>
      </c>
      <c r="MKG1" s="102" t="s">
        <v>58</v>
      </c>
      <c r="MKH1" s="102" t="s">
        <v>58</v>
      </c>
      <c r="MKI1" s="102" t="s">
        <v>58</v>
      </c>
      <c r="MKJ1" s="102" t="s">
        <v>58</v>
      </c>
      <c r="MKK1" s="102" t="s">
        <v>58</v>
      </c>
      <c r="MKL1" s="102" t="s">
        <v>58</v>
      </c>
      <c r="MKM1" s="102" t="s">
        <v>58</v>
      </c>
      <c r="MKN1" s="102" t="s">
        <v>58</v>
      </c>
      <c r="MKO1" s="102" t="s">
        <v>58</v>
      </c>
      <c r="MKP1" s="102" t="s">
        <v>58</v>
      </c>
      <c r="MKQ1" s="102" t="s">
        <v>58</v>
      </c>
      <c r="MKR1" s="102" t="s">
        <v>58</v>
      </c>
      <c r="MKS1" s="102" t="s">
        <v>58</v>
      </c>
      <c r="MKT1" s="102" t="s">
        <v>58</v>
      </c>
      <c r="MKU1" s="102" t="s">
        <v>58</v>
      </c>
      <c r="MKV1" s="102" t="s">
        <v>58</v>
      </c>
      <c r="MKW1" s="102" t="s">
        <v>58</v>
      </c>
      <c r="MKX1" s="102" t="s">
        <v>58</v>
      </c>
      <c r="MKY1" s="102" t="s">
        <v>58</v>
      </c>
      <c r="MKZ1" s="102" t="s">
        <v>58</v>
      </c>
      <c r="MLA1" s="102" t="s">
        <v>58</v>
      </c>
      <c r="MLB1" s="102" t="s">
        <v>58</v>
      </c>
      <c r="MLC1" s="102" t="s">
        <v>58</v>
      </c>
      <c r="MLD1" s="102" t="s">
        <v>58</v>
      </c>
      <c r="MLE1" s="102" t="s">
        <v>58</v>
      </c>
      <c r="MLF1" s="102" t="s">
        <v>58</v>
      </c>
      <c r="MLG1" s="102" t="s">
        <v>58</v>
      </c>
      <c r="MLH1" s="102" t="s">
        <v>58</v>
      </c>
      <c r="MLI1" s="102" t="s">
        <v>58</v>
      </c>
      <c r="MLJ1" s="102" t="s">
        <v>58</v>
      </c>
      <c r="MLK1" s="102" t="s">
        <v>58</v>
      </c>
      <c r="MLL1" s="102" t="s">
        <v>58</v>
      </c>
      <c r="MLM1" s="102" t="s">
        <v>58</v>
      </c>
      <c r="MLN1" s="102" t="s">
        <v>58</v>
      </c>
      <c r="MLO1" s="102" t="s">
        <v>58</v>
      </c>
      <c r="MLP1" s="102" t="s">
        <v>58</v>
      </c>
      <c r="MLQ1" s="102" t="s">
        <v>58</v>
      </c>
      <c r="MLR1" s="102" t="s">
        <v>58</v>
      </c>
      <c r="MLS1" s="102" t="s">
        <v>58</v>
      </c>
      <c r="MLT1" s="102" t="s">
        <v>58</v>
      </c>
      <c r="MLU1" s="102" t="s">
        <v>58</v>
      </c>
      <c r="MLV1" s="102" t="s">
        <v>58</v>
      </c>
      <c r="MLW1" s="102" t="s">
        <v>58</v>
      </c>
      <c r="MLX1" s="102" t="s">
        <v>58</v>
      </c>
      <c r="MLY1" s="102" t="s">
        <v>58</v>
      </c>
      <c r="MLZ1" s="102" t="s">
        <v>58</v>
      </c>
      <c r="MMA1" s="102" t="s">
        <v>58</v>
      </c>
      <c r="MMB1" s="102" t="s">
        <v>58</v>
      </c>
      <c r="MMC1" s="102" t="s">
        <v>58</v>
      </c>
      <c r="MMD1" s="102" t="s">
        <v>58</v>
      </c>
      <c r="MME1" s="102" t="s">
        <v>58</v>
      </c>
      <c r="MMF1" s="102" t="s">
        <v>58</v>
      </c>
      <c r="MMG1" s="102" t="s">
        <v>58</v>
      </c>
      <c r="MMH1" s="102" t="s">
        <v>58</v>
      </c>
      <c r="MMI1" s="102" t="s">
        <v>58</v>
      </c>
      <c r="MMJ1" s="102" t="s">
        <v>58</v>
      </c>
      <c r="MMK1" s="102" t="s">
        <v>58</v>
      </c>
      <c r="MML1" s="102" t="s">
        <v>58</v>
      </c>
      <c r="MMM1" s="102" t="s">
        <v>58</v>
      </c>
      <c r="MMN1" s="102" t="s">
        <v>58</v>
      </c>
      <c r="MMO1" s="102" t="s">
        <v>58</v>
      </c>
      <c r="MMP1" s="102" t="s">
        <v>58</v>
      </c>
      <c r="MMQ1" s="102" t="s">
        <v>58</v>
      </c>
      <c r="MMR1" s="102" t="s">
        <v>58</v>
      </c>
      <c r="MMS1" s="102" t="s">
        <v>58</v>
      </c>
      <c r="MMT1" s="102" t="s">
        <v>58</v>
      </c>
      <c r="MMU1" s="102" t="s">
        <v>58</v>
      </c>
      <c r="MMV1" s="102" t="s">
        <v>58</v>
      </c>
      <c r="MMW1" s="102" t="s">
        <v>58</v>
      </c>
      <c r="MMX1" s="102" t="s">
        <v>58</v>
      </c>
      <c r="MMY1" s="102" t="s">
        <v>58</v>
      </c>
      <c r="MMZ1" s="102" t="s">
        <v>58</v>
      </c>
      <c r="MNA1" s="102" t="s">
        <v>58</v>
      </c>
      <c r="MNB1" s="102" t="s">
        <v>58</v>
      </c>
      <c r="MNC1" s="102" t="s">
        <v>58</v>
      </c>
      <c r="MND1" s="102" t="s">
        <v>58</v>
      </c>
      <c r="MNE1" s="102" t="s">
        <v>58</v>
      </c>
      <c r="MNF1" s="102" t="s">
        <v>58</v>
      </c>
      <c r="MNG1" s="102" t="s">
        <v>58</v>
      </c>
      <c r="MNH1" s="102" t="s">
        <v>58</v>
      </c>
      <c r="MNI1" s="102" t="s">
        <v>58</v>
      </c>
      <c r="MNJ1" s="102" t="s">
        <v>58</v>
      </c>
      <c r="MNK1" s="102" t="s">
        <v>58</v>
      </c>
      <c r="MNL1" s="102" t="s">
        <v>58</v>
      </c>
      <c r="MNM1" s="102" t="s">
        <v>58</v>
      </c>
      <c r="MNN1" s="102" t="s">
        <v>58</v>
      </c>
      <c r="MNO1" s="102" t="s">
        <v>58</v>
      </c>
      <c r="MNP1" s="102" t="s">
        <v>58</v>
      </c>
      <c r="MNQ1" s="102" t="s">
        <v>58</v>
      </c>
      <c r="MNR1" s="102" t="s">
        <v>58</v>
      </c>
      <c r="MNS1" s="102" t="s">
        <v>58</v>
      </c>
      <c r="MNT1" s="102" t="s">
        <v>58</v>
      </c>
      <c r="MNU1" s="102" t="s">
        <v>58</v>
      </c>
      <c r="MNV1" s="102" t="s">
        <v>58</v>
      </c>
      <c r="MNW1" s="102" t="s">
        <v>58</v>
      </c>
      <c r="MNX1" s="102" t="s">
        <v>58</v>
      </c>
      <c r="MNY1" s="102" t="s">
        <v>58</v>
      </c>
      <c r="MNZ1" s="102" t="s">
        <v>58</v>
      </c>
      <c r="MOA1" s="102" t="s">
        <v>58</v>
      </c>
      <c r="MOB1" s="102" t="s">
        <v>58</v>
      </c>
      <c r="MOC1" s="102" t="s">
        <v>58</v>
      </c>
      <c r="MOD1" s="102" t="s">
        <v>58</v>
      </c>
      <c r="MOE1" s="102" t="s">
        <v>58</v>
      </c>
      <c r="MOF1" s="102" t="s">
        <v>58</v>
      </c>
      <c r="MOG1" s="102" t="s">
        <v>58</v>
      </c>
      <c r="MOH1" s="102" t="s">
        <v>58</v>
      </c>
      <c r="MOI1" s="102" t="s">
        <v>58</v>
      </c>
      <c r="MOJ1" s="102" t="s">
        <v>58</v>
      </c>
      <c r="MOK1" s="102" t="s">
        <v>58</v>
      </c>
      <c r="MOL1" s="102" t="s">
        <v>58</v>
      </c>
      <c r="MOM1" s="102" t="s">
        <v>58</v>
      </c>
      <c r="MON1" s="102" t="s">
        <v>58</v>
      </c>
      <c r="MOO1" s="102" t="s">
        <v>58</v>
      </c>
      <c r="MOP1" s="102" t="s">
        <v>58</v>
      </c>
      <c r="MOQ1" s="102" t="s">
        <v>58</v>
      </c>
      <c r="MOR1" s="102" t="s">
        <v>58</v>
      </c>
      <c r="MOS1" s="102" t="s">
        <v>58</v>
      </c>
      <c r="MOT1" s="102" t="s">
        <v>58</v>
      </c>
      <c r="MOU1" s="102" t="s">
        <v>58</v>
      </c>
      <c r="MOV1" s="102" t="s">
        <v>58</v>
      </c>
      <c r="MOW1" s="102" t="s">
        <v>58</v>
      </c>
      <c r="MOX1" s="102" t="s">
        <v>58</v>
      </c>
      <c r="MOY1" s="102" t="s">
        <v>58</v>
      </c>
      <c r="MOZ1" s="102" t="s">
        <v>58</v>
      </c>
      <c r="MPA1" s="102" t="s">
        <v>58</v>
      </c>
      <c r="MPB1" s="102" t="s">
        <v>58</v>
      </c>
      <c r="MPC1" s="102" t="s">
        <v>58</v>
      </c>
      <c r="MPD1" s="102" t="s">
        <v>58</v>
      </c>
      <c r="MPE1" s="102" t="s">
        <v>58</v>
      </c>
      <c r="MPF1" s="102" t="s">
        <v>58</v>
      </c>
      <c r="MPG1" s="102" t="s">
        <v>58</v>
      </c>
      <c r="MPH1" s="102" t="s">
        <v>58</v>
      </c>
      <c r="MPI1" s="102" t="s">
        <v>58</v>
      </c>
      <c r="MPJ1" s="102" t="s">
        <v>58</v>
      </c>
      <c r="MPK1" s="102" t="s">
        <v>58</v>
      </c>
      <c r="MPL1" s="102" t="s">
        <v>58</v>
      </c>
      <c r="MPM1" s="102" t="s">
        <v>58</v>
      </c>
      <c r="MPN1" s="102" t="s">
        <v>58</v>
      </c>
      <c r="MPO1" s="102" t="s">
        <v>58</v>
      </c>
      <c r="MPP1" s="102" t="s">
        <v>58</v>
      </c>
      <c r="MPQ1" s="102" t="s">
        <v>58</v>
      </c>
      <c r="MPR1" s="102" t="s">
        <v>58</v>
      </c>
      <c r="MPS1" s="102" t="s">
        <v>58</v>
      </c>
      <c r="MPT1" s="102" t="s">
        <v>58</v>
      </c>
      <c r="MPU1" s="102" t="s">
        <v>58</v>
      </c>
      <c r="MPV1" s="102" t="s">
        <v>58</v>
      </c>
      <c r="MPW1" s="102" t="s">
        <v>58</v>
      </c>
      <c r="MPX1" s="102" t="s">
        <v>58</v>
      </c>
      <c r="MPY1" s="102" t="s">
        <v>58</v>
      </c>
      <c r="MPZ1" s="102" t="s">
        <v>58</v>
      </c>
      <c r="MQA1" s="102" t="s">
        <v>58</v>
      </c>
      <c r="MQB1" s="102" t="s">
        <v>58</v>
      </c>
      <c r="MQC1" s="102" t="s">
        <v>58</v>
      </c>
      <c r="MQD1" s="102" t="s">
        <v>58</v>
      </c>
      <c r="MQE1" s="102" t="s">
        <v>58</v>
      </c>
      <c r="MQF1" s="102" t="s">
        <v>58</v>
      </c>
      <c r="MQG1" s="102" t="s">
        <v>58</v>
      </c>
      <c r="MQH1" s="102" t="s">
        <v>58</v>
      </c>
      <c r="MQI1" s="102" t="s">
        <v>58</v>
      </c>
      <c r="MQJ1" s="102" t="s">
        <v>58</v>
      </c>
      <c r="MQK1" s="102" t="s">
        <v>58</v>
      </c>
      <c r="MQL1" s="102" t="s">
        <v>58</v>
      </c>
      <c r="MQM1" s="102" t="s">
        <v>58</v>
      </c>
      <c r="MQN1" s="102" t="s">
        <v>58</v>
      </c>
      <c r="MQO1" s="102" t="s">
        <v>58</v>
      </c>
      <c r="MQP1" s="102" t="s">
        <v>58</v>
      </c>
      <c r="MQQ1" s="102" t="s">
        <v>58</v>
      </c>
      <c r="MQR1" s="102" t="s">
        <v>58</v>
      </c>
      <c r="MQS1" s="102" t="s">
        <v>58</v>
      </c>
      <c r="MQT1" s="102" t="s">
        <v>58</v>
      </c>
      <c r="MQU1" s="102" t="s">
        <v>58</v>
      </c>
      <c r="MQV1" s="102" t="s">
        <v>58</v>
      </c>
      <c r="MQW1" s="102" t="s">
        <v>58</v>
      </c>
      <c r="MQX1" s="102" t="s">
        <v>58</v>
      </c>
      <c r="MQY1" s="102" t="s">
        <v>58</v>
      </c>
      <c r="MQZ1" s="102" t="s">
        <v>58</v>
      </c>
      <c r="MRA1" s="102" t="s">
        <v>58</v>
      </c>
      <c r="MRB1" s="102" t="s">
        <v>58</v>
      </c>
      <c r="MRC1" s="102" t="s">
        <v>58</v>
      </c>
      <c r="MRD1" s="102" t="s">
        <v>58</v>
      </c>
      <c r="MRE1" s="102" t="s">
        <v>58</v>
      </c>
      <c r="MRF1" s="102" t="s">
        <v>58</v>
      </c>
      <c r="MRG1" s="102" t="s">
        <v>58</v>
      </c>
      <c r="MRH1" s="102" t="s">
        <v>58</v>
      </c>
      <c r="MRI1" s="102" t="s">
        <v>58</v>
      </c>
      <c r="MRJ1" s="102" t="s">
        <v>58</v>
      </c>
      <c r="MRK1" s="102" t="s">
        <v>58</v>
      </c>
      <c r="MRL1" s="102" t="s">
        <v>58</v>
      </c>
      <c r="MRM1" s="102" t="s">
        <v>58</v>
      </c>
      <c r="MRN1" s="102" t="s">
        <v>58</v>
      </c>
      <c r="MRO1" s="102" t="s">
        <v>58</v>
      </c>
      <c r="MRP1" s="102" t="s">
        <v>58</v>
      </c>
      <c r="MRQ1" s="102" t="s">
        <v>58</v>
      </c>
      <c r="MRR1" s="102" t="s">
        <v>58</v>
      </c>
      <c r="MRS1" s="102" t="s">
        <v>58</v>
      </c>
      <c r="MRT1" s="102" t="s">
        <v>58</v>
      </c>
      <c r="MRU1" s="102" t="s">
        <v>58</v>
      </c>
      <c r="MRV1" s="102" t="s">
        <v>58</v>
      </c>
      <c r="MRW1" s="102" t="s">
        <v>58</v>
      </c>
      <c r="MRX1" s="102" t="s">
        <v>58</v>
      </c>
      <c r="MRY1" s="102" t="s">
        <v>58</v>
      </c>
      <c r="MRZ1" s="102" t="s">
        <v>58</v>
      </c>
      <c r="MSA1" s="102" t="s">
        <v>58</v>
      </c>
      <c r="MSB1" s="102" t="s">
        <v>58</v>
      </c>
      <c r="MSC1" s="102" t="s">
        <v>58</v>
      </c>
      <c r="MSD1" s="102" t="s">
        <v>58</v>
      </c>
      <c r="MSE1" s="102" t="s">
        <v>58</v>
      </c>
      <c r="MSF1" s="102" t="s">
        <v>58</v>
      </c>
      <c r="MSG1" s="102" t="s">
        <v>58</v>
      </c>
      <c r="MSH1" s="102" t="s">
        <v>58</v>
      </c>
      <c r="MSI1" s="102" t="s">
        <v>58</v>
      </c>
      <c r="MSJ1" s="102" t="s">
        <v>58</v>
      </c>
      <c r="MSK1" s="102" t="s">
        <v>58</v>
      </c>
      <c r="MSL1" s="102" t="s">
        <v>58</v>
      </c>
      <c r="MSM1" s="102" t="s">
        <v>58</v>
      </c>
      <c r="MSN1" s="102" t="s">
        <v>58</v>
      </c>
      <c r="MSO1" s="102" t="s">
        <v>58</v>
      </c>
      <c r="MSP1" s="102" t="s">
        <v>58</v>
      </c>
      <c r="MSQ1" s="102" t="s">
        <v>58</v>
      </c>
      <c r="MSR1" s="102" t="s">
        <v>58</v>
      </c>
      <c r="MSS1" s="102" t="s">
        <v>58</v>
      </c>
      <c r="MST1" s="102" t="s">
        <v>58</v>
      </c>
      <c r="MSU1" s="102" t="s">
        <v>58</v>
      </c>
      <c r="MSV1" s="102" t="s">
        <v>58</v>
      </c>
      <c r="MSW1" s="102" t="s">
        <v>58</v>
      </c>
      <c r="MSX1" s="102" t="s">
        <v>58</v>
      </c>
      <c r="MSY1" s="102" t="s">
        <v>58</v>
      </c>
      <c r="MSZ1" s="102" t="s">
        <v>58</v>
      </c>
      <c r="MTA1" s="102" t="s">
        <v>58</v>
      </c>
      <c r="MTB1" s="102" t="s">
        <v>58</v>
      </c>
      <c r="MTC1" s="102" t="s">
        <v>58</v>
      </c>
      <c r="MTD1" s="102" t="s">
        <v>58</v>
      </c>
      <c r="MTE1" s="102" t="s">
        <v>58</v>
      </c>
      <c r="MTF1" s="102" t="s">
        <v>58</v>
      </c>
      <c r="MTG1" s="102" t="s">
        <v>58</v>
      </c>
      <c r="MTH1" s="102" t="s">
        <v>58</v>
      </c>
      <c r="MTI1" s="102" t="s">
        <v>58</v>
      </c>
      <c r="MTJ1" s="102" t="s">
        <v>58</v>
      </c>
      <c r="MTK1" s="102" t="s">
        <v>58</v>
      </c>
      <c r="MTL1" s="102" t="s">
        <v>58</v>
      </c>
      <c r="MTM1" s="102" t="s">
        <v>58</v>
      </c>
      <c r="MTN1" s="102" t="s">
        <v>58</v>
      </c>
      <c r="MTO1" s="102" t="s">
        <v>58</v>
      </c>
      <c r="MTP1" s="102" t="s">
        <v>58</v>
      </c>
      <c r="MTQ1" s="102" t="s">
        <v>58</v>
      </c>
      <c r="MTR1" s="102" t="s">
        <v>58</v>
      </c>
      <c r="MTS1" s="102" t="s">
        <v>58</v>
      </c>
      <c r="MTT1" s="102" t="s">
        <v>58</v>
      </c>
      <c r="MTU1" s="102" t="s">
        <v>58</v>
      </c>
      <c r="MTV1" s="102" t="s">
        <v>58</v>
      </c>
      <c r="MTW1" s="102" t="s">
        <v>58</v>
      </c>
      <c r="MTX1" s="102" t="s">
        <v>58</v>
      </c>
      <c r="MTY1" s="102" t="s">
        <v>58</v>
      </c>
      <c r="MTZ1" s="102" t="s">
        <v>58</v>
      </c>
      <c r="MUA1" s="102" t="s">
        <v>58</v>
      </c>
      <c r="MUB1" s="102" t="s">
        <v>58</v>
      </c>
      <c r="MUC1" s="102" t="s">
        <v>58</v>
      </c>
      <c r="MUD1" s="102" t="s">
        <v>58</v>
      </c>
      <c r="MUE1" s="102" t="s">
        <v>58</v>
      </c>
      <c r="MUF1" s="102" t="s">
        <v>58</v>
      </c>
      <c r="MUG1" s="102" t="s">
        <v>58</v>
      </c>
      <c r="MUH1" s="102" t="s">
        <v>58</v>
      </c>
      <c r="MUI1" s="102" t="s">
        <v>58</v>
      </c>
      <c r="MUJ1" s="102" t="s">
        <v>58</v>
      </c>
      <c r="MUK1" s="102" t="s">
        <v>58</v>
      </c>
      <c r="MUL1" s="102" t="s">
        <v>58</v>
      </c>
      <c r="MUM1" s="102" t="s">
        <v>58</v>
      </c>
      <c r="MUN1" s="102" t="s">
        <v>58</v>
      </c>
      <c r="MUO1" s="102" t="s">
        <v>58</v>
      </c>
      <c r="MUP1" s="102" t="s">
        <v>58</v>
      </c>
      <c r="MUQ1" s="102" t="s">
        <v>58</v>
      </c>
      <c r="MUR1" s="102" t="s">
        <v>58</v>
      </c>
      <c r="MUS1" s="102" t="s">
        <v>58</v>
      </c>
      <c r="MUT1" s="102" t="s">
        <v>58</v>
      </c>
      <c r="MUU1" s="102" t="s">
        <v>58</v>
      </c>
      <c r="MUV1" s="102" t="s">
        <v>58</v>
      </c>
      <c r="MUW1" s="102" t="s">
        <v>58</v>
      </c>
      <c r="MUX1" s="102" t="s">
        <v>58</v>
      </c>
      <c r="MUY1" s="102" t="s">
        <v>58</v>
      </c>
      <c r="MUZ1" s="102" t="s">
        <v>58</v>
      </c>
      <c r="MVA1" s="102" t="s">
        <v>58</v>
      </c>
      <c r="MVB1" s="102" t="s">
        <v>58</v>
      </c>
      <c r="MVC1" s="102" t="s">
        <v>58</v>
      </c>
      <c r="MVD1" s="102" t="s">
        <v>58</v>
      </c>
      <c r="MVE1" s="102" t="s">
        <v>58</v>
      </c>
      <c r="MVF1" s="102" t="s">
        <v>58</v>
      </c>
      <c r="MVG1" s="102" t="s">
        <v>58</v>
      </c>
      <c r="MVH1" s="102" t="s">
        <v>58</v>
      </c>
      <c r="MVI1" s="102" t="s">
        <v>58</v>
      </c>
      <c r="MVJ1" s="102" t="s">
        <v>58</v>
      </c>
      <c r="MVK1" s="102" t="s">
        <v>58</v>
      </c>
      <c r="MVL1" s="102" t="s">
        <v>58</v>
      </c>
      <c r="MVM1" s="102" t="s">
        <v>58</v>
      </c>
      <c r="MVN1" s="102" t="s">
        <v>58</v>
      </c>
      <c r="MVO1" s="102" t="s">
        <v>58</v>
      </c>
      <c r="MVP1" s="102" t="s">
        <v>58</v>
      </c>
      <c r="MVQ1" s="102" t="s">
        <v>58</v>
      </c>
      <c r="MVR1" s="102" t="s">
        <v>58</v>
      </c>
      <c r="MVS1" s="102" t="s">
        <v>58</v>
      </c>
      <c r="MVT1" s="102" t="s">
        <v>58</v>
      </c>
      <c r="MVU1" s="102" t="s">
        <v>58</v>
      </c>
      <c r="MVV1" s="102" t="s">
        <v>58</v>
      </c>
      <c r="MVW1" s="102" t="s">
        <v>58</v>
      </c>
      <c r="MVX1" s="102" t="s">
        <v>58</v>
      </c>
      <c r="MVY1" s="102" t="s">
        <v>58</v>
      </c>
      <c r="MVZ1" s="102" t="s">
        <v>58</v>
      </c>
      <c r="MWA1" s="102" t="s">
        <v>58</v>
      </c>
      <c r="MWB1" s="102" t="s">
        <v>58</v>
      </c>
      <c r="MWC1" s="102" t="s">
        <v>58</v>
      </c>
      <c r="MWD1" s="102" t="s">
        <v>58</v>
      </c>
      <c r="MWE1" s="102" t="s">
        <v>58</v>
      </c>
      <c r="MWF1" s="102" t="s">
        <v>58</v>
      </c>
      <c r="MWG1" s="102" t="s">
        <v>58</v>
      </c>
      <c r="MWH1" s="102" t="s">
        <v>58</v>
      </c>
      <c r="MWI1" s="102" t="s">
        <v>58</v>
      </c>
      <c r="MWJ1" s="102" t="s">
        <v>58</v>
      </c>
      <c r="MWK1" s="102" t="s">
        <v>58</v>
      </c>
      <c r="MWL1" s="102" t="s">
        <v>58</v>
      </c>
      <c r="MWM1" s="102" t="s">
        <v>58</v>
      </c>
      <c r="MWN1" s="102" t="s">
        <v>58</v>
      </c>
      <c r="MWO1" s="102" t="s">
        <v>58</v>
      </c>
      <c r="MWP1" s="102" t="s">
        <v>58</v>
      </c>
      <c r="MWQ1" s="102" t="s">
        <v>58</v>
      </c>
      <c r="MWR1" s="102" t="s">
        <v>58</v>
      </c>
      <c r="MWS1" s="102" t="s">
        <v>58</v>
      </c>
      <c r="MWT1" s="102" t="s">
        <v>58</v>
      </c>
      <c r="MWU1" s="102" t="s">
        <v>58</v>
      </c>
      <c r="MWV1" s="102" t="s">
        <v>58</v>
      </c>
      <c r="MWW1" s="102" t="s">
        <v>58</v>
      </c>
      <c r="MWX1" s="102" t="s">
        <v>58</v>
      </c>
      <c r="MWY1" s="102" t="s">
        <v>58</v>
      </c>
      <c r="MWZ1" s="102" t="s">
        <v>58</v>
      </c>
      <c r="MXA1" s="102" t="s">
        <v>58</v>
      </c>
      <c r="MXB1" s="102" t="s">
        <v>58</v>
      </c>
      <c r="MXC1" s="102" t="s">
        <v>58</v>
      </c>
      <c r="MXD1" s="102" t="s">
        <v>58</v>
      </c>
      <c r="MXE1" s="102" t="s">
        <v>58</v>
      </c>
      <c r="MXF1" s="102" t="s">
        <v>58</v>
      </c>
      <c r="MXG1" s="102" t="s">
        <v>58</v>
      </c>
      <c r="MXH1" s="102" t="s">
        <v>58</v>
      </c>
      <c r="MXI1" s="102" t="s">
        <v>58</v>
      </c>
      <c r="MXJ1" s="102" t="s">
        <v>58</v>
      </c>
      <c r="MXK1" s="102" t="s">
        <v>58</v>
      </c>
      <c r="MXL1" s="102" t="s">
        <v>58</v>
      </c>
      <c r="MXM1" s="102" t="s">
        <v>58</v>
      </c>
      <c r="MXN1" s="102" t="s">
        <v>58</v>
      </c>
      <c r="MXO1" s="102" t="s">
        <v>58</v>
      </c>
      <c r="MXP1" s="102" t="s">
        <v>58</v>
      </c>
      <c r="MXQ1" s="102" t="s">
        <v>58</v>
      </c>
      <c r="MXR1" s="102" t="s">
        <v>58</v>
      </c>
      <c r="MXS1" s="102" t="s">
        <v>58</v>
      </c>
      <c r="MXT1" s="102" t="s">
        <v>58</v>
      </c>
      <c r="MXU1" s="102" t="s">
        <v>58</v>
      </c>
      <c r="MXV1" s="102" t="s">
        <v>58</v>
      </c>
      <c r="MXW1" s="102" t="s">
        <v>58</v>
      </c>
      <c r="MXX1" s="102" t="s">
        <v>58</v>
      </c>
      <c r="MXY1" s="102" t="s">
        <v>58</v>
      </c>
      <c r="MXZ1" s="102" t="s">
        <v>58</v>
      </c>
      <c r="MYA1" s="102" t="s">
        <v>58</v>
      </c>
      <c r="MYB1" s="102" t="s">
        <v>58</v>
      </c>
      <c r="MYC1" s="102" t="s">
        <v>58</v>
      </c>
      <c r="MYD1" s="102" t="s">
        <v>58</v>
      </c>
      <c r="MYE1" s="102" t="s">
        <v>58</v>
      </c>
      <c r="MYF1" s="102" t="s">
        <v>58</v>
      </c>
      <c r="MYG1" s="102" t="s">
        <v>58</v>
      </c>
      <c r="MYH1" s="102" t="s">
        <v>58</v>
      </c>
      <c r="MYI1" s="102" t="s">
        <v>58</v>
      </c>
      <c r="MYJ1" s="102" t="s">
        <v>58</v>
      </c>
      <c r="MYK1" s="102" t="s">
        <v>58</v>
      </c>
      <c r="MYL1" s="102" t="s">
        <v>58</v>
      </c>
      <c r="MYM1" s="102" t="s">
        <v>58</v>
      </c>
      <c r="MYN1" s="102" t="s">
        <v>58</v>
      </c>
      <c r="MYO1" s="102" t="s">
        <v>58</v>
      </c>
      <c r="MYP1" s="102" t="s">
        <v>58</v>
      </c>
      <c r="MYQ1" s="102" t="s">
        <v>58</v>
      </c>
      <c r="MYR1" s="102" t="s">
        <v>58</v>
      </c>
      <c r="MYS1" s="102" t="s">
        <v>58</v>
      </c>
      <c r="MYT1" s="102" t="s">
        <v>58</v>
      </c>
      <c r="MYU1" s="102" t="s">
        <v>58</v>
      </c>
      <c r="MYV1" s="102" t="s">
        <v>58</v>
      </c>
      <c r="MYW1" s="102" t="s">
        <v>58</v>
      </c>
      <c r="MYX1" s="102" t="s">
        <v>58</v>
      </c>
      <c r="MYY1" s="102" t="s">
        <v>58</v>
      </c>
      <c r="MYZ1" s="102" t="s">
        <v>58</v>
      </c>
      <c r="MZA1" s="102" t="s">
        <v>58</v>
      </c>
      <c r="MZB1" s="102" t="s">
        <v>58</v>
      </c>
      <c r="MZC1" s="102" t="s">
        <v>58</v>
      </c>
      <c r="MZD1" s="102" t="s">
        <v>58</v>
      </c>
      <c r="MZE1" s="102" t="s">
        <v>58</v>
      </c>
      <c r="MZF1" s="102" t="s">
        <v>58</v>
      </c>
      <c r="MZG1" s="102" t="s">
        <v>58</v>
      </c>
      <c r="MZH1" s="102" t="s">
        <v>58</v>
      </c>
      <c r="MZI1" s="102" t="s">
        <v>58</v>
      </c>
      <c r="MZJ1" s="102" t="s">
        <v>58</v>
      </c>
      <c r="MZK1" s="102" t="s">
        <v>58</v>
      </c>
      <c r="MZL1" s="102" t="s">
        <v>58</v>
      </c>
      <c r="MZM1" s="102" t="s">
        <v>58</v>
      </c>
      <c r="MZN1" s="102" t="s">
        <v>58</v>
      </c>
      <c r="MZO1" s="102" t="s">
        <v>58</v>
      </c>
      <c r="MZP1" s="102" t="s">
        <v>58</v>
      </c>
      <c r="MZQ1" s="102" t="s">
        <v>58</v>
      </c>
      <c r="MZR1" s="102" t="s">
        <v>58</v>
      </c>
      <c r="MZS1" s="102" t="s">
        <v>58</v>
      </c>
      <c r="MZT1" s="102" t="s">
        <v>58</v>
      </c>
      <c r="MZU1" s="102" t="s">
        <v>58</v>
      </c>
      <c r="MZV1" s="102" t="s">
        <v>58</v>
      </c>
      <c r="MZW1" s="102" t="s">
        <v>58</v>
      </c>
      <c r="MZX1" s="102" t="s">
        <v>58</v>
      </c>
      <c r="MZY1" s="102" t="s">
        <v>58</v>
      </c>
      <c r="MZZ1" s="102" t="s">
        <v>58</v>
      </c>
      <c r="NAA1" s="102" t="s">
        <v>58</v>
      </c>
      <c r="NAB1" s="102" t="s">
        <v>58</v>
      </c>
      <c r="NAC1" s="102" t="s">
        <v>58</v>
      </c>
      <c r="NAD1" s="102" t="s">
        <v>58</v>
      </c>
      <c r="NAE1" s="102" t="s">
        <v>58</v>
      </c>
      <c r="NAF1" s="102" t="s">
        <v>58</v>
      </c>
      <c r="NAG1" s="102" t="s">
        <v>58</v>
      </c>
      <c r="NAH1" s="102" t="s">
        <v>58</v>
      </c>
      <c r="NAI1" s="102" t="s">
        <v>58</v>
      </c>
      <c r="NAJ1" s="102" t="s">
        <v>58</v>
      </c>
      <c r="NAK1" s="102" t="s">
        <v>58</v>
      </c>
      <c r="NAL1" s="102" t="s">
        <v>58</v>
      </c>
      <c r="NAM1" s="102" t="s">
        <v>58</v>
      </c>
      <c r="NAN1" s="102" t="s">
        <v>58</v>
      </c>
      <c r="NAO1" s="102" t="s">
        <v>58</v>
      </c>
      <c r="NAP1" s="102" t="s">
        <v>58</v>
      </c>
      <c r="NAQ1" s="102" t="s">
        <v>58</v>
      </c>
      <c r="NAR1" s="102" t="s">
        <v>58</v>
      </c>
      <c r="NAS1" s="102" t="s">
        <v>58</v>
      </c>
      <c r="NAT1" s="102" t="s">
        <v>58</v>
      </c>
      <c r="NAU1" s="102" t="s">
        <v>58</v>
      </c>
      <c r="NAV1" s="102" t="s">
        <v>58</v>
      </c>
      <c r="NAW1" s="102" t="s">
        <v>58</v>
      </c>
      <c r="NAX1" s="102" t="s">
        <v>58</v>
      </c>
      <c r="NAY1" s="102" t="s">
        <v>58</v>
      </c>
      <c r="NAZ1" s="102" t="s">
        <v>58</v>
      </c>
      <c r="NBA1" s="102" t="s">
        <v>58</v>
      </c>
      <c r="NBB1" s="102" t="s">
        <v>58</v>
      </c>
      <c r="NBC1" s="102" t="s">
        <v>58</v>
      </c>
      <c r="NBD1" s="102" t="s">
        <v>58</v>
      </c>
      <c r="NBE1" s="102" t="s">
        <v>58</v>
      </c>
      <c r="NBF1" s="102" t="s">
        <v>58</v>
      </c>
      <c r="NBG1" s="102" t="s">
        <v>58</v>
      </c>
      <c r="NBH1" s="102" t="s">
        <v>58</v>
      </c>
      <c r="NBI1" s="102" t="s">
        <v>58</v>
      </c>
      <c r="NBJ1" s="102" t="s">
        <v>58</v>
      </c>
      <c r="NBK1" s="102" t="s">
        <v>58</v>
      </c>
      <c r="NBL1" s="102" t="s">
        <v>58</v>
      </c>
      <c r="NBM1" s="102" t="s">
        <v>58</v>
      </c>
      <c r="NBN1" s="102" t="s">
        <v>58</v>
      </c>
      <c r="NBO1" s="102" t="s">
        <v>58</v>
      </c>
      <c r="NBP1" s="102" t="s">
        <v>58</v>
      </c>
      <c r="NBQ1" s="102" t="s">
        <v>58</v>
      </c>
      <c r="NBR1" s="102" t="s">
        <v>58</v>
      </c>
      <c r="NBS1" s="102" t="s">
        <v>58</v>
      </c>
      <c r="NBT1" s="102" t="s">
        <v>58</v>
      </c>
      <c r="NBU1" s="102" t="s">
        <v>58</v>
      </c>
      <c r="NBV1" s="102" t="s">
        <v>58</v>
      </c>
      <c r="NBW1" s="102" t="s">
        <v>58</v>
      </c>
      <c r="NBX1" s="102" t="s">
        <v>58</v>
      </c>
      <c r="NBY1" s="102" t="s">
        <v>58</v>
      </c>
      <c r="NBZ1" s="102" t="s">
        <v>58</v>
      </c>
      <c r="NCA1" s="102" t="s">
        <v>58</v>
      </c>
      <c r="NCB1" s="102" t="s">
        <v>58</v>
      </c>
      <c r="NCC1" s="102" t="s">
        <v>58</v>
      </c>
      <c r="NCD1" s="102" t="s">
        <v>58</v>
      </c>
      <c r="NCE1" s="102" t="s">
        <v>58</v>
      </c>
      <c r="NCF1" s="102" t="s">
        <v>58</v>
      </c>
      <c r="NCG1" s="102" t="s">
        <v>58</v>
      </c>
      <c r="NCH1" s="102" t="s">
        <v>58</v>
      </c>
      <c r="NCI1" s="102" t="s">
        <v>58</v>
      </c>
      <c r="NCJ1" s="102" t="s">
        <v>58</v>
      </c>
      <c r="NCK1" s="102" t="s">
        <v>58</v>
      </c>
      <c r="NCL1" s="102" t="s">
        <v>58</v>
      </c>
      <c r="NCM1" s="102" t="s">
        <v>58</v>
      </c>
      <c r="NCN1" s="102" t="s">
        <v>58</v>
      </c>
      <c r="NCO1" s="102" t="s">
        <v>58</v>
      </c>
      <c r="NCP1" s="102" t="s">
        <v>58</v>
      </c>
      <c r="NCQ1" s="102" t="s">
        <v>58</v>
      </c>
      <c r="NCR1" s="102" t="s">
        <v>58</v>
      </c>
      <c r="NCS1" s="102" t="s">
        <v>58</v>
      </c>
      <c r="NCT1" s="102" t="s">
        <v>58</v>
      </c>
      <c r="NCU1" s="102" t="s">
        <v>58</v>
      </c>
      <c r="NCV1" s="102" t="s">
        <v>58</v>
      </c>
      <c r="NCW1" s="102" t="s">
        <v>58</v>
      </c>
      <c r="NCX1" s="102" t="s">
        <v>58</v>
      </c>
      <c r="NCY1" s="102" t="s">
        <v>58</v>
      </c>
      <c r="NCZ1" s="102" t="s">
        <v>58</v>
      </c>
      <c r="NDA1" s="102" t="s">
        <v>58</v>
      </c>
      <c r="NDB1" s="102" t="s">
        <v>58</v>
      </c>
      <c r="NDC1" s="102" t="s">
        <v>58</v>
      </c>
      <c r="NDD1" s="102" t="s">
        <v>58</v>
      </c>
      <c r="NDE1" s="102" t="s">
        <v>58</v>
      </c>
      <c r="NDF1" s="102" t="s">
        <v>58</v>
      </c>
      <c r="NDG1" s="102" t="s">
        <v>58</v>
      </c>
      <c r="NDH1" s="102" t="s">
        <v>58</v>
      </c>
      <c r="NDI1" s="102" t="s">
        <v>58</v>
      </c>
      <c r="NDJ1" s="102" t="s">
        <v>58</v>
      </c>
      <c r="NDK1" s="102" t="s">
        <v>58</v>
      </c>
      <c r="NDL1" s="102" t="s">
        <v>58</v>
      </c>
      <c r="NDM1" s="102" t="s">
        <v>58</v>
      </c>
      <c r="NDN1" s="102" t="s">
        <v>58</v>
      </c>
      <c r="NDO1" s="102" t="s">
        <v>58</v>
      </c>
      <c r="NDP1" s="102" t="s">
        <v>58</v>
      </c>
      <c r="NDQ1" s="102" t="s">
        <v>58</v>
      </c>
      <c r="NDR1" s="102" t="s">
        <v>58</v>
      </c>
      <c r="NDS1" s="102" t="s">
        <v>58</v>
      </c>
      <c r="NDT1" s="102" t="s">
        <v>58</v>
      </c>
      <c r="NDU1" s="102" t="s">
        <v>58</v>
      </c>
      <c r="NDV1" s="102" t="s">
        <v>58</v>
      </c>
      <c r="NDW1" s="102" t="s">
        <v>58</v>
      </c>
      <c r="NDX1" s="102" t="s">
        <v>58</v>
      </c>
      <c r="NDY1" s="102" t="s">
        <v>58</v>
      </c>
      <c r="NDZ1" s="102" t="s">
        <v>58</v>
      </c>
      <c r="NEA1" s="102" t="s">
        <v>58</v>
      </c>
      <c r="NEB1" s="102" t="s">
        <v>58</v>
      </c>
      <c r="NEC1" s="102" t="s">
        <v>58</v>
      </c>
      <c r="NED1" s="102" t="s">
        <v>58</v>
      </c>
      <c r="NEE1" s="102" t="s">
        <v>58</v>
      </c>
      <c r="NEF1" s="102" t="s">
        <v>58</v>
      </c>
      <c r="NEG1" s="102" t="s">
        <v>58</v>
      </c>
      <c r="NEH1" s="102" t="s">
        <v>58</v>
      </c>
      <c r="NEI1" s="102" t="s">
        <v>58</v>
      </c>
      <c r="NEJ1" s="102" t="s">
        <v>58</v>
      </c>
      <c r="NEK1" s="102" t="s">
        <v>58</v>
      </c>
      <c r="NEL1" s="102" t="s">
        <v>58</v>
      </c>
      <c r="NEM1" s="102" t="s">
        <v>58</v>
      </c>
      <c r="NEN1" s="102" t="s">
        <v>58</v>
      </c>
      <c r="NEO1" s="102" t="s">
        <v>58</v>
      </c>
      <c r="NEP1" s="102" t="s">
        <v>58</v>
      </c>
      <c r="NEQ1" s="102" t="s">
        <v>58</v>
      </c>
      <c r="NER1" s="102" t="s">
        <v>58</v>
      </c>
      <c r="NES1" s="102" t="s">
        <v>58</v>
      </c>
      <c r="NET1" s="102" t="s">
        <v>58</v>
      </c>
      <c r="NEU1" s="102" t="s">
        <v>58</v>
      </c>
      <c r="NEV1" s="102" t="s">
        <v>58</v>
      </c>
      <c r="NEW1" s="102" t="s">
        <v>58</v>
      </c>
      <c r="NEX1" s="102" t="s">
        <v>58</v>
      </c>
      <c r="NEY1" s="102" t="s">
        <v>58</v>
      </c>
      <c r="NEZ1" s="102" t="s">
        <v>58</v>
      </c>
      <c r="NFA1" s="102" t="s">
        <v>58</v>
      </c>
      <c r="NFB1" s="102" t="s">
        <v>58</v>
      </c>
      <c r="NFC1" s="102" t="s">
        <v>58</v>
      </c>
      <c r="NFD1" s="102" t="s">
        <v>58</v>
      </c>
      <c r="NFE1" s="102" t="s">
        <v>58</v>
      </c>
      <c r="NFF1" s="102" t="s">
        <v>58</v>
      </c>
      <c r="NFG1" s="102" t="s">
        <v>58</v>
      </c>
      <c r="NFH1" s="102" t="s">
        <v>58</v>
      </c>
      <c r="NFI1" s="102" t="s">
        <v>58</v>
      </c>
      <c r="NFJ1" s="102" t="s">
        <v>58</v>
      </c>
      <c r="NFK1" s="102" t="s">
        <v>58</v>
      </c>
      <c r="NFL1" s="102" t="s">
        <v>58</v>
      </c>
      <c r="NFM1" s="102" t="s">
        <v>58</v>
      </c>
      <c r="NFN1" s="102" t="s">
        <v>58</v>
      </c>
      <c r="NFO1" s="102" t="s">
        <v>58</v>
      </c>
      <c r="NFP1" s="102" t="s">
        <v>58</v>
      </c>
      <c r="NFQ1" s="102" t="s">
        <v>58</v>
      </c>
      <c r="NFR1" s="102" t="s">
        <v>58</v>
      </c>
      <c r="NFS1" s="102" t="s">
        <v>58</v>
      </c>
      <c r="NFT1" s="102" t="s">
        <v>58</v>
      </c>
      <c r="NFU1" s="102" t="s">
        <v>58</v>
      </c>
      <c r="NFV1" s="102" t="s">
        <v>58</v>
      </c>
      <c r="NFW1" s="102" t="s">
        <v>58</v>
      </c>
      <c r="NFX1" s="102" t="s">
        <v>58</v>
      </c>
      <c r="NFY1" s="102" t="s">
        <v>58</v>
      </c>
      <c r="NFZ1" s="102" t="s">
        <v>58</v>
      </c>
      <c r="NGA1" s="102" t="s">
        <v>58</v>
      </c>
      <c r="NGB1" s="102" t="s">
        <v>58</v>
      </c>
      <c r="NGC1" s="102" t="s">
        <v>58</v>
      </c>
      <c r="NGD1" s="102" t="s">
        <v>58</v>
      </c>
      <c r="NGE1" s="102" t="s">
        <v>58</v>
      </c>
      <c r="NGF1" s="102" t="s">
        <v>58</v>
      </c>
      <c r="NGG1" s="102" t="s">
        <v>58</v>
      </c>
      <c r="NGH1" s="102" t="s">
        <v>58</v>
      </c>
      <c r="NGI1" s="102" t="s">
        <v>58</v>
      </c>
      <c r="NGJ1" s="102" t="s">
        <v>58</v>
      </c>
      <c r="NGK1" s="102" t="s">
        <v>58</v>
      </c>
      <c r="NGL1" s="102" t="s">
        <v>58</v>
      </c>
      <c r="NGM1" s="102" t="s">
        <v>58</v>
      </c>
      <c r="NGN1" s="102" t="s">
        <v>58</v>
      </c>
      <c r="NGO1" s="102" t="s">
        <v>58</v>
      </c>
      <c r="NGP1" s="102" t="s">
        <v>58</v>
      </c>
      <c r="NGQ1" s="102" t="s">
        <v>58</v>
      </c>
      <c r="NGR1" s="102" t="s">
        <v>58</v>
      </c>
      <c r="NGS1" s="102" t="s">
        <v>58</v>
      </c>
      <c r="NGT1" s="102" t="s">
        <v>58</v>
      </c>
      <c r="NGU1" s="102" t="s">
        <v>58</v>
      </c>
      <c r="NGV1" s="102" t="s">
        <v>58</v>
      </c>
      <c r="NGW1" s="102" t="s">
        <v>58</v>
      </c>
      <c r="NGX1" s="102" t="s">
        <v>58</v>
      </c>
      <c r="NGY1" s="102" t="s">
        <v>58</v>
      </c>
      <c r="NGZ1" s="102" t="s">
        <v>58</v>
      </c>
      <c r="NHA1" s="102" t="s">
        <v>58</v>
      </c>
      <c r="NHB1" s="102" t="s">
        <v>58</v>
      </c>
      <c r="NHC1" s="102" t="s">
        <v>58</v>
      </c>
      <c r="NHD1" s="102" t="s">
        <v>58</v>
      </c>
      <c r="NHE1" s="102" t="s">
        <v>58</v>
      </c>
      <c r="NHF1" s="102" t="s">
        <v>58</v>
      </c>
      <c r="NHG1" s="102" t="s">
        <v>58</v>
      </c>
      <c r="NHH1" s="102" t="s">
        <v>58</v>
      </c>
      <c r="NHI1" s="102" t="s">
        <v>58</v>
      </c>
      <c r="NHJ1" s="102" t="s">
        <v>58</v>
      </c>
      <c r="NHK1" s="102" t="s">
        <v>58</v>
      </c>
      <c r="NHL1" s="102" t="s">
        <v>58</v>
      </c>
      <c r="NHM1" s="102" t="s">
        <v>58</v>
      </c>
      <c r="NHN1" s="102" t="s">
        <v>58</v>
      </c>
      <c r="NHO1" s="102" t="s">
        <v>58</v>
      </c>
      <c r="NHP1" s="102" t="s">
        <v>58</v>
      </c>
      <c r="NHQ1" s="102" t="s">
        <v>58</v>
      </c>
      <c r="NHR1" s="102" t="s">
        <v>58</v>
      </c>
      <c r="NHS1" s="102" t="s">
        <v>58</v>
      </c>
      <c r="NHT1" s="102" t="s">
        <v>58</v>
      </c>
      <c r="NHU1" s="102" t="s">
        <v>58</v>
      </c>
      <c r="NHV1" s="102" t="s">
        <v>58</v>
      </c>
      <c r="NHW1" s="102" t="s">
        <v>58</v>
      </c>
      <c r="NHX1" s="102" t="s">
        <v>58</v>
      </c>
      <c r="NHY1" s="102" t="s">
        <v>58</v>
      </c>
      <c r="NHZ1" s="102" t="s">
        <v>58</v>
      </c>
      <c r="NIA1" s="102" t="s">
        <v>58</v>
      </c>
      <c r="NIB1" s="102" t="s">
        <v>58</v>
      </c>
      <c r="NIC1" s="102" t="s">
        <v>58</v>
      </c>
      <c r="NID1" s="102" t="s">
        <v>58</v>
      </c>
      <c r="NIE1" s="102" t="s">
        <v>58</v>
      </c>
      <c r="NIF1" s="102" t="s">
        <v>58</v>
      </c>
      <c r="NIG1" s="102" t="s">
        <v>58</v>
      </c>
      <c r="NIH1" s="102" t="s">
        <v>58</v>
      </c>
      <c r="NII1" s="102" t="s">
        <v>58</v>
      </c>
      <c r="NIJ1" s="102" t="s">
        <v>58</v>
      </c>
      <c r="NIK1" s="102" t="s">
        <v>58</v>
      </c>
      <c r="NIL1" s="102" t="s">
        <v>58</v>
      </c>
      <c r="NIM1" s="102" t="s">
        <v>58</v>
      </c>
      <c r="NIN1" s="102" t="s">
        <v>58</v>
      </c>
      <c r="NIO1" s="102" t="s">
        <v>58</v>
      </c>
      <c r="NIP1" s="102" t="s">
        <v>58</v>
      </c>
      <c r="NIQ1" s="102" t="s">
        <v>58</v>
      </c>
      <c r="NIR1" s="102" t="s">
        <v>58</v>
      </c>
      <c r="NIS1" s="102" t="s">
        <v>58</v>
      </c>
      <c r="NIT1" s="102" t="s">
        <v>58</v>
      </c>
      <c r="NIU1" s="102" t="s">
        <v>58</v>
      </c>
      <c r="NIV1" s="102" t="s">
        <v>58</v>
      </c>
      <c r="NIW1" s="102" t="s">
        <v>58</v>
      </c>
      <c r="NIX1" s="102" t="s">
        <v>58</v>
      </c>
      <c r="NIY1" s="102" t="s">
        <v>58</v>
      </c>
      <c r="NIZ1" s="102" t="s">
        <v>58</v>
      </c>
      <c r="NJA1" s="102" t="s">
        <v>58</v>
      </c>
      <c r="NJB1" s="102" t="s">
        <v>58</v>
      </c>
      <c r="NJC1" s="102" t="s">
        <v>58</v>
      </c>
      <c r="NJD1" s="102" t="s">
        <v>58</v>
      </c>
      <c r="NJE1" s="102" t="s">
        <v>58</v>
      </c>
      <c r="NJF1" s="102" t="s">
        <v>58</v>
      </c>
      <c r="NJG1" s="102" t="s">
        <v>58</v>
      </c>
      <c r="NJH1" s="102" t="s">
        <v>58</v>
      </c>
      <c r="NJI1" s="102" t="s">
        <v>58</v>
      </c>
      <c r="NJJ1" s="102" t="s">
        <v>58</v>
      </c>
      <c r="NJK1" s="102" t="s">
        <v>58</v>
      </c>
      <c r="NJL1" s="102" t="s">
        <v>58</v>
      </c>
      <c r="NJM1" s="102" t="s">
        <v>58</v>
      </c>
      <c r="NJN1" s="102" t="s">
        <v>58</v>
      </c>
      <c r="NJO1" s="102" t="s">
        <v>58</v>
      </c>
      <c r="NJP1" s="102" t="s">
        <v>58</v>
      </c>
      <c r="NJQ1" s="102" t="s">
        <v>58</v>
      </c>
      <c r="NJR1" s="102" t="s">
        <v>58</v>
      </c>
      <c r="NJS1" s="102" t="s">
        <v>58</v>
      </c>
      <c r="NJT1" s="102" t="s">
        <v>58</v>
      </c>
      <c r="NJU1" s="102" t="s">
        <v>58</v>
      </c>
      <c r="NJV1" s="102" t="s">
        <v>58</v>
      </c>
      <c r="NJW1" s="102" t="s">
        <v>58</v>
      </c>
      <c r="NJX1" s="102" t="s">
        <v>58</v>
      </c>
      <c r="NJY1" s="102" t="s">
        <v>58</v>
      </c>
      <c r="NJZ1" s="102" t="s">
        <v>58</v>
      </c>
      <c r="NKA1" s="102" t="s">
        <v>58</v>
      </c>
      <c r="NKB1" s="102" t="s">
        <v>58</v>
      </c>
      <c r="NKC1" s="102" t="s">
        <v>58</v>
      </c>
      <c r="NKD1" s="102" t="s">
        <v>58</v>
      </c>
      <c r="NKE1" s="102" t="s">
        <v>58</v>
      </c>
      <c r="NKF1" s="102" t="s">
        <v>58</v>
      </c>
      <c r="NKG1" s="102" t="s">
        <v>58</v>
      </c>
      <c r="NKH1" s="102" t="s">
        <v>58</v>
      </c>
      <c r="NKI1" s="102" t="s">
        <v>58</v>
      </c>
      <c r="NKJ1" s="102" t="s">
        <v>58</v>
      </c>
      <c r="NKK1" s="102" t="s">
        <v>58</v>
      </c>
      <c r="NKL1" s="102" t="s">
        <v>58</v>
      </c>
      <c r="NKM1" s="102" t="s">
        <v>58</v>
      </c>
      <c r="NKN1" s="102" t="s">
        <v>58</v>
      </c>
      <c r="NKO1" s="102" t="s">
        <v>58</v>
      </c>
      <c r="NKP1" s="102" t="s">
        <v>58</v>
      </c>
      <c r="NKQ1" s="102" t="s">
        <v>58</v>
      </c>
      <c r="NKR1" s="102" t="s">
        <v>58</v>
      </c>
      <c r="NKS1" s="102" t="s">
        <v>58</v>
      </c>
      <c r="NKT1" s="102" t="s">
        <v>58</v>
      </c>
      <c r="NKU1" s="102" t="s">
        <v>58</v>
      </c>
      <c r="NKV1" s="102" t="s">
        <v>58</v>
      </c>
      <c r="NKW1" s="102" t="s">
        <v>58</v>
      </c>
      <c r="NKX1" s="102" t="s">
        <v>58</v>
      </c>
      <c r="NKY1" s="102" t="s">
        <v>58</v>
      </c>
      <c r="NKZ1" s="102" t="s">
        <v>58</v>
      </c>
      <c r="NLA1" s="102" t="s">
        <v>58</v>
      </c>
      <c r="NLB1" s="102" t="s">
        <v>58</v>
      </c>
      <c r="NLC1" s="102" t="s">
        <v>58</v>
      </c>
      <c r="NLD1" s="102" t="s">
        <v>58</v>
      </c>
      <c r="NLE1" s="102" t="s">
        <v>58</v>
      </c>
      <c r="NLF1" s="102" t="s">
        <v>58</v>
      </c>
      <c r="NLG1" s="102" t="s">
        <v>58</v>
      </c>
      <c r="NLH1" s="102" t="s">
        <v>58</v>
      </c>
      <c r="NLI1" s="102" t="s">
        <v>58</v>
      </c>
      <c r="NLJ1" s="102" t="s">
        <v>58</v>
      </c>
      <c r="NLK1" s="102" t="s">
        <v>58</v>
      </c>
      <c r="NLL1" s="102" t="s">
        <v>58</v>
      </c>
      <c r="NLM1" s="102" t="s">
        <v>58</v>
      </c>
      <c r="NLN1" s="102" t="s">
        <v>58</v>
      </c>
      <c r="NLO1" s="102" t="s">
        <v>58</v>
      </c>
      <c r="NLP1" s="102" t="s">
        <v>58</v>
      </c>
      <c r="NLQ1" s="102" t="s">
        <v>58</v>
      </c>
      <c r="NLR1" s="102" t="s">
        <v>58</v>
      </c>
      <c r="NLS1" s="102" t="s">
        <v>58</v>
      </c>
      <c r="NLT1" s="102" t="s">
        <v>58</v>
      </c>
      <c r="NLU1" s="102" t="s">
        <v>58</v>
      </c>
      <c r="NLV1" s="102" t="s">
        <v>58</v>
      </c>
      <c r="NLW1" s="102" t="s">
        <v>58</v>
      </c>
      <c r="NLX1" s="102" t="s">
        <v>58</v>
      </c>
      <c r="NLY1" s="102" t="s">
        <v>58</v>
      </c>
      <c r="NLZ1" s="102" t="s">
        <v>58</v>
      </c>
      <c r="NMA1" s="102" t="s">
        <v>58</v>
      </c>
      <c r="NMB1" s="102" t="s">
        <v>58</v>
      </c>
      <c r="NMC1" s="102" t="s">
        <v>58</v>
      </c>
      <c r="NMD1" s="102" t="s">
        <v>58</v>
      </c>
      <c r="NME1" s="102" t="s">
        <v>58</v>
      </c>
      <c r="NMF1" s="102" t="s">
        <v>58</v>
      </c>
      <c r="NMG1" s="102" t="s">
        <v>58</v>
      </c>
      <c r="NMH1" s="102" t="s">
        <v>58</v>
      </c>
      <c r="NMI1" s="102" t="s">
        <v>58</v>
      </c>
      <c r="NMJ1" s="102" t="s">
        <v>58</v>
      </c>
      <c r="NMK1" s="102" t="s">
        <v>58</v>
      </c>
      <c r="NML1" s="102" t="s">
        <v>58</v>
      </c>
      <c r="NMM1" s="102" t="s">
        <v>58</v>
      </c>
      <c r="NMN1" s="102" t="s">
        <v>58</v>
      </c>
      <c r="NMO1" s="102" t="s">
        <v>58</v>
      </c>
      <c r="NMP1" s="102" t="s">
        <v>58</v>
      </c>
      <c r="NMQ1" s="102" t="s">
        <v>58</v>
      </c>
      <c r="NMR1" s="102" t="s">
        <v>58</v>
      </c>
      <c r="NMS1" s="102" t="s">
        <v>58</v>
      </c>
      <c r="NMT1" s="102" t="s">
        <v>58</v>
      </c>
      <c r="NMU1" s="102" t="s">
        <v>58</v>
      </c>
      <c r="NMV1" s="102" t="s">
        <v>58</v>
      </c>
      <c r="NMW1" s="102" t="s">
        <v>58</v>
      </c>
      <c r="NMX1" s="102" t="s">
        <v>58</v>
      </c>
      <c r="NMY1" s="102" t="s">
        <v>58</v>
      </c>
      <c r="NMZ1" s="102" t="s">
        <v>58</v>
      </c>
      <c r="NNA1" s="102" t="s">
        <v>58</v>
      </c>
      <c r="NNB1" s="102" t="s">
        <v>58</v>
      </c>
      <c r="NNC1" s="102" t="s">
        <v>58</v>
      </c>
      <c r="NND1" s="102" t="s">
        <v>58</v>
      </c>
      <c r="NNE1" s="102" t="s">
        <v>58</v>
      </c>
      <c r="NNF1" s="102" t="s">
        <v>58</v>
      </c>
      <c r="NNG1" s="102" t="s">
        <v>58</v>
      </c>
      <c r="NNH1" s="102" t="s">
        <v>58</v>
      </c>
      <c r="NNI1" s="102" t="s">
        <v>58</v>
      </c>
      <c r="NNJ1" s="102" t="s">
        <v>58</v>
      </c>
      <c r="NNK1" s="102" t="s">
        <v>58</v>
      </c>
      <c r="NNL1" s="102" t="s">
        <v>58</v>
      </c>
      <c r="NNM1" s="102" t="s">
        <v>58</v>
      </c>
      <c r="NNN1" s="102" t="s">
        <v>58</v>
      </c>
      <c r="NNO1" s="102" t="s">
        <v>58</v>
      </c>
      <c r="NNP1" s="102" t="s">
        <v>58</v>
      </c>
      <c r="NNQ1" s="102" t="s">
        <v>58</v>
      </c>
      <c r="NNR1" s="102" t="s">
        <v>58</v>
      </c>
      <c r="NNS1" s="102" t="s">
        <v>58</v>
      </c>
      <c r="NNT1" s="102" t="s">
        <v>58</v>
      </c>
      <c r="NNU1" s="102" t="s">
        <v>58</v>
      </c>
      <c r="NNV1" s="102" t="s">
        <v>58</v>
      </c>
      <c r="NNW1" s="102" t="s">
        <v>58</v>
      </c>
      <c r="NNX1" s="102" t="s">
        <v>58</v>
      </c>
      <c r="NNY1" s="102" t="s">
        <v>58</v>
      </c>
      <c r="NNZ1" s="102" t="s">
        <v>58</v>
      </c>
      <c r="NOA1" s="102" t="s">
        <v>58</v>
      </c>
      <c r="NOB1" s="102" t="s">
        <v>58</v>
      </c>
      <c r="NOC1" s="102" t="s">
        <v>58</v>
      </c>
      <c r="NOD1" s="102" t="s">
        <v>58</v>
      </c>
      <c r="NOE1" s="102" t="s">
        <v>58</v>
      </c>
      <c r="NOF1" s="102" t="s">
        <v>58</v>
      </c>
      <c r="NOG1" s="102" t="s">
        <v>58</v>
      </c>
      <c r="NOH1" s="102" t="s">
        <v>58</v>
      </c>
      <c r="NOI1" s="102" t="s">
        <v>58</v>
      </c>
      <c r="NOJ1" s="102" t="s">
        <v>58</v>
      </c>
      <c r="NOK1" s="102" t="s">
        <v>58</v>
      </c>
      <c r="NOL1" s="102" t="s">
        <v>58</v>
      </c>
      <c r="NOM1" s="102" t="s">
        <v>58</v>
      </c>
      <c r="NON1" s="102" t="s">
        <v>58</v>
      </c>
      <c r="NOO1" s="102" t="s">
        <v>58</v>
      </c>
      <c r="NOP1" s="102" t="s">
        <v>58</v>
      </c>
      <c r="NOQ1" s="102" t="s">
        <v>58</v>
      </c>
      <c r="NOR1" s="102" t="s">
        <v>58</v>
      </c>
      <c r="NOS1" s="102" t="s">
        <v>58</v>
      </c>
      <c r="NOT1" s="102" t="s">
        <v>58</v>
      </c>
      <c r="NOU1" s="102" t="s">
        <v>58</v>
      </c>
      <c r="NOV1" s="102" t="s">
        <v>58</v>
      </c>
      <c r="NOW1" s="102" t="s">
        <v>58</v>
      </c>
      <c r="NOX1" s="102" t="s">
        <v>58</v>
      </c>
      <c r="NOY1" s="102" t="s">
        <v>58</v>
      </c>
      <c r="NOZ1" s="102" t="s">
        <v>58</v>
      </c>
      <c r="NPA1" s="102" t="s">
        <v>58</v>
      </c>
      <c r="NPB1" s="102" t="s">
        <v>58</v>
      </c>
      <c r="NPC1" s="102" t="s">
        <v>58</v>
      </c>
      <c r="NPD1" s="102" t="s">
        <v>58</v>
      </c>
      <c r="NPE1" s="102" t="s">
        <v>58</v>
      </c>
      <c r="NPF1" s="102" t="s">
        <v>58</v>
      </c>
      <c r="NPG1" s="102" t="s">
        <v>58</v>
      </c>
      <c r="NPH1" s="102" t="s">
        <v>58</v>
      </c>
      <c r="NPI1" s="102" t="s">
        <v>58</v>
      </c>
      <c r="NPJ1" s="102" t="s">
        <v>58</v>
      </c>
      <c r="NPK1" s="102" t="s">
        <v>58</v>
      </c>
      <c r="NPL1" s="102" t="s">
        <v>58</v>
      </c>
      <c r="NPM1" s="102" t="s">
        <v>58</v>
      </c>
      <c r="NPN1" s="102" t="s">
        <v>58</v>
      </c>
      <c r="NPO1" s="102" t="s">
        <v>58</v>
      </c>
      <c r="NPP1" s="102" t="s">
        <v>58</v>
      </c>
      <c r="NPQ1" s="102" t="s">
        <v>58</v>
      </c>
      <c r="NPR1" s="102" t="s">
        <v>58</v>
      </c>
      <c r="NPS1" s="102" t="s">
        <v>58</v>
      </c>
      <c r="NPT1" s="102" t="s">
        <v>58</v>
      </c>
      <c r="NPU1" s="102" t="s">
        <v>58</v>
      </c>
      <c r="NPV1" s="102" t="s">
        <v>58</v>
      </c>
      <c r="NPW1" s="102" t="s">
        <v>58</v>
      </c>
      <c r="NPX1" s="102" t="s">
        <v>58</v>
      </c>
      <c r="NPY1" s="102" t="s">
        <v>58</v>
      </c>
      <c r="NPZ1" s="102" t="s">
        <v>58</v>
      </c>
      <c r="NQA1" s="102" t="s">
        <v>58</v>
      </c>
      <c r="NQB1" s="102" t="s">
        <v>58</v>
      </c>
      <c r="NQC1" s="102" t="s">
        <v>58</v>
      </c>
      <c r="NQD1" s="102" t="s">
        <v>58</v>
      </c>
      <c r="NQE1" s="102" t="s">
        <v>58</v>
      </c>
      <c r="NQF1" s="102" t="s">
        <v>58</v>
      </c>
      <c r="NQG1" s="102" t="s">
        <v>58</v>
      </c>
      <c r="NQH1" s="102" t="s">
        <v>58</v>
      </c>
      <c r="NQI1" s="102" t="s">
        <v>58</v>
      </c>
      <c r="NQJ1" s="102" t="s">
        <v>58</v>
      </c>
      <c r="NQK1" s="102" t="s">
        <v>58</v>
      </c>
      <c r="NQL1" s="102" t="s">
        <v>58</v>
      </c>
      <c r="NQM1" s="102" t="s">
        <v>58</v>
      </c>
      <c r="NQN1" s="102" t="s">
        <v>58</v>
      </c>
      <c r="NQO1" s="102" t="s">
        <v>58</v>
      </c>
      <c r="NQP1" s="102" t="s">
        <v>58</v>
      </c>
      <c r="NQQ1" s="102" t="s">
        <v>58</v>
      </c>
      <c r="NQR1" s="102" t="s">
        <v>58</v>
      </c>
      <c r="NQS1" s="102" t="s">
        <v>58</v>
      </c>
      <c r="NQT1" s="102" t="s">
        <v>58</v>
      </c>
      <c r="NQU1" s="102" t="s">
        <v>58</v>
      </c>
      <c r="NQV1" s="102" t="s">
        <v>58</v>
      </c>
      <c r="NQW1" s="102" t="s">
        <v>58</v>
      </c>
      <c r="NQX1" s="102" t="s">
        <v>58</v>
      </c>
      <c r="NQY1" s="102" t="s">
        <v>58</v>
      </c>
      <c r="NQZ1" s="102" t="s">
        <v>58</v>
      </c>
      <c r="NRA1" s="102" t="s">
        <v>58</v>
      </c>
      <c r="NRB1" s="102" t="s">
        <v>58</v>
      </c>
      <c r="NRC1" s="102" t="s">
        <v>58</v>
      </c>
      <c r="NRD1" s="102" t="s">
        <v>58</v>
      </c>
      <c r="NRE1" s="102" t="s">
        <v>58</v>
      </c>
      <c r="NRF1" s="102" t="s">
        <v>58</v>
      </c>
      <c r="NRG1" s="102" t="s">
        <v>58</v>
      </c>
      <c r="NRH1" s="102" t="s">
        <v>58</v>
      </c>
      <c r="NRI1" s="102" t="s">
        <v>58</v>
      </c>
      <c r="NRJ1" s="102" t="s">
        <v>58</v>
      </c>
      <c r="NRK1" s="102" t="s">
        <v>58</v>
      </c>
      <c r="NRL1" s="102" t="s">
        <v>58</v>
      </c>
      <c r="NRM1" s="102" t="s">
        <v>58</v>
      </c>
      <c r="NRN1" s="102" t="s">
        <v>58</v>
      </c>
      <c r="NRO1" s="102" t="s">
        <v>58</v>
      </c>
      <c r="NRP1" s="102" t="s">
        <v>58</v>
      </c>
      <c r="NRQ1" s="102" t="s">
        <v>58</v>
      </c>
      <c r="NRR1" s="102" t="s">
        <v>58</v>
      </c>
      <c r="NRS1" s="102" t="s">
        <v>58</v>
      </c>
      <c r="NRT1" s="102" t="s">
        <v>58</v>
      </c>
      <c r="NRU1" s="102" t="s">
        <v>58</v>
      </c>
      <c r="NRV1" s="102" t="s">
        <v>58</v>
      </c>
      <c r="NRW1" s="102" t="s">
        <v>58</v>
      </c>
      <c r="NRX1" s="102" t="s">
        <v>58</v>
      </c>
      <c r="NRY1" s="102" t="s">
        <v>58</v>
      </c>
      <c r="NRZ1" s="102" t="s">
        <v>58</v>
      </c>
      <c r="NSA1" s="102" t="s">
        <v>58</v>
      </c>
      <c r="NSB1" s="102" t="s">
        <v>58</v>
      </c>
      <c r="NSC1" s="102" t="s">
        <v>58</v>
      </c>
      <c r="NSD1" s="102" t="s">
        <v>58</v>
      </c>
      <c r="NSE1" s="102" t="s">
        <v>58</v>
      </c>
      <c r="NSF1" s="102" t="s">
        <v>58</v>
      </c>
      <c r="NSG1" s="102" t="s">
        <v>58</v>
      </c>
      <c r="NSH1" s="102" t="s">
        <v>58</v>
      </c>
      <c r="NSI1" s="102" t="s">
        <v>58</v>
      </c>
      <c r="NSJ1" s="102" t="s">
        <v>58</v>
      </c>
      <c r="NSK1" s="102" t="s">
        <v>58</v>
      </c>
      <c r="NSL1" s="102" t="s">
        <v>58</v>
      </c>
      <c r="NSM1" s="102" t="s">
        <v>58</v>
      </c>
      <c r="NSN1" s="102" t="s">
        <v>58</v>
      </c>
      <c r="NSO1" s="102" t="s">
        <v>58</v>
      </c>
      <c r="NSP1" s="102" t="s">
        <v>58</v>
      </c>
      <c r="NSQ1" s="102" t="s">
        <v>58</v>
      </c>
      <c r="NSR1" s="102" t="s">
        <v>58</v>
      </c>
      <c r="NSS1" s="102" t="s">
        <v>58</v>
      </c>
      <c r="NST1" s="102" t="s">
        <v>58</v>
      </c>
      <c r="NSU1" s="102" t="s">
        <v>58</v>
      </c>
      <c r="NSV1" s="102" t="s">
        <v>58</v>
      </c>
      <c r="NSW1" s="102" t="s">
        <v>58</v>
      </c>
      <c r="NSX1" s="102" t="s">
        <v>58</v>
      </c>
      <c r="NSY1" s="102" t="s">
        <v>58</v>
      </c>
      <c r="NSZ1" s="102" t="s">
        <v>58</v>
      </c>
      <c r="NTA1" s="102" t="s">
        <v>58</v>
      </c>
      <c r="NTB1" s="102" t="s">
        <v>58</v>
      </c>
      <c r="NTC1" s="102" t="s">
        <v>58</v>
      </c>
      <c r="NTD1" s="102" t="s">
        <v>58</v>
      </c>
      <c r="NTE1" s="102" t="s">
        <v>58</v>
      </c>
      <c r="NTF1" s="102" t="s">
        <v>58</v>
      </c>
      <c r="NTG1" s="102" t="s">
        <v>58</v>
      </c>
      <c r="NTH1" s="102" t="s">
        <v>58</v>
      </c>
      <c r="NTI1" s="102" t="s">
        <v>58</v>
      </c>
      <c r="NTJ1" s="102" t="s">
        <v>58</v>
      </c>
      <c r="NTK1" s="102" t="s">
        <v>58</v>
      </c>
      <c r="NTL1" s="102" t="s">
        <v>58</v>
      </c>
      <c r="NTM1" s="102" t="s">
        <v>58</v>
      </c>
      <c r="NTN1" s="102" t="s">
        <v>58</v>
      </c>
      <c r="NTO1" s="102" t="s">
        <v>58</v>
      </c>
      <c r="NTP1" s="102" t="s">
        <v>58</v>
      </c>
      <c r="NTQ1" s="102" t="s">
        <v>58</v>
      </c>
      <c r="NTR1" s="102" t="s">
        <v>58</v>
      </c>
      <c r="NTS1" s="102" t="s">
        <v>58</v>
      </c>
      <c r="NTT1" s="102" t="s">
        <v>58</v>
      </c>
      <c r="NTU1" s="102" t="s">
        <v>58</v>
      </c>
      <c r="NTV1" s="102" t="s">
        <v>58</v>
      </c>
      <c r="NTW1" s="102" t="s">
        <v>58</v>
      </c>
      <c r="NTX1" s="102" t="s">
        <v>58</v>
      </c>
      <c r="NTY1" s="102" t="s">
        <v>58</v>
      </c>
      <c r="NTZ1" s="102" t="s">
        <v>58</v>
      </c>
      <c r="NUA1" s="102" t="s">
        <v>58</v>
      </c>
      <c r="NUB1" s="102" t="s">
        <v>58</v>
      </c>
      <c r="NUC1" s="102" t="s">
        <v>58</v>
      </c>
      <c r="NUD1" s="102" t="s">
        <v>58</v>
      </c>
      <c r="NUE1" s="102" t="s">
        <v>58</v>
      </c>
      <c r="NUF1" s="102" t="s">
        <v>58</v>
      </c>
      <c r="NUG1" s="102" t="s">
        <v>58</v>
      </c>
      <c r="NUH1" s="102" t="s">
        <v>58</v>
      </c>
      <c r="NUI1" s="102" t="s">
        <v>58</v>
      </c>
      <c r="NUJ1" s="102" t="s">
        <v>58</v>
      </c>
      <c r="NUK1" s="102" t="s">
        <v>58</v>
      </c>
      <c r="NUL1" s="102" t="s">
        <v>58</v>
      </c>
      <c r="NUM1" s="102" t="s">
        <v>58</v>
      </c>
      <c r="NUN1" s="102" t="s">
        <v>58</v>
      </c>
      <c r="NUO1" s="102" t="s">
        <v>58</v>
      </c>
      <c r="NUP1" s="102" t="s">
        <v>58</v>
      </c>
      <c r="NUQ1" s="102" t="s">
        <v>58</v>
      </c>
      <c r="NUR1" s="102" t="s">
        <v>58</v>
      </c>
      <c r="NUS1" s="102" t="s">
        <v>58</v>
      </c>
      <c r="NUT1" s="102" t="s">
        <v>58</v>
      </c>
      <c r="NUU1" s="102" t="s">
        <v>58</v>
      </c>
      <c r="NUV1" s="102" t="s">
        <v>58</v>
      </c>
      <c r="NUW1" s="102" t="s">
        <v>58</v>
      </c>
      <c r="NUX1" s="102" t="s">
        <v>58</v>
      </c>
      <c r="NUY1" s="102" t="s">
        <v>58</v>
      </c>
      <c r="NUZ1" s="102" t="s">
        <v>58</v>
      </c>
      <c r="NVA1" s="102" t="s">
        <v>58</v>
      </c>
      <c r="NVB1" s="102" t="s">
        <v>58</v>
      </c>
      <c r="NVC1" s="102" t="s">
        <v>58</v>
      </c>
      <c r="NVD1" s="102" t="s">
        <v>58</v>
      </c>
      <c r="NVE1" s="102" t="s">
        <v>58</v>
      </c>
      <c r="NVF1" s="102" t="s">
        <v>58</v>
      </c>
      <c r="NVG1" s="102" t="s">
        <v>58</v>
      </c>
      <c r="NVH1" s="102" t="s">
        <v>58</v>
      </c>
      <c r="NVI1" s="102" t="s">
        <v>58</v>
      </c>
      <c r="NVJ1" s="102" t="s">
        <v>58</v>
      </c>
      <c r="NVK1" s="102" t="s">
        <v>58</v>
      </c>
      <c r="NVL1" s="102" t="s">
        <v>58</v>
      </c>
      <c r="NVM1" s="102" t="s">
        <v>58</v>
      </c>
      <c r="NVN1" s="102" t="s">
        <v>58</v>
      </c>
      <c r="NVO1" s="102" t="s">
        <v>58</v>
      </c>
      <c r="NVP1" s="102" t="s">
        <v>58</v>
      </c>
      <c r="NVQ1" s="102" t="s">
        <v>58</v>
      </c>
      <c r="NVR1" s="102" t="s">
        <v>58</v>
      </c>
      <c r="NVS1" s="102" t="s">
        <v>58</v>
      </c>
      <c r="NVT1" s="102" t="s">
        <v>58</v>
      </c>
      <c r="NVU1" s="102" t="s">
        <v>58</v>
      </c>
      <c r="NVV1" s="102" t="s">
        <v>58</v>
      </c>
      <c r="NVW1" s="102" t="s">
        <v>58</v>
      </c>
      <c r="NVX1" s="102" t="s">
        <v>58</v>
      </c>
      <c r="NVY1" s="102" t="s">
        <v>58</v>
      </c>
      <c r="NVZ1" s="102" t="s">
        <v>58</v>
      </c>
      <c r="NWA1" s="102" t="s">
        <v>58</v>
      </c>
      <c r="NWB1" s="102" t="s">
        <v>58</v>
      </c>
      <c r="NWC1" s="102" t="s">
        <v>58</v>
      </c>
      <c r="NWD1" s="102" t="s">
        <v>58</v>
      </c>
      <c r="NWE1" s="102" t="s">
        <v>58</v>
      </c>
      <c r="NWF1" s="102" t="s">
        <v>58</v>
      </c>
      <c r="NWG1" s="102" t="s">
        <v>58</v>
      </c>
      <c r="NWH1" s="102" t="s">
        <v>58</v>
      </c>
      <c r="NWI1" s="102" t="s">
        <v>58</v>
      </c>
      <c r="NWJ1" s="102" t="s">
        <v>58</v>
      </c>
      <c r="NWK1" s="102" t="s">
        <v>58</v>
      </c>
      <c r="NWL1" s="102" t="s">
        <v>58</v>
      </c>
      <c r="NWM1" s="102" t="s">
        <v>58</v>
      </c>
      <c r="NWN1" s="102" t="s">
        <v>58</v>
      </c>
      <c r="NWO1" s="102" t="s">
        <v>58</v>
      </c>
      <c r="NWP1" s="102" t="s">
        <v>58</v>
      </c>
      <c r="NWQ1" s="102" t="s">
        <v>58</v>
      </c>
      <c r="NWR1" s="102" t="s">
        <v>58</v>
      </c>
      <c r="NWS1" s="102" t="s">
        <v>58</v>
      </c>
      <c r="NWT1" s="102" t="s">
        <v>58</v>
      </c>
      <c r="NWU1" s="102" t="s">
        <v>58</v>
      </c>
      <c r="NWV1" s="102" t="s">
        <v>58</v>
      </c>
      <c r="NWW1" s="102" t="s">
        <v>58</v>
      </c>
      <c r="NWX1" s="102" t="s">
        <v>58</v>
      </c>
      <c r="NWY1" s="102" t="s">
        <v>58</v>
      </c>
      <c r="NWZ1" s="102" t="s">
        <v>58</v>
      </c>
      <c r="NXA1" s="102" t="s">
        <v>58</v>
      </c>
      <c r="NXB1" s="102" t="s">
        <v>58</v>
      </c>
      <c r="NXC1" s="102" t="s">
        <v>58</v>
      </c>
      <c r="NXD1" s="102" t="s">
        <v>58</v>
      </c>
      <c r="NXE1" s="102" t="s">
        <v>58</v>
      </c>
      <c r="NXF1" s="102" t="s">
        <v>58</v>
      </c>
      <c r="NXG1" s="102" t="s">
        <v>58</v>
      </c>
      <c r="NXH1" s="102" t="s">
        <v>58</v>
      </c>
      <c r="NXI1" s="102" t="s">
        <v>58</v>
      </c>
      <c r="NXJ1" s="102" t="s">
        <v>58</v>
      </c>
      <c r="NXK1" s="102" t="s">
        <v>58</v>
      </c>
      <c r="NXL1" s="102" t="s">
        <v>58</v>
      </c>
      <c r="NXM1" s="102" t="s">
        <v>58</v>
      </c>
      <c r="NXN1" s="102" t="s">
        <v>58</v>
      </c>
      <c r="NXO1" s="102" t="s">
        <v>58</v>
      </c>
      <c r="NXP1" s="102" t="s">
        <v>58</v>
      </c>
      <c r="NXQ1" s="102" t="s">
        <v>58</v>
      </c>
      <c r="NXR1" s="102" t="s">
        <v>58</v>
      </c>
      <c r="NXS1" s="102" t="s">
        <v>58</v>
      </c>
      <c r="NXT1" s="102" t="s">
        <v>58</v>
      </c>
      <c r="NXU1" s="102" t="s">
        <v>58</v>
      </c>
      <c r="NXV1" s="102" t="s">
        <v>58</v>
      </c>
      <c r="NXW1" s="102" t="s">
        <v>58</v>
      </c>
      <c r="NXX1" s="102" t="s">
        <v>58</v>
      </c>
      <c r="NXY1" s="102" t="s">
        <v>58</v>
      </c>
      <c r="NXZ1" s="102" t="s">
        <v>58</v>
      </c>
      <c r="NYA1" s="102" t="s">
        <v>58</v>
      </c>
      <c r="NYB1" s="102" t="s">
        <v>58</v>
      </c>
      <c r="NYC1" s="102" t="s">
        <v>58</v>
      </c>
      <c r="NYD1" s="102" t="s">
        <v>58</v>
      </c>
      <c r="NYE1" s="102" t="s">
        <v>58</v>
      </c>
      <c r="NYF1" s="102" t="s">
        <v>58</v>
      </c>
      <c r="NYG1" s="102" t="s">
        <v>58</v>
      </c>
      <c r="NYH1" s="102" t="s">
        <v>58</v>
      </c>
      <c r="NYI1" s="102" t="s">
        <v>58</v>
      </c>
      <c r="NYJ1" s="102" t="s">
        <v>58</v>
      </c>
      <c r="NYK1" s="102" t="s">
        <v>58</v>
      </c>
      <c r="NYL1" s="102" t="s">
        <v>58</v>
      </c>
      <c r="NYM1" s="102" t="s">
        <v>58</v>
      </c>
      <c r="NYN1" s="102" t="s">
        <v>58</v>
      </c>
      <c r="NYO1" s="102" t="s">
        <v>58</v>
      </c>
      <c r="NYP1" s="102" t="s">
        <v>58</v>
      </c>
      <c r="NYQ1" s="102" t="s">
        <v>58</v>
      </c>
      <c r="NYR1" s="102" t="s">
        <v>58</v>
      </c>
      <c r="NYS1" s="102" t="s">
        <v>58</v>
      </c>
      <c r="NYT1" s="102" t="s">
        <v>58</v>
      </c>
      <c r="NYU1" s="102" t="s">
        <v>58</v>
      </c>
      <c r="NYV1" s="102" t="s">
        <v>58</v>
      </c>
      <c r="NYW1" s="102" t="s">
        <v>58</v>
      </c>
      <c r="NYX1" s="102" t="s">
        <v>58</v>
      </c>
      <c r="NYY1" s="102" t="s">
        <v>58</v>
      </c>
      <c r="NYZ1" s="102" t="s">
        <v>58</v>
      </c>
      <c r="NZA1" s="102" t="s">
        <v>58</v>
      </c>
      <c r="NZB1" s="102" t="s">
        <v>58</v>
      </c>
      <c r="NZC1" s="102" t="s">
        <v>58</v>
      </c>
      <c r="NZD1" s="102" t="s">
        <v>58</v>
      </c>
      <c r="NZE1" s="102" t="s">
        <v>58</v>
      </c>
      <c r="NZF1" s="102" t="s">
        <v>58</v>
      </c>
      <c r="NZG1" s="102" t="s">
        <v>58</v>
      </c>
      <c r="NZH1" s="102" t="s">
        <v>58</v>
      </c>
      <c r="NZI1" s="102" t="s">
        <v>58</v>
      </c>
      <c r="NZJ1" s="102" t="s">
        <v>58</v>
      </c>
      <c r="NZK1" s="102" t="s">
        <v>58</v>
      </c>
      <c r="NZL1" s="102" t="s">
        <v>58</v>
      </c>
      <c r="NZM1" s="102" t="s">
        <v>58</v>
      </c>
      <c r="NZN1" s="102" t="s">
        <v>58</v>
      </c>
      <c r="NZO1" s="102" t="s">
        <v>58</v>
      </c>
      <c r="NZP1" s="102" t="s">
        <v>58</v>
      </c>
      <c r="NZQ1" s="102" t="s">
        <v>58</v>
      </c>
      <c r="NZR1" s="102" t="s">
        <v>58</v>
      </c>
      <c r="NZS1" s="102" t="s">
        <v>58</v>
      </c>
      <c r="NZT1" s="102" t="s">
        <v>58</v>
      </c>
      <c r="NZU1" s="102" t="s">
        <v>58</v>
      </c>
      <c r="NZV1" s="102" t="s">
        <v>58</v>
      </c>
      <c r="NZW1" s="102" t="s">
        <v>58</v>
      </c>
      <c r="NZX1" s="102" t="s">
        <v>58</v>
      </c>
      <c r="NZY1" s="102" t="s">
        <v>58</v>
      </c>
      <c r="NZZ1" s="102" t="s">
        <v>58</v>
      </c>
      <c r="OAA1" s="102" t="s">
        <v>58</v>
      </c>
      <c r="OAB1" s="102" t="s">
        <v>58</v>
      </c>
      <c r="OAC1" s="102" t="s">
        <v>58</v>
      </c>
      <c r="OAD1" s="102" t="s">
        <v>58</v>
      </c>
      <c r="OAE1" s="102" t="s">
        <v>58</v>
      </c>
      <c r="OAF1" s="102" t="s">
        <v>58</v>
      </c>
      <c r="OAG1" s="102" t="s">
        <v>58</v>
      </c>
      <c r="OAH1" s="102" t="s">
        <v>58</v>
      </c>
      <c r="OAI1" s="102" t="s">
        <v>58</v>
      </c>
      <c r="OAJ1" s="102" t="s">
        <v>58</v>
      </c>
      <c r="OAK1" s="102" t="s">
        <v>58</v>
      </c>
      <c r="OAL1" s="102" t="s">
        <v>58</v>
      </c>
      <c r="OAM1" s="102" t="s">
        <v>58</v>
      </c>
      <c r="OAN1" s="102" t="s">
        <v>58</v>
      </c>
      <c r="OAO1" s="102" t="s">
        <v>58</v>
      </c>
      <c r="OAP1" s="102" t="s">
        <v>58</v>
      </c>
      <c r="OAQ1" s="102" t="s">
        <v>58</v>
      </c>
      <c r="OAR1" s="102" t="s">
        <v>58</v>
      </c>
      <c r="OAS1" s="102" t="s">
        <v>58</v>
      </c>
      <c r="OAT1" s="102" t="s">
        <v>58</v>
      </c>
      <c r="OAU1" s="102" t="s">
        <v>58</v>
      </c>
      <c r="OAV1" s="102" t="s">
        <v>58</v>
      </c>
      <c r="OAW1" s="102" t="s">
        <v>58</v>
      </c>
      <c r="OAX1" s="102" t="s">
        <v>58</v>
      </c>
      <c r="OAY1" s="102" t="s">
        <v>58</v>
      </c>
      <c r="OAZ1" s="102" t="s">
        <v>58</v>
      </c>
      <c r="OBA1" s="102" t="s">
        <v>58</v>
      </c>
      <c r="OBB1" s="102" t="s">
        <v>58</v>
      </c>
      <c r="OBC1" s="102" t="s">
        <v>58</v>
      </c>
      <c r="OBD1" s="102" t="s">
        <v>58</v>
      </c>
      <c r="OBE1" s="102" t="s">
        <v>58</v>
      </c>
      <c r="OBF1" s="102" t="s">
        <v>58</v>
      </c>
      <c r="OBG1" s="102" t="s">
        <v>58</v>
      </c>
      <c r="OBH1" s="102" t="s">
        <v>58</v>
      </c>
      <c r="OBI1" s="102" t="s">
        <v>58</v>
      </c>
      <c r="OBJ1" s="102" t="s">
        <v>58</v>
      </c>
      <c r="OBK1" s="102" t="s">
        <v>58</v>
      </c>
      <c r="OBL1" s="102" t="s">
        <v>58</v>
      </c>
      <c r="OBM1" s="102" t="s">
        <v>58</v>
      </c>
      <c r="OBN1" s="102" t="s">
        <v>58</v>
      </c>
      <c r="OBO1" s="102" t="s">
        <v>58</v>
      </c>
      <c r="OBP1" s="102" t="s">
        <v>58</v>
      </c>
      <c r="OBQ1" s="102" t="s">
        <v>58</v>
      </c>
      <c r="OBR1" s="102" t="s">
        <v>58</v>
      </c>
      <c r="OBS1" s="102" t="s">
        <v>58</v>
      </c>
      <c r="OBT1" s="102" t="s">
        <v>58</v>
      </c>
      <c r="OBU1" s="102" t="s">
        <v>58</v>
      </c>
      <c r="OBV1" s="102" t="s">
        <v>58</v>
      </c>
      <c r="OBW1" s="102" t="s">
        <v>58</v>
      </c>
      <c r="OBX1" s="102" t="s">
        <v>58</v>
      </c>
      <c r="OBY1" s="102" t="s">
        <v>58</v>
      </c>
      <c r="OBZ1" s="102" t="s">
        <v>58</v>
      </c>
      <c r="OCA1" s="102" t="s">
        <v>58</v>
      </c>
      <c r="OCB1" s="102" t="s">
        <v>58</v>
      </c>
      <c r="OCC1" s="102" t="s">
        <v>58</v>
      </c>
      <c r="OCD1" s="102" t="s">
        <v>58</v>
      </c>
      <c r="OCE1" s="102" t="s">
        <v>58</v>
      </c>
      <c r="OCF1" s="102" t="s">
        <v>58</v>
      </c>
      <c r="OCG1" s="102" t="s">
        <v>58</v>
      </c>
      <c r="OCH1" s="102" t="s">
        <v>58</v>
      </c>
      <c r="OCI1" s="102" t="s">
        <v>58</v>
      </c>
      <c r="OCJ1" s="102" t="s">
        <v>58</v>
      </c>
      <c r="OCK1" s="102" t="s">
        <v>58</v>
      </c>
      <c r="OCL1" s="102" t="s">
        <v>58</v>
      </c>
      <c r="OCM1" s="102" t="s">
        <v>58</v>
      </c>
      <c r="OCN1" s="102" t="s">
        <v>58</v>
      </c>
      <c r="OCO1" s="102" t="s">
        <v>58</v>
      </c>
      <c r="OCP1" s="102" t="s">
        <v>58</v>
      </c>
      <c r="OCQ1" s="102" t="s">
        <v>58</v>
      </c>
      <c r="OCR1" s="102" t="s">
        <v>58</v>
      </c>
      <c r="OCS1" s="102" t="s">
        <v>58</v>
      </c>
      <c r="OCT1" s="102" t="s">
        <v>58</v>
      </c>
      <c r="OCU1" s="102" t="s">
        <v>58</v>
      </c>
      <c r="OCV1" s="102" t="s">
        <v>58</v>
      </c>
      <c r="OCW1" s="102" t="s">
        <v>58</v>
      </c>
      <c r="OCX1" s="102" t="s">
        <v>58</v>
      </c>
      <c r="OCY1" s="102" t="s">
        <v>58</v>
      </c>
      <c r="OCZ1" s="102" t="s">
        <v>58</v>
      </c>
      <c r="ODA1" s="102" t="s">
        <v>58</v>
      </c>
      <c r="ODB1" s="102" t="s">
        <v>58</v>
      </c>
      <c r="ODC1" s="102" t="s">
        <v>58</v>
      </c>
      <c r="ODD1" s="102" t="s">
        <v>58</v>
      </c>
      <c r="ODE1" s="102" t="s">
        <v>58</v>
      </c>
      <c r="ODF1" s="102" t="s">
        <v>58</v>
      </c>
      <c r="ODG1" s="102" t="s">
        <v>58</v>
      </c>
      <c r="ODH1" s="102" t="s">
        <v>58</v>
      </c>
      <c r="ODI1" s="102" t="s">
        <v>58</v>
      </c>
      <c r="ODJ1" s="102" t="s">
        <v>58</v>
      </c>
      <c r="ODK1" s="102" t="s">
        <v>58</v>
      </c>
      <c r="ODL1" s="102" t="s">
        <v>58</v>
      </c>
      <c r="ODM1" s="102" t="s">
        <v>58</v>
      </c>
      <c r="ODN1" s="102" t="s">
        <v>58</v>
      </c>
      <c r="ODO1" s="102" t="s">
        <v>58</v>
      </c>
      <c r="ODP1" s="102" t="s">
        <v>58</v>
      </c>
      <c r="ODQ1" s="102" t="s">
        <v>58</v>
      </c>
      <c r="ODR1" s="102" t="s">
        <v>58</v>
      </c>
      <c r="ODS1" s="102" t="s">
        <v>58</v>
      </c>
      <c r="ODT1" s="102" t="s">
        <v>58</v>
      </c>
      <c r="ODU1" s="102" t="s">
        <v>58</v>
      </c>
      <c r="ODV1" s="102" t="s">
        <v>58</v>
      </c>
      <c r="ODW1" s="102" t="s">
        <v>58</v>
      </c>
      <c r="ODX1" s="102" t="s">
        <v>58</v>
      </c>
      <c r="ODY1" s="102" t="s">
        <v>58</v>
      </c>
      <c r="ODZ1" s="102" t="s">
        <v>58</v>
      </c>
      <c r="OEA1" s="102" t="s">
        <v>58</v>
      </c>
      <c r="OEB1" s="102" t="s">
        <v>58</v>
      </c>
      <c r="OEC1" s="102" t="s">
        <v>58</v>
      </c>
      <c r="OED1" s="102" t="s">
        <v>58</v>
      </c>
      <c r="OEE1" s="102" t="s">
        <v>58</v>
      </c>
      <c r="OEF1" s="102" t="s">
        <v>58</v>
      </c>
      <c r="OEG1" s="102" t="s">
        <v>58</v>
      </c>
      <c r="OEH1" s="102" t="s">
        <v>58</v>
      </c>
      <c r="OEI1" s="102" t="s">
        <v>58</v>
      </c>
      <c r="OEJ1" s="102" t="s">
        <v>58</v>
      </c>
      <c r="OEK1" s="102" t="s">
        <v>58</v>
      </c>
      <c r="OEL1" s="102" t="s">
        <v>58</v>
      </c>
      <c r="OEM1" s="102" t="s">
        <v>58</v>
      </c>
      <c r="OEN1" s="102" t="s">
        <v>58</v>
      </c>
      <c r="OEO1" s="102" t="s">
        <v>58</v>
      </c>
      <c r="OEP1" s="102" t="s">
        <v>58</v>
      </c>
      <c r="OEQ1" s="102" t="s">
        <v>58</v>
      </c>
      <c r="OER1" s="102" t="s">
        <v>58</v>
      </c>
      <c r="OES1" s="102" t="s">
        <v>58</v>
      </c>
      <c r="OET1" s="102" t="s">
        <v>58</v>
      </c>
      <c r="OEU1" s="102" t="s">
        <v>58</v>
      </c>
      <c r="OEV1" s="102" t="s">
        <v>58</v>
      </c>
      <c r="OEW1" s="102" t="s">
        <v>58</v>
      </c>
      <c r="OEX1" s="102" t="s">
        <v>58</v>
      </c>
      <c r="OEY1" s="102" t="s">
        <v>58</v>
      </c>
      <c r="OEZ1" s="102" t="s">
        <v>58</v>
      </c>
      <c r="OFA1" s="102" t="s">
        <v>58</v>
      </c>
      <c r="OFB1" s="102" t="s">
        <v>58</v>
      </c>
      <c r="OFC1" s="102" t="s">
        <v>58</v>
      </c>
      <c r="OFD1" s="102" t="s">
        <v>58</v>
      </c>
      <c r="OFE1" s="102" t="s">
        <v>58</v>
      </c>
      <c r="OFF1" s="102" t="s">
        <v>58</v>
      </c>
      <c r="OFG1" s="102" t="s">
        <v>58</v>
      </c>
      <c r="OFH1" s="102" t="s">
        <v>58</v>
      </c>
      <c r="OFI1" s="102" t="s">
        <v>58</v>
      </c>
      <c r="OFJ1" s="102" t="s">
        <v>58</v>
      </c>
      <c r="OFK1" s="102" t="s">
        <v>58</v>
      </c>
      <c r="OFL1" s="102" t="s">
        <v>58</v>
      </c>
      <c r="OFM1" s="102" t="s">
        <v>58</v>
      </c>
      <c r="OFN1" s="102" t="s">
        <v>58</v>
      </c>
      <c r="OFO1" s="102" t="s">
        <v>58</v>
      </c>
      <c r="OFP1" s="102" t="s">
        <v>58</v>
      </c>
      <c r="OFQ1" s="102" t="s">
        <v>58</v>
      </c>
      <c r="OFR1" s="102" t="s">
        <v>58</v>
      </c>
      <c r="OFS1" s="102" t="s">
        <v>58</v>
      </c>
      <c r="OFT1" s="102" t="s">
        <v>58</v>
      </c>
      <c r="OFU1" s="102" t="s">
        <v>58</v>
      </c>
      <c r="OFV1" s="102" t="s">
        <v>58</v>
      </c>
      <c r="OFW1" s="102" t="s">
        <v>58</v>
      </c>
      <c r="OFX1" s="102" t="s">
        <v>58</v>
      </c>
      <c r="OFY1" s="102" t="s">
        <v>58</v>
      </c>
      <c r="OFZ1" s="102" t="s">
        <v>58</v>
      </c>
      <c r="OGA1" s="102" t="s">
        <v>58</v>
      </c>
      <c r="OGB1" s="102" t="s">
        <v>58</v>
      </c>
      <c r="OGC1" s="102" t="s">
        <v>58</v>
      </c>
      <c r="OGD1" s="102" t="s">
        <v>58</v>
      </c>
      <c r="OGE1" s="102" t="s">
        <v>58</v>
      </c>
      <c r="OGF1" s="102" t="s">
        <v>58</v>
      </c>
      <c r="OGG1" s="102" t="s">
        <v>58</v>
      </c>
      <c r="OGH1" s="102" t="s">
        <v>58</v>
      </c>
      <c r="OGI1" s="102" t="s">
        <v>58</v>
      </c>
      <c r="OGJ1" s="102" t="s">
        <v>58</v>
      </c>
      <c r="OGK1" s="102" t="s">
        <v>58</v>
      </c>
      <c r="OGL1" s="102" t="s">
        <v>58</v>
      </c>
      <c r="OGM1" s="102" t="s">
        <v>58</v>
      </c>
      <c r="OGN1" s="102" t="s">
        <v>58</v>
      </c>
      <c r="OGO1" s="102" t="s">
        <v>58</v>
      </c>
      <c r="OGP1" s="102" t="s">
        <v>58</v>
      </c>
      <c r="OGQ1" s="102" t="s">
        <v>58</v>
      </c>
      <c r="OGR1" s="102" t="s">
        <v>58</v>
      </c>
      <c r="OGS1" s="102" t="s">
        <v>58</v>
      </c>
      <c r="OGT1" s="102" t="s">
        <v>58</v>
      </c>
      <c r="OGU1" s="102" t="s">
        <v>58</v>
      </c>
      <c r="OGV1" s="102" t="s">
        <v>58</v>
      </c>
      <c r="OGW1" s="102" t="s">
        <v>58</v>
      </c>
      <c r="OGX1" s="102" t="s">
        <v>58</v>
      </c>
      <c r="OGY1" s="102" t="s">
        <v>58</v>
      </c>
      <c r="OGZ1" s="102" t="s">
        <v>58</v>
      </c>
      <c r="OHA1" s="102" t="s">
        <v>58</v>
      </c>
      <c r="OHB1" s="102" t="s">
        <v>58</v>
      </c>
      <c r="OHC1" s="102" t="s">
        <v>58</v>
      </c>
      <c r="OHD1" s="102" t="s">
        <v>58</v>
      </c>
      <c r="OHE1" s="102" t="s">
        <v>58</v>
      </c>
      <c r="OHF1" s="102" t="s">
        <v>58</v>
      </c>
      <c r="OHG1" s="102" t="s">
        <v>58</v>
      </c>
      <c r="OHH1" s="102" t="s">
        <v>58</v>
      </c>
      <c r="OHI1" s="102" t="s">
        <v>58</v>
      </c>
      <c r="OHJ1" s="102" t="s">
        <v>58</v>
      </c>
      <c r="OHK1" s="102" t="s">
        <v>58</v>
      </c>
      <c r="OHL1" s="102" t="s">
        <v>58</v>
      </c>
      <c r="OHM1" s="102" t="s">
        <v>58</v>
      </c>
      <c r="OHN1" s="102" t="s">
        <v>58</v>
      </c>
      <c r="OHO1" s="102" t="s">
        <v>58</v>
      </c>
      <c r="OHP1" s="102" t="s">
        <v>58</v>
      </c>
      <c r="OHQ1" s="102" t="s">
        <v>58</v>
      </c>
      <c r="OHR1" s="102" t="s">
        <v>58</v>
      </c>
      <c r="OHS1" s="102" t="s">
        <v>58</v>
      </c>
      <c r="OHT1" s="102" t="s">
        <v>58</v>
      </c>
      <c r="OHU1" s="102" t="s">
        <v>58</v>
      </c>
      <c r="OHV1" s="102" t="s">
        <v>58</v>
      </c>
      <c r="OHW1" s="102" t="s">
        <v>58</v>
      </c>
      <c r="OHX1" s="102" t="s">
        <v>58</v>
      </c>
      <c r="OHY1" s="102" t="s">
        <v>58</v>
      </c>
      <c r="OHZ1" s="102" t="s">
        <v>58</v>
      </c>
      <c r="OIA1" s="102" t="s">
        <v>58</v>
      </c>
      <c r="OIB1" s="102" t="s">
        <v>58</v>
      </c>
      <c r="OIC1" s="102" t="s">
        <v>58</v>
      </c>
      <c r="OID1" s="102" t="s">
        <v>58</v>
      </c>
      <c r="OIE1" s="102" t="s">
        <v>58</v>
      </c>
      <c r="OIF1" s="102" t="s">
        <v>58</v>
      </c>
      <c r="OIG1" s="102" t="s">
        <v>58</v>
      </c>
      <c r="OIH1" s="102" t="s">
        <v>58</v>
      </c>
      <c r="OII1" s="102" t="s">
        <v>58</v>
      </c>
      <c r="OIJ1" s="102" t="s">
        <v>58</v>
      </c>
      <c r="OIK1" s="102" t="s">
        <v>58</v>
      </c>
      <c r="OIL1" s="102" t="s">
        <v>58</v>
      </c>
      <c r="OIM1" s="102" t="s">
        <v>58</v>
      </c>
      <c r="OIN1" s="102" t="s">
        <v>58</v>
      </c>
      <c r="OIO1" s="102" t="s">
        <v>58</v>
      </c>
      <c r="OIP1" s="102" t="s">
        <v>58</v>
      </c>
      <c r="OIQ1" s="102" t="s">
        <v>58</v>
      </c>
      <c r="OIR1" s="102" t="s">
        <v>58</v>
      </c>
      <c r="OIS1" s="102" t="s">
        <v>58</v>
      </c>
      <c r="OIT1" s="102" t="s">
        <v>58</v>
      </c>
      <c r="OIU1" s="102" t="s">
        <v>58</v>
      </c>
      <c r="OIV1" s="102" t="s">
        <v>58</v>
      </c>
      <c r="OIW1" s="102" t="s">
        <v>58</v>
      </c>
      <c r="OIX1" s="102" t="s">
        <v>58</v>
      </c>
      <c r="OIY1" s="102" t="s">
        <v>58</v>
      </c>
      <c r="OIZ1" s="102" t="s">
        <v>58</v>
      </c>
      <c r="OJA1" s="102" t="s">
        <v>58</v>
      </c>
      <c r="OJB1" s="102" t="s">
        <v>58</v>
      </c>
      <c r="OJC1" s="102" t="s">
        <v>58</v>
      </c>
      <c r="OJD1" s="102" t="s">
        <v>58</v>
      </c>
      <c r="OJE1" s="102" t="s">
        <v>58</v>
      </c>
      <c r="OJF1" s="102" t="s">
        <v>58</v>
      </c>
      <c r="OJG1" s="102" t="s">
        <v>58</v>
      </c>
      <c r="OJH1" s="102" t="s">
        <v>58</v>
      </c>
      <c r="OJI1" s="102" t="s">
        <v>58</v>
      </c>
      <c r="OJJ1" s="102" t="s">
        <v>58</v>
      </c>
      <c r="OJK1" s="102" t="s">
        <v>58</v>
      </c>
      <c r="OJL1" s="102" t="s">
        <v>58</v>
      </c>
      <c r="OJM1" s="102" t="s">
        <v>58</v>
      </c>
      <c r="OJN1" s="102" t="s">
        <v>58</v>
      </c>
      <c r="OJO1" s="102" t="s">
        <v>58</v>
      </c>
      <c r="OJP1" s="102" t="s">
        <v>58</v>
      </c>
      <c r="OJQ1" s="102" t="s">
        <v>58</v>
      </c>
      <c r="OJR1" s="102" t="s">
        <v>58</v>
      </c>
      <c r="OJS1" s="102" t="s">
        <v>58</v>
      </c>
      <c r="OJT1" s="102" t="s">
        <v>58</v>
      </c>
      <c r="OJU1" s="102" t="s">
        <v>58</v>
      </c>
      <c r="OJV1" s="102" t="s">
        <v>58</v>
      </c>
      <c r="OJW1" s="102" t="s">
        <v>58</v>
      </c>
      <c r="OJX1" s="102" t="s">
        <v>58</v>
      </c>
      <c r="OJY1" s="102" t="s">
        <v>58</v>
      </c>
      <c r="OJZ1" s="102" t="s">
        <v>58</v>
      </c>
      <c r="OKA1" s="102" t="s">
        <v>58</v>
      </c>
      <c r="OKB1" s="102" t="s">
        <v>58</v>
      </c>
      <c r="OKC1" s="102" t="s">
        <v>58</v>
      </c>
      <c r="OKD1" s="102" t="s">
        <v>58</v>
      </c>
      <c r="OKE1" s="102" t="s">
        <v>58</v>
      </c>
      <c r="OKF1" s="102" t="s">
        <v>58</v>
      </c>
      <c r="OKG1" s="102" t="s">
        <v>58</v>
      </c>
      <c r="OKH1" s="102" t="s">
        <v>58</v>
      </c>
      <c r="OKI1" s="102" t="s">
        <v>58</v>
      </c>
      <c r="OKJ1" s="102" t="s">
        <v>58</v>
      </c>
      <c r="OKK1" s="102" t="s">
        <v>58</v>
      </c>
      <c r="OKL1" s="102" t="s">
        <v>58</v>
      </c>
      <c r="OKM1" s="102" t="s">
        <v>58</v>
      </c>
      <c r="OKN1" s="102" t="s">
        <v>58</v>
      </c>
      <c r="OKO1" s="102" t="s">
        <v>58</v>
      </c>
      <c r="OKP1" s="102" t="s">
        <v>58</v>
      </c>
      <c r="OKQ1" s="102" t="s">
        <v>58</v>
      </c>
      <c r="OKR1" s="102" t="s">
        <v>58</v>
      </c>
      <c r="OKS1" s="102" t="s">
        <v>58</v>
      </c>
      <c r="OKT1" s="102" t="s">
        <v>58</v>
      </c>
      <c r="OKU1" s="102" t="s">
        <v>58</v>
      </c>
      <c r="OKV1" s="102" t="s">
        <v>58</v>
      </c>
      <c r="OKW1" s="102" t="s">
        <v>58</v>
      </c>
      <c r="OKX1" s="102" t="s">
        <v>58</v>
      </c>
      <c r="OKY1" s="102" t="s">
        <v>58</v>
      </c>
      <c r="OKZ1" s="102" t="s">
        <v>58</v>
      </c>
      <c r="OLA1" s="102" t="s">
        <v>58</v>
      </c>
      <c r="OLB1" s="102" t="s">
        <v>58</v>
      </c>
      <c r="OLC1" s="102" t="s">
        <v>58</v>
      </c>
      <c r="OLD1" s="102" t="s">
        <v>58</v>
      </c>
      <c r="OLE1" s="102" t="s">
        <v>58</v>
      </c>
      <c r="OLF1" s="102" t="s">
        <v>58</v>
      </c>
      <c r="OLG1" s="102" t="s">
        <v>58</v>
      </c>
      <c r="OLH1" s="102" t="s">
        <v>58</v>
      </c>
      <c r="OLI1" s="102" t="s">
        <v>58</v>
      </c>
      <c r="OLJ1" s="102" t="s">
        <v>58</v>
      </c>
      <c r="OLK1" s="102" t="s">
        <v>58</v>
      </c>
      <c r="OLL1" s="102" t="s">
        <v>58</v>
      </c>
      <c r="OLM1" s="102" t="s">
        <v>58</v>
      </c>
      <c r="OLN1" s="102" t="s">
        <v>58</v>
      </c>
      <c r="OLO1" s="102" t="s">
        <v>58</v>
      </c>
      <c r="OLP1" s="102" t="s">
        <v>58</v>
      </c>
      <c r="OLQ1" s="102" t="s">
        <v>58</v>
      </c>
      <c r="OLR1" s="102" t="s">
        <v>58</v>
      </c>
      <c r="OLS1" s="102" t="s">
        <v>58</v>
      </c>
      <c r="OLT1" s="102" t="s">
        <v>58</v>
      </c>
      <c r="OLU1" s="102" t="s">
        <v>58</v>
      </c>
      <c r="OLV1" s="102" t="s">
        <v>58</v>
      </c>
      <c r="OLW1" s="102" t="s">
        <v>58</v>
      </c>
      <c r="OLX1" s="102" t="s">
        <v>58</v>
      </c>
      <c r="OLY1" s="102" t="s">
        <v>58</v>
      </c>
      <c r="OLZ1" s="102" t="s">
        <v>58</v>
      </c>
      <c r="OMA1" s="102" t="s">
        <v>58</v>
      </c>
      <c r="OMB1" s="102" t="s">
        <v>58</v>
      </c>
      <c r="OMC1" s="102" t="s">
        <v>58</v>
      </c>
      <c r="OMD1" s="102" t="s">
        <v>58</v>
      </c>
      <c r="OME1" s="102" t="s">
        <v>58</v>
      </c>
      <c r="OMF1" s="102" t="s">
        <v>58</v>
      </c>
      <c r="OMG1" s="102" t="s">
        <v>58</v>
      </c>
      <c r="OMH1" s="102" t="s">
        <v>58</v>
      </c>
      <c r="OMI1" s="102" t="s">
        <v>58</v>
      </c>
      <c r="OMJ1" s="102" t="s">
        <v>58</v>
      </c>
      <c r="OMK1" s="102" t="s">
        <v>58</v>
      </c>
      <c r="OML1" s="102" t="s">
        <v>58</v>
      </c>
      <c r="OMM1" s="102" t="s">
        <v>58</v>
      </c>
      <c r="OMN1" s="102" t="s">
        <v>58</v>
      </c>
      <c r="OMO1" s="102" t="s">
        <v>58</v>
      </c>
      <c r="OMP1" s="102" t="s">
        <v>58</v>
      </c>
      <c r="OMQ1" s="102" t="s">
        <v>58</v>
      </c>
      <c r="OMR1" s="102" t="s">
        <v>58</v>
      </c>
      <c r="OMS1" s="102" t="s">
        <v>58</v>
      </c>
      <c r="OMT1" s="102" t="s">
        <v>58</v>
      </c>
      <c r="OMU1" s="102" t="s">
        <v>58</v>
      </c>
      <c r="OMV1" s="102" t="s">
        <v>58</v>
      </c>
      <c r="OMW1" s="102" t="s">
        <v>58</v>
      </c>
      <c r="OMX1" s="102" t="s">
        <v>58</v>
      </c>
      <c r="OMY1" s="102" t="s">
        <v>58</v>
      </c>
      <c r="OMZ1" s="102" t="s">
        <v>58</v>
      </c>
      <c r="ONA1" s="102" t="s">
        <v>58</v>
      </c>
      <c r="ONB1" s="102" t="s">
        <v>58</v>
      </c>
      <c r="ONC1" s="102" t="s">
        <v>58</v>
      </c>
      <c r="OND1" s="102" t="s">
        <v>58</v>
      </c>
      <c r="ONE1" s="102" t="s">
        <v>58</v>
      </c>
      <c r="ONF1" s="102" t="s">
        <v>58</v>
      </c>
      <c r="ONG1" s="102" t="s">
        <v>58</v>
      </c>
      <c r="ONH1" s="102" t="s">
        <v>58</v>
      </c>
      <c r="ONI1" s="102" t="s">
        <v>58</v>
      </c>
      <c r="ONJ1" s="102" t="s">
        <v>58</v>
      </c>
      <c r="ONK1" s="102" t="s">
        <v>58</v>
      </c>
      <c r="ONL1" s="102" t="s">
        <v>58</v>
      </c>
      <c r="ONM1" s="102" t="s">
        <v>58</v>
      </c>
      <c r="ONN1" s="102" t="s">
        <v>58</v>
      </c>
      <c r="ONO1" s="102" t="s">
        <v>58</v>
      </c>
      <c r="ONP1" s="102" t="s">
        <v>58</v>
      </c>
      <c r="ONQ1" s="102" t="s">
        <v>58</v>
      </c>
      <c r="ONR1" s="102" t="s">
        <v>58</v>
      </c>
      <c r="ONS1" s="102" t="s">
        <v>58</v>
      </c>
      <c r="ONT1" s="102" t="s">
        <v>58</v>
      </c>
      <c r="ONU1" s="102" t="s">
        <v>58</v>
      </c>
      <c r="ONV1" s="102" t="s">
        <v>58</v>
      </c>
      <c r="ONW1" s="102" t="s">
        <v>58</v>
      </c>
      <c r="ONX1" s="102" t="s">
        <v>58</v>
      </c>
      <c r="ONY1" s="102" t="s">
        <v>58</v>
      </c>
      <c r="ONZ1" s="102" t="s">
        <v>58</v>
      </c>
      <c r="OOA1" s="102" t="s">
        <v>58</v>
      </c>
      <c r="OOB1" s="102" t="s">
        <v>58</v>
      </c>
      <c r="OOC1" s="102" t="s">
        <v>58</v>
      </c>
      <c r="OOD1" s="102" t="s">
        <v>58</v>
      </c>
      <c r="OOE1" s="102" t="s">
        <v>58</v>
      </c>
      <c r="OOF1" s="102" t="s">
        <v>58</v>
      </c>
      <c r="OOG1" s="102" t="s">
        <v>58</v>
      </c>
      <c r="OOH1" s="102" t="s">
        <v>58</v>
      </c>
      <c r="OOI1" s="102" t="s">
        <v>58</v>
      </c>
      <c r="OOJ1" s="102" t="s">
        <v>58</v>
      </c>
      <c r="OOK1" s="102" t="s">
        <v>58</v>
      </c>
      <c r="OOL1" s="102" t="s">
        <v>58</v>
      </c>
      <c r="OOM1" s="102" t="s">
        <v>58</v>
      </c>
      <c r="OON1" s="102" t="s">
        <v>58</v>
      </c>
      <c r="OOO1" s="102" t="s">
        <v>58</v>
      </c>
      <c r="OOP1" s="102" t="s">
        <v>58</v>
      </c>
      <c r="OOQ1" s="102" t="s">
        <v>58</v>
      </c>
      <c r="OOR1" s="102" t="s">
        <v>58</v>
      </c>
      <c r="OOS1" s="102" t="s">
        <v>58</v>
      </c>
      <c r="OOT1" s="102" t="s">
        <v>58</v>
      </c>
      <c r="OOU1" s="102" t="s">
        <v>58</v>
      </c>
      <c r="OOV1" s="102" t="s">
        <v>58</v>
      </c>
      <c r="OOW1" s="102" t="s">
        <v>58</v>
      </c>
      <c r="OOX1" s="102" t="s">
        <v>58</v>
      </c>
      <c r="OOY1" s="102" t="s">
        <v>58</v>
      </c>
      <c r="OOZ1" s="102" t="s">
        <v>58</v>
      </c>
      <c r="OPA1" s="102" t="s">
        <v>58</v>
      </c>
      <c r="OPB1" s="102" t="s">
        <v>58</v>
      </c>
      <c r="OPC1" s="102" t="s">
        <v>58</v>
      </c>
      <c r="OPD1" s="102" t="s">
        <v>58</v>
      </c>
      <c r="OPE1" s="102" t="s">
        <v>58</v>
      </c>
      <c r="OPF1" s="102" t="s">
        <v>58</v>
      </c>
      <c r="OPG1" s="102" t="s">
        <v>58</v>
      </c>
      <c r="OPH1" s="102" t="s">
        <v>58</v>
      </c>
      <c r="OPI1" s="102" t="s">
        <v>58</v>
      </c>
      <c r="OPJ1" s="102" t="s">
        <v>58</v>
      </c>
      <c r="OPK1" s="102" t="s">
        <v>58</v>
      </c>
      <c r="OPL1" s="102" t="s">
        <v>58</v>
      </c>
      <c r="OPM1" s="102" t="s">
        <v>58</v>
      </c>
      <c r="OPN1" s="102" t="s">
        <v>58</v>
      </c>
      <c r="OPO1" s="102" t="s">
        <v>58</v>
      </c>
      <c r="OPP1" s="102" t="s">
        <v>58</v>
      </c>
      <c r="OPQ1" s="102" t="s">
        <v>58</v>
      </c>
      <c r="OPR1" s="102" t="s">
        <v>58</v>
      </c>
      <c r="OPS1" s="102" t="s">
        <v>58</v>
      </c>
      <c r="OPT1" s="102" t="s">
        <v>58</v>
      </c>
      <c r="OPU1" s="102" t="s">
        <v>58</v>
      </c>
      <c r="OPV1" s="102" t="s">
        <v>58</v>
      </c>
      <c r="OPW1" s="102" t="s">
        <v>58</v>
      </c>
      <c r="OPX1" s="102" t="s">
        <v>58</v>
      </c>
      <c r="OPY1" s="102" t="s">
        <v>58</v>
      </c>
      <c r="OPZ1" s="102" t="s">
        <v>58</v>
      </c>
      <c r="OQA1" s="102" t="s">
        <v>58</v>
      </c>
      <c r="OQB1" s="102" t="s">
        <v>58</v>
      </c>
      <c r="OQC1" s="102" t="s">
        <v>58</v>
      </c>
      <c r="OQD1" s="102" t="s">
        <v>58</v>
      </c>
      <c r="OQE1" s="102" t="s">
        <v>58</v>
      </c>
      <c r="OQF1" s="102" t="s">
        <v>58</v>
      </c>
      <c r="OQG1" s="102" t="s">
        <v>58</v>
      </c>
      <c r="OQH1" s="102" t="s">
        <v>58</v>
      </c>
      <c r="OQI1" s="102" t="s">
        <v>58</v>
      </c>
      <c r="OQJ1" s="102" t="s">
        <v>58</v>
      </c>
      <c r="OQK1" s="102" t="s">
        <v>58</v>
      </c>
      <c r="OQL1" s="102" t="s">
        <v>58</v>
      </c>
      <c r="OQM1" s="102" t="s">
        <v>58</v>
      </c>
      <c r="OQN1" s="102" t="s">
        <v>58</v>
      </c>
      <c r="OQO1" s="102" t="s">
        <v>58</v>
      </c>
      <c r="OQP1" s="102" t="s">
        <v>58</v>
      </c>
      <c r="OQQ1" s="102" t="s">
        <v>58</v>
      </c>
      <c r="OQR1" s="102" t="s">
        <v>58</v>
      </c>
      <c r="OQS1" s="102" t="s">
        <v>58</v>
      </c>
      <c r="OQT1" s="102" t="s">
        <v>58</v>
      </c>
      <c r="OQU1" s="102" t="s">
        <v>58</v>
      </c>
      <c r="OQV1" s="102" t="s">
        <v>58</v>
      </c>
      <c r="OQW1" s="102" t="s">
        <v>58</v>
      </c>
      <c r="OQX1" s="102" t="s">
        <v>58</v>
      </c>
      <c r="OQY1" s="102" t="s">
        <v>58</v>
      </c>
      <c r="OQZ1" s="102" t="s">
        <v>58</v>
      </c>
      <c r="ORA1" s="102" t="s">
        <v>58</v>
      </c>
      <c r="ORB1" s="102" t="s">
        <v>58</v>
      </c>
      <c r="ORC1" s="102" t="s">
        <v>58</v>
      </c>
      <c r="ORD1" s="102" t="s">
        <v>58</v>
      </c>
      <c r="ORE1" s="102" t="s">
        <v>58</v>
      </c>
      <c r="ORF1" s="102" t="s">
        <v>58</v>
      </c>
      <c r="ORG1" s="102" t="s">
        <v>58</v>
      </c>
      <c r="ORH1" s="102" t="s">
        <v>58</v>
      </c>
      <c r="ORI1" s="102" t="s">
        <v>58</v>
      </c>
      <c r="ORJ1" s="102" t="s">
        <v>58</v>
      </c>
      <c r="ORK1" s="102" t="s">
        <v>58</v>
      </c>
      <c r="ORL1" s="102" t="s">
        <v>58</v>
      </c>
      <c r="ORM1" s="102" t="s">
        <v>58</v>
      </c>
      <c r="ORN1" s="102" t="s">
        <v>58</v>
      </c>
      <c r="ORO1" s="102" t="s">
        <v>58</v>
      </c>
      <c r="ORP1" s="102" t="s">
        <v>58</v>
      </c>
      <c r="ORQ1" s="102" t="s">
        <v>58</v>
      </c>
      <c r="ORR1" s="102" t="s">
        <v>58</v>
      </c>
      <c r="ORS1" s="102" t="s">
        <v>58</v>
      </c>
      <c r="ORT1" s="102" t="s">
        <v>58</v>
      </c>
      <c r="ORU1" s="102" t="s">
        <v>58</v>
      </c>
      <c r="ORV1" s="102" t="s">
        <v>58</v>
      </c>
      <c r="ORW1" s="102" t="s">
        <v>58</v>
      </c>
      <c r="ORX1" s="102" t="s">
        <v>58</v>
      </c>
      <c r="ORY1" s="102" t="s">
        <v>58</v>
      </c>
      <c r="ORZ1" s="102" t="s">
        <v>58</v>
      </c>
      <c r="OSA1" s="102" t="s">
        <v>58</v>
      </c>
      <c r="OSB1" s="102" t="s">
        <v>58</v>
      </c>
      <c r="OSC1" s="102" t="s">
        <v>58</v>
      </c>
      <c r="OSD1" s="102" t="s">
        <v>58</v>
      </c>
      <c r="OSE1" s="102" t="s">
        <v>58</v>
      </c>
      <c r="OSF1" s="102" t="s">
        <v>58</v>
      </c>
      <c r="OSG1" s="102" t="s">
        <v>58</v>
      </c>
      <c r="OSH1" s="102" t="s">
        <v>58</v>
      </c>
      <c r="OSI1" s="102" t="s">
        <v>58</v>
      </c>
      <c r="OSJ1" s="102" t="s">
        <v>58</v>
      </c>
      <c r="OSK1" s="102" t="s">
        <v>58</v>
      </c>
      <c r="OSL1" s="102" t="s">
        <v>58</v>
      </c>
      <c r="OSM1" s="102" t="s">
        <v>58</v>
      </c>
      <c r="OSN1" s="102" t="s">
        <v>58</v>
      </c>
      <c r="OSO1" s="102" t="s">
        <v>58</v>
      </c>
      <c r="OSP1" s="102" t="s">
        <v>58</v>
      </c>
      <c r="OSQ1" s="102" t="s">
        <v>58</v>
      </c>
      <c r="OSR1" s="102" t="s">
        <v>58</v>
      </c>
      <c r="OSS1" s="102" t="s">
        <v>58</v>
      </c>
      <c r="OST1" s="102" t="s">
        <v>58</v>
      </c>
      <c r="OSU1" s="102" t="s">
        <v>58</v>
      </c>
      <c r="OSV1" s="102" t="s">
        <v>58</v>
      </c>
      <c r="OSW1" s="102" t="s">
        <v>58</v>
      </c>
      <c r="OSX1" s="102" t="s">
        <v>58</v>
      </c>
      <c r="OSY1" s="102" t="s">
        <v>58</v>
      </c>
      <c r="OSZ1" s="102" t="s">
        <v>58</v>
      </c>
      <c r="OTA1" s="102" t="s">
        <v>58</v>
      </c>
      <c r="OTB1" s="102" t="s">
        <v>58</v>
      </c>
      <c r="OTC1" s="102" t="s">
        <v>58</v>
      </c>
      <c r="OTD1" s="102" t="s">
        <v>58</v>
      </c>
      <c r="OTE1" s="102" t="s">
        <v>58</v>
      </c>
      <c r="OTF1" s="102" t="s">
        <v>58</v>
      </c>
      <c r="OTG1" s="102" t="s">
        <v>58</v>
      </c>
      <c r="OTH1" s="102" t="s">
        <v>58</v>
      </c>
      <c r="OTI1" s="102" t="s">
        <v>58</v>
      </c>
      <c r="OTJ1" s="102" t="s">
        <v>58</v>
      </c>
      <c r="OTK1" s="102" t="s">
        <v>58</v>
      </c>
      <c r="OTL1" s="102" t="s">
        <v>58</v>
      </c>
      <c r="OTM1" s="102" t="s">
        <v>58</v>
      </c>
      <c r="OTN1" s="102" t="s">
        <v>58</v>
      </c>
      <c r="OTO1" s="102" t="s">
        <v>58</v>
      </c>
      <c r="OTP1" s="102" t="s">
        <v>58</v>
      </c>
      <c r="OTQ1" s="102" t="s">
        <v>58</v>
      </c>
      <c r="OTR1" s="102" t="s">
        <v>58</v>
      </c>
      <c r="OTS1" s="102" t="s">
        <v>58</v>
      </c>
      <c r="OTT1" s="102" t="s">
        <v>58</v>
      </c>
      <c r="OTU1" s="102" t="s">
        <v>58</v>
      </c>
      <c r="OTV1" s="102" t="s">
        <v>58</v>
      </c>
      <c r="OTW1" s="102" t="s">
        <v>58</v>
      </c>
      <c r="OTX1" s="102" t="s">
        <v>58</v>
      </c>
      <c r="OTY1" s="102" t="s">
        <v>58</v>
      </c>
      <c r="OTZ1" s="102" t="s">
        <v>58</v>
      </c>
      <c r="OUA1" s="102" t="s">
        <v>58</v>
      </c>
      <c r="OUB1" s="102" t="s">
        <v>58</v>
      </c>
      <c r="OUC1" s="102" t="s">
        <v>58</v>
      </c>
      <c r="OUD1" s="102" t="s">
        <v>58</v>
      </c>
      <c r="OUE1" s="102" t="s">
        <v>58</v>
      </c>
      <c r="OUF1" s="102" t="s">
        <v>58</v>
      </c>
      <c r="OUG1" s="102" t="s">
        <v>58</v>
      </c>
      <c r="OUH1" s="102" t="s">
        <v>58</v>
      </c>
      <c r="OUI1" s="102" t="s">
        <v>58</v>
      </c>
      <c r="OUJ1" s="102" t="s">
        <v>58</v>
      </c>
      <c r="OUK1" s="102" t="s">
        <v>58</v>
      </c>
      <c r="OUL1" s="102" t="s">
        <v>58</v>
      </c>
      <c r="OUM1" s="102" t="s">
        <v>58</v>
      </c>
      <c r="OUN1" s="102" t="s">
        <v>58</v>
      </c>
      <c r="OUO1" s="102" t="s">
        <v>58</v>
      </c>
      <c r="OUP1" s="102" t="s">
        <v>58</v>
      </c>
      <c r="OUQ1" s="102" t="s">
        <v>58</v>
      </c>
      <c r="OUR1" s="102" t="s">
        <v>58</v>
      </c>
      <c r="OUS1" s="102" t="s">
        <v>58</v>
      </c>
      <c r="OUT1" s="102" t="s">
        <v>58</v>
      </c>
      <c r="OUU1" s="102" t="s">
        <v>58</v>
      </c>
      <c r="OUV1" s="102" t="s">
        <v>58</v>
      </c>
      <c r="OUW1" s="102" t="s">
        <v>58</v>
      </c>
      <c r="OUX1" s="102" t="s">
        <v>58</v>
      </c>
      <c r="OUY1" s="102" t="s">
        <v>58</v>
      </c>
      <c r="OUZ1" s="102" t="s">
        <v>58</v>
      </c>
      <c r="OVA1" s="102" t="s">
        <v>58</v>
      </c>
      <c r="OVB1" s="102" t="s">
        <v>58</v>
      </c>
      <c r="OVC1" s="102" t="s">
        <v>58</v>
      </c>
      <c r="OVD1" s="102" t="s">
        <v>58</v>
      </c>
      <c r="OVE1" s="102" t="s">
        <v>58</v>
      </c>
      <c r="OVF1" s="102" t="s">
        <v>58</v>
      </c>
      <c r="OVG1" s="102" t="s">
        <v>58</v>
      </c>
      <c r="OVH1" s="102" t="s">
        <v>58</v>
      </c>
      <c r="OVI1" s="102" t="s">
        <v>58</v>
      </c>
      <c r="OVJ1" s="102" t="s">
        <v>58</v>
      </c>
      <c r="OVK1" s="102" t="s">
        <v>58</v>
      </c>
      <c r="OVL1" s="102" t="s">
        <v>58</v>
      </c>
      <c r="OVM1" s="102" t="s">
        <v>58</v>
      </c>
      <c r="OVN1" s="102" t="s">
        <v>58</v>
      </c>
      <c r="OVO1" s="102" t="s">
        <v>58</v>
      </c>
      <c r="OVP1" s="102" t="s">
        <v>58</v>
      </c>
      <c r="OVQ1" s="102" t="s">
        <v>58</v>
      </c>
      <c r="OVR1" s="102" t="s">
        <v>58</v>
      </c>
      <c r="OVS1" s="102" t="s">
        <v>58</v>
      </c>
      <c r="OVT1" s="102" t="s">
        <v>58</v>
      </c>
      <c r="OVU1" s="102" t="s">
        <v>58</v>
      </c>
      <c r="OVV1" s="102" t="s">
        <v>58</v>
      </c>
      <c r="OVW1" s="102" t="s">
        <v>58</v>
      </c>
      <c r="OVX1" s="102" t="s">
        <v>58</v>
      </c>
      <c r="OVY1" s="102" t="s">
        <v>58</v>
      </c>
      <c r="OVZ1" s="102" t="s">
        <v>58</v>
      </c>
      <c r="OWA1" s="102" t="s">
        <v>58</v>
      </c>
      <c r="OWB1" s="102" t="s">
        <v>58</v>
      </c>
      <c r="OWC1" s="102" t="s">
        <v>58</v>
      </c>
      <c r="OWD1" s="102" t="s">
        <v>58</v>
      </c>
      <c r="OWE1" s="102" t="s">
        <v>58</v>
      </c>
      <c r="OWF1" s="102" t="s">
        <v>58</v>
      </c>
      <c r="OWG1" s="102" t="s">
        <v>58</v>
      </c>
      <c r="OWH1" s="102" t="s">
        <v>58</v>
      </c>
      <c r="OWI1" s="102" t="s">
        <v>58</v>
      </c>
      <c r="OWJ1" s="102" t="s">
        <v>58</v>
      </c>
      <c r="OWK1" s="102" t="s">
        <v>58</v>
      </c>
      <c r="OWL1" s="102" t="s">
        <v>58</v>
      </c>
      <c r="OWM1" s="102" t="s">
        <v>58</v>
      </c>
      <c r="OWN1" s="102" t="s">
        <v>58</v>
      </c>
      <c r="OWO1" s="102" t="s">
        <v>58</v>
      </c>
      <c r="OWP1" s="102" t="s">
        <v>58</v>
      </c>
      <c r="OWQ1" s="102" t="s">
        <v>58</v>
      </c>
      <c r="OWR1" s="102" t="s">
        <v>58</v>
      </c>
      <c r="OWS1" s="102" t="s">
        <v>58</v>
      </c>
      <c r="OWT1" s="102" t="s">
        <v>58</v>
      </c>
      <c r="OWU1" s="102" t="s">
        <v>58</v>
      </c>
      <c r="OWV1" s="102" t="s">
        <v>58</v>
      </c>
      <c r="OWW1" s="102" t="s">
        <v>58</v>
      </c>
      <c r="OWX1" s="102" t="s">
        <v>58</v>
      </c>
      <c r="OWY1" s="102" t="s">
        <v>58</v>
      </c>
      <c r="OWZ1" s="102" t="s">
        <v>58</v>
      </c>
      <c r="OXA1" s="102" t="s">
        <v>58</v>
      </c>
      <c r="OXB1" s="102" t="s">
        <v>58</v>
      </c>
      <c r="OXC1" s="102" t="s">
        <v>58</v>
      </c>
      <c r="OXD1" s="102" t="s">
        <v>58</v>
      </c>
      <c r="OXE1" s="102" t="s">
        <v>58</v>
      </c>
      <c r="OXF1" s="102" t="s">
        <v>58</v>
      </c>
      <c r="OXG1" s="102" t="s">
        <v>58</v>
      </c>
      <c r="OXH1" s="102" t="s">
        <v>58</v>
      </c>
      <c r="OXI1" s="102" t="s">
        <v>58</v>
      </c>
      <c r="OXJ1" s="102" t="s">
        <v>58</v>
      </c>
      <c r="OXK1" s="102" t="s">
        <v>58</v>
      </c>
      <c r="OXL1" s="102" t="s">
        <v>58</v>
      </c>
      <c r="OXM1" s="102" t="s">
        <v>58</v>
      </c>
      <c r="OXN1" s="102" t="s">
        <v>58</v>
      </c>
      <c r="OXO1" s="102" t="s">
        <v>58</v>
      </c>
      <c r="OXP1" s="102" t="s">
        <v>58</v>
      </c>
      <c r="OXQ1" s="102" t="s">
        <v>58</v>
      </c>
      <c r="OXR1" s="102" t="s">
        <v>58</v>
      </c>
      <c r="OXS1" s="102" t="s">
        <v>58</v>
      </c>
      <c r="OXT1" s="102" t="s">
        <v>58</v>
      </c>
      <c r="OXU1" s="102" t="s">
        <v>58</v>
      </c>
      <c r="OXV1" s="102" t="s">
        <v>58</v>
      </c>
      <c r="OXW1" s="102" t="s">
        <v>58</v>
      </c>
      <c r="OXX1" s="102" t="s">
        <v>58</v>
      </c>
      <c r="OXY1" s="102" t="s">
        <v>58</v>
      </c>
      <c r="OXZ1" s="102" t="s">
        <v>58</v>
      </c>
      <c r="OYA1" s="102" t="s">
        <v>58</v>
      </c>
      <c r="OYB1" s="102" t="s">
        <v>58</v>
      </c>
      <c r="OYC1" s="102" t="s">
        <v>58</v>
      </c>
      <c r="OYD1" s="102" t="s">
        <v>58</v>
      </c>
      <c r="OYE1" s="102" t="s">
        <v>58</v>
      </c>
      <c r="OYF1" s="102" t="s">
        <v>58</v>
      </c>
      <c r="OYG1" s="102" t="s">
        <v>58</v>
      </c>
      <c r="OYH1" s="102" t="s">
        <v>58</v>
      </c>
      <c r="OYI1" s="102" t="s">
        <v>58</v>
      </c>
      <c r="OYJ1" s="102" t="s">
        <v>58</v>
      </c>
      <c r="OYK1" s="102" t="s">
        <v>58</v>
      </c>
      <c r="OYL1" s="102" t="s">
        <v>58</v>
      </c>
      <c r="OYM1" s="102" t="s">
        <v>58</v>
      </c>
      <c r="OYN1" s="102" t="s">
        <v>58</v>
      </c>
      <c r="OYO1" s="102" t="s">
        <v>58</v>
      </c>
      <c r="OYP1" s="102" t="s">
        <v>58</v>
      </c>
      <c r="OYQ1" s="102" t="s">
        <v>58</v>
      </c>
      <c r="OYR1" s="102" t="s">
        <v>58</v>
      </c>
      <c r="OYS1" s="102" t="s">
        <v>58</v>
      </c>
      <c r="OYT1" s="102" t="s">
        <v>58</v>
      </c>
      <c r="OYU1" s="102" t="s">
        <v>58</v>
      </c>
      <c r="OYV1" s="102" t="s">
        <v>58</v>
      </c>
      <c r="OYW1" s="102" t="s">
        <v>58</v>
      </c>
      <c r="OYX1" s="102" t="s">
        <v>58</v>
      </c>
      <c r="OYY1" s="102" t="s">
        <v>58</v>
      </c>
      <c r="OYZ1" s="102" t="s">
        <v>58</v>
      </c>
      <c r="OZA1" s="102" t="s">
        <v>58</v>
      </c>
      <c r="OZB1" s="102" t="s">
        <v>58</v>
      </c>
      <c r="OZC1" s="102" t="s">
        <v>58</v>
      </c>
      <c r="OZD1" s="102" t="s">
        <v>58</v>
      </c>
      <c r="OZE1" s="102" t="s">
        <v>58</v>
      </c>
      <c r="OZF1" s="102" t="s">
        <v>58</v>
      </c>
      <c r="OZG1" s="102" t="s">
        <v>58</v>
      </c>
      <c r="OZH1" s="102" t="s">
        <v>58</v>
      </c>
      <c r="OZI1" s="102" t="s">
        <v>58</v>
      </c>
      <c r="OZJ1" s="102" t="s">
        <v>58</v>
      </c>
      <c r="OZK1" s="102" t="s">
        <v>58</v>
      </c>
      <c r="OZL1" s="102" t="s">
        <v>58</v>
      </c>
      <c r="OZM1" s="102" t="s">
        <v>58</v>
      </c>
      <c r="OZN1" s="102" t="s">
        <v>58</v>
      </c>
      <c r="OZO1" s="102" t="s">
        <v>58</v>
      </c>
      <c r="OZP1" s="102" t="s">
        <v>58</v>
      </c>
      <c r="OZQ1" s="102" t="s">
        <v>58</v>
      </c>
      <c r="OZR1" s="102" t="s">
        <v>58</v>
      </c>
      <c r="OZS1" s="102" t="s">
        <v>58</v>
      </c>
      <c r="OZT1" s="102" t="s">
        <v>58</v>
      </c>
      <c r="OZU1" s="102" t="s">
        <v>58</v>
      </c>
      <c r="OZV1" s="102" t="s">
        <v>58</v>
      </c>
      <c r="OZW1" s="102" t="s">
        <v>58</v>
      </c>
      <c r="OZX1" s="102" t="s">
        <v>58</v>
      </c>
      <c r="OZY1" s="102" t="s">
        <v>58</v>
      </c>
      <c r="OZZ1" s="102" t="s">
        <v>58</v>
      </c>
      <c r="PAA1" s="102" t="s">
        <v>58</v>
      </c>
      <c r="PAB1" s="102" t="s">
        <v>58</v>
      </c>
      <c r="PAC1" s="102" t="s">
        <v>58</v>
      </c>
      <c r="PAD1" s="102" t="s">
        <v>58</v>
      </c>
      <c r="PAE1" s="102" t="s">
        <v>58</v>
      </c>
      <c r="PAF1" s="102" t="s">
        <v>58</v>
      </c>
      <c r="PAG1" s="102" t="s">
        <v>58</v>
      </c>
      <c r="PAH1" s="102" t="s">
        <v>58</v>
      </c>
      <c r="PAI1" s="102" t="s">
        <v>58</v>
      </c>
      <c r="PAJ1" s="102" t="s">
        <v>58</v>
      </c>
      <c r="PAK1" s="102" t="s">
        <v>58</v>
      </c>
      <c r="PAL1" s="102" t="s">
        <v>58</v>
      </c>
      <c r="PAM1" s="102" t="s">
        <v>58</v>
      </c>
      <c r="PAN1" s="102" t="s">
        <v>58</v>
      </c>
      <c r="PAO1" s="102" t="s">
        <v>58</v>
      </c>
      <c r="PAP1" s="102" t="s">
        <v>58</v>
      </c>
      <c r="PAQ1" s="102" t="s">
        <v>58</v>
      </c>
      <c r="PAR1" s="102" t="s">
        <v>58</v>
      </c>
      <c r="PAS1" s="102" t="s">
        <v>58</v>
      </c>
      <c r="PAT1" s="102" t="s">
        <v>58</v>
      </c>
      <c r="PAU1" s="102" t="s">
        <v>58</v>
      </c>
      <c r="PAV1" s="102" t="s">
        <v>58</v>
      </c>
      <c r="PAW1" s="102" t="s">
        <v>58</v>
      </c>
      <c r="PAX1" s="102" t="s">
        <v>58</v>
      </c>
      <c r="PAY1" s="102" t="s">
        <v>58</v>
      </c>
      <c r="PAZ1" s="102" t="s">
        <v>58</v>
      </c>
      <c r="PBA1" s="102" t="s">
        <v>58</v>
      </c>
      <c r="PBB1" s="102" t="s">
        <v>58</v>
      </c>
      <c r="PBC1" s="102" t="s">
        <v>58</v>
      </c>
      <c r="PBD1" s="102" t="s">
        <v>58</v>
      </c>
      <c r="PBE1" s="102" t="s">
        <v>58</v>
      </c>
      <c r="PBF1" s="102" t="s">
        <v>58</v>
      </c>
      <c r="PBG1" s="102" t="s">
        <v>58</v>
      </c>
      <c r="PBH1" s="102" t="s">
        <v>58</v>
      </c>
      <c r="PBI1" s="102" t="s">
        <v>58</v>
      </c>
      <c r="PBJ1" s="102" t="s">
        <v>58</v>
      </c>
      <c r="PBK1" s="102" t="s">
        <v>58</v>
      </c>
      <c r="PBL1" s="102" t="s">
        <v>58</v>
      </c>
      <c r="PBM1" s="102" t="s">
        <v>58</v>
      </c>
      <c r="PBN1" s="102" t="s">
        <v>58</v>
      </c>
      <c r="PBO1" s="102" t="s">
        <v>58</v>
      </c>
      <c r="PBP1" s="102" t="s">
        <v>58</v>
      </c>
      <c r="PBQ1" s="102" t="s">
        <v>58</v>
      </c>
      <c r="PBR1" s="102" t="s">
        <v>58</v>
      </c>
      <c r="PBS1" s="102" t="s">
        <v>58</v>
      </c>
      <c r="PBT1" s="102" t="s">
        <v>58</v>
      </c>
      <c r="PBU1" s="102" t="s">
        <v>58</v>
      </c>
      <c r="PBV1" s="102" t="s">
        <v>58</v>
      </c>
      <c r="PBW1" s="102" t="s">
        <v>58</v>
      </c>
      <c r="PBX1" s="102" t="s">
        <v>58</v>
      </c>
      <c r="PBY1" s="102" t="s">
        <v>58</v>
      </c>
      <c r="PBZ1" s="102" t="s">
        <v>58</v>
      </c>
      <c r="PCA1" s="102" t="s">
        <v>58</v>
      </c>
      <c r="PCB1" s="102" t="s">
        <v>58</v>
      </c>
      <c r="PCC1" s="102" t="s">
        <v>58</v>
      </c>
      <c r="PCD1" s="102" t="s">
        <v>58</v>
      </c>
      <c r="PCE1" s="102" t="s">
        <v>58</v>
      </c>
      <c r="PCF1" s="102" t="s">
        <v>58</v>
      </c>
      <c r="PCG1" s="102" t="s">
        <v>58</v>
      </c>
      <c r="PCH1" s="102" t="s">
        <v>58</v>
      </c>
      <c r="PCI1" s="102" t="s">
        <v>58</v>
      </c>
      <c r="PCJ1" s="102" t="s">
        <v>58</v>
      </c>
      <c r="PCK1" s="102" t="s">
        <v>58</v>
      </c>
      <c r="PCL1" s="102" t="s">
        <v>58</v>
      </c>
      <c r="PCM1" s="102" t="s">
        <v>58</v>
      </c>
      <c r="PCN1" s="102" t="s">
        <v>58</v>
      </c>
      <c r="PCO1" s="102" t="s">
        <v>58</v>
      </c>
      <c r="PCP1" s="102" t="s">
        <v>58</v>
      </c>
      <c r="PCQ1" s="102" t="s">
        <v>58</v>
      </c>
      <c r="PCR1" s="102" t="s">
        <v>58</v>
      </c>
      <c r="PCS1" s="102" t="s">
        <v>58</v>
      </c>
      <c r="PCT1" s="102" t="s">
        <v>58</v>
      </c>
      <c r="PCU1" s="102" t="s">
        <v>58</v>
      </c>
      <c r="PCV1" s="102" t="s">
        <v>58</v>
      </c>
      <c r="PCW1" s="102" t="s">
        <v>58</v>
      </c>
      <c r="PCX1" s="102" t="s">
        <v>58</v>
      </c>
      <c r="PCY1" s="102" t="s">
        <v>58</v>
      </c>
      <c r="PCZ1" s="102" t="s">
        <v>58</v>
      </c>
      <c r="PDA1" s="102" t="s">
        <v>58</v>
      </c>
      <c r="PDB1" s="102" t="s">
        <v>58</v>
      </c>
      <c r="PDC1" s="102" t="s">
        <v>58</v>
      </c>
      <c r="PDD1" s="102" t="s">
        <v>58</v>
      </c>
      <c r="PDE1" s="102" t="s">
        <v>58</v>
      </c>
      <c r="PDF1" s="102" t="s">
        <v>58</v>
      </c>
      <c r="PDG1" s="102" t="s">
        <v>58</v>
      </c>
      <c r="PDH1" s="102" t="s">
        <v>58</v>
      </c>
      <c r="PDI1" s="102" t="s">
        <v>58</v>
      </c>
      <c r="PDJ1" s="102" t="s">
        <v>58</v>
      </c>
      <c r="PDK1" s="102" t="s">
        <v>58</v>
      </c>
      <c r="PDL1" s="102" t="s">
        <v>58</v>
      </c>
      <c r="PDM1" s="102" t="s">
        <v>58</v>
      </c>
      <c r="PDN1" s="102" t="s">
        <v>58</v>
      </c>
      <c r="PDO1" s="102" t="s">
        <v>58</v>
      </c>
      <c r="PDP1" s="102" t="s">
        <v>58</v>
      </c>
      <c r="PDQ1" s="102" t="s">
        <v>58</v>
      </c>
      <c r="PDR1" s="102" t="s">
        <v>58</v>
      </c>
      <c r="PDS1" s="102" t="s">
        <v>58</v>
      </c>
      <c r="PDT1" s="102" t="s">
        <v>58</v>
      </c>
      <c r="PDU1" s="102" t="s">
        <v>58</v>
      </c>
      <c r="PDV1" s="102" t="s">
        <v>58</v>
      </c>
      <c r="PDW1" s="102" t="s">
        <v>58</v>
      </c>
      <c r="PDX1" s="102" t="s">
        <v>58</v>
      </c>
      <c r="PDY1" s="102" t="s">
        <v>58</v>
      </c>
      <c r="PDZ1" s="102" t="s">
        <v>58</v>
      </c>
      <c r="PEA1" s="102" t="s">
        <v>58</v>
      </c>
      <c r="PEB1" s="102" t="s">
        <v>58</v>
      </c>
      <c r="PEC1" s="102" t="s">
        <v>58</v>
      </c>
      <c r="PED1" s="102" t="s">
        <v>58</v>
      </c>
      <c r="PEE1" s="102" t="s">
        <v>58</v>
      </c>
      <c r="PEF1" s="102" t="s">
        <v>58</v>
      </c>
      <c r="PEG1" s="102" t="s">
        <v>58</v>
      </c>
      <c r="PEH1" s="102" t="s">
        <v>58</v>
      </c>
      <c r="PEI1" s="102" t="s">
        <v>58</v>
      </c>
      <c r="PEJ1" s="102" t="s">
        <v>58</v>
      </c>
      <c r="PEK1" s="102" t="s">
        <v>58</v>
      </c>
      <c r="PEL1" s="102" t="s">
        <v>58</v>
      </c>
      <c r="PEM1" s="102" t="s">
        <v>58</v>
      </c>
      <c r="PEN1" s="102" t="s">
        <v>58</v>
      </c>
      <c r="PEO1" s="102" t="s">
        <v>58</v>
      </c>
      <c r="PEP1" s="102" t="s">
        <v>58</v>
      </c>
      <c r="PEQ1" s="102" t="s">
        <v>58</v>
      </c>
      <c r="PER1" s="102" t="s">
        <v>58</v>
      </c>
      <c r="PES1" s="102" t="s">
        <v>58</v>
      </c>
      <c r="PET1" s="102" t="s">
        <v>58</v>
      </c>
      <c r="PEU1" s="102" t="s">
        <v>58</v>
      </c>
      <c r="PEV1" s="102" t="s">
        <v>58</v>
      </c>
      <c r="PEW1" s="102" t="s">
        <v>58</v>
      </c>
      <c r="PEX1" s="102" t="s">
        <v>58</v>
      </c>
      <c r="PEY1" s="102" t="s">
        <v>58</v>
      </c>
      <c r="PEZ1" s="102" t="s">
        <v>58</v>
      </c>
      <c r="PFA1" s="102" t="s">
        <v>58</v>
      </c>
      <c r="PFB1" s="102" t="s">
        <v>58</v>
      </c>
      <c r="PFC1" s="102" t="s">
        <v>58</v>
      </c>
      <c r="PFD1" s="102" t="s">
        <v>58</v>
      </c>
      <c r="PFE1" s="102" t="s">
        <v>58</v>
      </c>
      <c r="PFF1" s="102" t="s">
        <v>58</v>
      </c>
      <c r="PFG1" s="102" t="s">
        <v>58</v>
      </c>
      <c r="PFH1" s="102" t="s">
        <v>58</v>
      </c>
      <c r="PFI1" s="102" t="s">
        <v>58</v>
      </c>
      <c r="PFJ1" s="102" t="s">
        <v>58</v>
      </c>
      <c r="PFK1" s="102" t="s">
        <v>58</v>
      </c>
      <c r="PFL1" s="102" t="s">
        <v>58</v>
      </c>
      <c r="PFM1" s="102" t="s">
        <v>58</v>
      </c>
      <c r="PFN1" s="102" t="s">
        <v>58</v>
      </c>
      <c r="PFO1" s="102" t="s">
        <v>58</v>
      </c>
      <c r="PFP1" s="102" t="s">
        <v>58</v>
      </c>
      <c r="PFQ1" s="102" t="s">
        <v>58</v>
      </c>
      <c r="PFR1" s="102" t="s">
        <v>58</v>
      </c>
      <c r="PFS1" s="102" t="s">
        <v>58</v>
      </c>
      <c r="PFT1" s="102" t="s">
        <v>58</v>
      </c>
      <c r="PFU1" s="102" t="s">
        <v>58</v>
      </c>
      <c r="PFV1" s="102" t="s">
        <v>58</v>
      </c>
      <c r="PFW1" s="102" t="s">
        <v>58</v>
      </c>
      <c r="PFX1" s="102" t="s">
        <v>58</v>
      </c>
      <c r="PFY1" s="102" t="s">
        <v>58</v>
      </c>
      <c r="PFZ1" s="102" t="s">
        <v>58</v>
      </c>
      <c r="PGA1" s="102" t="s">
        <v>58</v>
      </c>
      <c r="PGB1" s="102" t="s">
        <v>58</v>
      </c>
      <c r="PGC1" s="102" t="s">
        <v>58</v>
      </c>
      <c r="PGD1" s="102" t="s">
        <v>58</v>
      </c>
      <c r="PGE1" s="102" t="s">
        <v>58</v>
      </c>
      <c r="PGF1" s="102" t="s">
        <v>58</v>
      </c>
      <c r="PGG1" s="102" t="s">
        <v>58</v>
      </c>
      <c r="PGH1" s="102" t="s">
        <v>58</v>
      </c>
      <c r="PGI1" s="102" t="s">
        <v>58</v>
      </c>
      <c r="PGJ1" s="102" t="s">
        <v>58</v>
      </c>
      <c r="PGK1" s="102" t="s">
        <v>58</v>
      </c>
      <c r="PGL1" s="102" t="s">
        <v>58</v>
      </c>
      <c r="PGM1" s="102" t="s">
        <v>58</v>
      </c>
      <c r="PGN1" s="102" t="s">
        <v>58</v>
      </c>
      <c r="PGO1" s="102" t="s">
        <v>58</v>
      </c>
      <c r="PGP1" s="102" t="s">
        <v>58</v>
      </c>
      <c r="PGQ1" s="102" t="s">
        <v>58</v>
      </c>
      <c r="PGR1" s="102" t="s">
        <v>58</v>
      </c>
      <c r="PGS1" s="102" t="s">
        <v>58</v>
      </c>
      <c r="PGT1" s="102" t="s">
        <v>58</v>
      </c>
      <c r="PGU1" s="102" t="s">
        <v>58</v>
      </c>
      <c r="PGV1" s="102" t="s">
        <v>58</v>
      </c>
      <c r="PGW1" s="102" t="s">
        <v>58</v>
      </c>
      <c r="PGX1" s="102" t="s">
        <v>58</v>
      </c>
      <c r="PGY1" s="102" t="s">
        <v>58</v>
      </c>
      <c r="PGZ1" s="102" t="s">
        <v>58</v>
      </c>
      <c r="PHA1" s="102" t="s">
        <v>58</v>
      </c>
      <c r="PHB1" s="102" t="s">
        <v>58</v>
      </c>
      <c r="PHC1" s="102" t="s">
        <v>58</v>
      </c>
      <c r="PHD1" s="102" t="s">
        <v>58</v>
      </c>
      <c r="PHE1" s="102" t="s">
        <v>58</v>
      </c>
      <c r="PHF1" s="102" t="s">
        <v>58</v>
      </c>
      <c r="PHG1" s="102" t="s">
        <v>58</v>
      </c>
      <c r="PHH1" s="102" t="s">
        <v>58</v>
      </c>
      <c r="PHI1" s="102" t="s">
        <v>58</v>
      </c>
      <c r="PHJ1" s="102" t="s">
        <v>58</v>
      </c>
      <c r="PHK1" s="102" t="s">
        <v>58</v>
      </c>
      <c r="PHL1" s="102" t="s">
        <v>58</v>
      </c>
      <c r="PHM1" s="102" t="s">
        <v>58</v>
      </c>
      <c r="PHN1" s="102" t="s">
        <v>58</v>
      </c>
      <c r="PHO1" s="102" t="s">
        <v>58</v>
      </c>
      <c r="PHP1" s="102" t="s">
        <v>58</v>
      </c>
      <c r="PHQ1" s="102" t="s">
        <v>58</v>
      </c>
      <c r="PHR1" s="102" t="s">
        <v>58</v>
      </c>
      <c r="PHS1" s="102" t="s">
        <v>58</v>
      </c>
      <c r="PHT1" s="102" t="s">
        <v>58</v>
      </c>
      <c r="PHU1" s="102" t="s">
        <v>58</v>
      </c>
      <c r="PHV1" s="102" t="s">
        <v>58</v>
      </c>
      <c r="PHW1" s="102" t="s">
        <v>58</v>
      </c>
      <c r="PHX1" s="102" t="s">
        <v>58</v>
      </c>
      <c r="PHY1" s="102" t="s">
        <v>58</v>
      </c>
      <c r="PHZ1" s="102" t="s">
        <v>58</v>
      </c>
      <c r="PIA1" s="102" t="s">
        <v>58</v>
      </c>
      <c r="PIB1" s="102" t="s">
        <v>58</v>
      </c>
      <c r="PIC1" s="102" t="s">
        <v>58</v>
      </c>
      <c r="PID1" s="102" t="s">
        <v>58</v>
      </c>
      <c r="PIE1" s="102" t="s">
        <v>58</v>
      </c>
      <c r="PIF1" s="102" t="s">
        <v>58</v>
      </c>
      <c r="PIG1" s="102" t="s">
        <v>58</v>
      </c>
      <c r="PIH1" s="102" t="s">
        <v>58</v>
      </c>
      <c r="PII1" s="102" t="s">
        <v>58</v>
      </c>
      <c r="PIJ1" s="102" t="s">
        <v>58</v>
      </c>
      <c r="PIK1" s="102" t="s">
        <v>58</v>
      </c>
      <c r="PIL1" s="102" t="s">
        <v>58</v>
      </c>
      <c r="PIM1" s="102" t="s">
        <v>58</v>
      </c>
      <c r="PIN1" s="102" t="s">
        <v>58</v>
      </c>
      <c r="PIO1" s="102" t="s">
        <v>58</v>
      </c>
      <c r="PIP1" s="102" t="s">
        <v>58</v>
      </c>
      <c r="PIQ1" s="102" t="s">
        <v>58</v>
      </c>
      <c r="PIR1" s="102" t="s">
        <v>58</v>
      </c>
      <c r="PIS1" s="102" t="s">
        <v>58</v>
      </c>
      <c r="PIT1" s="102" t="s">
        <v>58</v>
      </c>
      <c r="PIU1" s="102" t="s">
        <v>58</v>
      </c>
      <c r="PIV1" s="102" t="s">
        <v>58</v>
      </c>
      <c r="PIW1" s="102" t="s">
        <v>58</v>
      </c>
      <c r="PIX1" s="102" t="s">
        <v>58</v>
      </c>
      <c r="PIY1" s="102" t="s">
        <v>58</v>
      </c>
      <c r="PIZ1" s="102" t="s">
        <v>58</v>
      </c>
      <c r="PJA1" s="102" t="s">
        <v>58</v>
      </c>
      <c r="PJB1" s="102" t="s">
        <v>58</v>
      </c>
      <c r="PJC1" s="102" t="s">
        <v>58</v>
      </c>
      <c r="PJD1" s="102" t="s">
        <v>58</v>
      </c>
      <c r="PJE1" s="102" t="s">
        <v>58</v>
      </c>
      <c r="PJF1" s="102" t="s">
        <v>58</v>
      </c>
      <c r="PJG1" s="102" t="s">
        <v>58</v>
      </c>
      <c r="PJH1" s="102" t="s">
        <v>58</v>
      </c>
      <c r="PJI1" s="102" t="s">
        <v>58</v>
      </c>
      <c r="PJJ1" s="102" t="s">
        <v>58</v>
      </c>
      <c r="PJK1" s="102" t="s">
        <v>58</v>
      </c>
      <c r="PJL1" s="102" t="s">
        <v>58</v>
      </c>
      <c r="PJM1" s="102" t="s">
        <v>58</v>
      </c>
      <c r="PJN1" s="102" t="s">
        <v>58</v>
      </c>
      <c r="PJO1" s="102" t="s">
        <v>58</v>
      </c>
      <c r="PJP1" s="102" t="s">
        <v>58</v>
      </c>
      <c r="PJQ1" s="102" t="s">
        <v>58</v>
      </c>
      <c r="PJR1" s="102" t="s">
        <v>58</v>
      </c>
      <c r="PJS1" s="102" t="s">
        <v>58</v>
      </c>
      <c r="PJT1" s="102" t="s">
        <v>58</v>
      </c>
      <c r="PJU1" s="102" t="s">
        <v>58</v>
      </c>
      <c r="PJV1" s="102" t="s">
        <v>58</v>
      </c>
      <c r="PJW1" s="102" t="s">
        <v>58</v>
      </c>
      <c r="PJX1" s="102" t="s">
        <v>58</v>
      </c>
      <c r="PJY1" s="102" t="s">
        <v>58</v>
      </c>
      <c r="PJZ1" s="102" t="s">
        <v>58</v>
      </c>
      <c r="PKA1" s="102" t="s">
        <v>58</v>
      </c>
      <c r="PKB1" s="102" t="s">
        <v>58</v>
      </c>
      <c r="PKC1" s="102" t="s">
        <v>58</v>
      </c>
      <c r="PKD1" s="102" t="s">
        <v>58</v>
      </c>
      <c r="PKE1" s="102" t="s">
        <v>58</v>
      </c>
      <c r="PKF1" s="102" t="s">
        <v>58</v>
      </c>
      <c r="PKG1" s="102" t="s">
        <v>58</v>
      </c>
      <c r="PKH1" s="102" t="s">
        <v>58</v>
      </c>
      <c r="PKI1" s="102" t="s">
        <v>58</v>
      </c>
      <c r="PKJ1" s="102" t="s">
        <v>58</v>
      </c>
      <c r="PKK1" s="102" t="s">
        <v>58</v>
      </c>
      <c r="PKL1" s="102" t="s">
        <v>58</v>
      </c>
      <c r="PKM1" s="102" t="s">
        <v>58</v>
      </c>
      <c r="PKN1" s="102" t="s">
        <v>58</v>
      </c>
      <c r="PKO1" s="102" t="s">
        <v>58</v>
      </c>
      <c r="PKP1" s="102" t="s">
        <v>58</v>
      </c>
      <c r="PKQ1" s="102" t="s">
        <v>58</v>
      </c>
      <c r="PKR1" s="102" t="s">
        <v>58</v>
      </c>
      <c r="PKS1" s="102" t="s">
        <v>58</v>
      </c>
      <c r="PKT1" s="102" t="s">
        <v>58</v>
      </c>
      <c r="PKU1" s="102" t="s">
        <v>58</v>
      </c>
      <c r="PKV1" s="102" t="s">
        <v>58</v>
      </c>
      <c r="PKW1" s="102" t="s">
        <v>58</v>
      </c>
      <c r="PKX1" s="102" t="s">
        <v>58</v>
      </c>
      <c r="PKY1" s="102" t="s">
        <v>58</v>
      </c>
      <c r="PKZ1" s="102" t="s">
        <v>58</v>
      </c>
      <c r="PLA1" s="102" t="s">
        <v>58</v>
      </c>
      <c r="PLB1" s="102" t="s">
        <v>58</v>
      </c>
      <c r="PLC1" s="102" t="s">
        <v>58</v>
      </c>
      <c r="PLD1" s="102" t="s">
        <v>58</v>
      </c>
      <c r="PLE1" s="102" t="s">
        <v>58</v>
      </c>
      <c r="PLF1" s="102" t="s">
        <v>58</v>
      </c>
      <c r="PLG1" s="102" t="s">
        <v>58</v>
      </c>
      <c r="PLH1" s="102" t="s">
        <v>58</v>
      </c>
      <c r="PLI1" s="102" t="s">
        <v>58</v>
      </c>
      <c r="PLJ1" s="102" t="s">
        <v>58</v>
      </c>
      <c r="PLK1" s="102" t="s">
        <v>58</v>
      </c>
      <c r="PLL1" s="102" t="s">
        <v>58</v>
      </c>
      <c r="PLM1" s="102" t="s">
        <v>58</v>
      </c>
      <c r="PLN1" s="102" t="s">
        <v>58</v>
      </c>
      <c r="PLO1" s="102" t="s">
        <v>58</v>
      </c>
      <c r="PLP1" s="102" t="s">
        <v>58</v>
      </c>
      <c r="PLQ1" s="102" t="s">
        <v>58</v>
      </c>
      <c r="PLR1" s="102" t="s">
        <v>58</v>
      </c>
      <c r="PLS1" s="102" t="s">
        <v>58</v>
      </c>
      <c r="PLT1" s="102" t="s">
        <v>58</v>
      </c>
      <c r="PLU1" s="102" t="s">
        <v>58</v>
      </c>
      <c r="PLV1" s="102" t="s">
        <v>58</v>
      </c>
      <c r="PLW1" s="102" t="s">
        <v>58</v>
      </c>
      <c r="PLX1" s="102" t="s">
        <v>58</v>
      </c>
      <c r="PLY1" s="102" t="s">
        <v>58</v>
      </c>
      <c r="PLZ1" s="102" t="s">
        <v>58</v>
      </c>
      <c r="PMA1" s="102" t="s">
        <v>58</v>
      </c>
      <c r="PMB1" s="102" t="s">
        <v>58</v>
      </c>
      <c r="PMC1" s="102" t="s">
        <v>58</v>
      </c>
      <c r="PMD1" s="102" t="s">
        <v>58</v>
      </c>
      <c r="PME1" s="102" t="s">
        <v>58</v>
      </c>
      <c r="PMF1" s="102" t="s">
        <v>58</v>
      </c>
      <c r="PMG1" s="102" t="s">
        <v>58</v>
      </c>
      <c r="PMH1" s="102" t="s">
        <v>58</v>
      </c>
      <c r="PMI1" s="102" t="s">
        <v>58</v>
      </c>
      <c r="PMJ1" s="102" t="s">
        <v>58</v>
      </c>
      <c r="PMK1" s="102" t="s">
        <v>58</v>
      </c>
      <c r="PML1" s="102" t="s">
        <v>58</v>
      </c>
      <c r="PMM1" s="102" t="s">
        <v>58</v>
      </c>
      <c r="PMN1" s="102" t="s">
        <v>58</v>
      </c>
      <c r="PMO1" s="102" t="s">
        <v>58</v>
      </c>
      <c r="PMP1" s="102" t="s">
        <v>58</v>
      </c>
      <c r="PMQ1" s="102" t="s">
        <v>58</v>
      </c>
      <c r="PMR1" s="102" t="s">
        <v>58</v>
      </c>
      <c r="PMS1" s="102" t="s">
        <v>58</v>
      </c>
      <c r="PMT1" s="102" t="s">
        <v>58</v>
      </c>
      <c r="PMU1" s="102" t="s">
        <v>58</v>
      </c>
      <c r="PMV1" s="102" t="s">
        <v>58</v>
      </c>
      <c r="PMW1" s="102" t="s">
        <v>58</v>
      </c>
      <c r="PMX1" s="102" t="s">
        <v>58</v>
      </c>
      <c r="PMY1" s="102" t="s">
        <v>58</v>
      </c>
      <c r="PMZ1" s="102" t="s">
        <v>58</v>
      </c>
      <c r="PNA1" s="102" t="s">
        <v>58</v>
      </c>
      <c r="PNB1" s="102" t="s">
        <v>58</v>
      </c>
      <c r="PNC1" s="102" t="s">
        <v>58</v>
      </c>
      <c r="PND1" s="102" t="s">
        <v>58</v>
      </c>
      <c r="PNE1" s="102" t="s">
        <v>58</v>
      </c>
      <c r="PNF1" s="102" t="s">
        <v>58</v>
      </c>
      <c r="PNG1" s="102" t="s">
        <v>58</v>
      </c>
      <c r="PNH1" s="102" t="s">
        <v>58</v>
      </c>
      <c r="PNI1" s="102" t="s">
        <v>58</v>
      </c>
      <c r="PNJ1" s="102" t="s">
        <v>58</v>
      </c>
      <c r="PNK1" s="102" t="s">
        <v>58</v>
      </c>
      <c r="PNL1" s="102" t="s">
        <v>58</v>
      </c>
      <c r="PNM1" s="102" t="s">
        <v>58</v>
      </c>
      <c r="PNN1" s="102" t="s">
        <v>58</v>
      </c>
      <c r="PNO1" s="102" t="s">
        <v>58</v>
      </c>
      <c r="PNP1" s="102" t="s">
        <v>58</v>
      </c>
      <c r="PNQ1" s="102" t="s">
        <v>58</v>
      </c>
      <c r="PNR1" s="102" t="s">
        <v>58</v>
      </c>
      <c r="PNS1" s="102" t="s">
        <v>58</v>
      </c>
      <c r="PNT1" s="102" t="s">
        <v>58</v>
      </c>
      <c r="PNU1" s="102" t="s">
        <v>58</v>
      </c>
      <c r="PNV1" s="102" t="s">
        <v>58</v>
      </c>
      <c r="PNW1" s="102" t="s">
        <v>58</v>
      </c>
      <c r="PNX1" s="102" t="s">
        <v>58</v>
      </c>
      <c r="PNY1" s="102" t="s">
        <v>58</v>
      </c>
      <c r="PNZ1" s="102" t="s">
        <v>58</v>
      </c>
      <c r="POA1" s="102" t="s">
        <v>58</v>
      </c>
      <c r="POB1" s="102" t="s">
        <v>58</v>
      </c>
      <c r="POC1" s="102" t="s">
        <v>58</v>
      </c>
      <c r="POD1" s="102" t="s">
        <v>58</v>
      </c>
      <c r="POE1" s="102" t="s">
        <v>58</v>
      </c>
      <c r="POF1" s="102" t="s">
        <v>58</v>
      </c>
      <c r="POG1" s="102" t="s">
        <v>58</v>
      </c>
      <c r="POH1" s="102" t="s">
        <v>58</v>
      </c>
      <c r="POI1" s="102" t="s">
        <v>58</v>
      </c>
      <c r="POJ1" s="102" t="s">
        <v>58</v>
      </c>
      <c r="POK1" s="102" t="s">
        <v>58</v>
      </c>
      <c r="POL1" s="102" t="s">
        <v>58</v>
      </c>
      <c r="POM1" s="102" t="s">
        <v>58</v>
      </c>
      <c r="PON1" s="102" t="s">
        <v>58</v>
      </c>
      <c r="POO1" s="102" t="s">
        <v>58</v>
      </c>
      <c r="POP1" s="102" t="s">
        <v>58</v>
      </c>
      <c r="POQ1" s="102" t="s">
        <v>58</v>
      </c>
      <c r="POR1" s="102" t="s">
        <v>58</v>
      </c>
      <c r="POS1" s="102" t="s">
        <v>58</v>
      </c>
      <c r="POT1" s="102" t="s">
        <v>58</v>
      </c>
      <c r="POU1" s="102" t="s">
        <v>58</v>
      </c>
      <c r="POV1" s="102" t="s">
        <v>58</v>
      </c>
      <c r="POW1" s="102" t="s">
        <v>58</v>
      </c>
      <c r="POX1" s="102" t="s">
        <v>58</v>
      </c>
      <c r="POY1" s="102" t="s">
        <v>58</v>
      </c>
      <c r="POZ1" s="102" t="s">
        <v>58</v>
      </c>
      <c r="PPA1" s="102" t="s">
        <v>58</v>
      </c>
      <c r="PPB1" s="102" t="s">
        <v>58</v>
      </c>
      <c r="PPC1" s="102" t="s">
        <v>58</v>
      </c>
      <c r="PPD1" s="102" t="s">
        <v>58</v>
      </c>
      <c r="PPE1" s="102" t="s">
        <v>58</v>
      </c>
      <c r="PPF1" s="102" t="s">
        <v>58</v>
      </c>
      <c r="PPG1" s="102" t="s">
        <v>58</v>
      </c>
      <c r="PPH1" s="102" t="s">
        <v>58</v>
      </c>
      <c r="PPI1" s="102" t="s">
        <v>58</v>
      </c>
      <c r="PPJ1" s="102" t="s">
        <v>58</v>
      </c>
      <c r="PPK1" s="102" t="s">
        <v>58</v>
      </c>
      <c r="PPL1" s="102" t="s">
        <v>58</v>
      </c>
      <c r="PPM1" s="102" t="s">
        <v>58</v>
      </c>
      <c r="PPN1" s="102" t="s">
        <v>58</v>
      </c>
      <c r="PPO1" s="102" t="s">
        <v>58</v>
      </c>
      <c r="PPP1" s="102" t="s">
        <v>58</v>
      </c>
      <c r="PPQ1" s="102" t="s">
        <v>58</v>
      </c>
      <c r="PPR1" s="102" t="s">
        <v>58</v>
      </c>
      <c r="PPS1" s="102" t="s">
        <v>58</v>
      </c>
      <c r="PPT1" s="102" t="s">
        <v>58</v>
      </c>
      <c r="PPU1" s="102" t="s">
        <v>58</v>
      </c>
      <c r="PPV1" s="102" t="s">
        <v>58</v>
      </c>
      <c r="PPW1" s="102" t="s">
        <v>58</v>
      </c>
      <c r="PPX1" s="102" t="s">
        <v>58</v>
      </c>
      <c r="PPY1" s="102" t="s">
        <v>58</v>
      </c>
      <c r="PPZ1" s="102" t="s">
        <v>58</v>
      </c>
      <c r="PQA1" s="102" t="s">
        <v>58</v>
      </c>
      <c r="PQB1" s="102" t="s">
        <v>58</v>
      </c>
      <c r="PQC1" s="102" t="s">
        <v>58</v>
      </c>
      <c r="PQD1" s="102" t="s">
        <v>58</v>
      </c>
      <c r="PQE1" s="102" t="s">
        <v>58</v>
      </c>
      <c r="PQF1" s="102" t="s">
        <v>58</v>
      </c>
      <c r="PQG1" s="102" t="s">
        <v>58</v>
      </c>
      <c r="PQH1" s="102" t="s">
        <v>58</v>
      </c>
      <c r="PQI1" s="102" t="s">
        <v>58</v>
      </c>
      <c r="PQJ1" s="102" t="s">
        <v>58</v>
      </c>
      <c r="PQK1" s="102" t="s">
        <v>58</v>
      </c>
      <c r="PQL1" s="102" t="s">
        <v>58</v>
      </c>
      <c r="PQM1" s="102" t="s">
        <v>58</v>
      </c>
      <c r="PQN1" s="102" t="s">
        <v>58</v>
      </c>
      <c r="PQO1" s="102" t="s">
        <v>58</v>
      </c>
      <c r="PQP1" s="102" t="s">
        <v>58</v>
      </c>
      <c r="PQQ1" s="102" t="s">
        <v>58</v>
      </c>
      <c r="PQR1" s="102" t="s">
        <v>58</v>
      </c>
      <c r="PQS1" s="102" t="s">
        <v>58</v>
      </c>
      <c r="PQT1" s="102" t="s">
        <v>58</v>
      </c>
      <c r="PQU1" s="102" t="s">
        <v>58</v>
      </c>
      <c r="PQV1" s="102" t="s">
        <v>58</v>
      </c>
      <c r="PQW1" s="102" t="s">
        <v>58</v>
      </c>
      <c r="PQX1" s="102" t="s">
        <v>58</v>
      </c>
      <c r="PQY1" s="102" t="s">
        <v>58</v>
      </c>
      <c r="PQZ1" s="102" t="s">
        <v>58</v>
      </c>
      <c r="PRA1" s="102" t="s">
        <v>58</v>
      </c>
      <c r="PRB1" s="102" t="s">
        <v>58</v>
      </c>
      <c r="PRC1" s="102" t="s">
        <v>58</v>
      </c>
      <c r="PRD1" s="102" t="s">
        <v>58</v>
      </c>
      <c r="PRE1" s="102" t="s">
        <v>58</v>
      </c>
      <c r="PRF1" s="102" t="s">
        <v>58</v>
      </c>
      <c r="PRG1" s="102" t="s">
        <v>58</v>
      </c>
      <c r="PRH1" s="102" t="s">
        <v>58</v>
      </c>
      <c r="PRI1" s="102" t="s">
        <v>58</v>
      </c>
      <c r="PRJ1" s="102" t="s">
        <v>58</v>
      </c>
      <c r="PRK1" s="102" t="s">
        <v>58</v>
      </c>
      <c r="PRL1" s="102" t="s">
        <v>58</v>
      </c>
      <c r="PRM1" s="102" t="s">
        <v>58</v>
      </c>
      <c r="PRN1" s="102" t="s">
        <v>58</v>
      </c>
      <c r="PRO1" s="102" t="s">
        <v>58</v>
      </c>
      <c r="PRP1" s="102" t="s">
        <v>58</v>
      </c>
      <c r="PRQ1" s="102" t="s">
        <v>58</v>
      </c>
      <c r="PRR1" s="102" t="s">
        <v>58</v>
      </c>
      <c r="PRS1" s="102" t="s">
        <v>58</v>
      </c>
      <c r="PRT1" s="102" t="s">
        <v>58</v>
      </c>
      <c r="PRU1" s="102" t="s">
        <v>58</v>
      </c>
      <c r="PRV1" s="102" t="s">
        <v>58</v>
      </c>
      <c r="PRW1" s="102" t="s">
        <v>58</v>
      </c>
      <c r="PRX1" s="102" t="s">
        <v>58</v>
      </c>
      <c r="PRY1" s="102" t="s">
        <v>58</v>
      </c>
      <c r="PRZ1" s="102" t="s">
        <v>58</v>
      </c>
      <c r="PSA1" s="102" t="s">
        <v>58</v>
      </c>
      <c r="PSB1" s="102" t="s">
        <v>58</v>
      </c>
      <c r="PSC1" s="102" t="s">
        <v>58</v>
      </c>
      <c r="PSD1" s="102" t="s">
        <v>58</v>
      </c>
      <c r="PSE1" s="102" t="s">
        <v>58</v>
      </c>
      <c r="PSF1" s="102" t="s">
        <v>58</v>
      </c>
      <c r="PSG1" s="102" t="s">
        <v>58</v>
      </c>
      <c r="PSH1" s="102" t="s">
        <v>58</v>
      </c>
      <c r="PSI1" s="102" t="s">
        <v>58</v>
      </c>
      <c r="PSJ1" s="102" t="s">
        <v>58</v>
      </c>
      <c r="PSK1" s="102" t="s">
        <v>58</v>
      </c>
      <c r="PSL1" s="102" t="s">
        <v>58</v>
      </c>
      <c r="PSM1" s="102" t="s">
        <v>58</v>
      </c>
      <c r="PSN1" s="102" t="s">
        <v>58</v>
      </c>
      <c r="PSO1" s="102" t="s">
        <v>58</v>
      </c>
      <c r="PSP1" s="102" t="s">
        <v>58</v>
      </c>
      <c r="PSQ1" s="102" t="s">
        <v>58</v>
      </c>
      <c r="PSR1" s="102" t="s">
        <v>58</v>
      </c>
      <c r="PSS1" s="102" t="s">
        <v>58</v>
      </c>
      <c r="PST1" s="102" t="s">
        <v>58</v>
      </c>
      <c r="PSU1" s="102" t="s">
        <v>58</v>
      </c>
      <c r="PSV1" s="102" t="s">
        <v>58</v>
      </c>
      <c r="PSW1" s="102" t="s">
        <v>58</v>
      </c>
      <c r="PSX1" s="102" t="s">
        <v>58</v>
      </c>
      <c r="PSY1" s="102" t="s">
        <v>58</v>
      </c>
      <c r="PSZ1" s="102" t="s">
        <v>58</v>
      </c>
      <c r="PTA1" s="102" t="s">
        <v>58</v>
      </c>
      <c r="PTB1" s="102" t="s">
        <v>58</v>
      </c>
      <c r="PTC1" s="102" t="s">
        <v>58</v>
      </c>
      <c r="PTD1" s="102" t="s">
        <v>58</v>
      </c>
      <c r="PTE1" s="102" t="s">
        <v>58</v>
      </c>
      <c r="PTF1" s="102" t="s">
        <v>58</v>
      </c>
      <c r="PTG1" s="102" t="s">
        <v>58</v>
      </c>
      <c r="PTH1" s="102" t="s">
        <v>58</v>
      </c>
      <c r="PTI1" s="102" t="s">
        <v>58</v>
      </c>
      <c r="PTJ1" s="102" t="s">
        <v>58</v>
      </c>
      <c r="PTK1" s="102" t="s">
        <v>58</v>
      </c>
      <c r="PTL1" s="102" t="s">
        <v>58</v>
      </c>
      <c r="PTM1" s="102" t="s">
        <v>58</v>
      </c>
      <c r="PTN1" s="102" t="s">
        <v>58</v>
      </c>
      <c r="PTO1" s="102" t="s">
        <v>58</v>
      </c>
      <c r="PTP1" s="102" t="s">
        <v>58</v>
      </c>
      <c r="PTQ1" s="102" t="s">
        <v>58</v>
      </c>
      <c r="PTR1" s="102" t="s">
        <v>58</v>
      </c>
      <c r="PTS1" s="102" t="s">
        <v>58</v>
      </c>
      <c r="PTT1" s="102" t="s">
        <v>58</v>
      </c>
      <c r="PTU1" s="102" t="s">
        <v>58</v>
      </c>
      <c r="PTV1" s="102" t="s">
        <v>58</v>
      </c>
      <c r="PTW1" s="102" t="s">
        <v>58</v>
      </c>
      <c r="PTX1" s="102" t="s">
        <v>58</v>
      </c>
      <c r="PTY1" s="102" t="s">
        <v>58</v>
      </c>
      <c r="PTZ1" s="102" t="s">
        <v>58</v>
      </c>
      <c r="PUA1" s="102" t="s">
        <v>58</v>
      </c>
      <c r="PUB1" s="102" t="s">
        <v>58</v>
      </c>
      <c r="PUC1" s="102" t="s">
        <v>58</v>
      </c>
      <c r="PUD1" s="102" t="s">
        <v>58</v>
      </c>
      <c r="PUE1" s="102" t="s">
        <v>58</v>
      </c>
      <c r="PUF1" s="102" t="s">
        <v>58</v>
      </c>
      <c r="PUG1" s="102" t="s">
        <v>58</v>
      </c>
      <c r="PUH1" s="102" t="s">
        <v>58</v>
      </c>
      <c r="PUI1" s="102" t="s">
        <v>58</v>
      </c>
      <c r="PUJ1" s="102" t="s">
        <v>58</v>
      </c>
      <c r="PUK1" s="102" t="s">
        <v>58</v>
      </c>
      <c r="PUL1" s="102" t="s">
        <v>58</v>
      </c>
      <c r="PUM1" s="102" t="s">
        <v>58</v>
      </c>
      <c r="PUN1" s="102" t="s">
        <v>58</v>
      </c>
      <c r="PUO1" s="102" t="s">
        <v>58</v>
      </c>
      <c r="PUP1" s="102" t="s">
        <v>58</v>
      </c>
      <c r="PUQ1" s="102" t="s">
        <v>58</v>
      </c>
      <c r="PUR1" s="102" t="s">
        <v>58</v>
      </c>
      <c r="PUS1" s="102" t="s">
        <v>58</v>
      </c>
      <c r="PUT1" s="102" t="s">
        <v>58</v>
      </c>
      <c r="PUU1" s="102" t="s">
        <v>58</v>
      </c>
      <c r="PUV1" s="102" t="s">
        <v>58</v>
      </c>
      <c r="PUW1" s="102" t="s">
        <v>58</v>
      </c>
      <c r="PUX1" s="102" t="s">
        <v>58</v>
      </c>
      <c r="PUY1" s="102" t="s">
        <v>58</v>
      </c>
      <c r="PUZ1" s="102" t="s">
        <v>58</v>
      </c>
      <c r="PVA1" s="102" t="s">
        <v>58</v>
      </c>
      <c r="PVB1" s="102" t="s">
        <v>58</v>
      </c>
      <c r="PVC1" s="102" t="s">
        <v>58</v>
      </c>
      <c r="PVD1" s="102" t="s">
        <v>58</v>
      </c>
      <c r="PVE1" s="102" t="s">
        <v>58</v>
      </c>
      <c r="PVF1" s="102" t="s">
        <v>58</v>
      </c>
      <c r="PVG1" s="102" t="s">
        <v>58</v>
      </c>
      <c r="PVH1" s="102" t="s">
        <v>58</v>
      </c>
      <c r="PVI1" s="102" t="s">
        <v>58</v>
      </c>
      <c r="PVJ1" s="102" t="s">
        <v>58</v>
      </c>
      <c r="PVK1" s="102" t="s">
        <v>58</v>
      </c>
      <c r="PVL1" s="102" t="s">
        <v>58</v>
      </c>
      <c r="PVM1" s="102" t="s">
        <v>58</v>
      </c>
      <c r="PVN1" s="102" t="s">
        <v>58</v>
      </c>
      <c r="PVO1" s="102" t="s">
        <v>58</v>
      </c>
      <c r="PVP1" s="102" t="s">
        <v>58</v>
      </c>
      <c r="PVQ1" s="102" t="s">
        <v>58</v>
      </c>
      <c r="PVR1" s="102" t="s">
        <v>58</v>
      </c>
      <c r="PVS1" s="102" t="s">
        <v>58</v>
      </c>
      <c r="PVT1" s="102" t="s">
        <v>58</v>
      </c>
      <c r="PVU1" s="102" t="s">
        <v>58</v>
      </c>
      <c r="PVV1" s="102" t="s">
        <v>58</v>
      </c>
      <c r="PVW1" s="102" t="s">
        <v>58</v>
      </c>
      <c r="PVX1" s="102" t="s">
        <v>58</v>
      </c>
      <c r="PVY1" s="102" t="s">
        <v>58</v>
      </c>
      <c r="PVZ1" s="102" t="s">
        <v>58</v>
      </c>
      <c r="PWA1" s="102" t="s">
        <v>58</v>
      </c>
      <c r="PWB1" s="102" t="s">
        <v>58</v>
      </c>
      <c r="PWC1" s="102" t="s">
        <v>58</v>
      </c>
      <c r="PWD1" s="102" t="s">
        <v>58</v>
      </c>
      <c r="PWE1" s="102" t="s">
        <v>58</v>
      </c>
      <c r="PWF1" s="102" t="s">
        <v>58</v>
      </c>
      <c r="PWG1" s="102" t="s">
        <v>58</v>
      </c>
      <c r="PWH1" s="102" t="s">
        <v>58</v>
      </c>
      <c r="PWI1" s="102" t="s">
        <v>58</v>
      </c>
      <c r="PWJ1" s="102" t="s">
        <v>58</v>
      </c>
      <c r="PWK1" s="102" t="s">
        <v>58</v>
      </c>
      <c r="PWL1" s="102" t="s">
        <v>58</v>
      </c>
      <c r="PWM1" s="102" t="s">
        <v>58</v>
      </c>
      <c r="PWN1" s="102" t="s">
        <v>58</v>
      </c>
      <c r="PWO1" s="102" t="s">
        <v>58</v>
      </c>
      <c r="PWP1" s="102" t="s">
        <v>58</v>
      </c>
      <c r="PWQ1" s="102" t="s">
        <v>58</v>
      </c>
      <c r="PWR1" s="102" t="s">
        <v>58</v>
      </c>
      <c r="PWS1" s="102" t="s">
        <v>58</v>
      </c>
      <c r="PWT1" s="102" t="s">
        <v>58</v>
      </c>
      <c r="PWU1" s="102" t="s">
        <v>58</v>
      </c>
      <c r="PWV1" s="102" t="s">
        <v>58</v>
      </c>
      <c r="PWW1" s="102" t="s">
        <v>58</v>
      </c>
      <c r="PWX1" s="102" t="s">
        <v>58</v>
      </c>
      <c r="PWY1" s="102" t="s">
        <v>58</v>
      </c>
      <c r="PWZ1" s="102" t="s">
        <v>58</v>
      </c>
      <c r="PXA1" s="102" t="s">
        <v>58</v>
      </c>
      <c r="PXB1" s="102" t="s">
        <v>58</v>
      </c>
      <c r="PXC1" s="102" t="s">
        <v>58</v>
      </c>
      <c r="PXD1" s="102" t="s">
        <v>58</v>
      </c>
      <c r="PXE1" s="102" t="s">
        <v>58</v>
      </c>
      <c r="PXF1" s="102" t="s">
        <v>58</v>
      </c>
      <c r="PXG1" s="102" t="s">
        <v>58</v>
      </c>
      <c r="PXH1" s="102" t="s">
        <v>58</v>
      </c>
      <c r="PXI1" s="102" t="s">
        <v>58</v>
      </c>
      <c r="PXJ1" s="102" t="s">
        <v>58</v>
      </c>
      <c r="PXK1" s="102" t="s">
        <v>58</v>
      </c>
      <c r="PXL1" s="102" t="s">
        <v>58</v>
      </c>
      <c r="PXM1" s="102" t="s">
        <v>58</v>
      </c>
      <c r="PXN1" s="102" t="s">
        <v>58</v>
      </c>
      <c r="PXO1" s="102" t="s">
        <v>58</v>
      </c>
      <c r="PXP1" s="102" t="s">
        <v>58</v>
      </c>
      <c r="PXQ1" s="102" t="s">
        <v>58</v>
      </c>
      <c r="PXR1" s="102" t="s">
        <v>58</v>
      </c>
      <c r="PXS1" s="102" t="s">
        <v>58</v>
      </c>
      <c r="PXT1" s="102" t="s">
        <v>58</v>
      </c>
      <c r="PXU1" s="102" t="s">
        <v>58</v>
      </c>
      <c r="PXV1" s="102" t="s">
        <v>58</v>
      </c>
      <c r="PXW1" s="102" t="s">
        <v>58</v>
      </c>
      <c r="PXX1" s="102" t="s">
        <v>58</v>
      </c>
      <c r="PXY1" s="102" t="s">
        <v>58</v>
      </c>
      <c r="PXZ1" s="102" t="s">
        <v>58</v>
      </c>
      <c r="PYA1" s="102" t="s">
        <v>58</v>
      </c>
      <c r="PYB1" s="102" t="s">
        <v>58</v>
      </c>
      <c r="PYC1" s="102" t="s">
        <v>58</v>
      </c>
      <c r="PYD1" s="102" t="s">
        <v>58</v>
      </c>
      <c r="PYE1" s="102" t="s">
        <v>58</v>
      </c>
      <c r="PYF1" s="102" t="s">
        <v>58</v>
      </c>
      <c r="PYG1" s="102" t="s">
        <v>58</v>
      </c>
      <c r="PYH1" s="102" t="s">
        <v>58</v>
      </c>
      <c r="PYI1" s="102" t="s">
        <v>58</v>
      </c>
      <c r="PYJ1" s="102" t="s">
        <v>58</v>
      </c>
      <c r="PYK1" s="102" t="s">
        <v>58</v>
      </c>
      <c r="PYL1" s="102" t="s">
        <v>58</v>
      </c>
      <c r="PYM1" s="102" t="s">
        <v>58</v>
      </c>
      <c r="PYN1" s="102" t="s">
        <v>58</v>
      </c>
      <c r="PYO1" s="102" t="s">
        <v>58</v>
      </c>
      <c r="PYP1" s="102" t="s">
        <v>58</v>
      </c>
      <c r="PYQ1" s="102" t="s">
        <v>58</v>
      </c>
      <c r="PYR1" s="102" t="s">
        <v>58</v>
      </c>
      <c r="PYS1" s="102" t="s">
        <v>58</v>
      </c>
      <c r="PYT1" s="102" t="s">
        <v>58</v>
      </c>
      <c r="PYU1" s="102" t="s">
        <v>58</v>
      </c>
      <c r="PYV1" s="102" t="s">
        <v>58</v>
      </c>
      <c r="PYW1" s="102" t="s">
        <v>58</v>
      </c>
      <c r="PYX1" s="102" t="s">
        <v>58</v>
      </c>
      <c r="PYY1" s="102" t="s">
        <v>58</v>
      </c>
      <c r="PYZ1" s="102" t="s">
        <v>58</v>
      </c>
      <c r="PZA1" s="102" t="s">
        <v>58</v>
      </c>
      <c r="PZB1" s="102" t="s">
        <v>58</v>
      </c>
      <c r="PZC1" s="102" t="s">
        <v>58</v>
      </c>
      <c r="PZD1" s="102" t="s">
        <v>58</v>
      </c>
      <c r="PZE1" s="102" t="s">
        <v>58</v>
      </c>
      <c r="PZF1" s="102" t="s">
        <v>58</v>
      </c>
      <c r="PZG1" s="102" t="s">
        <v>58</v>
      </c>
      <c r="PZH1" s="102" t="s">
        <v>58</v>
      </c>
      <c r="PZI1" s="102" t="s">
        <v>58</v>
      </c>
      <c r="PZJ1" s="102" t="s">
        <v>58</v>
      </c>
      <c r="PZK1" s="102" t="s">
        <v>58</v>
      </c>
      <c r="PZL1" s="102" t="s">
        <v>58</v>
      </c>
      <c r="PZM1" s="102" t="s">
        <v>58</v>
      </c>
      <c r="PZN1" s="102" t="s">
        <v>58</v>
      </c>
      <c r="PZO1" s="102" t="s">
        <v>58</v>
      </c>
      <c r="PZP1" s="102" t="s">
        <v>58</v>
      </c>
      <c r="PZQ1" s="102" t="s">
        <v>58</v>
      </c>
      <c r="PZR1" s="102" t="s">
        <v>58</v>
      </c>
      <c r="PZS1" s="102" t="s">
        <v>58</v>
      </c>
      <c r="PZT1" s="102" t="s">
        <v>58</v>
      </c>
      <c r="PZU1" s="102" t="s">
        <v>58</v>
      </c>
      <c r="PZV1" s="102" t="s">
        <v>58</v>
      </c>
      <c r="PZW1" s="102" t="s">
        <v>58</v>
      </c>
      <c r="PZX1" s="102" t="s">
        <v>58</v>
      </c>
      <c r="PZY1" s="102" t="s">
        <v>58</v>
      </c>
      <c r="PZZ1" s="102" t="s">
        <v>58</v>
      </c>
      <c r="QAA1" s="102" t="s">
        <v>58</v>
      </c>
      <c r="QAB1" s="102" t="s">
        <v>58</v>
      </c>
      <c r="QAC1" s="102" t="s">
        <v>58</v>
      </c>
      <c r="QAD1" s="102" t="s">
        <v>58</v>
      </c>
      <c r="QAE1" s="102" t="s">
        <v>58</v>
      </c>
      <c r="QAF1" s="102" t="s">
        <v>58</v>
      </c>
      <c r="QAG1" s="102" t="s">
        <v>58</v>
      </c>
      <c r="QAH1" s="102" t="s">
        <v>58</v>
      </c>
      <c r="QAI1" s="102" t="s">
        <v>58</v>
      </c>
      <c r="QAJ1" s="102" t="s">
        <v>58</v>
      </c>
      <c r="QAK1" s="102" t="s">
        <v>58</v>
      </c>
      <c r="QAL1" s="102" t="s">
        <v>58</v>
      </c>
      <c r="QAM1" s="102" t="s">
        <v>58</v>
      </c>
      <c r="QAN1" s="102" t="s">
        <v>58</v>
      </c>
      <c r="QAO1" s="102" t="s">
        <v>58</v>
      </c>
      <c r="QAP1" s="102" t="s">
        <v>58</v>
      </c>
      <c r="QAQ1" s="102" t="s">
        <v>58</v>
      </c>
      <c r="QAR1" s="102" t="s">
        <v>58</v>
      </c>
      <c r="QAS1" s="102" t="s">
        <v>58</v>
      </c>
      <c r="QAT1" s="102" t="s">
        <v>58</v>
      </c>
      <c r="QAU1" s="102" t="s">
        <v>58</v>
      </c>
      <c r="QAV1" s="102" t="s">
        <v>58</v>
      </c>
      <c r="QAW1" s="102" t="s">
        <v>58</v>
      </c>
      <c r="QAX1" s="102" t="s">
        <v>58</v>
      </c>
      <c r="QAY1" s="102" t="s">
        <v>58</v>
      </c>
      <c r="QAZ1" s="102" t="s">
        <v>58</v>
      </c>
      <c r="QBA1" s="102" t="s">
        <v>58</v>
      </c>
      <c r="QBB1" s="102" t="s">
        <v>58</v>
      </c>
      <c r="QBC1" s="102" t="s">
        <v>58</v>
      </c>
      <c r="QBD1" s="102" t="s">
        <v>58</v>
      </c>
      <c r="QBE1" s="102" t="s">
        <v>58</v>
      </c>
      <c r="QBF1" s="102" t="s">
        <v>58</v>
      </c>
      <c r="QBG1" s="102" t="s">
        <v>58</v>
      </c>
      <c r="QBH1" s="102" t="s">
        <v>58</v>
      </c>
      <c r="QBI1" s="102" t="s">
        <v>58</v>
      </c>
      <c r="QBJ1" s="102" t="s">
        <v>58</v>
      </c>
      <c r="QBK1" s="102" t="s">
        <v>58</v>
      </c>
      <c r="QBL1" s="102" t="s">
        <v>58</v>
      </c>
      <c r="QBM1" s="102" t="s">
        <v>58</v>
      </c>
      <c r="QBN1" s="102" t="s">
        <v>58</v>
      </c>
      <c r="QBO1" s="102" t="s">
        <v>58</v>
      </c>
      <c r="QBP1" s="102" t="s">
        <v>58</v>
      </c>
      <c r="QBQ1" s="102" t="s">
        <v>58</v>
      </c>
      <c r="QBR1" s="102" t="s">
        <v>58</v>
      </c>
      <c r="QBS1" s="102" t="s">
        <v>58</v>
      </c>
      <c r="QBT1" s="102" t="s">
        <v>58</v>
      </c>
      <c r="QBU1" s="102" t="s">
        <v>58</v>
      </c>
      <c r="QBV1" s="102" t="s">
        <v>58</v>
      </c>
      <c r="QBW1" s="102" t="s">
        <v>58</v>
      </c>
      <c r="QBX1" s="102" t="s">
        <v>58</v>
      </c>
      <c r="QBY1" s="102" t="s">
        <v>58</v>
      </c>
      <c r="QBZ1" s="102" t="s">
        <v>58</v>
      </c>
      <c r="QCA1" s="102" t="s">
        <v>58</v>
      </c>
      <c r="QCB1" s="102" t="s">
        <v>58</v>
      </c>
      <c r="QCC1" s="102" t="s">
        <v>58</v>
      </c>
      <c r="QCD1" s="102" t="s">
        <v>58</v>
      </c>
      <c r="QCE1" s="102" t="s">
        <v>58</v>
      </c>
      <c r="QCF1" s="102" t="s">
        <v>58</v>
      </c>
      <c r="QCG1" s="102" t="s">
        <v>58</v>
      </c>
      <c r="QCH1" s="102" t="s">
        <v>58</v>
      </c>
      <c r="QCI1" s="102" t="s">
        <v>58</v>
      </c>
      <c r="QCJ1" s="102" t="s">
        <v>58</v>
      </c>
      <c r="QCK1" s="102" t="s">
        <v>58</v>
      </c>
      <c r="QCL1" s="102" t="s">
        <v>58</v>
      </c>
      <c r="QCM1" s="102" t="s">
        <v>58</v>
      </c>
      <c r="QCN1" s="102" t="s">
        <v>58</v>
      </c>
      <c r="QCO1" s="102" t="s">
        <v>58</v>
      </c>
      <c r="QCP1" s="102" t="s">
        <v>58</v>
      </c>
      <c r="QCQ1" s="102" t="s">
        <v>58</v>
      </c>
      <c r="QCR1" s="102" t="s">
        <v>58</v>
      </c>
      <c r="QCS1" s="102" t="s">
        <v>58</v>
      </c>
      <c r="QCT1" s="102" t="s">
        <v>58</v>
      </c>
      <c r="QCU1" s="102" t="s">
        <v>58</v>
      </c>
      <c r="QCV1" s="102" t="s">
        <v>58</v>
      </c>
      <c r="QCW1" s="102" t="s">
        <v>58</v>
      </c>
      <c r="QCX1" s="102" t="s">
        <v>58</v>
      </c>
      <c r="QCY1" s="102" t="s">
        <v>58</v>
      </c>
      <c r="QCZ1" s="102" t="s">
        <v>58</v>
      </c>
      <c r="QDA1" s="102" t="s">
        <v>58</v>
      </c>
      <c r="QDB1" s="102" t="s">
        <v>58</v>
      </c>
      <c r="QDC1" s="102" t="s">
        <v>58</v>
      </c>
      <c r="QDD1" s="102" t="s">
        <v>58</v>
      </c>
      <c r="QDE1" s="102" t="s">
        <v>58</v>
      </c>
      <c r="QDF1" s="102" t="s">
        <v>58</v>
      </c>
      <c r="QDG1" s="102" t="s">
        <v>58</v>
      </c>
      <c r="QDH1" s="102" t="s">
        <v>58</v>
      </c>
      <c r="QDI1" s="102" t="s">
        <v>58</v>
      </c>
      <c r="QDJ1" s="102" t="s">
        <v>58</v>
      </c>
      <c r="QDK1" s="102" t="s">
        <v>58</v>
      </c>
      <c r="QDL1" s="102" t="s">
        <v>58</v>
      </c>
      <c r="QDM1" s="102" t="s">
        <v>58</v>
      </c>
      <c r="QDN1" s="102" t="s">
        <v>58</v>
      </c>
      <c r="QDO1" s="102" t="s">
        <v>58</v>
      </c>
      <c r="QDP1" s="102" t="s">
        <v>58</v>
      </c>
      <c r="QDQ1" s="102" t="s">
        <v>58</v>
      </c>
      <c r="QDR1" s="102" t="s">
        <v>58</v>
      </c>
      <c r="QDS1" s="102" t="s">
        <v>58</v>
      </c>
      <c r="QDT1" s="102" t="s">
        <v>58</v>
      </c>
      <c r="QDU1" s="102" t="s">
        <v>58</v>
      </c>
      <c r="QDV1" s="102" t="s">
        <v>58</v>
      </c>
      <c r="QDW1" s="102" t="s">
        <v>58</v>
      </c>
      <c r="QDX1" s="102" t="s">
        <v>58</v>
      </c>
      <c r="QDY1" s="102" t="s">
        <v>58</v>
      </c>
      <c r="QDZ1" s="102" t="s">
        <v>58</v>
      </c>
      <c r="QEA1" s="102" t="s">
        <v>58</v>
      </c>
      <c r="QEB1" s="102" t="s">
        <v>58</v>
      </c>
      <c r="QEC1" s="102" t="s">
        <v>58</v>
      </c>
      <c r="QED1" s="102" t="s">
        <v>58</v>
      </c>
      <c r="QEE1" s="102" t="s">
        <v>58</v>
      </c>
      <c r="QEF1" s="102" t="s">
        <v>58</v>
      </c>
      <c r="QEG1" s="102" t="s">
        <v>58</v>
      </c>
      <c r="QEH1" s="102" t="s">
        <v>58</v>
      </c>
      <c r="QEI1" s="102" t="s">
        <v>58</v>
      </c>
      <c r="QEJ1" s="102" t="s">
        <v>58</v>
      </c>
      <c r="QEK1" s="102" t="s">
        <v>58</v>
      </c>
      <c r="QEL1" s="102" t="s">
        <v>58</v>
      </c>
      <c r="QEM1" s="102" t="s">
        <v>58</v>
      </c>
      <c r="QEN1" s="102" t="s">
        <v>58</v>
      </c>
      <c r="QEO1" s="102" t="s">
        <v>58</v>
      </c>
      <c r="QEP1" s="102" t="s">
        <v>58</v>
      </c>
      <c r="QEQ1" s="102" t="s">
        <v>58</v>
      </c>
      <c r="QER1" s="102" t="s">
        <v>58</v>
      </c>
      <c r="QES1" s="102" t="s">
        <v>58</v>
      </c>
      <c r="QET1" s="102" t="s">
        <v>58</v>
      </c>
      <c r="QEU1" s="102" t="s">
        <v>58</v>
      </c>
      <c r="QEV1" s="102" t="s">
        <v>58</v>
      </c>
      <c r="QEW1" s="102" t="s">
        <v>58</v>
      </c>
      <c r="QEX1" s="102" t="s">
        <v>58</v>
      </c>
      <c r="QEY1" s="102" t="s">
        <v>58</v>
      </c>
      <c r="QEZ1" s="102" t="s">
        <v>58</v>
      </c>
      <c r="QFA1" s="102" t="s">
        <v>58</v>
      </c>
      <c r="QFB1" s="102" t="s">
        <v>58</v>
      </c>
      <c r="QFC1" s="102" t="s">
        <v>58</v>
      </c>
      <c r="QFD1" s="102" t="s">
        <v>58</v>
      </c>
      <c r="QFE1" s="102" t="s">
        <v>58</v>
      </c>
      <c r="QFF1" s="102" t="s">
        <v>58</v>
      </c>
      <c r="QFG1" s="102" t="s">
        <v>58</v>
      </c>
      <c r="QFH1" s="102" t="s">
        <v>58</v>
      </c>
      <c r="QFI1" s="102" t="s">
        <v>58</v>
      </c>
      <c r="QFJ1" s="102" t="s">
        <v>58</v>
      </c>
      <c r="QFK1" s="102" t="s">
        <v>58</v>
      </c>
      <c r="QFL1" s="102" t="s">
        <v>58</v>
      </c>
      <c r="QFM1" s="102" t="s">
        <v>58</v>
      </c>
      <c r="QFN1" s="102" t="s">
        <v>58</v>
      </c>
      <c r="QFO1" s="102" t="s">
        <v>58</v>
      </c>
      <c r="QFP1" s="102" t="s">
        <v>58</v>
      </c>
      <c r="QFQ1" s="102" t="s">
        <v>58</v>
      </c>
      <c r="QFR1" s="102" t="s">
        <v>58</v>
      </c>
      <c r="QFS1" s="102" t="s">
        <v>58</v>
      </c>
      <c r="QFT1" s="102" t="s">
        <v>58</v>
      </c>
      <c r="QFU1" s="102" t="s">
        <v>58</v>
      </c>
      <c r="QFV1" s="102" t="s">
        <v>58</v>
      </c>
      <c r="QFW1" s="102" t="s">
        <v>58</v>
      </c>
      <c r="QFX1" s="102" t="s">
        <v>58</v>
      </c>
      <c r="QFY1" s="102" t="s">
        <v>58</v>
      </c>
      <c r="QFZ1" s="102" t="s">
        <v>58</v>
      </c>
      <c r="QGA1" s="102" t="s">
        <v>58</v>
      </c>
      <c r="QGB1" s="102" t="s">
        <v>58</v>
      </c>
      <c r="QGC1" s="102" t="s">
        <v>58</v>
      </c>
      <c r="QGD1" s="102" t="s">
        <v>58</v>
      </c>
      <c r="QGE1" s="102" t="s">
        <v>58</v>
      </c>
      <c r="QGF1" s="102" t="s">
        <v>58</v>
      </c>
      <c r="QGG1" s="102" t="s">
        <v>58</v>
      </c>
      <c r="QGH1" s="102" t="s">
        <v>58</v>
      </c>
      <c r="QGI1" s="102" t="s">
        <v>58</v>
      </c>
      <c r="QGJ1" s="102" t="s">
        <v>58</v>
      </c>
      <c r="QGK1" s="102" t="s">
        <v>58</v>
      </c>
      <c r="QGL1" s="102" t="s">
        <v>58</v>
      </c>
      <c r="QGM1" s="102" t="s">
        <v>58</v>
      </c>
      <c r="QGN1" s="102" t="s">
        <v>58</v>
      </c>
      <c r="QGO1" s="102" t="s">
        <v>58</v>
      </c>
      <c r="QGP1" s="102" t="s">
        <v>58</v>
      </c>
      <c r="QGQ1" s="102" t="s">
        <v>58</v>
      </c>
      <c r="QGR1" s="102" t="s">
        <v>58</v>
      </c>
      <c r="QGS1" s="102" t="s">
        <v>58</v>
      </c>
      <c r="QGT1" s="102" t="s">
        <v>58</v>
      </c>
      <c r="QGU1" s="102" t="s">
        <v>58</v>
      </c>
      <c r="QGV1" s="102" t="s">
        <v>58</v>
      </c>
      <c r="QGW1" s="102" t="s">
        <v>58</v>
      </c>
      <c r="QGX1" s="102" t="s">
        <v>58</v>
      </c>
      <c r="QGY1" s="102" t="s">
        <v>58</v>
      </c>
      <c r="QGZ1" s="102" t="s">
        <v>58</v>
      </c>
      <c r="QHA1" s="102" t="s">
        <v>58</v>
      </c>
      <c r="QHB1" s="102" t="s">
        <v>58</v>
      </c>
      <c r="QHC1" s="102" t="s">
        <v>58</v>
      </c>
      <c r="QHD1" s="102" t="s">
        <v>58</v>
      </c>
      <c r="QHE1" s="102" t="s">
        <v>58</v>
      </c>
      <c r="QHF1" s="102" t="s">
        <v>58</v>
      </c>
      <c r="QHG1" s="102" t="s">
        <v>58</v>
      </c>
      <c r="QHH1" s="102" t="s">
        <v>58</v>
      </c>
      <c r="QHI1" s="102" t="s">
        <v>58</v>
      </c>
      <c r="QHJ1" s="102" t="s">
        <v>58</v>
      </c>
      <c r="QHK1" s="102" t="s">
        <v>58</v>
      </c>
      <c r="QHL1" s="102" t="s">
        <v>58</v>
      </c>
      <c r="QHM1" s="102" t="s">
        <v>58</v>
      </c>
      <c r="QHN1" s="102" t="s">
        <v>58</v>
      </c>
      <c r="QHO1" s="102" t="s">
        <v>58</v>
      </c>
      <c r="QHP1" s="102" t="s">
        <v>58</v>
      </c>
      <c r="QHQ1" s="102" t="s">
        <v>58</v>
      </c>
      <c r="QHR1" s="102" t="s">
        <v>58</v>
      </c>
      <c r="QHS1" s="102" t="s">
        <v>58</v>
      </c>
      <c r="QHT1" s="102" t="s">
        <v>58</v>
      </c>
      <c r="QHU1" s="102" t="s">
        <v>58</v>
      </c>
      <c r="QHV1" s="102" t="s">
        <v>58</v>
      </c>
      <c r="QHW1" s="102" t="s">
        <v>58</v>
      </c>
      <c r="QHX1" s="102" t="s">
        <v>58</v>
      </c>
      <c r="QHY1" s="102" t="s">
        <v>58</v>
      </c>
      <c r="QHZ1" s="102" t="s">
        <v>58</v>
      </c>
      <c r="QIA1" s="102" t="s">
        <v>58</v>
      </c>
      <c r="QIB1" s="102" t="s">
        <v>58</v>
      </c>
      <c r="QIC1" s="102" t="s">
        <v>58</v>
      </c>
      <c r="QID1" s="102" t="s">
        <v>58</v>
      </c>
      <c r="QIE1" s="102" t="s">
        <v>58</v>
      </c>
      <c r="QIF1" s="102" t="s">
        <v>58</v>
      </c>
      <c r="QIG1" s="102" t="s">
        <v>58</v>
      </c>
      <c r="QIH1" s="102" t="s">
        <v>58</v>
      </c>
      <c r="QII1" s="102" t="s">
        <v>58</v>
      </c>
      <c r="QIJ1" s="102" t="s">
        <v>58</v>
      </c>
      <c r="QIK1" s="102" t="s">
        <v>58</v>
      </c>
      <c r="QIL1" s="102" t="s">
        <v>58</v>
      </c>
      <c r="QIM1" s="102" t="s">
        <v>58</v>
      </c>
      <c r="QIN1" s="102" t="s">
        <v>58</v>
      </c>
      <c r="QIO1" s="102" t="s">
        <v>58</v>
      </c>
      <c r="QIP1" s="102" t="s">
        <v>58</v>
      </c>
      <c r="QIQ1" s="102" t="s">
        <v>58</v>
      </c>
      <c r="QIR1" s="102" t="s">
        <v>58</v>
      </c>
      <c r="QIS1" s="102" t="s">
        <v>58</v>
      </c>
      <c r="QIT1" s="102" t="s">
        <v>58</v>
      </c>
      <c r="QIU1" s="102" t="s">
        <v>58</v>
      </c>
      <c r="QIV1" s="102" t="s">
        <v>58</v>
      </c>
      <c r="QIW1" s="102" t="s">
        <v>58</v>
      </c>
      <c r="QIX1" s="102" t="s">
        <v>58</v>
      </c>
      <c r="QIY1" s="102" t="s">
        <v>58</v>
      </c>
      <c r="QIZ1" s="102" t="s">
        <v>58</v>
      </c>
      <c r="QJA1" s="102" t="s">
        <v>58</v>
      </c>
      <c r="QJB1" s="102" t="s">
        <v>58</v>
      </c>
      <c r="QJC1" s="102" t="s">
        <v>58</v>
      </c>
      <c r="QJD1" s="102" t="s">
        <v>58</v>
      </c>
      <c r="QJE1" s="102" t="s">
        <v>58</v>
      </c>
      <c r="QJF1" s="102" t="s">
        <v>58</v>
      </c>
      <c r="QJG1" s="102" t="s">
        <v>58</v>
      </c>
      <c r="QJH1" s="102" t="s">
        <v>58</v>
      </c>
      <c r="QJI1" s="102" t="s">
        <v>58</v>
      </c>
      <c r="QJJ1" s="102" t="s">
        <v>58</v>
      </c>
      <c r="QJK1" s="102" t="s">
        <v>58</v>
      </c>
      <c r="QJL1" s="102" t="s">
        <v>58</v>
      </c>
      <c r="QJM1" s="102" t="s">
        <v>58</v>
      </c>
      <c r="QJN1" s="102" t="s">
        <v>58</v>
      </c>
      <c r="QJO1" s="102" t="s">
        <v>58</v>
      </c>
      <c r="QJP1" s="102" t="s">
        <v>58</v>
      </c>
      <c r="QJQ1" s="102" t="s">
        <v>58</v>
      </c>
      <c r="QJR1" s="102" t="s">
        <v>58</v>
      </c>
      <c r="QJS1" s="102" t="s">
        <v>58</v>
      </c>
      <c r="QJT1" s="102" t="s">
        <v>58</v>
      </c>
      <c r="QJU1" s="102" t="s">
        <v>58</v>
      </c>
      <c r="QJV1" s="102" t="s">
        <v>58</v>
      </c>
      <c r="QJW1" s="102" t="s">
        <v>58</v>
      </c>
      <c r="QJX1" s="102" t="s">
        <v>58</v>
      </c>
      <c r="QJY1" s="102" t="s">
        <v>58</v>
      </c>
      <c r="QJZ1" s="102" t="s">
        <v>58</v>
      </c>
      <c r="QKA1" s="102" t="s">
        <v>58</v>
      </c>
      <c r="QKB1" s="102" t="s">
        <v>58</v>
      </c>
      <c r="QKC1" s="102" t="s">
        <v>58</v>
      </c>
      <c r="QKD1" s="102" t="s">
        <v>58</v>
      </c>
      <c r="QKE1" s="102" t="s">
        <v>58</v>
      </c>
      <c r="QKF1" s="102" t="s">
        <v>58</v>
      </c>
      <c r="QKG1" s="102" t="s">
        <v>58</v>
      </c>
      <c r="QKH1" s="102" t="s">
        <v>58</v>
      </c>
      <c r="QKI1" s="102" t="s">
        <v>58</v>
      </c>
      <c r="QKJ1" s="102" t="s">
        <v>58</v>
      </c>
      <c r="QKK1" s="102" t="s">
        <v>58</v>
      </c>
      <c r="QKL1" s="102" t="s">
        <v>58</v>
      </c>
      <c r="QKM1" s="102" t="s">
        <v>58</v>
      </c>
      <c r="QKN1" s="102" t="s">
        <v>58</v>
      </c>
      <c r="QKO1" s="102" t="s">
        <v>58</v>
      </c>
      <c r="QKP1" s="102" t="s">
        <v>58</v>
      </c>
      <c r="QKQ1" s="102" t="s">
        <v>58</v>
      </c>
      <c r="QKR1" s="102" t="s">
        <v>58</v>
      </c>
      <c r="QKS1" s="102" t="s">
        <v>58</v>
      </c>
      <c r="QKT1" s="102" t="s">
        <v>58</v>
      </c>
      <c r="QKU1" s="102" t="s">
        <v>58</v>
      </c>
      <c r="QKV1" s="102" t="s">
        <v>58</v>
      </c>
      <c r="QKW1" s="102" t="s">
        <v>58</v>
      </c>
      <c r="QKX1" s="102" t="s">
        <v>58</v>
      </c>
      <c r="QKY1" s="102" t="s">
        <v>58</v>
      </c>
      <c r="QKZ1" s="102" t="s">
        <v>58</v>
      </c>
      <c r="QLA1" s="102" t="s">
        <v>58</v>
      </c>
      <c r="QLB1" s="102" t="s">
        <v>58</v>
      </c>
      <c r="QLC1" s="102" t="s">
        <v>58</v>
      </c>
      <c r="QLD1" s="102" t="s">
        <v>58</v>
      </c>
      <c r="QLE1" s="102" t="s">
        <v>58</v>
      </c>
      <c r="QLF1" s="102" t="s">
        <v>58</v>
      </c>
      <c r="QLG1" s="102" t="s">
        <v>58</v>
      </c>
      <c r="QLH1" s="102" t="s">
        <v>58</v>
      </c>
      <c r="QLI1" s="102" t="s">
        <v>58</v>
      </c>
      <c r="QLJ1" s="102" t="s">
        <v>58</v>
      </c>
      <c r="QLK1" s="102" t="s">
        <v>58</v>
      </c>
      <c r="QLL1" s="102" t="s">
        <v>58</v>
      </c>
      <c r="QLM1" s="102" t="s">
        <v>58</v>
      </c>
      <c r="QLN1" s="102" t="s">
        <v>58</v>
      </c>
      <c r="QLO1" s="102" t="s">
        <v>58</v>
      </c>
      <c r="QLP1" s="102" t="s">
        <v>58</v>
      </c>
      <c r="QLQ1" s="102" t="s">
        <v>58</v>
      </c>
      <c r="QLR1" s="102" t="s">
        <v>58</v>
      </c>
      <c r="QLS1" s="102" t="s">
        <v>58</v>
      </c>
      <c r="QLT1" s="102" t="s">
        <v>58</v>
      </c>
      <c r="QLU1" s="102" t="s">
        <v>58</v>
      </c>
      <c r="QLV1" s="102" t="s">
        <v>58</v>
      </c>
      <c r="QLW1" s="102" t="s">
        <v>58</v>
      </c>
      <c r="QLX1" s="102" t="s">
        <v>58</v>
      </c>
      <c r="QLY1" s="102" t="s">
        <v>58</v>
      </c>
      <c r="QLZ1" s="102" t="s">
        <v>58</v>
      </c>
      <c r="QMA1" s="102" t="s">
        <v>58</v>
      </c>
      <c r="QMB1" s="102" t="s">
        <v>58</v>
      </c>
      <c r="QMC1" s="102" t="s">
        <v>58</v>
      </c>
      <c r="QMD1" s="102" t="s">
        <v>58</v>
      </c>
      <c r="QME1" s="102" t="s">
        <v>58</v>
      </c>
      <c r="QMF1" s="102" t="s">
        <v>58</v>
      </c>
      <c r="QMG1" s="102" t="s">
        <v>58</v>
      </c>
      <c r="QMH1" s="102" t="s">
        <v>58</v>
      </c>
      <c r="QMI1" s="102" t="s">
        <v>58</v>
      </c>
      <c r="QMJ1" s="102" t="s">
        <v>58</v>
      </c>
      <c r="QMK1" s="102" t="s">
        <v>58</v>
      </c>
      <c r="QML1" s="102" t="s">
        <v>58</v>
      </c>
      <c r="QMM1" s="102" t="s">
        <v>58</v>
      </c>
      <c r="QMN1" s="102" t="s">
        <v>58</v>
      </c>
      <c r="QMO1" s="102" t="s">
        <v>58</v>
      </c>
      <c r="QMP1" s="102" t="s">
        <v>58</v>
      </c>
      <c r="QMQ1" s="102" t="s">
        <v>58</v>
      </c>
      <c r="QMR1" s="102" t="s">
        <v>58</v>
      </c>
      <c r="QMS1" s="102" t="s">
        <v>58</v>
      </c>
      <c r="QMT1" s="102" t="s">
        <v>58</v>
      </c>
      <c r="QMU1" s="102" t="s">
        <v>58</v>
      </c>
      <c r="QMV1" s="102" t="s">
        <v>58</v>
      </c>
      <c r="QMW1" s="102" t="s">
        <v>58</v>
      </c>
      <c r="QMX1" s="102" t="s">
        <v>58</v>
      </c>
      <c r="QMY1" s="102" t="s">
        <v>58</v>
      </c>
      <c r="QMZ1" s="102" t="s">
        <v>58</v>
      </c>
      <c r="QNA1" s="102" t="s">
        <v>58</v>
      </c>
      <c r="QNB1" s="102" t="s">
        <v>58</v>
      </c>
      <c r="QNC1" s="102" t="s">
        <v>58</v>
      </c>
      <c r="QND1" s="102" t="s">
        <v>58</v>
      </c>
      <c r="QNE1" s="102" t="s">
        <v>58</v>
      </c>
      <c r="QNF1" s="102" t="s">
        <v>58</v>
      </c>
      <c r="QNG1" s="102" t="s">
        <v>58</v>
      </c>
      <c r="QNH1" s="102" t="s">
        <v>58</v>
      </c>
      <c r="QNI1" s="102" t="s">
        <v>58</v>
      </c>
      <c r="QNJ1" s="102" t="s">
        <v>58</v>
      </c>
      <c r="QNK1" s="102" t="s">
        <v>58</v>
      </c>
      <c r="QNL1" s="102" t="s">
        <v>58</v>
      </c>
      <c r="QNM1" s="102" t="s">
        <v>58</v>
      </c>
      <c r="QNN1" s="102" t="s">
        <v>58</v>
      </c>
      <c r="QNO1" s="102" t="s">
        <v>58</v>
      </c>
      <c r="QNP1" s="102" t="s">
        <v>58</v>
      </c>
      <c r="QNQ1" s="102" t="s">
        <v>58</v>
      </c>
      <c r="QNR1" s="102" t="s">
        <v>58</v>
      </c>
      <c r="QNS1" s="102" t="s">
        <v>58</v>
      </c>
      <c r="QNT1" s="102" t="s">
        <v>58</v>
      </c>
      <c r="QNU1" s="102" t="s">
        <v>58</v>
      </c>
      <c r="QNV1" s="102" t="s">
        <v>58</v>
      </c>
      <c r="QNW1" s="102" t="s">
        <v>58</v>
      </c>
      <c r="QNX1" s="102" t="s">
        <v>58</v>
      </c>
      <c r="QNY1" s="102" t="s">
        <v>58</v>
      </c>
      <c r="QNZ1" s="102" t="s">
        <v>58</v>
      </c>
      <c r="QOA1" s="102" t="s">
        <v>58</v>
      </c>
      <c r="QOB1" s="102" t="s">
        <v>58</v>
      </c>
      <c r="QOC1" s="102" t="s">
        <v>58</v>
      </c>
      <c r="QOD1" s="102" t="s">
        <v>58</v>
      </c>
      <c r="QOE1" s="102" t="s">
        <v>58</v>
      </c>
      <c r="QOF1" s="102" t="s">
        <v>58</v>
      </c>
      <c r="QOG1" s="102" t="s">
        <v>58</v>
      </c>
      <c r="QOH1" s="102" t="s">
        <v>58</v>
      </c>
      <c r="QOI1" s="102" t="s">
        <v>58</v>
      </c>
      <c r="QOJ1" s="102" t="s">
        <v>58</v>
      </c>
      <c r="QOK1" s="102" t="s">
        <v>58</v>
      </c>
      <c r="QOL1" s="102" t="s">
        <v>58</v>
      </c>
      <c r="QOM1" s="102" t="s">
        <v>58</v>
      </c>
      <c r="QON1" s="102" t="s">
        <v>58</v>
      </c>
      <c r="QOO1" s="102" t="s">
        <v>58</v>
      </c>
      <c r="QOP1" s="102" t="s">
        <v>58</v>
      </c>
      <c r="QOQ1" s="102" t="s">
        <v>58</v>
      </c>
      <c r="QOR1" s="102" t="s">
        <v>58</v>
      </c>
      <c r="QOS1" s="102" t="s">
        <v>58</v>
      </c>
      <c r="QOT1" s="102" t="s">
        <v>58</v>
      </c>
      <c r="QOU1" s="102" t="s">
        <v>58</v>
      </c>
      <c r="QOV1" s="102" t="s">
        <v>58</v>
      </c>
      <c r="QOW1" s="102" t="s">
        <v>58</v>
      </c>
      <c r="QOX1" s="102" t="s">
        <v>58</v>
      </c>
      <c r="QOY1" s="102" t="s">
        <v>58</v>
      </c>
      <c r="QOZ1" s="102" t="s">
        <v>58</v>
      </c>
      <c r="QPA1" s="102" t="s">
        <v>58</v>
      </c>
      <c r="QPB1" s="102" t="s">
        <v>58</v>
      </c>
      <c r="QPC1" s="102" t="s">
        <v>58</v>
      </c>
      <c r="QPD1" s="102" t="s">
        <v>58</v>
      </c>
      <c r="QPE1" s="102" t="s">
        <v>58</v>
      </c>
      <c r="QPF1" s="102" t="s">
        <v>58</v>
      </c>
      <c r="QPG1" s="102" t="s">
        <v>58</v>
      </c>
      <c r="QPH1" s="102" t="s">
        <v>58</v>
      </c>
      <c r="QPI1" s="102" t="s">
        <v>58</v>
      </c>
      <c r="QPJ1" s="102" t="s">
        <v>58</v>
      </c>
      <c r="QPK1" s="102" t="s">
        <v>58</v>
      </c>
      <c r="QPL1" s="102" t="s">
        <v>58</v>
      </c>
      <c r="QPM1" s="102" t="s">
        <v>58</v>
      </c>
      <c r="QPN1" s="102" t="s">
        <v>58</v>
      </c>
      <c r="QPO1" s="102" t="s">
        <v>58</v>
      </c>
      <c r="QPP1" s="102" t="s">
        <v>58</v>
      </c>
      <c r="QPQ1" s="102" t="s">
        <v>58</v>
      </c>
      <c r="QPR1" s="102" t="s">
        <v>58</v>
      </c>
      <c r="QPS1" s="102" t="s">
        <v>58</v>
      </c>
      <c r="QPT1" s="102" t="s">
        <v>58</v>
      </c>
      <c r="QPU1" s="102" t="s">
        <v>58</v>
      </c>
      <c r="QPV1" s="102" t="s">
        <v>58</v>
      </c>
      <c r="QPW1" s="102" t="s">
        <v>58</v>
      </c>
      <c r="QPX1" s="102" t="s">
        <v>58</v>
      </c>
      <c r="QPY1" s="102" t="s">
        <v>58</v>
      </c>
      <c r="QPZ1" s="102" t="s">
        <v>58</v>
      </c>
      <c r="QQA1" s="102" t="s">
        <v>58</v>
      </c>
      <c r="QQB1" s="102" t="s">
        <v>58</v>
      </c>
      <c r="QQC1" s="102" t="s">
        <v>58</v>
      </c>
      <c r="QQD1" s="102" t="s">
        <v>58</v>
      </c>
      <c r="QQE1" s="102" t="s">
        <v>58</v>
      </c>
      <c r="QQF1" s="102" t="s">
        <v>58</v>
      </c>
      <c r="QQG1" s="102" t="s">
        <v>58</v>
      </c>
      <c r="QQH1" s="102" t="s">
        <v>58</v>
      </c>
      <c r="QQI1" s="102" t="s">
        <v>58</v>
      </c>
      <c r="QQJ1" s="102" t="s">
        <v>58</v>
      </c>
      <c r="QQK1" s="102" t="s">
        <v>58</v>
      </c>
      <c r="QQL1" s="102" t="s">
        <v>58</v>
      </c>
      <c r="QQM1" s="102" t="s">
        <v>58</v>
      </c>
      <c r="QQN1" s="102" t="s">
        <v>58</v>
      </c>
      <c r="QQO1" s="102" t="s">
        <v>58</v>
      </c>
      <c r="QQP1" s="102" t="s">
        <v>58</v>
      </c>
      <c r="QQQ1" s="102" t="s">
        <v>58</v>
      </c>
      <c r="QQR1" s="102" t="s">
        <v>58</v>
      </c>
      <c r="QQS1" s="102" t="s">
        <v>58</v>
      </c>
      <c r="QQT1" s="102" t="s">
        <v>58</v>
      </c>
      <c r="QQU1" s="102" t="s">
        <v>58</v>
      </c>
      <c r="QQV1" s="102" t="s">
        <v>58</v>
      </c>
      <c r="QQW1" s="102" t="s">
        <v>58</v>
      </c>
      <c r="QQX1" s="102" t="s">
        <v>58</v>
      </c>
      <c r="QQY1" s="102" t="s">
        <v>58</v>
      </c>
      <c r="QQZ1" s="102" t="s">
        <v>58</v>
      </c>
      <c r="QRA1" s="102" t="s">
        <v>58</v>
      </c>
      <c r="QRB1" s="102" t="s">
        <v>58</v>
      </c>
      <c r="QRC1" s="102" t="s">
        <v>58</v>
      </c>
      <c r="QRD1" s="102" t="s">
        <v>58</v>
      </c>
      <c r="QRE1" s="102" t="s">
        <v>58</v>
      </c>
      <c r="QRF1" s="102" t="s">
        <v>58</v>
      </c>
      <c r="QRG1" s="102" t="s">
        <v>58</v>
      </c>
      <c r="QRH1" s="102" t="s">
        <v>58</v>
      </c>
      <c r="QRI1" s="102" t="s">
        <v>58</v>
      </c>
      <c r="QRJ1" s="102" t="s">
        <v>58</v>
      </c>
      <c r="QRK1" s="102" t="s">
        <v>58</v>
      </c>
      <c r="QRL1" s="102" t="s">
        <v>58</v>
      </c>
      <c r="QRM1" s="102" t="s">
        <v>58</v>
      </c>
      <c r="QRN1" s="102" t="s">
        <v>58</v>
      </c>
      <c r="QRO1" s="102" t="s">
        <v>58</v>
      </c>
      <c r="QRP1" s="102" t="s">
        <v>58</v>
      </c>
      <c r="QRQ1" s="102" t="s">
        <v>58</v>
      </c>
      <c r="QRR1" s="102" t="s">
        <v>58</v>
      </c>
      <c r="QRS1" s="102" t="s">
        <v>58</v>
      </c>
      <c r="QRT1" s="102" t="s">
        <v>58</v>
      </c>
      <c r="QRU1" s="102" t="s">
        <v>58</v>
      </c>
      <c r="QRV1" s="102" t="s">
        <v>58</v>
      </c>
      <c r="QRW1" s="102" t="s">
        <v>58</v>
      </c>
      <c r="QRX1" s="102" t="s">
        <v>58</v>
      </c>
      <c r="QRY1" s="102" t="s">
        <v>58</v>
      </c>
      <c r="QRZ1" s="102" t="s">
        <v>58</v>
      </c>
      <c r="QSA1" s="102" t="s">
        <v>58</v>
      </c>
      <c r="QSB1" s="102" t="s">
        <v>58</v>
      </c>
      <c r="QSC1" s="102" t="s">
        <v>58</v>
      </c>
      <c r="QSD1" s="102" t="s">
        <v>58</v>
      </c>
      <c r="QSE1" s="102" t="s">
        <v>58</v>
      </c>
      <c r="QSF1" s="102" t="s">
        <v>58</v>
      </c>
      <c r="QSG1" s="102" t="s">
        <v>58</v>
      </c>
      <c r="QSH1" s="102" t="s">
        <v>58</v>
      </c>
      <c r="QSI1" s="102" t="s">
        <v>58</v>
      </c>
      <c r="QSJ1" s="102" t="s">
        <v>58</v>
      </c>
      <c r="QSK1" s="102" t="s">
        <v>58</v>
      </c>
      <c r="QSL1" s="102" t="s">
        <v>58</v>
      </c>
      <c r="QSM1" s="102" t="s">
        <v>58</v>
      </c>
      <c r="QSN1" s="102" t="s">
        <v>58</v>
      </c>
      <c r="QSO1" s="102" t="s">
        <v>58</v>
      </c>
      <c r="QSP1" s="102" t="s">
        <v>58</v>
      </c>
      <c r="QSQ1" s="102" t="s">
        <v>58</v>
      </c>
      <c r="QSR1" s="102" t="s">
        <v>58</v>
      </c>
      <c r="QSS1" s="102" t="s">
        <v>58</v>
      </c>
      <c r="QST1" s="102" t="s">
        <v>58</v>
      </c>
      <c r="QSU1" s="102" t="s">
        <v>58</v>
      </c>
      <c r="QSV1" s="102" t="s">
        <v>58</v>
      </c>
      <c r="QSW1" s="102" t="s">
        <v>58</v>
      </c>
      <c r="QSX1" s="102" t="s">
        <v>58</v>
      </c>
      <c r="QSY1" s="102" t="s">
        <v>58</v>
      </c>
      <c r="QSZ1" s="102" t="s">
        <v>58</v>
      </c>
      <c r="QTA1" s="102" t="s">
        <v>58</v>
      </c>
      <c r="QTB1" s="102" t="s">
        <v>58</v>
      </c>
      <c r="QTC1" s="102" t="s">
        <v>58</v>
      </c>
      <c r="QTD1" s="102" t="s">
        <v>58</v>
      </c>
      <c r="QTE1" s="102" t="s">
        <v>58</v>
      </c>
      <c r="QTF1" s="102" t="s">
        <v>58</v>
      </c>
      <c r="QTG1" s="102" t="s">
        <v>58</v>
      </c>
      <c r="QTH1" s="102" t="s">
        <v>58</v>
      </c>
      <c r="QTI1" s="102" t="s">
        <v>58</v>
      </c>
      <c r="QTJ1" s="102" t="s">
        <v>58</v>
      </c>
      <c r="QTK1" s="102" t="s">
        <v>58</v>
      </c>
      <c r="QTL1" s="102" t="s">
        <v>58</v>
      </c>
      <c r="QTM1" s="102" t="s">
        <v>58</v>
      </c>
      <c r="QTN1" s="102" t="s">
        <v>58</v>
      </c>
      <c r="QTO1" s="102" t="s">
        <v>58</v>
      </c>
      <c r="QTP1" s="102" t="s">
        <v>58</v>
      </c>
      <c r="QTQ1" s="102" t="s">
        <v>58</v>
      </c>
      <c r="QTR1" s="102" t="s">
        <v>58</v>
      </c>
      <c r="QTS1" s="102" t="s">
        <v>58</v>
      </c>
      <c r="QTT1" s="102" t="s">
        <v>58</v>
      </c>
      <c r="QTU1" s="102" t="s">
        <v>58</v>
      </c>
      <c r="QTV1" s="102" t="s">
        <v>58</v>
      </c>
      <c r="QTW1" s="102" t="s">
        <v>58</v>
      </c>
      <c r="QTX1" s="102" t="s">
        <v>58</v>
      </c>
      <c r="QTY1" s="102" t="s">
        <v>58</v>
      </c>
      <c r="QTZ1" s="102" t="s">
        <v>58</v>
      </c>
      <c r="QUA1" s="102" t="s">
        <v>58</v>
      </c>
      <c r="QUB1" s="102" t="s">
        <v>58</v>
      </c>
      <c r="QUC1" s="102" t="s">
        <v>58</v>
      </c>
      <c r="QUD1" s="102" t="s">
        <v>58</v>
      </c>
      <c r="QUE1" s="102" t="s">
        <v>58</v>
      </c>
      <c r="QUF1" s="102" t="s">
        <v>58</v>
      </c>
      <c r="QUG1" s="102" t="s">
        <v>58</v>
      </c>
      <c r="QUH1" s="102" t="s">
        <v>58</v>
      </c>
      <c r="QUI1" s="102" t="s">
        <v>58</v>
      </c>
      <c r="QUJ1" s="102" t="s">
        <v>58</v>
      </c>
      <c r="QUK1" s="102" t="s">
        <v>58</v>
      </c>
      <c r="QUL1" s="102" t="s">
        <v>58</v>
      </c>
      <c r="QUM1" s="102" t="s">
        <v>58</v>
      </c>
      <c r="QUN1" s="102" t="s">
        <v>58</v>
      </c>
      <c r="QUO1" s="102" t="s">
        <v>58</v>
      </c>
      <c r="QUP1" s="102" t="s">
        <v>58</v>
      </c>
      <c r="QUQ1" s="102" t="s">
        <v>58</v>
      </c>
      <c r="QUR1" s="102" t="s">
        <v>58</v>
      </c>
      <c r="QUS1" s="102" t="s">
        <v>58</v>
      </c>
      <c r="QUT1" s="102" t="s">
        <v>58</v>
      </c>
      <c r="QUU1" s="102" t="s">
        <v>58</v>
      </c>
      <c r="QUV1" s="102" t="s">
        <v>58</v>
      </c>
      <c r="QUW1" s="102" t="s">
        <v>58</v>
      </c>
      <c r="QUX1" s="102" t="s">
        <v>58</v>
      </c>
      <c r="QUY1" s="102" t="s">
        <v>58</v>
      </c>
      <c r="QUZ1" s="102" t="s">
        <v>58</v>
      </c>
      <c r="QVA1" s="102" t="s">
        <v>58</v>
      </c>
      <c r="QVB1" s="102" t="s">
        <v>58</v>
      </c>
      <c r="QVC1" s="102" t="s">
        <v>58</v>
      </c>
      <c r="QVD1" s="102" t="s">
        <v>58</v>
      </c>
      <c r="QVE1" s="102" t="s">
        <v>58</v>
      </c>
      <c r="QVF1" s="102" t="s">
        <v>58</v>
      </c>
      <c r="QVG1" s="102" t="s">
        <v>58</v>
      </c>
      <c r="QVH1" s="102" t="s">
        <v>58</v>
      </c>
      <c r="QVI1" s="102" t="s">
        <v>58</v>
      </c>
      <c r="QVJ1" s="102" t="s">
        <v>58</v>
      </c>
      <c r="QVK1" s="102" t="s">
        <v>58</v>
      </c>
      <c r="QVL1" s="102" t="s">
        <v>58</v>
      </c>
      <c r="QVM1" s="102" t="s">
        <v>58</v>
      </c>
      <c r="QVN1" s="102" t="s">
        <v>58</v>
      </c>
      <c r="QVO1" s="102" t="s">
        <v>58</v>
      </c>
      <c r="QVP1" s="102" t="s">
        <v>58</v>
      </c>
      <c r="QVQ1" s="102" t="s">
        <v>58</v>
      </c>
      <c r="QVR1" s="102" t="s">
        <v>58</v>
      </c>
      <c r="QVS1" s="102" t="s">
        <v>58</v>
      </c>
      <c r="QVT1" s="102" t="s">
        <v>58</v>
      </c>
      <c r="QVU1" s="102" t="s">
        <v>58</v>
      </c>
      <c r="QVV1" s="102" t="s">
        <v>58</v>
      </c>
      <c r="QVW1" s="102" t="s">
        <v>58</v>
      </c>
      <c r="QVX1" s="102" t="s">
        <v>58</v>
      </c>
      <c r="QVY1" s="102" t="s">
        <v>58</v>
      </c>
      <c r="QVZ1" s="102" t="s">
        <v>58</v>
      </c>
      <c r="QWA1" s="102" t="s">
        <v>58</v>
      </c>
      <c r="QWB1" s="102" t="s">
        <v>58</v>
      </c>
      <c r="QWC1" s="102" t="s">
        <v>58</v>
      </c>
      <c r="QWD1" s="102" t="s">
        <v>58</v>
      </c>
      <c r="QWE1" s="102" t="s">
        <v>58</v>
      </c>
      <c r="QWF1" s="102" t="s">
        <v>58</v>
      </c>
      <c r="QWG1" s="102" t="s">
        <v>58</v>
      </c>
      <c r="QWH1" s="102" t="s">
        <v>58</v>
      </c>
      <c r="QWI1" s="102" t="s">
        <v>58</v>
      </c>
      <c r="QWJ1" s="102" t="s">
        <v>58</v>
      </c>
      <c r="QWK1" s="102" t="s">
        <v>58</v>
      </c>
      <c r="QWL1" s="102" t="s">
        <v>58</v>
      </c>
      <c r="QWM1" s="102" t="s">
        <v>58</v>
      </c>
      <c r="QWN1" s="102" t="s">
        <v>58</v>
      </c>
      <c r="QWO1" s="102" t="s">
        <v>58</v>
      </c>
      <c r="QWP1" s="102" t="s">
        <v>58</v>
      </c>
      <c r="QWQ1" s="102" t="s">
        <v>58</v>
      </c>
      <c r="QWR1" s="102" t="s">
        <v>58</v>
      </c>
      <c r="QWS1" s="102" t="s">
        <v>58</v>
      </c>
      <c r="QWT1" s="102" t="s">
        <v>58</v>
      </c>
      <c r="QWU1" s="102" t="s">
        <v>58</v>
      </c>
      <c r="QWV1" s="102" t="s">
        <v>58</v>
      </c>
      <c r="QWW1" s="102" t="s">
        <v>58</v>
      </c>
      <c r="QWX1" s="102" t="s">
        <v>58</v>
      </c>
      <c r="QWY1" s="102" t="s">
        <v>58</v>
      </c>
      <c r="QWZ1" s="102" t="s">
        <v>58</v>
      </c>
      <c r="QXA1" s="102" t="s">
        <v>58</v>
      </c>
      <c r="QXB1" s="102" t="s">
        <v>58</v>
      </c>
      <c r="QXC1" s="102" t="s">
        <v>58</v>
      </c>
      <c r="QXD1" s="102" t="s">
        <v>58</v>
      </c>
      <c r="QXE1" s="102" t="s">
        <v>58</v>
      </c>
      <c r="QXF1" s="102" t="s">
        <v>58</v>
      </c>
      <c r="QXG1" s="102" t="s">
        <v>58</v>
      </c>
      <c r="QXH1" s="102" t="s">
        <v>58</v>
      </c>
      <c r="QXI1" s="102" t="s">
        <v>58</v>
      </c>
      <c r="QXJ1" s="102" t="s">
        <v>58</v>
      </c>
      <c r="QXK1" s="102" t="s">
        <v>58</v>
      </c>
      <c r="QXL1" s="102" t="s">
        <v>58</v>
      </c>
      <c r="QXM1" s="102" t="s">
        <v>58</v>
      </c>
      <c r="QXN1" s="102" t="s">
        <v>58</v>
      </c>
      <c r="QXO1" s="102" t="s">
        <v>58</v>
      </c>
      <c r="QXP1" s="102" t="s">
        <v>58</v>
      </c>
      <c r="QXQ1" s="102" t="s">
        <v>58</v>
      </c>
      <c r="QXR1" s="102" t="s">
        <v>58</v>
      </c>
      <c r="QXS1" s="102" t="s">
        <v>58</v>
      </c>
      <c r="QXT1" s="102" t="s">
        <v>58</v>
      </c>
      <c r="QXU1" s="102" t="s">
        <v>58</v>
      </c>
      <c r="QXV1" s="102" t="s">
        <v>58</v>
      </c>
      <c r="QXW1" s="102" t="s">
        <v>58</v>
      </c>
      <c r="QXX1" s="102" t="s">
        <v>58</v>
      </c>
      <c r="QXY1" s="102" t="s">
        <v>58</v>
      </c>
      <c r="QXZ1" s="102" t="s">
        <v>58</v>
      </c>
      <c r="QYA1" s="102" t="s">
        <v>58</v>
      </c>
      <c r="QYB1" s="102" t="s">
        <v>58</v>
      </c>
      <c r="QYC1" s="102" t="s">
        <v>58</v>
      </c>
      <c r="QYD1" s="102" t="s">
        <v>58</v>
      </c>
      <c r="QYE1" s="102" t="s">
        <v>58</v>
      </c>
      <c r="QYF1" s="102" t="s">
        <v>58</v>
      </c>
      <c r="QYG1" s="102" t="s">
        <v>58</v>
      </c>
      <c r="QYH1" s="102" t="s">
        <v>58</v>
      </c>
      <c r="QYI1" s="102" t="s">
        <v>58</v>
      </c>
      <c r="QYJ1" s="102" t="s">
        <v>58</v>
      </c>
      <c r="QYK1" s="102" t="s">
        <v>58</v>
      </c>
      <c r="QYL1" s="102" t="s">
        <v>58</v>
      </c>
      <c r="QYM1" s="102" t="s">
        <v>58</v>
      </c>
      <c r="QYN1" s="102" t="s">
        <v>58</v>
      </c>
      <c r="QYO1" s="102" t="s">
        <v>58</v>
      </c>
      <c r="QYP1" s="102" t="s">
        <v>58</v>
      </c>
      <c r="QYQ1" s="102" t="s">
        <v>58</v>
      </c>
      <c r="QYR1" s="102" t="s">
        <v>58</v>
      </c>
      <c r="QYS1" s="102" t="s">
        <v>58</v>
      </c>
      <c r="QYT1" s="102" t="s">
        <v>58</v>
      </c>
      <c r="QYU1" s="102" t="s">
        <v>58</v>
      </c>
      <c r="QYV1" s="102" t="s">
        <v>58</v>
      </c>
      <c r="QYW1" s="102" t="s">
        <v>58</v>
      </c>
      <c r="QYX1" s="102" t="s">
        <v>58</v>
      </c>
      <c r="QYY1" s="102" t="s">
        <v>58</v>
      </c>
      <c r="QYZ1" s="102" t="s">
        <v>58</v>
      </c>
      <c r="QZA1" s="102" t="s">
        <v>58</v>
      </c>
      <c r="QZB1" s="102" t="s">
        <v>58</v>
      </c>
      <c r="QZC1" s="102" t="s">
        <v>58</v>
      </c>
      <c r="QZD1" s="102" t="s">
        <v>58</v>
      </c>
      <c r="QZE1" s="102" t="s">
        <v>58</v>
      </c>
      <c r="QZF1" s="102" t="s">
        <v>58</v>
      </c>
      <c r="QZG1" s="102" t="s">
        <v>58</v>
      </c>
      <c r="QZH1" s="102" t="s">
        <v>58</v>
      </c>
      <c r="QZI1" s="102" t="s">
        <v>58</v>
      </c>
      <c r="QZJ1" s="102" t="s">
        <v>58</v>
      </c>
      <c r="QZK1" s="102" t="s">
        <v>58</v>
      </c>
      <c r="QZL1" s="102" t="s">
        <v>58</v>
      </c>
      <c r="QZM1" s="102" t="s">
        <v>58</v>
      </c>
      <c r="QZN1" s="102" t="s">
        <v>58</v>
      </c>
      <c r="QZO1" s="102" t="s">
        <v>58</v>
      </c>
      <c r="QZP1" s="102" t="s">
        <v>58</v>
      </c>
      <c r="QZQ1" s="102" t="s">
        <v>58</v>
      </c>
      <c r="QZR1" s="102" t="s">
        <v>58</v>
      </c>
      <c r="QZS1" s="102" t="s">
        <v>58</v>
      </c>
      <c r="QZT1" s="102" t="s">
        <v>58</v>
      </c>
      <c r="QZU1" s="102" t="s">
        <v>58</v>
      </c>
      <c r="QZV1" s="102" t="s">
        <v>58</v>
      </c>
      <c r="QZW1" s="102" t="s">
        <v>58</v>
      </c>
      <c r="QZX1" s="102" t="s">
        <v>58</v>
      </c>
      <c r="QZY1" s="102" t="s">
        <v>58</v>
      </c>
      <c r="QZZ1" s="102" t="s">
        <v>58</v>
      </c>
      <c r="RAA1" s="102" t="s">
        <v>58</v>
      </c>
      <c r="RAB1" s="102" t="s">
        <v>58</v>
      </c>
      <c r="RAC1" s="102" t="s">
        <v>58</v>
      </c>
      <c r="RAD1" s="102" t="s">
        <v>58</v>
      </c>
      <c r="RAE1" s="102" t="s">
        <v>58</v>
      </c>
      <c r="RAF1" s="102" t="s">
        <v>58</v>
      </c>
      <c r="RAG1" s="102" t="s">
        <v>58</v>
      </c>
      <c r="RAH1" s="102" t="s">
        <v>58</v>
      </c>
      <c r="RAI1" s="102" t="s">
        <v>58</v>
      </c>
      <c r="RAJ1" s="102" t="s">
        <v>58</v>
      </c>
      <c r="RAK1" s="102" t="s">
        <v>58</v>
      </c>
      <c r="RAL1" s="102" t="s">
        <v>58</v>
      </c>
      <c r="RAM1" s="102" t="s">
        <v>58</v>
      </c>
      <c r="RAN1" s="102" t="s">
        <v>58</v>
      </c>
      <c r="RAO1" s="102" t="s">
        <v>58</v>
      </c>
      <c r="RAP1" s="102" t="s">
        <v>58</v>
      </c>
      <c r="RAQ1" s="102" t="s">
        <v>58</v>
      </c>
      <c r="RAR1" s="102" t="s">
        <v>58</v>
      </c>
      <c r="RAS1" s="102" t="s">
        <v>58</v>
      </c>
      <c r="RAT1" s="102" t="s">
        <v>58</v>
      </c>
      <c r="RAU1" s="102" t="s">
        <v>58</v>
      </c>
      <c r="RAV1" s="102" t="s">
        <v>58</v>
      </c>
      <c r="RAW1" s="102" t="s">
        <v>58</v>
      </c>
      <c r="RAX1" s="102" t="s">
        <v>58</v>
      </c>
      <c r="RAY1" s="102" t="s">
        <v>58</v>
      </c>
      <c r="RAZ1" s="102" t="s">
        <v>58</v>
      </c>
      <c r="RBA1" s="102" t="s">
        <v>58</v>
      </c>
      <c r="RBB1" s="102" t="s">
        <v>58</v>
      </c>
      <c r="RBC1" s="102" t="s">
        <v>58</v>
      </c>
      <c r="RBD1" s="102" t="s">
        <v>58</v>
      </c>
      <c r="RBE1" s="102" t="s">
        <v>58</v>
      </c>
      <c r="RBF1" s="102" t="s">
        <v>58</v>
      </c>
      <c r="RBG1" s="102" t="s">
        <v>58</v>
      </c>
      <c r="RBH1" s="102" t="s">
        <v>58</v>
      </c>
      <c r="RBI1" s="102" t="s">
        <v>58</v>
      </c>
      <c r="RBJ1" s="102" t="s">
        <v>58</v>
      </c>
      <c r="RBK1" s="102" t="s">
        <v>58</v>
      </c>
      <c r="RBL1" s="102" t="s">
        <v>58</v>
      </c>
      <c r="RBM1" s="102" t="s">
        <v>58</v>
      </c>
      <c r="RBN1" s="102" t="s">
        <v>58</v>
      </c>
      <c r="RBO1" s="102" t="s">
        <v>58</v>
      </c>
      <c r="RBP1" s="102" t="s">
        <v>58</v>
      </c>
      <c r="RBQ1" s="102" t="s">
        <v>58</v>
      </c>
      <c r="RBR1" s="102" t="s">
        <v>58</v>
      </c>
      <c r="RBS1" s="102" t="s">
        <v>58</v>
      </c>
      <c r="RBT1" s="102" t="s">
        <v>58</v>
      </c>
      <c r="RBU1" s="102" t="s">
        <v>58</v>
      </c>
      <c r="RBV1" s="102" t="s">
        <v>58</v>
      </c>
      <c r="RBW1" s="102" t="s">
        <v>58</v>
      </c>
      <c r="RBX1" s="102" t="s">
        <v>58</v>
      </c>
      <c r="RBY1" s="102" t="s">
        <v>58</v>
      </c>
      <c r="RBZ1" s="102" t="s">
        <v>58</v>
      </c>
      <c r="RCA1" s="102" t="s">
        <v>58</v>
      </c>
      <c r="RCB1" s="102" t="s">
        <v>58</v>
      </c>
      <c r="RCC1" s="102" t="s">
        <v>58</v>
      </c>
      <c r="RCD1" s="102" t="s">
        <v>58</v>
      </c>
      <c r="RCE1" s="102" t="s">
        <v>58</v>
      </c>
      <c r="RCF1" s="102" t="s">
        <v>58</v>
      </c>
      <c r="RCG1" s="102" t="s">
        <v>58</v>
      </c>
      <c r="RCH1" s="102" t="s">
        <v>58</v>
      </c>
      <c r="RCI1" s="102" t="s">
        <v>58</v>
      </c>
      <c r="RCJ1" s="102" t="s">
        <v>58</v>
      </c>
      <c r="RCK1" s="102" t="s">
        <v>58</v>
      </c>
      <c r="RCL1" s="102" t="s">
        <v>58</v>
      </c>
      <c r="RCM1" s="102" t="s">
        <v>58</v>
      </c>
      <c r="RCN1" s="102" t="s">
        <v>58</v>
      </c>
      <c r="RCO1" s="102" t="s">
        <v>58</v>
      </c>
      <c r="RCP1" s="102" t="s">
        <v>58</v>
      </c>
      <c r="RCQ1" s="102" t="s">
        <v>58</v>
      </c>
      <c r="RCR1" s="102" t="s">
        <v>58</v>
      </c>
      <c r="RCS1" s="102" t="s">
        <v>58</v>
      </c>
      <c r="RCT1" s="102" t="s">
        <v>58</v>
      </c>
      <c r="RCU1" s="102" t="s">
        <v>58</v>
      </c>
      <c r="RCV1" s="102" t="s">
        <v>58</v>
      </c>
      <c r="RCW1" s="102" t="s">
        <v>58</v>
      </c>
      <c r="RCX1" s="102" t="s">
        <v>58</v>
      </c>
      <c r="RCY1" s="102" t="s">
        <v>58</v>
      </c>
      <c r="RCZ1" s="102" t="s">
        <v>58</v>
      </c>
      <c r="RDA1" s="102" t="s">
        <v>58</v>
      </c>
      <c r="RDB1" s="102" t="s">
        <v>58</v>
      </c>
      <c r="RDC1" s="102" t="s">
        <v>58</v>
      </c>
      <c r="RDD1" s="102" t="s">
        <v>58</v>
      </c>
      <c r="RDE1" s="102" t="s">
        <v>58</v>
      </c>
      <c r="RDF1" s="102" t="s">
        <v>58</v>
      </c>
      <c r="RDG1" s="102" t="s">
        <v>58</v>
      </c>
      <c r="RDH1" s="102" t="s">
        <v>58</v>
      </c>
      <c r="RDI1" s="102" t="s">
        <v>58</v>
      </c>
      <c r="RDJ1" s="102" t="s">
        <v>58</v>
      </c>
      <c r="RDK1" s="102" t="s">
        <v>58</v>
      </c>
      <c r="RDL1" s="102" t="s">
        <v>58</v>
      </c>
      <c r="RDM1" s="102" t="s">
        <v>58</v>
      </c>
      <c r="RDN1" s="102" t="s">
        <v>58</v>
      </c>
      <c r="RDO1" s="102" t="s">
        <v>58</v>
      </c>
      <c r="RDP1" s="102" t="s">
        <v>58</v>
      </c>
      <c r="RDQ1" s="102" t="s">
        <v>58</v>
      </c>
      <c r="RDR1" s="102" t="s">
        <v>58</v>
      </c>
      <c r="RDS1" s="102" t="s">
        <v>58</v>
      </c>
      <c r="RDT1" s="102" t="s">
        <v>58</v>
      </c>
      <c r="RDU1" s="102" t="s">
        <v>58</v>
      </c>
      <c r="RDV1" s="102" t="s">
        <v>58</v>
      </c>
      <c r="RDW1" s="102" t="s">
        <v>58</v>
      </c>
      <c r="RDX1" s="102" t="s">
        <v>58</v>
      </c>
      <c r="RDY1" s="102" t="s">
        <v>58</v>
      </c>
      <c r="RDZ1" s="102" t="s">
        <v>58</v>
      </c>
      <c r="REA1" s="102" t="s">
        <v>58</v>
      </c>
      <c r="REB1" s="102" t="s">
        <v>58</v>
      </c>
      <c r="REC1" s="102" t="s">
        <v>58</v>
      </c>
      <c r="RED1" s="102" t="s">
        <v>58</v>
      </c>
      <c r="REE1" s="102" t="s">
        <v>58</v>
      </c>
      <c r="REF1" s="102" t="s">
        <v>58</v>
      </c>
      <c r="REG1" s="102" t="s">
        <v>58</v>
      </c>
      <c r="REH1" s="102" t="s">
        <v>58</v>
      </c>
      <c r="REI1" s="102" t="s">
        <v>58</v>
      </c>
      <c r="REJ1" s="102" t="s">
        <v>58</v>
      </c>
      <c r="REK1" s="102" t="s">
        <v>58</v>
      </c>
      <c r="REL1" s="102" t="s">
        <v>58</v>
      </c>
      <c r="REM1" s="102" t="s">
        <v>58</v>
      </c>
      <c r="REN1" s="102" t="s">
        <v>58</v>
      </c>
      <c r="REO1" s="102" t="s">
        <v>58</v>
      </c>
      <c r="REP1" s="102" t="s">
        <v>58</v>
      </c>
      <c r="REQ1" s="102" t="s">
        <v>58</v>
      </c>
      <c r="RER1" s="102" t="s">
        <v>58</v>
      </c>
      <c r="RES1" s="102" t="s">
        <v>58</v>
      </c>
      <c r="RET1" s="102" t="s">
        <v>58</v>
      </c>
      <c r="REU1" s="102" t="s">
        <v>58</v>
      </c>
      <c r="REV1" s="102" t="s">
        <v>58</v>
      </c>
      <c r="REW1" s="102" t="s">
        <v>58</v>
      </c>
      <c r="REX1" s="102" t="s">
        <v>58</v>
      </c>
      <c r="REY1" s="102" t="s">
        <v>58</v>
      </c>
      <c r="REZ1" s="102" t="s">
        <v>58</v>
      </c>
      <c r="RFA1" s="102" t="s">
        <v>58</v>
      </c>
      <c r="RFB1" s="102" t="s">
        <v>58</v>
      </c>
      <c r="RFC1" s="102" t="s">
        <v>58</v>
      </c>
      <c r="RFD1" s="102" t="s">
        <v>58</v>
      </c>
      <c r="RFE1" s="102" t="s">
        <v>58</v>
      </c>
      <c r="RFF1" s="102" t="s">
        <v>58</v>
      </c>
      <c r="RFG1" s="102" t="s">
        <v>58</v>
      </c>
      <c r="RFH1" s="102" t="s">
        <v>58</v>
      </c>
      <c r="RFI1" s="102" t="s">
        <v>58</v>
      </c>
      <c r="RFJ1" s="102" t="s">
        <v>58</v>
      </c>
      <c r="RFK1" s="102" t="s">
        <v>58</v>
      </c>
      <c r="RFL1" s="102" t="s">
        <v>58</v>
      </c>
      <c r="RFM1" s="102" t="s">
        <v>58</v>
      </c>
      <c r="RFN1" s="102" t="s">
        <v>58</v>
      </c>
      <c r="RFO1" s="102" t="s">
        <v>58</v>
      </c>
      <c r="RFP1" s="102" t="s">
        <v>58</v>
      </c>
      <c r="RFQ1" s="102" t="s">
        <v>58</v>
      </c>
      <c r="RFR1" s="102" t="s">
        <v>58</v>
      </c>
      <c r="RFS1" s="102" t="s">
        <v>58</v>
      </c>
      <c r="RFT1" s="102" t="s">
        <v>58</v>
      </c>
      <c r="RFU1" s="102" t="s">
        <v>58</v>
      </c>
      <c r="RFV1" s="102" t="s">
        <v>58</v>
      </c>
      <c r="RFW1" s="102" t="s">
        <v>58</v>
      </c>
      <c r="RFX1" s="102" t="s">
        <v>58</v>
      </c>
      <c r="RFY1" s="102" t="s">
        <v>58</v>
      </c>
      <c r="RFZ1" s="102" t="s">
        <v>58</v>
      </c>
      <c r="RGA1" s="102" t="s">
        <v>58</v>
      </c>
      <c r="RGB1" s="102" t="s">
        <v>58</v>
      </c>
      <c r="RGC1" s="102" t="s">
        <v>58</v>
      </c>
      <c r="RGD1" s="102" t="s">
        <v>58</v>
      </c>
      <c r="RGE1" s="102" t="s">
        <v>58</v>
      </c>
      <c r="RGF1" s="102" t="s">
        <v>58</v>
      </c>
      <c r="RGG1" s="102" t="s">
        <v>58</v>
      </c>
      <c r="RGH1" s="102" t="s">
        <v>58</v>
      </c>
      <c r="RGI1" s="102" t="s">
        <v>58</v>
      </c>
      <c r="RGJ1" s="102" t="s">
        <v>58</v>
      </c>
      <c r="RGK1" s="102" t="s">
        <v>58</v>
      </c>
      <c r="RGL1" s="102" t="s">
        <v>58</v>
      </c>
      <c r="RGM1" s="102" t="s">
        <v>58</v>
      </c>
      <c r="RGN1" s="102" t="s">
        <v>58</v>
      </c>
      <c r="RGO1" s="102" t="s">
        <v>58</v>
      </c>
      <c r="RGP1" s="102" t="s">
        <v>58</v>
      </c>
      <c r="RGQ1" s="102" t="s">
        <v>58</v>
      </c>
      <c r="RGR1" s="102" t="s">
        <v>58</v>
      </c>
      <c r="RGS1" s="102" t="s">
        <v>58</v>
      </c>
      <c r="RGT1" s="102" t="s">
        <v>58</v>
      </c>
      <c r="RGU1" s="102" t="s">
        <v>58</v>
      </c>
      <c r="RGV1" s="102" t="s">
        <v>58</v>
      </c>
      <c r="RGW1" s="102" t="s">
        <v>58</v>
      </c>
      <c r="RGX1" s="102" t="s">
        <v>58</v>
      </c>
      <c r="RGY1" s="102" t="s">
        <v>58</v>
      </c>
      <c r="RGZ1" s="102" t="s">
        <v>58</v>
      </c>
      <c r="RHA1" s="102" t="s">
        <v>58</v>
      </c>
      <c r="RHB1" s="102" t="s">
        <v>58</v>
      </c>
      <c r="RHC1" s="102" t="s">
        <v>58</v>
      </c>
      <c r="RHD1" s="102" t="s">
        <v>58</v>
      </c>
      <c r="RHE1" s="102" t="s">
        <v>58</v>
      </c>
      <c r="RHF1" s="102" t="s">
        <v>58</v>
      </c>
      <c r="RHG1" s="102" t="s">
        <v>58</v>
      </c>
      <c r="RHH1" s="102" t="s">
        <v>58</v>
      </c>
      <c r="RHI1" s="102" t="s">
        <v>58</v>
      </c>
      <c r="RHJ1" s="102" t="s">
        <v>58</v>
      </c>
      <c r="RHK1" s="102" t="s">
        <v>58</v>
      </c>
      <c r="RHL1" s="102" t="s">
        <v>58</v>
      </c>
      <c r="RHM1" s="102" t="s">
        <v>58</v>
      </c>
      <c r="RHN1" s="102" t="s">
        <v>58</v>
      </c>
      <c r="RHO1" s="102" t="s">
        <v>58</v>
      </c>
      <c r="RHP1" s="102" t="s">
        <v>58</v>
      </c>
      <c r="RHQ1" s="102" t="s">
        <v>58</v>
      </c>
      <c r="RHR1" s="102" t="s">
        <v>58</v>
      </c>
      <c r="RHS1" s="102" t="s">
        <v>58</v>
      </c>
      <c r="RHT1" s="102" t="s">
        <v>58</v>
      </c>
      <c r="RHU1" s="102" t="s">
        <v>58</v>
      </c>
      <c r="RHV1" s="102" t="s">
        <v>58</v>
      </c>
      <c r="RHW1" s="102" t="s">
        <v>58</v>
      </c>
      <c r="RHX1" s="102" t="s">
        <v>58</v>
      </c>
      <c r="RHY1" s="102" t="s">
        <v>58</v>
      </c>
      <c r="RHZ1" s="102" t="s">
        <v>58</v>
      </c>
      <c r="RIA1" s="102" t="s">
        <v>58</v>
      </c>
      <c r="RIB1" s="102" t="s">
        <v>58</v>
      </c>
      <c r="RIC1" s="102" t="s">
        <v>58</v>
      </c>
      <c r="RID1" s="102" t="s">
        <v>58</v>
      </c>
      <c r="RIE1" s="102" t="s">
        <v>58</v>
      </c>
      <c r="RIF1" s="102" t="s">
        <v>58</v>
      </c>
      <c r="RIG1" s="102" t="s">
        <v>58</v>
      </c>
      <c r="RIH1" s="102" t="s">
        <v>58</v>
      </c>
      <c r="RII1" s="102" t="s">
        <v>58</v>
      </c>
      <c r="RIJ1" s="102" t="s">
        <v>58</v>
      </c>
      <c r="RIK1" s="102" t="s">
        <v>58</v>
      </c>
      <c r="RIL1" s="102" t="s">
        <v>58</v>
      </c>
      <c r="RIM1" s="102" t="s">
        <v>58</v>
      </c>
      <c r="RIN1" s="102" t="s">
        <v>58</v>
      </c>
      <c r="RIO1" s="102" t="s">
        <v>58</v>
      </c>
      <c r="RIP1" s="102" t="s">
        <v>58</v>
      </c>
      <c r="RIQ1" s="102" t="s">
        <v>58</v>
      </c>
      <c r="RIR1" s="102" t="s">
        <v>58</v>
      </c>
      <c r="RIS1" s="102" t="s">
        <v>58</v>
      </c>
      <c r="RIT1" s="102" t="s">
        <v>58</v>
      </c>
      <c r="RIU1" s="102" t="s">
        <v>58</v>
      </c>
      <c r="RIV1" s="102" t="s">
        <v>58</v>
      </c>
      <c r="RIW1" s="102" t="s">
        <v>58</v>
      </c>
      <c r="RIX1" s="102" t="s">
        <v>58</v>
      </c>
      <c r="RIY1" s="102" t="s">
        <v>58</v>
      </c>
      <c r="RIZ1" s="102" t="s">
        <v>58</v>
      </c>
      <c r="RJA1" s="102" t="s">
        <v>58</v>
      </c>
      <c r="RJB1" s="102" t="s">
        <v>58</v>
      </c>
      <c r="RJC1" s="102" t="s">
        <v>58</v>
      </c>
      <c r="RJD1" s="102" t="s">
        <v>58</v>
      </c>
      <c r="RJE1" s="102" t="s">
        <v>58</v>
      </c>
      <c r="RJF1" s="102" t="s">
        <v>58</v>
      </c>
      <c r="RJG1" s="102" t="s">
        <v>58</v>
      </c>
      <c r="RJH1" s="102" t="s">
        <v>58</v>
      </c>
      <c r="RJI1" s="102" t="s">
        <v>58</v>
      </c>
      <c r="RJJ1" s="102" t="s">
        <v>58</v>
      </c>
      <c r="RJK1" s="102" t="s">
        <v>58</v>
      </c>
      <c r="RJL1" s="102" t="s">
        <v>58</v>
      </c>
      <c r="RJM1" s="102" t="s">
        <v>58</v>
      </c>
      <c r="RJN1" s="102" t="s">
        <v>58</v>
      </c>
      <c r="RJO1" s="102" t="s">
        <v>58</v>
      </c>
      <c r="RJP1" s="102" t="s">
        <v>58</v>
      </c>
      <c r="RJQ1" s="102" t="s">
        <v>58</v>
      </c>
      <c r="RJR1" s="102" t="s">
        <v>58</v>
      </c>
      <c r="RJS1" s="102" t="s">
        <v>58</v>
      </c>
      <c r="RJT1" s="102" t="s">
        <v>58</v>
      </c>
      <c r="RJU1" s="102" t="s">
        <v>58</v>
      </c>
      <c r="RJV1" s="102" t="s">
        <v>58</v>
      </c>
      <c r="RJW1" s="102" t="s">
        <v>58</v>
      </c>
      <c r="RJX1" s="102" t="s">
        <v>58</v>
      </c>
      <c r="RJY1" s="102" t="s">
        <v>58</v>
      </c>
      <c r="RJZ1" s="102" t="s">
        <v>58</v>
      </c>
      <c r="RKA1" s="102" t="s">
        <v>58</v>
      </c>
      <c r="RKB1" s="102" t="s">
        <v>58</v>
      </c>
      <c r="RKC1" s="102" t="s">
        <v>58</v>
      </c>
      <c r="RKD1" s="102" t="s">
        <v>58</v>
      </c>
      <c r="RKE1" s="102" t="s">
        <v>58</v>
      </c>
      <c r="RKF1" s="102" t="s">
        <v>58</v>
      </c>
      <c r="RKG1" s="102" t="s">
        <v>58</v>
      </c>
      <c r="RKH1" s="102" t="s">
        <v>58</v>
      </c>
      <c r="RKI1" s="102" t="s">
        <v>58</v>
      </c>
      <c r="RKJ1" s="102" t="s">
        <v>58</v>
      </c>
      <c r="RKK1" s="102" t="s">
        <v>58</v>
      </c>
      <c r="RKL1" s="102" t="s">
        <v>58</v>
      </c>
      <c r="RKM1" s="102" t="s">
        <v>58</v>
      </c>
      <c r="RKN1" s="102" t="s">
        <v>58</v>
      </c>
      <c r="RKO1" s="102" t="s">
        <v>58</v>
      </c>
      <c r="RKP1" s="102" t="s">
        <v>58</v>
      </c>
      <c r="RKQ1" s="102" t="s">
        <v>58</v>
      </c>
      <c r="RKR1" s="102" t="s">
        <v>58</v>
      </c>
      <c r="RKS1" s="102" t="s">
        <v>58</v>
      </c>
      <c r="RKT1" s="102" t="s">
        <v>58</v>
      </c>
      <c r="RKU1" s="102" t="s">
        <v>58</v>
      </c>
      <c r="RKV1" s="102" t="s">
        <v>58</v>
      </c>
      <c r="RKW1" s="102" t="s">
        <v>58</v>
      </c>
      <c r="RKX1" s="102" t="s">
        <v>58</v>
      </c>
      <c r="RKY1" s="102" t="s">
        <v>58</v>
      </c>
      <c r="RKZ1" s="102" t="s">
        <v>58</v>
      </c>
      <c r="RLA1" s="102" t="s">
        <v>58</v>
      </c>
      <c r="RLB1" s="102" t="s">
        <v>58</v>
      </c>
      <c r="RLC1" s="102" t="s">
        <v>58</v>
      </c>
      <c r="RLD1" s="102" t="s">
        <v>58</v>
      </c>
      <c r="RLE1" s="102" t="s">
        <v>58</v>
      </c>
      <c r="RLF1" s="102" t="s">
        <v>58</v>
      </c>
      <c r="RLG1" s="102" t="s">
        <v>58</v>
      </c>
      <c r="RLH1" s="102" t="s">
        <v>58</v>
      </c>
      <c r="RLI1" s="102" t="s">
        <v>58</v>
      </c>
      <c r="RLJ1" s="102" t="s">
        <v>58</v>
      </c>
      <c r="RLK1" s="102" t="s">
        <v>58</v>
      </c>
      <c r="RLL1" s="102" t="s">
        <v>58</v>
      </c>
      <c r="RLM1" s="102" t="s">
        <v>58</v>
      </c>
      <c r="RLN1" s="102" t="s">
        <v>58</v>
      </c>
      <c r="RLO1" s="102" t="s">
        <v>58</v>
      </c>
      <c r="RLP1" s="102" t="s">
        <v>58</v>
      </c>
      <c r="RLQ1" s="102" t="s">
        <v>58</v>
      </c>
      <c r="RLR1" s="102" t="s">
        <v>58</v>
      </c>
      <c r="RLS1" s="102" t="s">
        <v>58</v>
      </c>
      <c r="RLT1" s="102" t="s">
        <v>58</v>
      </c>
      <c r="RLU1" s="102" t="s">
        <v>58</v>
      </c>
      <c r="RLV1" s="102" t="s">
        <v>58</v>
      </c>
      <c r="RLW1" s="102" t="s">
        <v>58</v>
      </c>
      <c r="RLX1" s="102" t="s">
        <v>58</v>
      </c>
      <c r="RLY1" s="102" t="s">
        <v>58</v>
      </c>
      <c r="RLZ1" s="102" t="s">
        <v>58</v>
      </c>
      <c r="RMA1" s="102" t="s">
        <v>58</v>
      </c>
      <c r="RMB1" s="102" t="s">
        <v>58</v>
      </c>
      <c r="RMC1" s="102" t="s">
        <v>58</v>
      </c>
      <c r="RMD1" s="102" t="s">
        <v>58</v>
      </c>
      <c r="RME1" s="102" t="s">
        <v>58</v>
      </c>
      <c r="RMF1" s="102" t="s">
        <v>58</v>
      </c>
      <c r="RMG1" s="102" t="s">
        <v>58</v>
      </c>
      <c r="RMH1" s="102" t="s">
        <v>58</v>
      </c>
      <c r="RMI1" s="102" t="s">
        <v>58</v>
      </c>
      <c r="RMJ1" s="102" t="s">
        <v>58</v>
      </c>
      <c r="RMK1" s="102" t="s">
        <v>58</v>
      </c>
      <c r="RML1" s="102" t="s">
        <v>58</v>
      </c>
      <c r="RMM1" s="102" t="s">
        <v>58</v>
      </c>
      <c r="RMN1" s="102" t="s">
        <v>58</v>
      </c>
      <c r="RMO1" s="102" t="s">
        <v>58</v>
      </c>
      <c r="RMP1" s="102" t="s">
        <v>58</v>
      </c>
      <c r="RMQ1" s="102" t="s">
        <v>58</v>
      </c>
      <c r="RMR1" s="102" t="s">
        <v>58</v>
      </c>
      <c r="RMS1" s="102" t="s">
        <v>58</v>
      </c>
      <c r="RMT1" s="102" t="s">
        <v>58</v>
      </c>
      <c r="RMU1" s="102" t="s">
        <v>58</v>
      </c>
      <c r="RMV1" s="102" t="s">
        <v>58</v>
      </c>
      <c r="RMW1" s="102" t="s">
        <v>58</v>
      </c>
      <c r="RMX1" s="102" t="s">
        <v>58</v>
      </c>
      <c r="RMY1" s="102" t="s">
        <v>58</v>
      </c>
      <c r="RMZ1" s="102" t="s">
        <v>58</v>
      </c>
      <c r="RNA1" s="102" t="s">
        <v>58</v>
      </c>
      <c r="RNB1" s="102" t="s">
        <v>58</v>
      </c>
      <c r="RNC1" s="102" t="s">
        <v>58</v>
      </c>
      <c r="RND1" s="102" t="s">
        <v>58</v>
      </c>
      <c r="RNE1" s="102" t="s">
        <v>58</v>
      </c>
      <c r="RNF1" s="102" t="s">
        <v>58</v>
      </c>
      <c r="RNG1" s="102" t="s">
        <v>58</v>
      </c>
      <c r="RNH1" s="102" t="s">
        <v>58</v>
      </c>
      <c r="RNI1" s="102" t="s">
        <v>58</v>
      </c>
      <c r="RNJ1" s="102" t="s">
        <v>58</v>
      </c>
      <c r="RNK1" s="102" t="s">
        <v>58</v>
      </c>
      <c r="RNL1" s="102" t="s">
        <v>58</v>
      </c>
      <c r="RNM1" s="102" t="s">
        <v>58</v>
      </c>
      <c r="RNN1" s="102" t="s">
        <v>58</v>
      </c>
      <c r="RNO1" s="102" t="s">
        <v>58</v>
      </c>
      <c r="RNP1" s="102" t="s">
        <v>58</v>
      </c>
      <c r="RNQ1" s="102" t="s">
        <v>58</v>
      </c>
      <c r="RNR1" s="102" t="s">
        <v>58</v>
      </c>
      <c r="RNS1" s="102" t="s">
        <v>58</v>
      </c>
      <c r="RNT1" s="102" t="s">
        <v>58</v>
      </c>
      <c r="RNU1" s="102" t="s">
        <v>58</v>
      </c>
      <c r="RNV1" s="102" t="s">
        <v>58</v>
      </c>
      <c r="RNW1" s="102" t="s">
        <v>58</v>
      </c>
      <c r="RNX1" s="102" t="s">
        <v>58</v>
      </c>
      <c r="RNY1" s="102" t="s">
        <v>58</v>
      </c>
      <c r="RNZ1" s="102" t="s">
        <v>58</v>
      </c>
      <c r="ROA1" s="102" t="s">
        <v>58</v>
      </c>
      <c r="ROB1" s="102" t="s">
        <v>58</v>
      </c>
      <c r="ROC1" s="102" t="s">
        <v>58</v>
      </c>
      <c r="ROD1" s="102" t="s">
        <v>58</v>
      </c>
      <c r="ROE1" s="102" t="s">
        <v>58</v>
      </c>
      <c r="ROF1" s="102" t="s">
        <v>58</v>
      </c>
      <c r="ROG1" s="102" t="s">
        <v>58</v>
      </c>
      <c r="ROH1" s="102" t="s">
        <v>58</v>
      </c>
      <c r="ROI1" s="102" t="s">
        <v>58</v>
      </c>
      <c r="ROJ1" s="102" t="s">
        <v>58</v>
      </c>
      <c r="ROK1" s="102" t="s">
        <v>58</v>
      </c>
      <c r="ROL1" s="102" t="s">
        <v>58</v>
      </c>
      <c r="ROM1" s="102" t="s">
        <v>58</v>
      </c>
      <c r="RON1" s="102" t="s">
        <v>58</v>
      </c>
      <c r="ROO1" s="102" t="s">
        <v>58</v>
      </c>
      <c r="ROP1" s="102" t="s">
        <v>58</v>
      </c>
      <c r="ROQ1" s="102" t="s">
        <v>58</v>
      </c>
      <c r="ROR1" s="102" t="s">
        <v>58</v>
      </c>
      <c r="ROS1" s="102" t="s">
        <v>58</v>
      </c>
      <c r="ROT1" s="102" t="s">
        <v>58</v>
      </c>
      <c r="ROU1" s="102" t="s">
        <v>58</v>
      </c>
      <c r="ROV1" s="102" t="s">
        <v>58</v>
      </c>
      <c r="ROW1" s="102" t="s">
        <v>58</v>
      </c>
      <c r="ROX1" s="102" t="s">
        <v>58</v>
      </c>
      <c r="ROY1" s="102" t="s">
        <v>58</v>
      </c>
      <c r="ROZ1" s="102" t="s">
        <v>58</v>
      </c>
      <c r="RPA1" s="102" t="s">
        <v>58</v>
      </c>
      <c r="RPB1" s="102" t="s">
        <v>58</v>
      </c>
      <c r="RPC1" s="102" t="s">
        <v>58</v>
      </c>
      <c r="RPD1" s="102" t="s">
        <v>58</v>
      </c>
      <c r="RPE1" s="102" t="s">
        <v>58</v>
      </c>
      <c r="RPF1" s="102" t="s">
        <v>58</v>
      </c>
      <c r="RPG1" s="102" t="s">
        <v>58</v>
      </c>
      <c r="RPH1" s="102" t="s">
        <v>58</v>
      </c>
      <c r="RPI1" s="102" t="s">
        <v>58</v>
      </c>
      <c r="RPJ1" s="102" t="s">
        <v>58</v>
      </c>
      <c r="RPK1" s="102" t="s">
        <v>58</v>
      </c>
      <c r="RPL1" s="102" t="s">
        <v>58</v>
      </c>
      <c r="RPM1" s="102" t="s">
        <v>58</v>
      </c>
      <c r="RPN1" s="102" t="s">
        <v>58</v>
      </c>
      <c r="RPO1" s="102" t="s">
        <v>58</v>
      </c>
      <c r="RPP1" s="102" t="s">
        <v>58</v>
      </c>
      <c r="RPQ1" s="102" t="s">
        <v>58</v>
      </c>
      <c r="RPR1" s="102" t="s">
        <v>58</v>
      </c>
      <c r="RPS1" s="102" t="s">
        <v>58</v>
      </c>
      <c r="RPT1" s="102" t="s">
        <v>58</v>
      </c>
      <c r="RPU1" s="102" t="s">
        <v>58</v>
      </c>
      <c r="RPV1" s="102" t="s">
        <v>58</v>
      </c>
      <c r="RPW1" s="102" t="s">
        <v>58</v>
      </c>
      <c r="RPX1" s="102" t="s">
        <v>58</v>
      </c>
      <c r="RPY1" s="102" t="s">
        <v>58</v>
      </c>
      <c r="RPZ1" s="102" t="s">
        <v>58</v>
      </c>
      <c r="RQA1" s="102" t="s">
        <v>58</v>
      </c>
      <c r="RQB1" s="102" t="s">
        <v>58</v>
      </c>
      <c r="RQC1" s="102" t="s">
        <v>58</v>
      </c>
      <c r="RQD1" s="102" t="s">
        <v>58</v>
      </c>
      <c r="RQE1" s="102" t="s">
        <v>58</v>
      </c>
      <c r="RQF1" s="102" t="s">
        <v>58</v>
      </c>
      <c r="RQG1" s="102" t="s">
        <v>58</v>
      </c>
      <c r="RQH1" s="102" t="s">
        <v>58</v>
      </c>
      <c r="RQI1" s="102" t="s">
        <v>58</v>
      </c>
      <c r="RQJ1" s="102" t="s">
        <v>58</v>
      </c>
      <c r="RQK1" s="102" t="s">
        <v>58</v>
      </c>
      <c r="RQL1" s="102" t="s">
        <v>58</v>
      </c>
      <c r="RQM1" s="102" t="s">
        <v>58</v>
      </c>
      <c r="RQN1" s="102" t="s">
        <v>58</v>
      </c>
      <c r="RQO1" s="102" t="s">
        <v>58</v>
      </c>
      <c r="RQP1" s="102" t="s">
        <v>58</v>
      </c>
      <c r="RQQ1" s="102" t="s">
        <v>58</v>
      </c>
      <c r="RQR1" s="102" t="s">
        <v>58</v>
      </c>
      <c r="RQS1" s="102" t="s">
        <v>58</v>
      </c>
      <c r="RQT1" s="102" t="s">
        <v>58</v>
      </c>
      <c r="RQU1" s="102" t="s">
        <v>58</v>
      </c>
      <c r="RQV1" s="102" t="s">
        <v>58</v>
      </c>
      <c r="RQW1" s="102" t="s">
        <v>58</v>
      </c>
      <c r="RQX1" s="102" t="s">
        <v>58</v>
      </c>
      <c r="RQY1" s="102" t="s">
        <v>58</v>
      </c>
      <c r="RQZ1" s="102" t="s">
        <v>58</v>
      </c>
      <c r="RRA1" s="102" t="s">
        <v>58</v>
      </c>
      <c r="RRB1" s="102" t="s">
        <v>58</v>
      </c>
      <c r="RRC1" s="102" t="s">
        <v>58</v>
      </c>
      <c r="RRD1" s="102" t="s">
        <v>58</v>
      </c>
      <c r="RRE1" s="102" t="s">
        <v>58</v>
      </c>
      <c r="RRF1" s="102" t="s">
        <v>58</v>
      </c>
      <c r="RRG1" s="102" t="s">
        <v>58</v>
      </c>
      <c r="RRH1" s="102" t="s">
        <v>58</v>
      </c>
      <c r="RRI1" s="102" t="s">
        <v>58</v>
      </c>
      <c r="RRJ1" s="102" t="s">
        <v>58</v>
      </c>
      <c r="RRK1" s="102" t="s">
        <v>58</v>
      </c>
      <c r="RRL1" s="102" t="s">
        <v>58</v>
      </c>
      <c r="RRM1" s="102" t="s">
        <v>58</v>
      </c>
      <c r="RRN1" s="102" t="s">
        <v>58</v>
      </c>
      <c r="RRO1" s="102" t="s">
        <v>58</v>
      </c>
      <c r="RRP1" s="102" t="s">
        <v>58</v>
      </c>
      <c r="RRQ1" s="102" t="s">
        <v>58</v>
      </c>
      <c r="RRR1" s="102" t="s">
        <v>58</v>
      </c>
      <c r="RRS1" s="102" t="s">
        <v>58</v>
      </c>
      <c r="RRT1" s="102" t="s">
        <v>58</v>
      </c>
      <c r="RRU1" s="102" t="s">
        <v>58</v>
      </c>
      <c r="RRV1" s="102" t="s">
        <v>58</v>
      </c>
      <c r="RRW1" s="102" t="s">
        <v>58</v>
      </c>
      <c r="RRX1" s="102" t="s">
        <v>58</v>
      </c>
      <c r="RRY1" s="102" t="s">
        <v>58</v>
      </c>
      <c r="RRZ1" s="102" t="s">
        <v>58</v>
      </c>
      <c r="RSA1" s="102" t="s">
        <v>58</v>
      </c>
      <c r="RSB1" s="102" t="s">
        <v>58</v>
      </c>
      <c r="RSC1" s="102" t="s">
        <v>58</v>
      </c>
      <c r="RSD1" s="102" t="s">
        <v>58</v>
      </c>
      <c r="RSE1" s="102" t="s">
        <v>58</v>
      </c>
      <c r="RSF1" s="102" t="s">
        <v>58</v>
      </c>
      <c r="RSG1" s="102" t="s">
        <v>58</v>
      </c>
      <c r="RSH1" s="102" t="s">
        <v>58</v>
      </c>
      <c r="RSI1" s="102" t="s">
        <v>58</v>
      </c>
      <c r="RSJ1" s="102" t="s">
        <v>58</v>
      </c>
      <c r="RSK1" s="102" t="s">
        <v>58</v>
      </c>
      <c r="RSL1" s="102" t="s">
        <v>58</v>
      </c>
      <c r="RSM1" s="102" t="s">
        <v>58</v>
      </c>
      <c r="RSN1" s="102" t="s">
        <v>58</v>
      </c>
      <c r="RSO1" s="102" t="s">
        <v>58</v>
      </c>
      <c r="RSP1" s="102" t="s">
        <v>58</v>
      </c>
      <c r="RSQ1" s="102" t="s">
        <v>58</v>
      </c>
      <c r="RSR1" s="102" t="s">
        <v>58</v>
      </c>
      <c r="RSS1" s="102" t="s">
        <v>58</v>
      </c>
      <c r="RST1" s="102" t="s">
        <v>58</v>
      </c>
      <c r="RSU1" s="102" t="s">
        <v>58</v>
      </c>
      <c r="RSV1" s="102" t="s">
        <v>58</v>
      </c>
      <c r="RSW1" s="102" t="s">
        <v>58</v>
      </c>
      <c r="RSX1" s="102" t="s">
        <v>58</v>
      </c>
      <c r="RSY1" s="102" t="s">
        <v>58</v>
      </c>
      <c r="RSZ1" s="102" t="s">
        <v>58</v>
      </c>
      <c r="RTA1" s="102" t="s">
        <v>58</v>
      </c>
      <c r="RTB1" s="102" t="s">
        <v>58</v>
      </c>
      <c r="RTC1" s="102" t="s">
        <v>58</v>
      </c>
      <c r="RTD1" s="102" t="s">
        <v>58</v>
      </c>
      <c r="RTE1" s="102" t="s">
        <v>58</v>
      </c>
      <c r="RTF1" s="102" t="s">
        <v>58</v>
      </c>
      <c r="RTG1" s="102" t="s">
        <v>58</v>
      </c>
      <c r="RTH1" s="102" t="s">
        <v>58</v>
      </c>
      <c r="RTI1" s="102" t="s">
        <v>58</v>
      </c>
      <c r="RTJ1" s="102" t="s">
        <v>58</v>
      </c>
      <c r="RTK1" s="102" t="s">
        <v>58</v>
      </c>
      <c r="RTL1" s="102" t="s">
        <v>58</v>
      </c>
      <c r="RTM1" s="102" t="s">
        <v>58</v>
      </c>
      <c r="RTN1" s="102" t="s">
        <v>58</v>
      </c>
      <c r="RTO1" s="102" t="s">
        <v>58</v>
      </c>
      <c r="RTP1" s="102" t="s">
        <v>58</v>
      </c>
      <c r="RTQ1" s="102" t="s">
        <v>58</v>
      </c>
      <c r="RTR1" s="102" t="s">
        <v>58</v>
      </c>
      <c r="RTS1" s="102" t="s">
        <v>58</v>
      </c>
      <c r="RTT1" s="102" t="s">
        <v>58</v>
      </c>
      <c r="RTU1" s="102" t="s">
        <v>58</v>
      </c>
      <c r="RTV1" s="102" t="s">
        <v>58</v>
      </c>
      <c r="RTW1" s="102" t="s">
        <v>58</v>
      </c>
      <c r="RTX1" s="102" t="s">
        <v>58</v>
      </c>
      <c r="RTY1" s="102" t="s">
        <v>58</v>
      </c>
      <c r="RTZ1" s="102" t="s">
        <v>58</v>
      </c>
      <c r="RUA1" s="102" t="s">
        <v>58</v>
      </c>
      <c r="RUB1" s="102" t="s">
        <v>58</v>
      </c>
      <c r="RUC1" s="102" t="s">
        <v>58</v>
      </c>
      <c r="RUD1" s="102" t="s">
        <v>58</v>
      </c>
      <c r="RUE1" s="102" t="s">
        <v>58</v>
      </c>
      <c r="RUF1" s="102" t="s">
        <v>58</v>
      </c>
      <c r="RUG1" s="102" t="s">
        <v>58</v>
      </c>
      <c r="RUH1" s="102" t="s">
        <v>58</v>
      </c>
      <c r="RUI1" s="102" t="s">
        <v>58</v>
      </c>
      <c r="RUJ1" s="102" t="s">
        <v>58</v>
      </c>
      <c r="RUK1" s="102" t="s">
        <v>58</v>
      </c>
      <c r="RUL1" s="102" t="s">
        <v>58</v>
      </c>
      <c r="RUM1" s="102" t="s">
        <v>58</v>
      </c>
      <c r="RUN1" s="102" t="s">
        <v>58</v>
      </c>
      <c r="RUO1" s="102" t="s">
        <v>58</v>
      </c>
      <c r="RUP1" s="102" t="s">
        <v>58</v>
      </c>
      <c r="RUQ1" s="102" t="s">
        <v>58</v>
      </c>
      <c r="RUR1" s="102" t="s">
        <v>58</v>
      </c>
      <c r="RUS1" s="102" t="s">
        <v>58</v>
      </c>
      <c r="RUT1" s="102" t="s">
        <v>58</v>
      </c>
      <c r="RUU1" s="102" t="s">
        <v>58</v>
      </c>
      <c r="RUV1" s="102" t="s">
        <v>58</v>
      </c>
      <c r="RUW1" s="102" t="s">
        <v>58</v>
      </c>
      <c r="RUX1" s="102" t="s">
        <v>58</v>
      </c>
      <c r="RUY1" s="102" t="s">
        <v>58</v>
      </c>
      <c r="RUZ1" s="102" t="s">
        <v>58</v>
      </c>
      <c r="RVA1" s="102" t="s">
        <v>58</v>
      </c>
      <c r="RVB1" s="102" t="s">
        <v>58</v>
      </c>
      <c r="RVC1" s="102" t="s">
        <v>58</v>
      </c>
      <c r="RVD1" s="102" t="s">
        <v>58</v>
      </c>
      <c r="RVE1" s="102" t="s">
        <v>58</v>
      </c>
      <c r="RVF1" s="102" t="s">
        <v>58</v>
      </c>
      <c r="RVG1" s="102" t="s">
        <v>58</v>
      </c>
      <c r="RVH1" s="102" t="s">
        <v>58</v>
      </c>
      <c r="RVI1" s="102" t="s">
        <v>58</v>
      </c>
      <c r="RVJ1" s="102" t="s">
        <v>58</v>
      </c>
      <c r="RVK1" s="102" t="s">
        <v>58</v>
      </c>
      <c r="RVL1" s="102" t="s">
        <v>58</v>
      </c>
      <c r="RVM1" s="102" t="s">
        <v>58</v>
      </c>
      <c r="RVN1" s="102" t="s">
        <v>58</v>
      </c>
      <c r="RVO1" s="102" t="s">
        <v>58</v>
      </c>
      <c r="RVP1" s="102" t="s">
        <v>58</v>
      </c>
      <c r="RVQ1" s="102" t="s">
        <v>58</v>
      </c>
      <c r="RVR1" s="102" t="s">
        <v>58</v>
      </c>
      <c r="RVS1" s="102" t="s">
        <v>58</v>
      </c>
      <c r="RVT1" s="102" t="s">
        <v>58</v>
      </c>
      <c r="RVU1" s="102" t="s">
        <v>58</v>
      </c>
      <c r="RVV1" s="102" t="s">
        <v>58</v>
      </c>
      <c r="RVW1" s="102" t="s">
        <v>58</v>
      </c>
      <c r="RVX1" s="102" t="s">
        <v>58</v>
      </c>
      <c r="RVY1" s="102" t="s">
        <v>58</v>
      </c>
      <c r="RVZ1" s="102" t="s">
        <v>58</v>
      </c>
      <c r="RWA1" s="102" t="s">
        <v>58</v>
      </c>
      <c r="RWB1" s="102" t="s">
        <v>58</v>
      </c>
      <c r="RWC1" s="102" t="s">
        <v>58</v>
      </c>
      <c r="RWD1" s="102" t="s">
        <v>58</v>
      </c>
      <c r="RWE1" s="102" t="s">
        <v>58</v>
      </c>
      <c r="RWF1" s="102" t="s">
        <v>58</v>
      </c>
      <c r="RWG1" s="102" t="s">
        <v>58</v>
      </c>
      <c r="RWH1" s="102" t="s">
        <v>58</v>
      </c>
      <c r="RWI1" s="102" t="s">
        <v>58</v>
      </c>
      <c r="RWJ1" s="102" t="s">
        <v>58</v>
      </c>
      <c r="RWK1" s="102" t="s">
        <v>58</v>
      </c>
      <c r="RWL1" s="102" t="s">
        <v>58</v>
      </c>
      <c r="RWM1" s="102" t="s">
        <v>58</v>
      </c>
      <c r="RWN1" s="102" t="s">
        <v>58</v>
      </c>
      <c r="RWO1" s="102" t="s">
        <v>58</v>
      </c>
      <c r="RWP1" s="102" t="s">
        <v>58</v>
      </c>
      <c r="RWQ1" s="102" t="s">
        <v>58</v>
      </c>
      <c r="RWR1" s="102" t="s">
        <v>58</v>
      </c>
      <c r="RWS1" s="102" t="s">
        <v>58</v>
      </c>
      <c r="RWT1" s="102" t="s">
        <v>58</v>
      </c>
      <c r="RWU1" s="102" t="s">
        <v>58</v>
      </c>
      <c r="RWV1" s="102" t="s">
        <v>58</v>
      </c>
      <c r="RWW1" s="102" t="s">
        <v>58</v>
      </c>
      <c r="RWX1" s="102" t="s">
        <v>58</v>
      </c>
      <c r="RWY1" s="102" t="s">
        <v>58</v>
      </c>
      <c r="RWZ1" s="102" t="s">
        <v>58</v>
      </c>
      <c r="RXA1" s="102" t="s">
        <v>58</v>
      </c>
      <c r="RXB1" s="102" t="s">
        <v>58</v>
      </c>
      <c r="RXC1" s="102" t="s">
        <v>58</v>
      </c>
      <c r="RXD1" s="102" t="s">
        <v>58</v>
      </c>
      <c r="RXE1" s="102" t="s">
        <v>58</v>
      </c>
      <c r="RXF1" s="102" t="s">
        <v>58</v>
      </c>
      <c r="RXG1" s="102" t="s">
        <v>58</v>
      </c>
      <c r="RXH1" s="102" t="s">
        <v>58</v>
      </c>
      <c r="RXI1" s="102" t="s">
        <v>58</v>
      </c>
      <c r="RXJ1" s="102" t="s">
        <v>58</v>
      </c>
      <c r="RXK1" s="102" t="s">
        <v>58</v>
      </c>
      <c r="RXL1" s="102" t="s">
        <v>58</v>
      </c>
      <c r="RXM1" s="102" t="s">
        <v>58</v>
      </c>
      <c r="RXN1" s="102" t="s">
        <v>58</v>
      </c>
      <c r="RXO1" s="102" t="s">
        <v>58</v>
      </c>
      <c r="RXP1" s="102" t="s">
        <v>58</v>
      </c>
      <c r="RXQ1" s="102" t="s">
        <v>58</v>
      </c>
      <c r="RXR1" s="102" t="s">
        <v>58</v>
      </c>
      <c r="RXS1" s="102" t="s">
        <v>58</v>
      </c>
      <c r="RXT1" s="102" t="s">
        <v>58</v>
      </c>
      <c r="RXU1" s="102" t="s">
        <v>58</v>
      </c>
      <c r="RXV1" s="102" t="s">
        <v>58</v>
      </c>
      <c r="RXW1" s="102" t="s">
        <v>58</v>
      </c>
      <c r="RXX1" s="102" t="s">
        <v>58</v>
      </c>
      <c r="RXY1" s="102" t="s">
        <v>58</v>
      </c>
      <c r="RXZ1" s="102" t="s">
        <v>58</v>
      </c>
      <c r="RYA1" s="102" t="s">
        <v>58</v>
      </c>
      <c r="RYB1" s="102" t="s">
        <v>58</v>
      </c>
      <c r="RYC1" s="102" t="s">
        <v>58</v>
      </c>
      <c r="RYD1" s="102" t="s">
        <v>58</v>
      </c>
      <c r="RYE1" s="102" t="s">
        <v>58</v>
      </c>
      <c r="RYF1" s="102" t="s">
        <v>58</v>
      </c>
      <c r="RYG1" s="102" t="s">
        <v>58</v>
      </c>
      <c r="RYH1" s="102" t="s">
        <v>58</v>
      </c>
      <c r="RYI1" s="102" t="s">
        <v>58</v>
      </c>
      <c r="RYJ1" s="102" t="s">
        <v>58</v>
      </c>
      <c r="RYK1" s="102" t="s">
        <v>58</v>
      </c>
      <c r="RYL1" s="102" t="s">
        <v>58</v>
      </c>
      <c r="RYM1" s="102" t="s">
        <v>58</v>
      </c>
      <c r="RYN1" s="102" t="s">
        <v>58</v>
      </c>
      <c r="RYO1" s="102" t="s">
        <v>58</v>
      </c>
      <c r="RYP1" s="102" t="s">
        <v>58</v>
      </c>
      <c r="RYQ1" s="102" t="s">
        <v>58</v>
      </c>
      <c r="RYR1" s="102" t="s">
        <v>58</v>
      </c>
      <c r="RYS1" s="102" t="s">
        <v>58</v>
      </c>
      <c r="RYT1" s="102" t="s">
        <v>58</v>
      </c>
      <c r="RYU1" s="102" t="s">
        <v>58</v>
      </c>
      <c r="RYV1" s="102" t="s">
        <v>58</v>
      </c>
      <c r="RYW1" s="102" t="s">
        <v>58</v>
      </c>
      <c r="RYX1" s="102" t="s">
        <v>58</v>
      </c>
      <c r="RYY1" s="102" t="s">
        <v>58</v>
      </c>
      <c r="RYZ1" s="102" t="s">
        <v>58</v>
      </c>
      <c r="RZA1" s="102" t="s">
        <v>58</v>
      </c>
      <c r="RZB1" s="102" t="s">
        <v>58</v>
      </c>
      <c r="RZC1" s="102" t="s">
        <v>58</v>
      </c>
      <c r="RZD1" s="102" t="s">
        <v>58</v>
      </c>
      <c r="RZE1" s="102" t="s">
        <v>58</v>
      </c>
      <c r="RZF1" s="102" t="s">
        <v>58</v>
      </c>
      <c r="RZG1" s="102" t="s">
        <v>58</v>
      </c>
      <c r="RZH1" s="102" t="s">
        <v>58</v>
      </c>
      <c r="RZI1" s="102" t="s">
        <v>58</v>
      </c>
      <c r="RZJ1" s="102" t="s">
        <v>58</v>
      </c>
      <c r="RZK1" s="102" t="s">
        <v>58</v>
      </c>
      <c r="RZL1" s="102" t="s">
        <v>58</v>
      </c>
      <c r="RZM1" s="102" t="s">
        <v>58</v>
      </c>
      <c r="RZN1" s="102" t="s">
        <v>58</v>
      </c>
      <c r="RZO1" s="102" t="s">
        <v>58</v>
      </c>
      <c r="RZP1" s="102" t="s">
        <v>58</v>
      </c>
      <c r="RZQ1" s="102" t="s">
        <v>58</v>
      </c>
      <c r="RZR1" s="102" t="s">
        <v>58</v>
      </c>
      <c r="RZS1" s="102" t="s">
        <v>58</v>
      </c>
      <c r="RZT1" s="102" t="s">
        <v>58</v>
      </c>
      <c r="RZU1" s="102" t="s">
        <v>58</v>
      </c>
      <c r="RZV1" s="102" t="s">
        <v>58</v>
      </c>
      <c r="RZW1" s="102" t="s">
        <v>58</v>
      </c>
      <c r="RZX1" s="102" t="s">
        <v>58</v>
      </c>
      <c r="RZY1" s="102" t="s">
        <v>58</v>
      </c>
      <c r="RZZ1" s="102" t="s">
        <v>58</v>
      </c>
      <c r="SAA1" s="102" t="s">
        <v>58</v>
      </c>
      <c r="SAB1" s="102" t="s">
        <v>58</v>
      </c>
      <c r="SAC1" s="102" t="s">
        <v>58</v>
      </c>
      <c r="SAD1" s="102" t="s">
        <v>58</v>
      </c>
      <c r="SAE1" s="102" t="s">
        <v>58</v>
      </c>
      <c r="SAF1" s="102" t="s">
        <v>58</v>
      </c>
      <c r="SAG1" s="102" t="s">
        <v>58</v>
      </c>
      <c r="SAH1" s="102" t="s">
        <v>58</v>
      </c>
      <c r="SAI1" s="102" t="s">
        <v>58</v>
      </c>
      <c r="SAJ1" s="102" t="s">
        <v>58</v>
      </c>
      <c r="SAK1" s="102" t="s">
        <v>58</v>
      </c>
      <c r="SAL1" s="102" t="s">
        <v>58</v>
      </c>
      <c r="SAM1" s="102" t="s">
        <v>58</v>
      </c>
      <c r="SAN1" s="102" t="s">
        <v>58</v>
      </c>
      <c r="SAO1" s="102" t="s">
        <v>58</v>
      </c>
      <c r="SAP1" s="102" t="s">
        <v>58</v>
      </c>
      <c r="SAQ1" s="102" t="s">
        <v>58</v>
      </c>
      <c r="SAR1" s="102" t="s">
        <v>58</v>
      </c>
      <c r="SAS1" s="102" t="s">
        <v>58</v>
      </c>
      <c r="SAT1" s="102" t="s">
        <v>58</v>
      </c>
      <c r="SAU1" s="102" t="s">
        <v>58</v>
      </c>
      <c r="SAV1" s="102" t="s">
        <v>58</v>
      </c>
      <c r="SAW1" s="102" t="s">
        <v>58</v>
      </c>
      <c r="SAX1" s="102" t="s">
        <v>58</v>
      </c>
      <c r="SAY1" s="102" t="s">
        <v>58</v>
      </c>
      <c r="SAZ1" s="102" t="s">
        <v>58</v>
      </c>
      <c r="SBA1" s="102" t="s">
        <v>58</v>
      </c>
      <c r="SBB1" s="102" t="s">
        <v>58</v>
      </c>
      <c r="SBC1" s="102" t="s">
        <v>58</v>
      </c>
      <c r="SBD1" s="102" t="s">
        <v>58</v>
      </c>
      <c r="SBE1" s="102" t="s">
        <v>58</v>
      </c>
      <c r="SBF1" s="102" t="s">
        <v>58</v>
      </c>
      <c r="SBG1" s="102" t="s">
        <v>58</v>
      </c>
      <c r="SBH1" s="102" t="s">
        <v>58</v>
      </c>
      <c r="SBI1" s="102" t="s">
        <v>58</v>
      </c>
      <c r="SBJ1" s="102" t="s">
        <v>58</v>
      </c>
      <c r="SBK1" s="102" t="s">
        <v>58</v>
      </c>
      <c r="SBL1" s="102" t="s">
        <v>58</v>
      </c>
      <c r="SBM1" s="102" t="s">
        <v>58</v>
      </c>
      <c r="SBN1" s="102" t="s">
        <v>58</v>
      </c>
      <c r="SBO1" s="102" t="s">
        <v>58</v>
      </c>
      <c r="SBP1" s="102" t="s">
        <v>58</v>
      </c>
      <c r="SBQ1" s="102" t="s">
        <v>58</v>
      </c>
      <c r="SBR1" s="102" t="s">
        <v>58</v>
      </c>
      <c r="SBS1" s="102" t="s">
        <v>58</v>
      </c>
      <c r="SBT1" s="102" t="s">
        <v>58</v>
      </c>
      <c r="SBU1" s="102" t="s">
        <v>58</v>
      </c>
      <c r="SBV1" s="102" t="s">
        <v>58</v>
      </c>
      <c r="SBW1" s="102" t="s">
        <v>58</v>
      </c>
      <c r="SBX1" s="102" t="s">
        <v>58</v>
      </c>
      <c r="SBY1" s="102" t="s">
        <v>58</v>
      </c>
      <c r="SBZ1" s="102" t="s">
        <v>58</v>
      </c>
      <c r="SCA1" s="102" t="s">
        <v>58</v>
      </c>
      <c r="SCB1" s="102" t="s">
        <v>58</v>
      </c>
      <c r="SCC1" s="102" t="s">
        <v>58</v>
      </c>
      <c r="SCD1" s="102" t="s">
        <v>58</v>
      </c>
      <c r="SCE1" s="102" t="s">
        <v>58</v>
      </c>
      <c r="SCF1" s="102" t="s">
        <v>58</v>
      </c>
      <c r="SCG1" s="102" t="s">
        <v>58</v>
      </c>
      <c r="SCH1" s="102" t="s">
        <v>58</v>
      </c>
      <c r="SCI1" s="102" t="s">
        <v>58</v>
      </c>
      <c r="SCJ1" s="102" t="s">
        <v>58</v>
      </c>
      <c r="SCK1" s="102" t="s">
        <v>58</v>
      </c>
      <c r="SCL1" s="102" t="s">
        <v>58</v>
      </c>
      <c r="SCM1" s="102" t="s">
        <v>58</v>
      </c>
      <c r="SCN1" s="102" t="s">
        <v>58</v>
      </c>
      <c r="SCO1" s="102" t="s">
        <v>58</v>
      </c>
      <c r="SCP1" s="102" t="s">
        <v>58</v>
      </c>
      <c r="SCQ1" s="102" t="s">
        <v>58</v>
      </c>
      <c r="SCR1" s="102" t="s">
        <v>58</v>
      </c>
      <c r="SCS1" s="102" t="s">
        <v>58</v>
      </c>
      <c r="SCT1" s="102" t="s">
        <v>58</v>
      </c>
      <c r="SCU1" s="102" t="s">
        <v>58</v>
      </c>
      <c r="SCV1" s="102" t="s">
        <v>58</v>
      </c>
      <c r="SCW1" s="102" t="s">
        <v>58</v>
      </c>
      <c r="SCX1" s="102" t="s">
        <v>58</v>
      </c>
      <c r="SCY1" s="102" t="s">
        <v>58</v>
      </c>
      <c r="SCZ1" s="102" t="s">
        <v>58</v>
      </c>
      <c r="SDA1" s="102" t="s">
        <v>58</v>
      </c>
      <c r="SDB1" s="102" t="s">
        <v>58</v>
      </c>
      <c r="SDC1" s="102" t="s">
        <v>58</v>
      </c>
      <c r="SDD1" s="102" t="s">
        <v>58</v>
      </c>
      <c r="SDE1" s="102" t="s">
        <v>58</v>
      </c>
      <c r="SDF1" s="102" t="s">
        <v>58</v>
      </c>
      <c r="SDG1" s="102" t="s">
        <v>58</v>
      </c>
      <c r="SDH1" s="102" t="s">
        <v>58</v>
      </c>
      <c r="SDI1" s="102" t="s">
        <v>58</v>
      </c>
      <c r="SDJ1" s="102" t="s">
        <v>58</v>
      </c>
      <c r="SDK1" s="102" t="s">
        <v>58</v>
      </c>
      <c r="SDL1" s="102" t="s">
        <v>58</v>
      </c>
      <c r="SDM1" s="102" t="s">
        <v>58</v>
      </c>
      <c r="SDN1" s="102" t="s">
        <v>58</v>
      </c>
      <c r="SDO1" s="102" t="s">
        <v>58</v>
      </c>
      <c r="SDP1" s="102" t="s">
        <v>58</v>
      </c>
      <c r="SDQ1" s="102" t="s">
        <v>58</v>
      </c>
      <c r="SDR1" s="102" t="s">
        <v>58</v>
      </c>
      <c r="SDS1" s="102" t="s">
        <v>58</v>
      </c>
      <c r="SDT1" s="102" t="s">
        <v>58</v>
      </c>
      <c r="SDU1" s="102" t="s">
        <v>58</v>
      </c>
      <c r="SDV1" s="102" t="s">
        <v>58</v>
      </c>
      <c r="SDW1" s="102" t="s">
        <v>58</v>
      </c>
      <c r="SDX1" s="102" t="s">
        <v>58</v>
      </c>
      <c r="SDY1" s="102" t="s">
        <v>58</v>
      </c>
      <c r="SDZ1" s="102" t="s">
        <v>58</v>
      </c>
      <c r="SEA1" s="102" t="s">
        <v>58</v>
      </c>
      <c r="SEB1" s="102" t="s">
        <v>58</v>
      </c>
      <c r="SEC1" s="102" t="s">
        <v>58</v>
      </c>
      <c r="SED1" s="102" t="s">
        <v>58</v>
      </c>
      <c r="SEE1" s="102" t="s">
        <v>58</v>
      </c>
      <c r="SEF1" s="102" t="s">
        <v>58</v>
      </c>
      <c r="SEG1" s="102" t="s">
        <v>58</v>
      </c>
      <c r="SEH1" s="102" t="s">
        <v>58</v>
      </c>
      <c r="SEI1" s="102" t="s">
        <v>58</v>
      </c>
      <c r="SEJ1" s="102" t="s">
        <v>58</v>
      </c>
      <c r="SEK1" s="102" t="s">
        <v>58</v>
      </c>
      <c r="SEL1" s="102" t="s">
        <v>58</v>
      </c>
      <c r="SEM1" s="102" t="s">
        <v>58</v>
      </c>
      <c r="SEN1" s="102" t="s">
        <v>58</v>
      </c>
      <c r="SEO1" s="102" t="s">
        <v>58</v>
      </c>
      <c r="SEP1" s="102" t="s">
        <v>58</v>
      </c>
      <c r="SEQ1" s="102" t="s">
        <v>58</v>
      </c>
      <c r="SER1" s="102" t="s">
        <v>58</v>
      </c>
      <c r="SES1" s="102" t="s">
        <v>58</v>
      </c>
      <c r="SET1" s="102" t="s">
        <v>58</v>
      </c>
      <c r="SEU1" s="102" t="s">
        <v>58</v>
      </c>
      <c r="SEV1" s="102" t="s">
        <v>58</v>
      </c>
      <c r="SEW1" s="102" t="s">
        <v>58</v>
      </c>
      <c r="SEX1" s="102" t="s">
        <v>58</v>
      </c>
      <c r="SEY1" s="102" t="s">
        <v>58</v>
      </c>
      <c r="SEZ1" s="102" t="s">
        <v>58</v>
      </c>
      <c r="SFA1" s="102" t="s">
        <v>58</v>
      </c>
      <c r="SFB1" s="102" t="s">
        <v>58</v>
      </c>
      <c r="SFC1" s="102" t="s">
        <v>58</v>
      </c>
      <c r="SFD1" s="102" t="s">
        <v>58</v>
      </c>
      <c r="SFE1" s="102" t="s">
        <v>58</v>
      </c>
      <c r="SFF1" s="102" t="s">
        <v>58</v>
      </c>
      <c r="SFG1" s="102" t="s">
        <v>58</v>
      </c>
      <c r="SFH1" s="102" t="s">
        <v>58</v>
      </c>
      <c r="SFI1" s="102" t="s">
        <v>58</v>
      </c>
      <c r="SFJ1" s="102" t="s">
        <v>58</v>
      </c>
      <c r="SFK1" s="102" t="s">
        <v>58</v>
      </c>
      <c r="SFL1" s="102" t="s">
        <v>58</v>
      </c>
      <c r="SFM1" s="102" t="s">
        <v>58</v>
      </c>
      <c r="SFN1" s="102" t="s">
        <v>58</v>
      </c>
      <c r="SFO1" s="102" t="s">
        <v>58</v>
      </c>
      <c r="SFP1" s="102" t="s">
        <v>58</v>
      </c>
      <c r="SFQ1" s="102" t="s">
        <v>58</v>
      </c>
      <c r="SFR1" s="102" t="s">
        <v>58</v>
      </c>
      <c r="SFS1" s="102" t="s">
        <v>58</v>
      </c>
      <c r="SFT1" s="102" t="s">
        <v>58</v>
      </c>
      <c r="SFU1" s="102" t="s">
        <v>58</v>
      </c>
      <c r="SFV1" s="102" t="s">
        <v>58</v>
      </c>
      <c r="SFW1" s="102" t="s">
        <v>58</v>
      </c>
      <c r="SFX1" s="102" t="s">
        <v>58</v>
      </c>
      <c r="SFY1" s="102" t="s">
        <v>58</v>
      </c>
      <c r="SFZ1" s="102" t="s">
        <v>58</v>
      </c>
      <c r="SGA1" s="102" t="s">
        <v>58</v>
      </c>
      <c r="SGB1" s="102" t="s">
        <v>58</v>
      </c>
      <c r="SGC1" s="102" t="s">
        <v>58</v>
      </c>
      <c r="SGD1" s="102" t="s">
        <v>58</v>
      </c>
      <c r="SGE1" s="102" t="s">
        <v>58</v>
      </c>
      <c r="SGF1" s="102" t="s">
        <v>58</v>
      </c>
      <c r="SGG1" s="102" t="s">
        <v>58</v>
      </c>
      <c r="SGH1" s="102" t="s">
        <v>58</v>
      </c>
      <c r="SGI1" s="102" t="s">
        <v>58</v>
      </c>
      <c r="SGJ1" s="102" t="s">
        <v>58</v>
      </c>
      <c r="SGK1" s="102" t="s">
        <v>58</v>
      </c>
      <c r="SGL1" s="102" t="s">
        <v>58</v>
      </c>
      <c r="SGM1" s="102" t="s">
        <v>58</v>
      </c>
      <c r="SGN1" s="102" t="s">
        <v>58</v>
      </c>
      <c r="SGO1" s="102" t="s">
        <v>58</v>
      </c>
      <c r="SGP1" s="102" t="s">
        <v>58</v>
      </c>
      <c r="SGQ1" s="102" t="s">
        <v>58</v>
      </c>
      <c r="SGR1" s="102" t="s">
        <v>58</v>
      </c>
      <c r="SGS1" s="102" t="s">
        <v>58</v>
      </c>
      <c r="SGT1" s="102" t="s">
        <v>58</v>
      </c>
      <c r="SGU1" s="102" t="s">
        <v>58</v>
      </c>
      <c r="SGV1" s="102" t="s">
        <v>58</v>
      </c>
      <c r="SGW1" s="102" t="s">
        <v>58</v>
      </c>
      <c r="SGX1" s="102" t="s">
        <v>58</v>
      </c>
      <c r="SGY1" s="102" t="s">
        <v>58</v>
      </c>
      <c r="SGZ1" s="102" t="s">
        <v>58</v>
      </c>
      <c r="SHA1" s="102" t="s">
        <v>58</v>
      </c>
      <c r="SHB1" s="102" t="s">
        <v>58</v>
      </c>
      <c r="SHC1" s="102" t="s">
        <v>58</v>
      </c>
      <c r="SHD1" s="102" t="s">
        <v>58</v>
      </c>
      <c r="SHE1" s="102" t="s">
        <v>58</v>
      </c>
      <c r="SHF1" s="102" t="s">
        <v>58</v>
      </c>
      <c r="SHG1" s="102" t="s">
        <v>58</v>
      </c>
      <c r="SHH1" s="102" t="s">
        <v>58</v>
      </c>
      <c r="SHI1" s="102" t="s">
        <v>58</v>
      </c>
      <c r="SHJ1" s="102" t="s">
        <v>58</v>
      </c>
      <c r="SHK1" s="102" t="s">
        <v>58</v>
      </c>
      <c r="SHL1" s="102" t="s">
        <v>58</v>
      </c>
      <c r="SHM1" s="102" t="s">
        <v>58</v>
      </c>
      <c r="SHN1" s="102" t="s">
        <v>58</v>
      </c>
      <c r="SHO1" s="102" t="s">
        <v>58</v>
      </c>
      <c r="SHP1" s="102" t="s">
        <v>58</v>
      </c>
      <c r="SHQ1" s="102" t="s">
        <v>58</v>
      </c>
      <c r="SHR1" s="102" t="s">
        <v>58</v>
      </c>
      <c r="SHS1" s="102" t="s">
        <v>58</v>
      </c>
      <c r="SHT1" s="102" t="s">
        <v>58</v>
      </c>
      <c r="SHU1" s="102" t="s">
        <v>58</v>
      </c>
      <c r="SHV1" s="102" t="s">
        <v>58</v>
      </c>
      <c r="SHW1" s="102" t="s">
        <v>58</v>
      </c>
      <c r="SHX1" s="102" t="s">
        <v>58</v>
      </c>
      <c r="SHY1" s="102" t="s">
        <v>58</v>
      </c>
      <c r="SHZ1" s="102" t="s">
        <v>58</v>
      </c>
      <c r="SIA1" s="102" t="s">
        <v>58</v>
      </c>
      <c r="SIB1" s="102" t="s">
        <v>58</v>
      </c>
      <c r="SIC1" s="102" t="s">
        <v>58</v>
      </c>
      <c r="SID1" s="102" t="s">
        <v>58</v>
      </c>
      <c r="SIE1" s="102" t="s">
        <v>58</v>
      </c>
      <c r="SIF1" s="102" t="s">
        <v>58</v>
      </c>
      <c r="SIG1" s="102" t="s">
        <v>58</v>
      </c>
      <c r="SIH1" s="102" t="s">
        <v>58</v>
      </c>
      <c r="SII1" s="102" t="s">
        <v>58</v>
      </c>
      <c r="SIJ1" s="102" t="s">
        <v>58</v>
      </c>
      <c r="SIK1" s="102" t="s">
        <v>58</v>
      </c>
      <c r="SIL1" s="102" t="s">
        <v>58</v>
      </c>
      <c r="SIM1" s="102" t="s">
        <v>58</v>
      </c>
      <c r="SIN1" s="102" t="s">
        <v>58</v>
      </c>
      <c r="SIO1" s="102" t="s">
        <v>58</v>
      </c>
      <c r="SIP1" s="102" t="s">
        <v>58</v>
      </c>
      <c r="SIQ1" s="102" t="s">
        <v>58</v>
      </c>
      <c r="SIR1" s="102" t="s">
        <v>58</v>
      </c>
      <c r="SIS1" s="102" t="s">
        <v>58</v>
      </c>
      <c r="SIT1" s="102" t="s">
        <v>58</v>
      </c>
      <c r="SIU1" s="102" t="s">
        <v>58</v>
      </c>
      <c r="SIV1" s="102" t="s">
        <v>58</v>
      </c>
      <c r="SIW1" s="102" t="s">
        <v>58</v>
      </c>
      <c r="SIX1" s="102" t="s">
        <v>58</v>
      </c>
      <c r="SIY1" s="102" t="s">
        <v>58</v>
      </c>
      <c r="SIZ1" s="102" t="s">
        <v>58</v>
      </c>
      <c r="SJA1" s="102" t="s">
        <v>58</v>
      </c>
      <c r="SJB1" s="102" t="s">
        <v>58</v>
      </c>
      <c r="SJC1" s="102" t="s">
        <v>58</v>
      </c>
      <c r="SJD1" s="102" t="s">
        <v>58</v>
      </c>
      <c r="SJE1" s="102" t="s">
        <v>58</v>
      </c>
      <c r="SJF1" s="102" t="s">
        <v>58</v>
      </c>
      <c r="SJG1" s="102" t="s">
        <v>58</v>
      </c>
      <c r="SJH1" s="102" t="s">
        <v>58</v>
      </c>
      <c r="SJI1" s="102" t="s">
        <v>58</v>
      </c>
      <c r="SJJ1" s="102" t="s">
        <v>58</v>
      </c>
      <c r="SJK1" s="102" t="s">
        <v>58</v>
      </c>
      <c r="SJL1" s="102" t="s">
        <v>58</v>
      </c>
      <c r="SJM1" s="102" t="s">
        <v>58</v>
      </c>
      <c r="SJN1" s="102" t="s">
        <v>58</v>
      </c>
      <c r="SJO1" s="102" t="s">
        <v>58</v>
      </c>
      <c r="SJP1" s="102" t="s">
        <v>58</v>
      </c>
      <c r="SJQ1" s="102" t="s">
        <v>58</v>
      </c>
      <c r="SJR1" s="102" t="s">
        <v>58</v>
      </c>
      <c r="SJS1" s="102" t="s">
        <v>58</v>
      </c>
      <c r="SJT1" s="102" t="s">
        <v>58</v>
      </c>
      <c r="SJU1" s="102" t="s">
        <v>58</v>
      </c>
      <c r="SJV1" s="102" t="s">
        <v>58</v>
      </c>
      <c r="SJW1" s="102" t="s">
        <v>58</v>
      </c>
      <c r="SJX1" s="102" t="s">
        <v>58</v>
      </c>
      <c r="SJY1" s="102" t="s">
        <v>58</v>
      </c>
      <c r="SJZ1" s="102" t="s">
        <v>58</v>
      </c>
      <c r="SKA1" s="102" t="s">
        <v>58</v>
      </c>
      <c r="SKB1" s="102" t="s">
        <v>58</v>
      </c>
      <c r="SKC1" s="102" t="s">
        <v>58</v>
      </c>
      <c r="SKD1" s="102" t="s">
        <v>58</v>
      </c>
      <c r="SKE1" s="102" t="s">
        <v>58</v>
      </c>
      <c r="SKF1" s="102" t="s">
        <v>58</v>
      </c>
      <c r="SKG1" s="102" t="s">
        <v>58</v>
      </c>
      <c r="SKH1" s="102" t="s">
        <v>58</v>
      </c>
      <c r="SKI1" s="102" t="s">
        <v>58</v>
      </c>
      <c r="SKJ1" s="102" t="s">
        <v>58</v>
      </c>
      <c r="SKK1" s="102" t="s">
        <v>58</v>
      </c>
      <c r="SKL1" s="102" t="s">
        <v>58</v>
      </c>
      <c r="SKM1" s="102" t="s">
        <v>58</v>
      </c>
      <c r="SKN1" s="102" t="s">
        <v>58</v>
      </c>
      <c r="SKO1" s="102" t="s">
        <v>58</v>
      </c>
      <c r="SKP1" s="102" t="s">
        <v>58</v>
      </c>
      <c r="SKQ1" s="102" t="s">
        <v>58</v>
      </c>
      <c r="SKR1" s="102" t="s">
        <v>58</v>
      </c>
      <c r="SKS1" s="102" t="s">
        <v>58</v>
      </c>
      <c r="SKT1" s="102" t="s">
        <v>58</v>
      </c>
      <c r="SKU1" s="102" t="s">
        <v>58</v>
      </c>
      <c r="SKV1" s="102" t="s">
        <v>58</v>
      </c>
      <c r="SKW1" s="102" t="s">
        <v>58</v>
      </c>
      <c r="SKX1" s="102" t="s">
        <v>58</v>
      </c>
      <c r="SKY1" s="102" t="s">
        <v>58</v>
      </c>
      <c r="SKZ1" s="102" t="s">
        <v>58</v>
      </c>
      <c r="SLA1" s="102" t="s">
        <v>58</v>
      </c>
      <c r="SLB1" s="102" t="s">
        <v>58</v>
      </c>
      <c r="SLC1" s="102" t="s">
        <v>58</v>
      </c>
      <c r="SLD1" s="102" t="s">
        <v>58</v>
      </c>
      <c r="SLE1" s="102" t="s">
        <v>58</v>
      </c>
      <c r="SLF1" s="102" t="s">
        <v>58</v>
      </c>
      <c r="SLG1" s="102" t="s">
        <v>58</v>
      </c>
      <c r="SLH1" s="102" t="s">
        <v>58</v>
      </c>
      <c r="SLI1" s="102" t="s">
        <v>58</v>
      </c>
      <c r="SLJ1" s="102" t="s">
        <v>58</v>
      </c>
      <c r="SLK1" s="102" t="s">
        <v>58</v>
      </c>
      <c r="SLL1" s="102" t="s">
        <v>58</v>
      </c>
      <c r="SLM1" s="102" t="s">
        <v>58</v>
      </c>
      <c r="SLN1" s="102" t="s">
        <v>58</v>
      </c>
      <c r="SLO1" s="102" t="s">
        <v>58</v>
      </c>
      <c r="SLP1" s="102" t="s">
        <v>58</v>
      </c>
      <c r="SLQ1" s="102" t="s">
        <v>58</v>
      </c>
      <c r="SLR1" s="102" t="s">
        <v>58</v>
      </c>
      <c r="SLS1" s="102" t="s">
        <v>58</v>
      </c>
      <c r="SLT1" s="102" t="s">
        <v>58</v>
      </c>
      <c r="SLU1" s="102" t="s">
        <v>58</v>
      </c>
      <c r="SLV1" s="102" t="s">
        <v>58</v>
      </c>
      <c r="SLW1" s="102" t="s">
        <v>58</v>
      </c>
      <c r="SLX1" s="102" t="s">
        <v>58</v>
      </c>
      <c r="SLY1" s="102" t="s">
        <v>58</v>
      </c>
      <c r="SLZ1" s="102" t="s">
        <v>58</v>
      </c>
      <c r="SMA1" s="102" t="s">
        <v>58</v>
      </c>
      <c r="SMB1" s="102" t="s">
        <v>58</v>
      </c>
      <c r="SMC1" s="102" t="s">
        <v>58</v>
      </c>
      <c r="SMD1" s="102" t="s">
        <v>58</v>
      </c>
      <c r="SME1" s="102" t="s">
        <v>58</v>
      </c>
      <c r="SMF1" s="102" t="s">
        <v>58</v>
      </c>
      <c r="SMG1" s="102" t="s">
        <v>58</v>
      </c>
      <c r="SMH1" s="102" t="s">
        <v>58</v>
      </c>
      <c r="SMI1" s="102" t="s">
        <v>58</v>
      </c>
      <c r="SMJ1" s="102" t="s">
        <v>58</v>
      </c>
      <c r="SMK1" s="102" t="s">
        <v>58</v>
      </c>
      <c r="SML1" s="102" t="s">
        <v>58</v>
      </c>
      <c r="SMM1" s="102" t="s">
        <v>58</v>
      </c>
      <c r="SMN1" s="102" t="s">
        <v>58</v>
      </c>
      <c r="SMO1" s="102" t="s">
        <v>58</v>
      </c>
      <c r="SMP1" s="102" t="s">
        <v>58</v>
      </c>
      <c r="SMQ1" s="102" t="s">
        <v>58</v>
      </c>
      <c r="SMR1" s="102" t="s">
        <v>58</v>
      </c>
      <c r="SMS1" s="102" t="s">
        <v>58</v>
      </c>
      <c r="SMT1" s="102" t="s">
        <v>58</v>
      </c>
      <c r="SMU1" s="102" t="s">
        <v>58</v>
      </c>
      <c r="SMV1" s="102" t="s">
        <v>58</v>
      </c>
      <c r="SMW1" s="102" t="s">
        <v>58</v>
      </c>
      <c r="SMX1" s="102" t="s">
        <v>58</v>
      </c>
      <c r="SMY1" s="102" t="s">
        <v>58</v>
      </c>
      <c r="SMZ1" s="102" t="s">
        <v>58</v>
      </c>
      <c r="SNA1" s="102" t="s">
        <v>58</v>
      </c>
      <c r="SNB1" s="102" t="s">
        <v>58</v>
      </c>
      <c r="SNC1" s="102" t="s">
        <v>58</v>
      </c>
      <c r="SND1" s="102" t="s">
        <v>58</v>
      </c>
      <c r="SNE1" s="102" t="s">
        <v>58</v>
      </c>
      <c r="SNF1" s="102" t="s">
        <v>58</v>
      </c>
      <c r="SNG1" s="102" t="s">
        <v>58</v>
      </c>
      <c r="SNH1" s="102" t="s">
        <v>58</v>
      </c>
      <c r="SNI1" s="102" t="s">
        <v>58</v>
      </c>
      <c r="SNJ1" s="102" t="s">
        <v>58</v>
      </c>
      <c r="SNK1" s="102" t="s">
        <v>58</v>
      </c>
      <c r="SNL1" s="102" t="s">
        <v>58</v>
      </c>
      <c r="SNM1" s="102" t="s">
        <v>58</v>
      </c>
      <c r="SNN1" s="102" t="s">
        <v>58</v>
      </c>
      <c r="SNO1" s="102" t="s">
        <v>58</v>
      </c>
      <c r="SNP1" s="102" t="s">
        <v>58</v>
      </c>
      <c r="SNQ1" s="102" t="s">
        <v>58</v>
      </c>
      <c r="SNR1" s="102" t="s">
        <v>58</v>
      </c>
      <c r="SNS1" s="102" t="s">
        <v>58</v>
      </c>
      <c r="SNT1" s="102" t="s">
        <v>58</v>
      </c>
      <c r="SNU1" s="102" t="s">
        <v>58</v>
      </c>
      <c r="SNV1" s="102" t="s">
        <v>58</v>
      </c>
      <c r="SNW1" s="102" t="s">
        <v>58</v>
      </c>
      <c r="SNX1" s="102" t="s">
        <v>58</v>
      </c>
      <c r="SNY1" s="102" t="s">
        <v>58</v>
      </c>
      <c r="SNZ1" s="102" t="s">
        <v>58</v>
      </c>
      <c r="SOA1" s="102" t="s">
        <v>58</v>
      </c>
      <c r="SOB1" s="102" t="s">
        <v>58</v>
      </c>
      <c r="SOC1" s="102" t="s">
        <v>58</v>
      </c>
      <c r="SOD1" s="102" t="s">
        <v>58</v>
      </c>
      <c r="SOE1" s="102" t="s">
        <v>58</v>
      </c>
      <c r="SOF1" s="102" t="s">
        <v>58</v>
      </c>
      <c r="SOG1" s="102" t="s">
        <v>58</v>
      </c>
      <c r="SOH1" s="102" t="s">
        <v>58</v>
      </c>
      <c r="SOI1" s="102" t="s">
        <v>58</v>
      </c>
      <c r="SOJ1" s="102" t="s">
        <v>58</v>
      </c>
      <c r="SOK1" s="102" t="s">
        <v>58</v>
      </c>
      <c r="SOL1" s="102" t="s">
        <v>58</v>
      </c>
      <c r="SOM1" s="102" t="s">
        <v>58</v>
      </c>
      <c r="SON1" s="102" t="s">
        <v>58</v>
      </c>
      <c r="SOO1" s="102" t="s">
        <v>58</v>
      </c>
      <c r="SOP1" s="102" t="s">
        <v>58</v>
      </c>
      <c r="SOQ1" s="102" t="s">
        <v>58</v>
      </c>
      <c r="SOR1" s="102" t="s">
        <v>58</v>
      </c>
      <c r="SOS1" s="102" t="s">
        <v>58</v>
      </c>
      <c r="SOT1" s="102" t="s">
        <v>58</v>
      </c>
      <c r="SOU1" s="102" t="s">
        <v>58</v>
      </c>
      <c r="SOV1" s="102" t="s">
        <v>58</v>
      </c>
      <c r="SOW1" s="102" t="s">
        <v>58</v>
      </c>
      <c r="SOX1" s="102" t="s">
        <v>58</v>
      </c>
      <c r="SOY1" s="102" t="s">
        <v>58</v>
      </c>
      <c r="SOZ1" s="102" t="s">
        <v>58</v>
      </c>
      <c r="SPA1" s="102" t="s">
        <v>58</v>
      </c>
      <c r="SPB1" s="102" t="s">
        <v>58</v>
      </c>
      <c r="SPC1" s="102" t="s">
        <v>58</v>
      </c>
      <c r="SPD1" s="102" t="s">
        <v>58</v>
      </c>
      <c r="SPE1" s="102" t="s">
        <v>58</v>
      </c>
      <c r="SPF1" s="102" t="s">
        <v>58</v>
      </c>
      <c r="SPG1" s="102" t="s">
        <v>58</v>
      </c>
      <c r="SPH1" s="102" t="s">
        <v>58</v>
      </c>
      <c r="SPI1" s="102" t="s">
        <v>58</v>
      </c>
      <c r="SPJ1" s="102" t="s">
        <v>58</v>
      </c>
      <c r="SPK1" s="102" t="s">
        <v>58</v>
      </c>
      <c r="SPL1" s="102" t="s">
        <v>58</v>
      </c>
      <c r="SPM1" s="102" t="s">
        <v>58</v>
      </c>
      <c r="SPN1" s="102" t="s">
        <v>58</v>
      </c>
      <c r="SPO1" s="102" t="s">
        <v>58</v>
      </c>
      <c r="SPP1" s="102" t="s">
        <v>58</v>
      </c>
      <c r="SPQ1" s="102" t="s">
        <v>58</v>
      </c>
      <c r="SPR1" s="102" t="s">
        <v>58</v>
      </c>
      <c r="SPS1" s="102" t="s">
        <v>58</v>
      </c>
      <c r="SPT1" s="102" t="s">
        <v>58</v>
      </c>
      <c r="SPU1" s="102" t="s">
        <v>58</v>
      </c>
      <c r="SPV1" s="102" t="s">
        <v>58</v>
      </c>
      <c r="SPW1" s="102" t="s">
        <v>58</v>
      </c>
      <c r="SPX1" s="102" t="s">
        <v>58</v>
      </c>
      <c r="SPY1" s="102" t="s">
        <v>58</v>
      </c>
      <c r="SPZ1" s="102" t="s">
        <v>58</v>
      </c>
      <c r="SQA1" s="102" t="s">
        <v>58</v>
      </c>
      <c r="SQB1" s="102" t="s">
        <v>58</v>
      </c>
      <c r="SQC1" s="102" t="s">
        <v>58</v>
      </c>
      <c r="SQD1" s="102" t="s">
        <v>58</v>
      </c>
      <c r="SQE1" s="102" t="s">
        <v>58</v>
      </c>
      <c r="SQF1" s="102" t="s">
        <v>58</v>
      </c>
      <c r="SQG1" s="102" t="s">
        <v>58</v>
      </c>
      <c r="SQH1" s="102" t="s">
        <v>58</v>
      </c>
      <c r="SQI1" s="102" t="s">
        <v>58</v>
      </c>
      <c r="SQJ1" s="102" t="s">
        <v>58</v>
      </c>
      <c r="SQK1" s="102" t="s">
        <v>58</v>
      </c>
      <c r="SQL1" s="102" t="s">
        <v>58</v>
      </c>
      <c r="SQM1" s="102" t="s">
        <v>58</v>
      </c>
      <c r="SQN1" s="102" t="s">
        <v>58</v>
      </c>
      <c r="SQO1" s="102" t="s">
        <v>58</v>
      </c>
      <c r="SQP1" s="102" t="s">
        <v>58</v>
      </c>
      <c r="SQQ1" s="102" t="s">
        <v>58</v>
      </c>
      <c r="SQR1" s="102" t="s">
        <v>58</v>
      </c>
      <c r="SQS1" s="102" t="s">
        <v>58</v>
      </c>
      <c r="SQT1" s="102" t="s">
        <v>58</v>
      </c>
      <c r="SQU1" s="102" t="s">
        <v>58</v>
      </c>
      <c r="SQV1" s="102" t="s">
        <v>58</v>
      </c>
      <c r="SQW1" s="102" t="s">
        <v>58</v>
      </c>
      <c r="SQX1" s="102" t="s">
        <v>58</v>
      </c>
      <c r="SQY1" s="102" t="s">
        <v>58</v>
      </c>
      <c r="SQZ1" s="102" t="s">
        <v>58</v>
      </c>
      <c r="SRA1" s="102" t="s">
        <v>58</v>
      </c>
      <c r="SRB1" s="102" t="s">
        <v>58</v>
      </c>
      <c r="SRC1" s="102" t="s">
        <v>58</v>
      </c>
      <c r="SRD1" s="102" t="s">
        <v>58</v>
      </c>
      <c r="SRE1" s="102" t="s">
        <v>58</v>
      </c>
      <c r="SRF1" s="102" t="s">
        <v>58</v>
      </c>
      <c r="SRG1" s="102" t="s">
        <v>58</v>
      </c>
      <c r="SRH1" s="102" t="s">
        <v>58</v>
      </c>
      <c r="SRI1" s="102" t="s">
        <v>58</v>
      </c>
      <c r="SRJ1" s="102" t="s">
        <v>58</v>
      </c>
      <c r="SRK1" s="102" t="s">
        <v>58</v>
      </c>
      <c r="SRL1" s="102" t="s">
        <v>58</v>
      </c>
      <c r="SRM1" s="102" t="s">
        <v>58</v>
      </c>
      <c r="SRN1" s="102" t="s">
        <v>58</v>
      </c>
      <c r="SRO1" s="102" t="s">
        <v>58</v>
      </c>
      <c r="SRP1" s="102" t="s">
        <v>58</v>
      </c>
      <c r="SRQ1" s="102" t="s">
        <v>58</v>
      </c>
      <c r="SRR1" s="102" t="s">
        <v>58</v>
      </c>
      <c r="SRS1" s="102" t="s">
        <v>58</v>
      </c>
      <c r="SRT1" s="102" t="s">
        <v>58</v>
      </c>
      <c r="SRU1" s="102" t="s">
        <v>58</v>
      </c>
      <c r="SRV1" s="102" t="s">
        <v>58</v>
      </c>
      <c r="SRW1" s="102" t="s">
        <v>58</v>
      </c>
      <c r="SRX1" s="102" t="s">
        <v>58</v>
      </c>
      <c r="SRY1" s="102" t="s">
        <v>58</v>
      </c>
      <c r="SRZ1" s="102" t="s">
        <v>58</v>
      </c>
      <c r="SSA1" s="102" t="s">
        <v>58</v>
      </c>
      <c r="SSB1" s="102" t="s">
        <v>58</v>
      </c>
      <c r="SSC1" s="102" t="s">
        <v>58</v>
      </c>
      <c r="SSD1" s="102" t="s">
        <v>58</v>
      </c>
      <c r="SSE1" s="102" t="s">
        <v>58</v>
      </c>
      <c r="SSF1" s="102" t="s">
        <v>58</v>
      </c>
      <c r="SSG1" s="102" t="s">
        <v>58</v>
      </c>
      <c r="SSH1" s="102" t="s">
        <v>58</v>
      </c>
      <c r="SSI1" s="102" t="s">
        <v>58</v>
      </c>
      <c r="SSJ1" s="102" t="s">
        <v>58</v>
      </c>
      <c r="SSK1" s="102" t="s">
        <v>58</v>
      </c>
      <c r="SSL1" s="102" t="s">
        <v>58</v>
      </c>
      <c r="SSM1" s="102" t="s">
        <v>58</v>
      </c>
      <c r="SSN1" s="102" t="s">
        <v>58</v>
      </c>
      <c r="SSO1" s="102" t="s">
        <v>58</v>
      </c>
      <c r="SSP1" s="102" t="s">
        <v>58</v>
      </c>
      <c r="SSQ1" s="102" t="s">
        <v>58</v>
      </c>
      <c r="SSR1" s="102" t="s">
        <v>58</v>
      </c>
      <c r="SSS1" s="102" t="s">
        <v>58</v>
      </c>
      <c r="SST1" s="102" t="s">
        <v>58</v>
      </c>
      <c r="SSU1" s="102" t="s">
        <v>58</v>
      </c>
      <c r="SSV1" s="102" t="s">
        <v>58</v>
      </c>
      <c r="SSW1" s="102" t="s">
        <v>58</v>
      </c>
      <c r="SSX1" s="102" t="s">
        <v>58</v>
      </c>
      <c r="SSY1" s="102" t="s">
        <v>58</v>
      </c>
      <c r="SSZ1" s="102" t="s">
        <v>58</v>
      </c>
      <c r="STA1" s="102" t="s">
        <v>58</v>
      </c>
      <c r="STB1" s="102" t="s">
        <v>58</v>
      </c>
      <c r="STC1" s="102" t="s">
        <v>58</v>
      </c>
      <c r="STD1" s="102" t="s">
        <v>58</v>
      </c>
      <c r="STE1" s="102" t="s">
        <v>58</v>
      </c>
      <c r="STF1" s="102" t="s">
        <v>58</v>
      </c>
      <c r="STG1" s="102" t="s">
        <v>58</v>
      </c>
      <c r="STH1" s="102" t="s">
        <v>58</v>
      </c>
      <c r="STI1" s="102" t="s">
        <v>58</v>
      </c>
      <c r="STJ1" s="102" t="s">
        <v>58</v>
      </c>
      <c r="STK1" s="102" t="s">
        <v>58</v>
      </c>
      <c r="STL1" s="102" t="s">
        <v>58</v>
      </c>
      <c r="STM1" s="102" t="s">
        <v>58</v>
      </c>
      <c r="STN1" s="102" t="s">
        <v>58</v>
      </c>
      <c r="STO1" s="102" t="s">
        <v>58</v>
      </c>
      <c r="STP1" s="102" t="s">
        <v>58</v>
      </c>
      <c r="STQ1" s="102" t="s">
        <v>58</v>
      </c>
      <c r="STR1" s="102" t="s">
        <v>58</v>
      </c>
      <c r="STS1" s="102" t="s">
        <v>58</v>
      </c>
      <c r="STT1" s="102" t="s">
        <v>58</v>
      </c>
      <c r="STU1" s="102" t="s">
        <v>58</v>
      </c>
      <c r="STV1" s="102" t="s">
        <v>58</v>
      </c>
      <c r="STW1" s="102" t="s">
        <v>58</v>
      </c>
      <c r="STX1" s="102" t="s">
        <v>58</v>
      </c>
      <c r="STY1" s="102" t="s">
        <v>58</v>
      </c>
      <c r="STZ1" s="102" t="s">
        <v>58</v>
      </c>
      <c r="SUA1" s="102" t="s">
        <v>58</v>
      </c>
      <c r="SUB1" s="102" t="s">
        <v>58</v>
      </c>
      <c r="SUC1" s="102" t="s">
        <v>58</v>
      </c>
      <c r="SUD1" s="102" t="s">
        <v>58</v>
      </c>
      <c r="SUE1" s="102" t="s">
        <v>58</v>
      </c>
      <c r="SUF1" s="102" t="s">
        <v>58</v>
      </c>
      <c r="SUG1" s="102" t="s">
        <v>58</v>
      </c>
      <c r="SUH1" s="102" t="s">
        <v>58</v>
      </c>
      <c r="SUI1" s="102" t="s">
        <v>58</v>
      </c>
      <c r="SUJ1" s="102" t="s">
        <v>58</v>
      </c>
      <c r="SUK1" s="102" t="s">
        <v>58</v>
      </c>
      <c r="SUL1" s="102" t="s">
        <v>58</v>
      </c>
      <c r="SUM1" s="102" t="s">
        <v>58</v>
      </c>
      <c r="SUN1" s="102" t="s">
        <v>58</v>
      </c>
      <c r="SUO1" s="102" t="s">
        <v>58</v>
      </c>
      <c r="SUP1" s="102" t="s">
        <v>58</v>
      </c>
      <c r="SUQ1" s="102" t="s">
        <v>58</v>
      </c>
      <c r="SUR1" s="102" t="s">
        <v>58</v>
      </c>
      <c r="SUS1" s="102" t="s">
        <v>58</v>
      </c>
      <c r="SUT1" s="102" t="s">
        <v>58</v>
      </c>
      <c r="SUU1" s="102" t="s">
        <v>58</v>
      </c>
      <c r="SUV1" s="102" t="s">
        <v>58</v>
      </c>
      <c r="SUW1" s="102" t="s">
        <v>58</v>
      </c>
      <c r="SUX1" s="102" t="s">
        <v>58</v>
      </c>
      <c r="SUY1" s="102" t="s">
        <v>58</v>
      </c>
      <c r="SUZ1" s="102" t="s">
        <v>58</v>
      </c>
      <c r="SVA1" s="102" t="s">
        <v>58</v>
      </c>
      <c r="SVB1" s="102" t="s">
        <v>58</v>
      </c>
      <c r="SVC1" s="102" t="s">
        <v>58</v>
      </c>
      <c r="SVD1" s="102" t="s">
        <v>58</v>
      </c>
      <c r="SVE1" s="102" t="s">
        <v>58</v>
      </c>
      <c r="SVF1" s="102" t="s">
        <v>58</v>
      </c>
      <c r="SVG1" s="102" t="s">
        <v>58</v>
      </c>
      <c r="SVH1" s="102" t="s">
        <v>58</v>
      </c>
      <c r="SVI1" s="102" t="s">
        <v>58</v>
      </c>
      <c r="SVJ1" s="102" t="s">
        <v>58</v>
      </c>
      <c r="SVK1" s="102" t="s">
        <v>58</v>
      </c>
      <c r="SVL1" s="102" t="s">
        <v>58</v>
      </c>
      <c r="SVM1" s="102" t="s">
        <v>58</v>
      </c>
      <c r="SVN1" s="102" t="s">
        <v>58</v>
      </c>
      <c r="SVO1" s="102" t="s">
        <v>58</v>
      </c>
      <c r="SVP1" s="102" t="s">
        <v>58</v>
      </c>
      <c r="SVQ1" s="102" t="s">
        <v>58</v>
      </c>
      <c r="SVR1" s="102" t="s">
        <v>58</v>
      </c>
      <c r="SVS1" s="102" t="s">
        <v>58</v>
      </c>
      <c r="SVT1" s="102" t="s">
        <v>58</v>
      </c>
      <c r="SVU1" s="102" t="s">
        <v>58</v>
      </c>
      <c r="SVV1" s="102" t="s">
        <v>58</v>
      </c>
      <c r="SVW1" s="102" t="s">
        <v>58</v>
      </c>
      <c r="SVX1" s="102" t="s">
        <v>58</v>
      </c>
      <c r="SVY1" s="102" t="s">
        <v>58</v>
      </c>
      <c r="SVZ1" s="102" t="s">
        <v>58</v>
      </c>
      <c r="SWA1" s="102" t="s">
        <v>58</v>
      </c>
      <c r="SWB1" s="102" t="s">
        <v>58</v>
      </c>
      <c r="SWC1" s="102" t="s">
        <v>58</v>
      </c>
      <c r="SWD1" s="102" t="s">
        <v>58</v>
      </c>
      <c r="SWE1" s="102" t="s">
        <v>58</v>
      </c>
      <c r="SWF1" s="102" t="s">
        <v>58</v>
      </c>
      <c r="SWG1" s="102" t="s">
        <v>58</v>
      </c>
      <c r="SWH1" s="102" t="s">
        <v>58</v>
      </c>
      <c r="SWI1" s="102" t="s">
        <v>58</v>
      </c>
      <c r="SWJ1" s="102" t="s">
        <v>58</v>
      </c>
      <c r="SWK1" s="102" t="s">
        <v>58</v>
      </c>
      <c r="SWL1" s="102" t="s">
        <v>58</v>
      </c>
      <c r="SWM1" s="102" t="s">
        <v>58</v>
      </c>
      <c r="SWN1" s="102" t="s">
        <v>58</v>
      </c>
      <c r="SWO1" s="102" t="s">
        <v>58</v>
      </c>
      <c r="SWP1" s="102" t="s">
        <v>58</v>
      </c>
      <c r="SWQ1" s="102" t="s">
        <v>58</v>
      </c>
      <c r="SWR1" s="102" t="s">
        <v>58</v>
      </c>
      <c r="SWS1" s="102" t="s">
        <v>58</v>
      </c>
      <c r="SWT1" s="102" t="s">
        <v>58</v>
      </c>
      <c r="SWU1" s="102" t="s">
        <v>58</v>
      </c>
      <c r="SWV1" s="102" t="s">
        <v>58</v>
      </c>
      <c r="SWW1" s="102" t="s">
        <v>58</v>
      </c>
      <c r="SWX1" s="102" t="s">
        <v>58</v>
      </c>
      <c r="SWY1" s="102" t="s">
        <v>58</v>
      </c>
      <c r="SWZ1" s="102" t="s">
        <v>58</v>
      </c>
      <c r="SXA1" s="102" t="s">
        <v>58</v>
      </c>
      <c r="SXB1" s="102" t="s">
        <v>58</v>
      </c>
      <c r="SXC1" s="102" t="s">
        <v>58</v>
      </c>
      <c r="SXD1" s="102" t="s">
        <v>58</v>
      </c>
      <c r="SXE1" s="102" t="s">
        <v>58</v>
      </c>
      <c r="SXF1" s="102" t="s">
        <v>58</v>
      </c>
      <c r="SXG1" s="102" t="s">
        <v>58</v>
      </c>
      <c r="SXH1" s="102" t="s">
        <v>58</v>
      </c>
      <c r="SXI1" s="102" t="s">
        <v>58</v>
      </c>
      <c r="SXJ1" s="102" t="s">
        <v>58</v>
      </c>
      <c r="SXK1" s="102" t="s">
        <v>58</v>
      </c>
      <c r="SXL1" s="102" t="s">
        <v>58</v>
      </c>
      <c r="SXM1" s="102" t="s">
        <v>58</v>
      </c>
      <c r="SXN1" s="102" t="s">
        <v>58</v>
      </c>
      <c r="SXO1" s="102" t="s">
        <v>58</v>
      </c>
      <c r="SXP1" s="102" t="s">
        <v>58</v>
      </c>
      <c r="SXQ1" s="102" t="s">
        <v>58</v>
      </c>
      <c r="SXR1" s="102" t="s">
        <v>58</v>
      </c>
      <c r="SXS1" s="102" t="s">
        <v>58</v>
      </c>
      <c r="SXT1" s="102" t="s">
        <v>58</v>
      </c>
      <c r="SXU1" s="102" t="s">
        <v>58</v>
      </c>
      <c r="SXV1" s="102" t="s">
        <v>58</v>
      </c>
      <c r="SXW1" s="102" t="s">
        <v>58</v>
      </c>
      <c r="SXX1" s="102" t="s">
        <v>58</v>
      </c>
      <c r="SXY1" s="102" t="s">
        <v>58</v>
      </c>
      <c r="SXZ1" s="102" t="s">
        <v>58</v>
      </c>
      <c r="SYA1" s="102" t="s">
        <v>58</v>
      </c>
      <c r="SYB1" s="102" t="s">
        <v>58</v>
      </c>
      <c r="SYC1" s="102" t="s">
        <v>58</v>
      </c>
      <c r="SYD1" s="102" t="s">
        <v>58</v>
      </c>
      <c r="SYE1" s="102" t="s">
        <v>58</v>
      </c>
      <c r="SYF1" s="102" t="s">
        <v>58</v>
      </c>
      <c r="SYG1" s="102" t="s">
        <v>58</v>
      </c>
      <c r="SYH1" s="102" t="s">
        <v>58</v>
      </c>
      <c r="SYI1" s="102" t="s">
        <v>58</v>
      </c>
      <c r="SYJ1" s="102" t="s">
        <v>58</v>
      </c>
      <c r="SYK1" s="102" t="s">
        <v>58</v>
      </c>
      <c r="SYL1" s="102" t="s">
        <v>58</v>
      </c>
      <c r="SYM1" s="102" t="s">
        <v>58</v>
      </c>
      <c r="SYN1" s="102" t="s">
        <v>58</v>
      </c>
      <c r="SYO1" s="102" t="s">
        <v>58</v>
      </c>
      <c r="SYP1" s="102" t="s">
        <v>58</v>
      </c>
      <c r="SYQ1" s="102" t="s">
        <v>58</v>
      </c>
      <c r="SYR1" s="102" t="s">
        <v>58</v>
      </c>
      <c r="SYS1" s="102" t="s">
        <v>58</v>
      </c>
      <c r="SYT1" s="102" t="s">
        <v>58</v>
      </c>
      <c r="SYU1" s="102" t="s">
        <v>58</v>
      </c>
      <c r="SYV1" s="102" t="s">
        <v>58</v>
      </c>
      <c r="SYW1" s="102" t="s">
        <v>58</v>
      </c>
      <c r="SYX1" s="102" t="s">
        <v>58</v>
      </c>
      <c r="SYY1" s="102" t="s">
        <v>58</v>
      </c>
      <c r="SYZ1" s="102" t="s">
        <v>58</v>
      </c>
      <c r="SZA1" s="102" t="s">
        <v>58</v>
      </c>
      <c r="SZB1" s="102" t="s">
        <v>58</v>
      </c>
      <c r="SZC1" s="102" t="s">
        <v>58</v>
      </c>
      <c r="SZD1" s="102" t="s">
        <v>58</v>
      </c>
      <c r="SZE1" s="102" t="s">
        <v>58</v>
      </c>
      <c r="SZF1" s="102" t="s">
        <v>58</v>
      </c>
      <c r="SZG1" s="102" t="s">
        <v>58</v>
      </c>
      <c r="SZH1" s="102" t="s">
        <v>58</v>
      </c>
      <c r="SZI1" s="102" t="s">
        <v>58</v>
      </c>
      <c r="SZJ1" s="102" t="s">
        <v>58</v>
      </c>
      <c r="SZK1" s="102" t="s">
        <v>58</v>
      </c>
      <c r="SZL1" s="102" t="s">
        <v>58</v>
      </c>
      <c r="SZM1" s="102" t="s">
        <v>58</v>
      </c>
      <c r="SZN1" s="102" t="s">
        <v>58</v>
      </c>
      <c r="SZO1" s="102" t="s">
        <v>58</v>
      </c>
      <c r="SZP1" s="102" t="s">
        <v>58</v>
      </c>
      <c r="SZQ1" s="102" t="s">
        <v>58</v>
      </c>
      <c r="SZR1" s="102" t="s">
        <v>58</v>
      </c>
      <c r="SZS1" s="102" t="s">
        <v>58</v>
      </c>
      <c r="SZT1" s="102" t="s">
        <v>58</v>
      </c>
      <c r="SZU1" s="102" t="s">
        <v>58</v>
      </c>
      <c r="SZV1" s="102" t="s">
        <v>58</v>
      </c>
      <c r="SZW1" s="102" t="s">
        <v>58</v>
      </c>
      <c r="SZX1" s="102" t="s">
        <v>58</v>
      </c>
      <c r="SZY1" s="102" t="s">
        <v>58</v>
      </c>
      <c r="SZZ1" s="102" t="s">
        <v>58</v>
      </c>
      <c r="TAA1" s="102" t="s">
        <v>58</v>
      </c>
      <c r="TAB1" s="102" t="s">
        <v>58</v>
      </c>
      <c r="TAC1" s="102" t="s">
        <v>58</v>
      </c>
      <c r="TAD1" s="102" t="s">
        <v>58</v>
      </c>
      <c r="TAE1" s="102" t="s">
        <v>58</v>
      </c>
      <c r="TAF1" s="102" t="s">
        <v>58</v>
      </c>
      <c r="TAG1" s="102" t="s">
        <v>58</v>
      </c>
      <c r="TAH1" s="102" t="s">
        <v>58</v>
      </c>
      <c r="TAI1" s="102" t="s">
        <v>58</v>
      </c>
      <c r="TAJ1" s="102" t="s">
        <v>58</v>
      </c>
      <c r="TAK1" s="102" t="s">
        <v>58</v>
      </c>
      <c r="TAL1" s="102" t="s">
        <v>58</v>
      </c>
      <c r="TAM1" s="102" t="s">
        <v>58</v>
      </c>
      <c r="TAN1" s="102" t="s">
        <v>58</v>
      </c>
      <c r="TAO1" s="102" t="s">
        <v>58</v>
      </c>
      <c r="TAP1" s="102" t="s">
        <v>58</v>
      </c>
      <c r="TAQ1" s="102" t="s">
        <v>58</v>
      </c>
      <c r="TAR1" s="102" t="s">
        <v>58</v>
      </c>
      <c r="TAS1" s="102" t="s">
        <v>58</v>
      </c>
      <c r="TAT1" s="102" t="s">
        <v>58</v>
      </c>
      <c r="TAU1" s="102" t="s">
        <v>58</v>
      </c>
      <c r="TAV1" s="102" t="s">
        <v>58</v>
      </c>
      <c r="TAW1" s="102" t="s">
        <v>58</v>
      </c>
      <c r="TAX1" s="102" t="s">
        <v>58</v>
      </c>
      <c r="TAY1" s="102" t="s">
        <v>58</v>
      </c>
      <c r="TAZ1" s="102" t="s">
        <v>58</v>
      </c>
      <c r="TBA1" s="102" t="s">
        <v>58</v>
      </c>
      <c r="TBB1" s="102" t="s">
        <v>58</v>
      </c>
      <c r="TBC1" s="102" t="s">
        <v>58</v>
      </c>
      <c r="TBD1" s="102" t="s">
        <v>58</v>
      </c>
      <c r="TBE1" s="102" t="s">
        <v>58</v>
      </c>
      <c r="TBF1" s="102" t="s">
        <v>58</v>
      </c>
      <c r="TBG1" s="102" t="s">
        <v>58</v>
      </c>
      <c r="TBH1" s="102" t="s">
        <v>58</v>
      </c>
      <c r="TBI1" s="102" t="s">
        <v>58</v>
      </c>
      <c r="TBJ1" s="102" t="s">
        <v>58</v>
      </c>
      <c r="TBK1" s="102" t="s">
        <v>58</v>
      </c>
      <c r="TBL1" s="102" t="s">
        <v>58</v>
      </c>
      <c r="TBM1" s="102" t="s">
        <v>58</v>
      </c>
      <c r="TBN1" s="102" t="s">
        <v>58</v>
      </c>
      <c r="TBO1" s="102" t="s">
        <v>58</v>
      </c>
      <c r="TBP1" s="102" t="s">
        <v>58</v>
      </c>
      <c r="TBQ1" s="102" t="s">
        <v>58</v>
      </c>
      <c r="TBR1" s="102" t="s">
        <v>58</v>
      </c>
      <c r="TBS1" s="102" t="s">
        <v>58</v>
      </c>
      <c r="TBT1" s="102" t="s">
        <v>58</v>
      </c>
      <c r="TBU1" s="102" t="s">
        <v>58</v>
      </c>
      <c r="TBV1" s="102" t="s">
        <v>58</v>
      </c>
      <c r="TBW1" s="102" t="s">
        <v>58</v>
      </c>
      <c r="TBX1" s="102" t="s">
        <v>58</v>
      </c>
      <c r="TBY1" s="102" t="s">
        <v>58</v>
      </c>
      <c r="TBZ1" s="102" t="s">
        <v>58</v>
      </c>
      <c r="TCA1" s="102" t="s">
        <v>58</v>
      </c>
      <c r="TCB1" s="102" t="s">
        <v>58</v>
      </c>
      <c r="TCC1" s="102" t="s">
        <v>58</v>
      </c>
      <c r="TCD1" s="102" t="s">
        <v>58</v>
      </c>
      <c r="TCE1" s="102" t="s">
        <v>58</v>
      </c>
      <c r="TCF1" s="102" t="s">
        <v>58</v>
      </c>
      <c r="TCG1" s="102" t="s">
        <v>58</v>
      </c>
      <c r="TCH1" s="102" t="s">
        <v>58</v>
      </c>
      <c r="TCI1" s="102" t="s">
        <v>58</v>
      </c>
      <c r="TCJ1" s="102" t="s">
        <v>58</v>
      </c>
      <c r="TCK1" s="102" t="s">
        <v>58</v>
      </c>
      <c r="TCL1" s="102" t="s">
        <v>58</v>
      </c>
      <c r="TCM1" s="102" t="s">
        <v>58</v>
      </c>
      <c r="TCN1" s="102" t="s">
        <v>58</v>
      </c>
      <c r="TCO1" s="102" t="s">
        <v>58</v>
      </c>
      <c r="TCP1" s="102" t="s">
        <v>58</v>
      </c>
      <c r="TCQ1" s="102" t="s">
        <v>58</v>
      </c>
      <c r="TCR1" s="102" t="s">
        <v>58</v>
      </c>
      <c r="TCS1" s="102" t="s">
        <v>58</v>
      </c>
      <c r="TCT1" s="102" t="s">
        <v>58</v>
      </c>
      <c r="TCU1" s="102" t="s">
        <v>58</v>
      </c>
      <c r="TCV1" s="102" t="s">
        <v>58</v>
      </c>
      <c r="TCW1" s="102" t="s">
        <v>58</v>
      </c>
      <c r="TCX1" s="102" t="s">
        <v>58</v>
      </c>
      <c r="TCY1" s="102" t="s">
        <v>58</v>
      </c>
      <c r="TCZ1" s="102" t="s">
        <v>58</v>
      </c>
      <c r="TDA1" s="102" t="s">
        <v>58</v>
      </c>
      <c r="TDB1" s="102" t="s">
        <v>58</v>
      </c>
      <c r="TDC1" s="102" t="s">
        <v>58</v>
      </c>
      <c r="TDD1" s="102" t="s">
        <v>58</v>
      </c>
      <c r="TDE1" s="102" t="s">
        <v>58</v>
      </c>
      <c r="TDF1" s="102" t="s">
        <v>58</v>
      </c>
      <c r="TDG1" s="102" t="s">
        <v>58</v>
      </c>
      <c r="TDH1" s="102" t="s">
        <v>58</v>
      </c>
      <c r="TDI1" s="102" t="s">
        <v>58</v>
      </c>
      <c r="TDJ1" s="102" t="s">
        <v>58</v>
      </c>
      <c r="TDK1" s="102" t="s">
        <v>58</v>
      </c>
      <c r="TDL1" s="102" t="s">
        <v>58</v>
      </c>
      <c r="TDM1" s="102" t="s">
        <v>58</v>
      </c>
      <c r="TDN1" s="102" t="s">
        <v>58</v>
      </c>
      <c r="TDO1" s="102" t="s">
        <v>58</v>
      </c>
      <c r="TDP1" s="102" t="s">
        <v>58</v>
      </c>
      <c r="TDQ1" s="102" t="s">
        <v>58</v>
      </c>
      <c r="TDR1" s="102" t="s">
        <v>58</v>
      </c>
      <c r="TDS1" s="102" t="s">
        <v>58</v>
      </c>
      <c r="TDT1" s="102" t="s">
        <v>58</v>
      </c>
      <c r="TDU1" s="102" t="s">
        <v>58</v>
      </c>
      <c r="TDV1" s="102" t="s">
        <v>58</v>
      </c>
      <c r="TDW1" s="102" t="s">
        <v>58</v>
      </c>
      <c r="TDX1" s="102" t="s">
        <v>58</v>
      </c>
      <c r="TDY1" s="102" t="s">
        <v>58</v>
      </c>
      <c r="TDZ1" s="102" t="s">
        <v>58</v>
      </c>
      <c r="TEA1" s="102" t="s">
        <v>58</v>
      </c>
      <c r="TEB1" s="102" t="s">
        <v>58</v>
      </c>
      <c r="TEC1" s="102" t="s">
        <v>58</v>
      </c>
      <c r="TED1" s="102" t="s">
        <v>58</v>
      </c>
      <c r="TEE1" s="102" t="s">
        <v>58</v>
      </c>
      <c r="TEF1" s="102" t="s">
        <v>58</v>
      </c>
      <c r="TEG1" s="102" t="s">
        <v>58</v>
      </c>
      <c r="TEH1" s="102" t="s">
        <v>58</v>
      </c>
      <c r="TEI1" s="102" t="s">
        <v>58</v>
      </c>
      <c r="TEJ1" s="102" t="s">
        <v>58</v>
      </c>
      <c r="TEK1" s="102" t="s">
        <v>58</v>
      </c>
      <c r="TEL1" s="102" t="s">
        <v>58</v>
      </c>
      <c r="TEM1" s="102" t="s">
        <v>58</v>
      </c>
      <c r="TEN1" s="102" t="s">
        <v>58</v>
      </c>
      <c r="TEO1" s="102" t="s">
        <v>58</v>
      </c>
      <c r="TEP1" s="102" t="s">
        <v>58</v>
      </c>
      <c r="TEQ1" s="102" t="s">
        <v>58</v>
      </c>
      <c r="TER1" s="102" t="s">
        <v>58</v>
      </c>
      <c r="TES1" s="102" t="s">
        <v>58</v>
      </c>
      <c r="TET1" s="102" t="s">
        <v>58</v>
      </c>
      <c r="TEU1" s="102" t="s">
        <v>58</v>
      </c>
      <c r="TEV1" s="102" t="s">
        <v>58</v>
      </c>
      <c r="TEW1" s="102" t="s">
        <v>58</v>
      </c>
      <c r="TEX1" s="102" t="s">
        <v>58</v>
      </c>
      <c r="TEY1" s="102" t="s">
        <v>58</v>
      </c>
      <c r="TEZ1" s="102" t="s">
        <v>58</v>
      </c>
      <c r="TFA1" s="102" t="s">
        <v>58</v>
      </c>
      <c r="TFB1" s="102" t="s">
        <v>58</v>
      </c>
      <c r="TFC1" s="102" t="s">
        <v>58</v>
      </c>
      <c r="TFD1" s="102" t="s">
        <v>58</v>
      </c>
      <c r="TFE1" s="102" t="s">
        <v>58</v>
      </c>
      <c r="TFF1" s="102" t="s">
        <v>58</v>
      </c>
      <c r="TFG1" s="102" t="s">
        <v>58</v>
      </c>
      <c r="TFH1" s="102" t="s">
        <v>58</v>
      </c>
      <c r="TFI1" s="102" t="s">
        <v>58</v>
      </c>
      <c r="TFJ1" s="102" t="s">
        <v>58</v>
      </c>
      <c r="TFK1" s="102" t="s">
        <v>58</v>
      </c>
      <c r="TFL1" s="102" t="s">
        <v>58</v>
      </c>
      <c r="TFM1" s="102" t="s">
        <v>58</v>
      </c>
      <c r="TFN1" s="102" t="s">
        <v>58</v>
      </c>
      <c r="TFO1" s="102" t="s">
        <v>58</v>
      </c>
      <c r="TFP1" s="102" t="s">
        <v>58</v>
      </c>
      <c r="TFQ1" s="102" t="s">
        <v>58</v>
      </c>
      <c r="TFR1" s="102" t="s">
        <v>58</v>
      </c>
      <c r="TFS1" s="102" t="s">
        <v>58</v>
      </c>
      <c r="TFT1" s="102" t="s">
        <v>58</v>
      </c>
      <c r="TFU1" s="102" t="s">
        <v>58</v>
      </c>
      <c r="TFV1" s="102" t="s">
        <v>58</v>
      </c>
      <c r="TFW1" s="102" t="s">
        <v>58</v>
      </c>
      <c r="TFX1" s="102" t="s">
        <v>58</v>
      </c>
      <c r="TFY1" s="102" t="s">
        <v>58</v>
      </c>
      <c r="TFZ1" s="102" t="s">
        <v>58</v>
      </c>
      <c r="TGA1" s="102" t="s">
        <v>58</v>
      </c>
      <c r="TGB1" s="102" t="s">
        <v>58</v>
      </c>
      <c r="TGC1" s="102" t="s">
        <v>58</v>
      </c>
      <c r="TGD1" s="102" t="s">
        <v>58</v>
      </c>
      <c r="TGE1" s="102" t="s">
        <v>58</v>
      </c>
      <c r="TGF1" s="102" t="s">
        <v>58</v>
      </c>
      <c r="TGG1" s="102" t="s">
        <v>58</v>
      </c>
      <c r="TGH1" s="102" t="s">
        <v>58</v>
      </c>
      <c r="TGI1" s="102" t="s">
        <v>58</v>
      </c>
      <c r="TGJ1" s="102" t="s">
        <v>58</v>
      </c>
      <c r="TGK1" s="102" t="s">
        <v>58</v>
      </c>
      <c r="TGL1" s="102" t="s">
        <v>58</v>
      </c>
      <c r="TGM1" s="102" t="s">
        <v>58</v>
      </c>
      <c r="TGN1" s="102" t="s">
        <v>58</v>
      </c>
      <c r="TGO1" s="102" t="s">
        <v>58</v>
      </c>
      <c r="TGP1" s="102" t="s">
        <v>58</v>
      </c>
      <c r="TGQ1" s="102" t="s">
        <v>58</v>
      </c>
      <c r="TGR1" s="102" t="s">
        <v>58</v>
      </c>
      <c r="TGS1" s="102" t="s">
        <v>58</v>
      </c>
      <c r="TGT1" s="102" t="s">
        <v>58</v>
      </c>
      <c r="TGU1" s="102" t="s">
        <v>58</v>
      </c>
      <c r="TGV1" s="102" t="s">
        <v>58</v>
      </c>
      <c r="TGW1" s="102" t="s">
        <v>58</v>
      </c>
      <c r="TGX1" s="102" t="s">
        <v>58</v>
      </c>
      <c r="TGY1" s="102" t="s">
        <v>58</v>
      </c>
      <c r="TGZ1" s="102" t="s">
        <v>58</v>
      </c>
      <c r="THA1" s="102" t="s">
        <v>58</v>
      </c>
      <c r="THB1" s="102" t="s">
        <v>58</v>
      </c>
      <c r="THC1" s="102" t="s">
        <v>58</v>
      </c>
      <c r="THD1" s="102" t="s">
        <v>58</v>
      </c>
      <c r="THE1" s="102" t="s">
        <v>58</v>
      </c>
      <c r="THF1" s="102" t="s">
        <v>58</v>
      </c>
      <c r="THG1" s="102" t="s">
        <v>58</v>
      </c>
      <c r="THH1" s="102" t="s">
        <v>58</v>
      </c>
      <c r="THI1" s="102" t="s">
        <v>58</v>
      </c>
      <c r="THJ1" s="102" t="s">
        <v>58</v>
      </c>
      <c r="THK1" s="102" t="s">
        <v>58</v>
      </c>
      <c r="THL1" s="102" t="s">
        <v>58</v>
      </c>
      <c r="THM1" s="102" t="s">
        <v>58</v>
      </c>
      <c r="THN1" s="102" t="s">
        <v>58</v>
      </c>
      <c r="THO1" s="102" t="s">
        <v>58</v>
      </c>
      <c r="THP1" s="102" t="s">
        <v>58</v>
      </c>
      <c r="THQ1" s="102" t="s">
        <v>58</v>
      </c>
      <c r="THR1" s="102" t="s">
        <v>58</v>
      </c>
      <c r="THS1" s="102" t="s">
        <v>58</v>
      </c>
      <c r="THT1" s="102" t="s">
        <v>58</v>
      </c>
      <c r="THU1" s="102" t="s">
        <v>58</v>
      </c>
      <c r="THV1" s="102" t="s">
        <v>58</v>
      </c>
      <c r="THW1" s="102" t="s">
        <v>58</v>
      </c>
      <c r="THX1" s="102" t="s">
        <v>58</v>
      </c>
      <c r="THY1" s="102" t="s">
        <v>58</v>
      </c>
      <c r="THZ1" s="102" t="s">
        <v>58</v>
      </c>
      <c r="TIA1" s="102" t="s">
        <v>58</v>
      </c>
      <c r="TIB1" s="102" t="s">
        <v>58</v>
      </c>
      <c r="TIC1" s="102" t="s">
        <v>58</v>
      </c>
      <c r="TID1" s="102" t="s">
        <v>58</v>
      </c>
      <c r="TIE1" s="102" t="s">
        <v>58</v>
      </c>
      <c r="TIF1" s="102" t="s">
        <v>58</v>
      </c>
      <c r="TIG1" s="102" t="s">
        <v>58</v>
      </c>
      <c r="TIH1" s="102" t="s">
        <v>58</v>
      </c>
      <c r="TII1" s="102" t="s">
        <v>58</v>
      </c>
      <c r="TIJ1" s="102" t="s">
        <v>58</v>
      </c>
      <c r="TIK1" s="102" t="s">
        <v>58</v>
      </c>
      <c r="TIL1" s="102" t="s">
        <v>58</v>
      </c>
      <c r="TIM1" s="102" t="s">
        <v>58</v>
      </c>
      <c r="TIN1" s="102" t="s">
        <v>58</v>
      </c>
      <c r="TIO1" s="102" t="s">
        <v>58</v>
      </c>
      <c r="TIP1" s="102" t="s">
        <v>58</v>
      </c>
      <c r="TIQ1" s="102" t="s">
        <v>58</v>
      </c>
      <c r="TIR1" s="102" t="s">
        <v>58</v>
      </c>
      <c r="TIS1" s="102" t="s">
        <v>58</v>
      </c>
      <c r="TIT1" s="102" t="s">
        <v>58</v>
      </c>
      <c r="TIU1" s="102" t="s">
        <v>58</v>
      </c>
      <c r="TIV1" s="102" t="s">
        <v>58</v>
      </c>
      <c r="TIW1" s="102" t="s">
        <v>58</v>
      </c>
      <c r="TIX1" s="102" t="s">
        <v>58</v>
      </c>
      <c r="TIY1" s="102" t="s">
        <v>58</v>
      </c>
      <c r="TIZ1" s="102" t="s">
        <v>58</v>
      </c>
      <c r="TJA1" s="102" t="s">
        <v>58</v>
      </c>
      <c r="TJB1" s="102" t="s">
        <v>58</v>
      </c>
      <c r="TJC1" s="102" t="s">
        <v>58</v>
      </c>
      <c r="TJD1" s="102" t="s">
        <v>58</v>
      </c>
      <c r="TJE1" s="102" t="s">
        <v>58</v>
      </c>
      <c r="TJF1" s="102" t="s">
        <v>58</v>
      </c>
      <c r="TJG1" s="102" t="s">
        <v>58</v>
      </c>
      <c r="TJH1" s="102" t="s">
        <v>58</v>
      </c>
      <c r="TJI1" s="102" t="s">
        <v>58</v>
      </c>
      <c r="TJJ1" s="102" t="s">
        <v>58</v>
      </c>
      <c r="TJK1" s="102" t="s">
        <v>58</v>
      </c>
      <c r="TJL1" s="102" t="s">
        <v>58</v>
      </c>
      <c r="TJM1" s="102" t="s">
        <v>58</v>
      </c>
      <c r="TJN1" s="102" t="s">
        <v>58</v>
      </c>
      <c r="TJO1" s="102" t="s">
        <v>58</v>
      </c>
      <c r="TJP1" s="102" t="s">
        <v>58</v>
      </c>
      <c r="TJQ1" s="102" t="s">
        <v>58</v>
      </c>
      <c r="TJR1" s="102" t="s">
        <v>58</v>
      </c>
      <c r="TJS1" s="102" t="s">
        <v>58</v>
      </c>
      <c r="TJT1" s="102" t="s">
        <v>58</v>
      </c>
      <c r="TJU1" s="102" t="s">
        <v>58</v>
      </c>
      <c r="TJV1" s="102" t="s">
        <v>58</v>
      </c>
      <c r="TJW1" s="102" t="s">
        <v>58</v>
      </c>
      <c r="TJX1" s="102" t="s">
        <v>58</v>
      </c>
      <c r="TJY1" s="102" t="s">
        <v>58</v>
      </c>
      <c r="TJZ1" s="102" t="s">
        <v>58</v>
      </c>
      <c r="TKA1" s="102" t="s">
        <v>58</v>
      </c>
      <c r="TKB1" s="102" t="s">
        <v>58</v>
      </c>
      <c r="TKC1" s="102" t="s">
        <v>58</v>
      </c>
      <c r="TKD1" s="102" t="s">
        <v>58</v>
      </c>
      <c r="TKE1" s="102" t="s">
        <v>58</v>
      </c>
      <c r="TKF1" s="102" t="s">
        <v>58</v>
      </c>
      <c r="TKG1" s="102" t="s">
        <v>58</v>
      </c>
      <c r="TKH1" s="102" t="s">
        <v>58</v>
      </c>
      <c r="TKI1" s="102" t="s">
        <v>58</v>
      </c>
      <c r="TKJ1" s="102" t="s">
        <v>58</v>
      </c>
      <c r="TKK1" s="102" t="s">
        <v>58</v>
      </c>
      <c r="TKL1" s="102" t="s">
        <v>58</v>
      </c>
      <c r="TKM1" s="102" t="s">
        <v>58</v>
      </c>
      <c r="TKN1" s="102" t="s">
        <v>58</v>
      </c>
      <c r="TKO1" s="102" t="s">
        <v>58</v>
      </c>
      <c r="TKP1" s="102" t="s">
        <v>58</v>
      </c>
      <c r="TKQ1" s="102" t="s">
        <v>58</v>
      </c>
      <c r="TKR1" s="102" t="s">
        <v>58</v>
      </c>
      <c r="TKS1" s="102" t="s">
        <v>58</v>
      </c>
      <c r="TKT1" s="102" t="s">
        <v>58</v>
      </c>
      <c r="TKU1" s="102" t="s">
        <v>58</v>
      </c>
      <c r="TKV1" s="102" t="s">
        <v>58</v>
      </c>
      <c r="TKW1" s="102" t="s">
        <v>58</v>
      </c>
      <c r="TKX1" s="102" t="s">
        <v>58</v>
      </c>
      <c r="TKY1" s="102" t="s">
        <v>58</v>
      </c>
      <c r="TKZ1" s="102" t="s">
        <v>58</v>
      </c>
      <c r="TLA1" s="102" t="s">
        <v>58</v>
      </c>
      <c r="TLB1" s="102" t="s">
        <v>58</v>
      </c>
      <c r="TLC1" s="102" t="s">
        <v>58</v>
      </c>
      <c r="TLD1" s="102" t="s">
        <v>58</v>
      </c>
      <c r="TLE1" s="102" t="s">
        <v>58</v>
      </c>
      <c r="TLF1" s="102" t="s">
        <v>58</v>
      </c>
      <c r="TLG1" s="102" t="s">
        <v>58</v>
      </c>
      <c r="TLH1" s="102" t="s">
        <v>58</v>
      </c>
      <c r="TLI1" s="102" t="s">
        <v>58</v>
      </c>
      <c r="TLJ1" s="102" t="s">
        <v>58</v>
      </c>
      <c r="TLK1" s="102" t="s">
        <v>58</v>
      </c>
      <c r="TLL1" s="102" t="s">
        <v>58</v>
      </c>
      <c r="TLM1" s="102" t="s">
        <v>58</v>
      </c>
      <c r="TLN1" s="102" t="s">
        <v>58</v>
      </c>
      <c r="TLO1" s="102" t="s">
        <v>58</v>
      </c>
      <c r="TLP1" s="102" t="s">
        <v>58</v>
      </c>
      <c r="TLQ1" s="102" t="s">
        <v>58</v>
      </c>
      <c r="TLR1" s="102" t="s">
        <v>58</v>
      </c>
      <c r="TLS1" s="102" t="s">
        <v>58</v>
      </c>
      <c r="TLT1" s="102" t="s">
        <v>58</v>
      </c>
      <c r="TLU1" s="102" t="s">
        <v>58</v>
      </c>
      <c r="TLV1" s="102" t="s">
        <v>58</v>
      </c>
      <c r="TLW1" s="102" t="s">
        <v>58</v>
      </c>
      <c r="TLX1" s="102" t="s">
        <v>58</v>
      </c>
      <c r="TLY1" s="102" t="s">
        <v>58</v>
      </c>
      <c r="TLZ1" s="102" t="s">
        <v>58</v>
      </c>
      <c r="TMA1" s="102" t="s">
        <v>58</v>
      </c>
      <c r="TMB1" s="102" t="s">
        <v>58</v>
      </c>
      <c r="TMC1" s="102" t="s">
        <v>58</v>
      </c>
      <c r="TMD1" s="102" t="s">
        <v>58</v>
      </c>
      <c r="TME1" s="102" t="s">
        <v>58</v>
      </c>
      <c r="TMF1" s="102" t="s">
        <v>58</v>
      </c>
      <c r="TMG1" s="102" t="s">
        <v>58</v>
      </c>
      <c r="TMH1" s="102" t="s">
        <v>58</v>
      </c>
      <c r="TMI1" s="102" t="s">
        <v>58</v>
      </c>
      <c r="TMJ1" s="102" t="s">
        <v>58</v>
      </c>
      <c r="TMK1" s="102" t="s">
        <v>58</v>
      </c>
      <c r="TML1" s="102" t="s">
        <v>58</v>
      </c>
      <c r="TMM1" s="102" t="s">
        <v>58</v>
      </c>
      <c r="TMN1" s="102" t="s">
        <v>58</v>
      </c>
      <c r="TMO1" s="102" t="s">
        <v>58</v>
      </c>
      <c r="TMP1" s="102" t="s">
        <v>58</v>
      </c>
      <c r="TMQ1" s="102" t="s">
        <v>58</v>
      </c>
      <c r="TMR1" s="102" t="s">
        <v>58</v>
      </c>
      <c r="TMS1" s="102" t="s">
        <v>58</v>
      </c>
      <c r="TMT1" s="102" t="s">
        <v>58</v>
      </c>
      <c r="TMU1" s="102" t="s">
        <v>58</v>
      </c>
      <c r="TMV1" s="102" t="s">
        <v>58</v>
      </c>
      <c r="TMW1" s="102" t="s">
        <v>58</v>
      </c>
      <c r="TMX1" s="102" t="s">
        <v>58</v>
      </c>
      <c r="TMY1" s="102" t="s">
        <v>58</v>
      </c>
      <c r="TMZ1" s="102" t="s">
        <v>58</v>
      </c>
      <c r="TNA1" s="102" t="s">
        <v>58</v>
      </c>
      <c r="TNB1" s="102" t="s">
        <v>58</v>
      </c>
      <c r="TNC1" s="102" t="s">
        <v>58</v>
      </c>
      <c r="TND1" s="102" t="s">
        <v>58</v>
      </c>
      <c r="TNE1" s="102" t="s">
        <v>58</v>
      </c>
      <c r="TNF1" s="102" t="s">
        <v>58</v>
      </c>
      <c r="TNG1" s="102" t="s">
        <v>58</v>
      </c>
      <c r="TNH1" s="102" t="s">
        <v>58</v>
      </c>
      <c r="TNI1" s="102" t="s">
        <v>58</v>
      </c>
      <c r="TNJ1" s="102" t="s">
        <v>58</v>
      </c>
      <c r="TNK1" s="102" t="s">
        <v>58</v>
      </c>
      <c r="TNL1" s="102" t="s">
        <v>58</v>
      </c>
      <c r="TNM1" s="102" t="s">
        <v>58</v>
      </c>
      <c r="TNN1" s="102" t="s">
        <v>58</v>
      </c>
      <c r="TNO1" s="102" t="s">
        <v>58</v>
      </c>
      <c r="TNP1" s="102" t="s">
        <v>58</v>
      </c>
      <c r="TNQ1" s="102" t="s">
        <v>58</v>
      </c>
      <c r="TNR1" s="102" t="s">
        <v>58</v>
      </c>
      <c r="TNS1" s="102" t="s">
        <v>58</v>
      </c>
      <c r="TNT1" s="102" t="s">
        <v>58</v>
      </c>
      <c r="TNU1" s="102" t="s">
        <v>58</v>
      </c>
      <c r="TNV1" s="102" t="s">
        <v>58</v>
      </c>
      <c r="TNW1" s="102" t="s">
        <v>58</v>
      </c>
      <c r="TNX1" s="102" t="s">
        <v>58</v>
      </c>
      <c r="TNY1" s="102" t="s">
        <v>58</v>
      </c>
      <c r="TNZ1" s="102" t="s">
        <v>58</v>
      </c>
      <c r="TOA1" s="102" t="s">
        <v>58</v>
      </c>
      <c r="TOB1" s="102" t="s">
        <v>58</v>
      </c>
      <c r="TOC1" s="102" t="s">
        <v>58</v>
      </c>
      <c r="TOD1" s="102" t="s">
        <v>58</v>
      </c>
      <c r="TOE1" s="102" t="s">
        <v>58</v>
      </c>
      <c r="TOF1" s="102" t="s">
        <v>58</v>
      </c>
      <c r="TOG1" s="102" t="s">
        <v>58</v>
      </c>
      <c r="TOH1" s="102" t="s">
        <v>58</v>
      </c>
      <c r="TOI1" s="102" t="s">
        <v>58</v>
      </c>
      <c r="TOJ1" s="102" t="s">
        <v>58</v>
      </c>
      <c r="TOK1" s="102" t="s">
        <v>58</v>
      </c>
      <c r="TOL1" s="102" t="s">
        <v>58</v>
      </c>
      <c r="TOM1" s="102" t="s">
        <v>58</v>
      </c>
      <c r="TON1" s="102" t="s">
        <v>58</v>
      </c>
      <c r="TOO1" s="102" t="s">
        <v>58</v>
      </c>
      <c r="TOP1" s="102" t="s">
        <v>58</v>
      </c>
      <c r="TOQ1" s="102" t="s">
        <v>58</v>
      </c>
      <c r="TOR1" s="102" t="s">
        <v>58</v>
      </c>
      <c r="TOS1" s="102" t="s">
        <v>58</v>
      </c>
      <c r="TOT1" s="102" t="s">
        <v>58</v>
      </c>
      <c r="TOU1" s="102" t="s">
        <v>58</v>
      </c>
      <c r="TOV1" s="102" t="s">
        <v>58</v>
      </c>
      <c r="TOW1" s="102" t="s">
        <v>58</v>
      </c>
      <c r="TOX1" s="102" t="s">
        <v>58</v>
      </c>
      <c r="TOY1" s="102" t="s">
        <v>58</v>
      </c>
      <c r="TOZ1" s="102" t="s">
        <v>58</v>
      </c>
      <c r="TPA1" s="102" t="s">
        <v>58</v>
      </c>
      <c r="TPB1" s="102" t="s">
        <v>58</v>
      </c>
      <c r="TPC1" s="102" t="s">
        <v>58</v>
      </c>
      <c r="TPD1" s="102" t="s">
        <v>58</v>
      </c>
      <c r="TPE1" s="102" t="s">
        <v>58</v>
      </c>
      <c r="TPF1" s="102" t="s">
        <v>58</v>
      </c>
      <c r="TPG1" s="102" t="s">
        <v>58</v>
      </c>
      <c r="TPH1" s="102" t="s">
        <v>58</v>
      </c>
      <c r="TPI1" s="102" t="s">
        <v>58</v>
      </c>
      <c r="TPJ1" s="102" t="s">
        <v>58</v>
      </c>
      <c r="TPK1" s="102" t="s">
        <v>58</v>
      </c>
      <c r="TPL1" s="102" t="s">
        <v>58</v>
      </c>
      <c r="TPM1" s="102" t="s">
        <v>58</v>
      </c>
      <c r="TPN1" s="102" t="s">
        <v>58</v>
      </c>
      <c r="TPO1" s="102" t="s">
        <v>58</v>
      </c>
      <c r="TPP1" s="102" t="s">
        <v>58</v>
      </c>
      <c r="TPQ1" s="102" t="s">
        <v>58</v>
      </c>
      <c r="TPR1" s="102" t="s">
        <v>58</v>
      </c>
      <c r="TPS1" s="102" t="s">
        <v>58</v>
      </c>
      <c r="TPT1" s="102" t="s">
        <v>58</v>
      </c>
      <c r="TPU1" s="102" t="s">
        <v>58</v>
      </c>
      <c r="TPV1" s="102" t="s">
        <v>58</v>
      </c>
      <c r="TPW1" s="102" t="s">
        <v>58</v>
      </c>
      <c r="TPX1" s="102" t="s">
        <v>58</v>
      </c>
      <c r="TPY1" s="102" t="s">
        <v>58</v>
      </c>
      <c r="TPZ1" s="102" t="s">
        <v>58</v>
      </c>
      <c r="TQA1" s="102" t="s">
        <v>58</v>
      </c>
      <c r="TQB1" s="102" t="s">
        <v>58</v>
      </c>
      <c r="TQC1" s="102" t="s">
        <v>58</v>
      </c>
      <c r="TQD1" s="102" t="s">
        <v>58</v>
      </c>
      <c r="TQE1" s="102" t="s">
        <v>58</v>
      </c>
      <c r="TQF1" s="102" t="s">
        <v>58</v>
      </c>
      <c r="TQG1" s="102" t="s">
        <v>58</v>
      </c>
      <c r="TQH1" s="102" t="s">
        <v>58</v>
      </c>
      <c r="TQI1" s="102" t="s">
        <v>58</v>
      </c>
      <c r="TQJ1" s="102" t="s">
        <v>58</v>
      </c>
      <c r="TQK1" s="102" t="s">
        <v>58</v>
      </c>
      <c r="TQL1" s="102" t="s">
        <v>58</v>
      </c>
      <c r="TQM1" s="102" t="s">
        <v>58</v>
      </c>
      <c r="TQN1" s="102" t="s">
        <v>58</v>
      </c>
      <c r="TQO1" s="102" t="s">
        <v>58</v>
      </c>
      <c r="TQP1" s="102" t="s">
        <v>58</v>
      </c>
      <c r="TQQ1" s="102" t="s">
        <v>58</v>
      </c>
      <c r="TQR1" s="102" t="s">
        <v>58</v>
      </c>
      <c r="TQS1" s="102" t="s">
        <v>58</v>
      </c>
      <c r="TQT1" s="102" t="s">
        <v>58</v>
      </c>
      <c r="TQU1" s="102" t="s">
        <v>58</v>
      </c>
      <c r="TQV1" s="102" t="s">
        <v>58</v>
      </c>
      <c r="TQW1" s="102" t="s">
        <v>58</v>
      </c>
      <c r="TQX1" s="102" t="s">
        <v>58</v>
      </c>
      <c r="TQY1" s="102" t="s">
        <v>58</v>
      </c>
      <c r="TQZ1" s="102" t="s">
        <v>58</v>
      </c>
      <c r="TRA1" s="102" t="s">
        <v>58</v>
      </c>
      <c r="TRB1" s="102" t="s">
        <v>58</v>
      </c>
      <c r="TRC1" s="102" t="s">
        <v>58</v>
      </c>
      <c r="TRD1" s="102" t="s">
        <v>58</v>
      </c>
      <c r="TRE1" s="102" t="s">
        <v>58</v>
      </c>
      <c r="TRF1" s="102" t="s">
        <v>58</v>
      </c>
      <c r="TRG1" s="102" t="s">
        <v>58</v>
      </c>
      <c r="TRH1" s="102" t="s">
        <v>58</v>
      </c>
      <c r="TRI1" s="102" t="s">
        <v>58</v>
      </c>
      <c r="TRJ1" s="102" t="s">
        <v>58</v>
      </c>
      <c r="TRK1" s="102" t="s">
        <v>58</v>
      </c>
      <c r="TRL1" s="102" t="s">
        <v>58</v>
      </c>
      <c r="TRM1" s="102" t="s">
        <v>58</v>
      </c>
      <c r="TRN1" s="102" t="s">
        <v>58</v>
      </c>
      <c r="TRO1" s="102" t="s">
        <v>58</v>
      </c>
      <c r="TRP1" s="102" t="s">
        <v>58</v>
      </c>
      <c r="TRQ1" s="102" t="s">
        <v>58</v>
      </c>
      <c r="TRR1" s="102" t="s">
        <v>58</v>
      </c>
      <c r="TRS1" s="102" t="s">
        <v>58</v>
      </c>
      <c r="TRT1" s="102" t="s">
        <v>58</v>
      </c>
      <c r="TRU1" s="102" t="s">
        <v>58</v>
      </c>
      <c r="TRV1" s="102" t="s">
        <v>58</v>
      </c>
      <c r="TRW1" s="102" t="s">
        <v>58</v>
      </c>
      <c r="TRX1" s="102" t="s">
        <v>58</v>
      </c>
      <c r="TRY1" s="102" t="s">
        <v>58</v>
      </c>
      <c r="TRZ1" s="102" t="s">
        <v>58</v>
      </c>
      <c r="TSA1" s="102" t="s">
        <v>58</v>
      </c>
      <c r="TSB1" s="102" t="s">
        <v>58</v>
      </c>
      <c r="TSC1" s="102" t="s">
        <v>58</v>
      </c>
      <c r="TSD1" s="102" t="s">
        <v>58</v>
      </c>
      <c r="TSE1" s="102" t="s">
        <v>58</v>
      </c>
      <c r="TSF1" s="102" t="s">
        <v>58</v>
      </c>
      <c r="TSG1" s="102" t="s">
        <v>58</v>
      </c>
      <c r="TSH1" s="102" t="s">
        <v>58</v>
      </c>
      <c r="TSI1" s="102" t="s">
        <v>58</v>
      </c>
      <c r="TSJ1" s="102" t="s">
        <v>58</v>
      </c>
      <c r="TSK1" s="102" t="s">
        <v>58</v>
      </c>
      <c r="TSL1" s="102" t="s">
        <v>58</v>
      </c>
      <c r="TSM1" s="102" t="s">
        <v>58</v>
      </c>
      <c r="TSN1" s="102" t="s">
        <v>58</v>
      </c>
      <c r="TSO1" s="102" t="s">
        <v>58</v>
      </c>
      <c r="TSP1" s="102" t="s">
        <v>58</v>
      </c>
      <c r="TSQ1" s="102" t="s">
        <v>58</v>
      </c>
      <c r="TSR1" s="102" t="s">
        <v>58</v>
      </c>
      <c r="TSS1" s="102" t="s">
        <v>58</v>
      </c>
      <c r="TST1" s="102" t="s">
        <v>58</v>
      </c>
      <c r="TSU1" s="102" t="s">
        <v>58</v>
      </c>
      <c r="TSV1" s="102" t="s">
        <v>58</v>
      </c>
      <c r="TSW1" s="102" t="s">
        <v>58</v>
      </c>
      <c r="TSX1" s="102" t="s">
        <v>58</v>
      </c>
      <c r="TSY1" s="102" t="s">
        <v>58</v>
      </c>
      <c r="TSZ1" s="102" t="s">
        <v>58</v>
      </c>
      <c r="TTA1" s="102" t="s">
        <v>58</v>
      </c>
      <c r="TTB1" s="102" t="s">
        <v>58</v>
      </c>
      <c r="TTC1" s="102" t="s">
        <v>58</v>
      </c>
      <c r="TTD1" s="102" t="s">
        <v>58</v>
      </c>
      <c r="TTE1" s="102" t="s">
        <v>58</v>
      </c>
      <c r="TTF1" s="102" t="s">
        <v>58</v>
      </c>
      <c r="TTG1" s="102" t="s">
        <v>58</v>
      </c>
      <c r="TTH1" s="102" t="s">
        <v>58</v>
      </c>
      <c r="TTI1" s="102" t="s">
        <v>58</v>
      </c>
      <c r="TTJ1" s="102" t="s">
        <v>58</v>
      </c>
      <c r="TTK1" s="102" t="s">
        <v>58</v>
      </c>
      <c r="TTL1" s="102" t="s">
        <v>58</v>
      </c>
      <c r="TTM1" s="102" t="s">
        <v>58</v>
      </c>
      <c r="TTN1" s="102" t="s">
        <v>58</v>
      </c>
      <c r="TTO1" s="102" t="s">
        <v>58</v>
      </c>
      <c r="TTP1" s="102" t="s">
        <v>58</v>
      </c>
      <c r="TTQ1" s="102" t="s">
        <v>58</v>
      </c>
      <c r="TTR1" s="102" t="s">
        <v>58</v>
      </c>
      <c r="TTS1" s="102" t="s">
        <v>58</v>
      </c>
      <c r="TTT1" s="102" t="s">
        <v>58</v>
      </c>
      <c r="TTU1" s="102" t="s">
        <v>58</v>
      </c>
      <c r="TTV1" s="102" t="s">
        <v>58</v>
      </c>
      <c r="TTW1" s="102" t="s">
        <v>58</v>
      </c>
      <c r="TTX1" s="102" t="s">
        <v>58</v>
      </c>
      <c r="TTY1" s="102" t="s">
        <v>58</v>
      </c>
      <c r="TTZ1" s="102" t="s">
        <v>58</v>
      </c>
      <c r="TUA1" s="102" t="s">
        <v>58</v>
      </c>
      <c r="TUB1" s="102" t="s">
        <v>58</v>
      </c>
      <c r="TUC1" s="102" t="s">
        <v>58</v>
      </c>
      <c r="TUD1" s="102" t="s">
        <v>58</v>
      </c>
      <c r="TUE1" s="102" t="s">
        <v>58</v>
      </c>
      <c r="TUF1" s="102" t="s">
        <v>58</v>
      </c>
      <c r="TUG1" s="102" t="s">
        <v>58</v>
      </c>
      <c r="TUH1" s="102" t="s">
        <v>58</v>
      </c>
      <c r="TUI1" s="102" t="s">
        <v>58</v>
      </c>
      <c r="TUJ1" s="102" t="s">
        <v>58</v>
      </c>
      <c r="TUK1" s="102" t="s">
        <v>58</v>
      </c>
      <c r="TUL1" s="102" t="s">
        <v>58</v>
      </c>
      <c r="TUM1" s="102" t="s">
        <v>58</v>
      </c>
      <c r="TUN1" s="102" t="s">
        <v>58</v>
      </c>
      <c r="TUO1" s="102" t="s">
        <v>58</v>
      </c>
      <c r="TUP1" s="102" t="s">
        <v>58</v>
      </c>
      <c r="TUQ1" s="102" t="s">
        <v>58</v>
      </c>
      <c r="TUR1" s="102" t="s">
        <v>58</v>
      </c>
      <c r="TUS1" s="102" t="s">
        <v>58</v>
      </c>
      <c r="TUT1" s="102" t="s">
        <v>58</v>
      </c>
      <c r="TUU1" s="102" t="s">
        <v>58</v>
      </c>
      <c r="TUV1" s="102" t="s">
        <v>58</v>
      </c>
      <c r="TUW1" s="102" t="s">
        <v>58</v>
      </c>
      <c r="TUX1" s="102" t="s">
        <v>58</v>
      </c>
      <c r="TUY1" s="102" t="s">
        <v>58</v>
      </c>
      <c r="TUZ1" s="102" t="s">
        <v>58</v>
      </c>
      <c r="TVA1" s="102" t="s">
        <v>58</v>
      </c>
      <c r="TVB1" s="102" t="s">
        <v>58</v>
      </c>
      <c r="TVC1" s="102" t="s">
        <v>58</v>
      </c>
      <c r="TVD1" s="102" t="s">
        <v>58</v>
      </c>
      <c r="TVE1" s="102" t="s">
        <v>58</v>
      </c>
      <c r="TVF1" s="102" t="s">
        <v>58</v>
      </c>
      <c r="TVG1" s="102" t="s">
        <v>58</v>
      </c>
      <c r="TVH1" s="102" t="s">
        <v>58</v>
      </c>
      <c r="TVI1" s="102" t="s">
        <v>58</v>
      </c>
      <c r="TVJ1" s="102" t="s">
        <v>58</v>
      </c>
      <c r="TVK1" s="102" t="s">
        <v>58</v>
      </c>
      <c r="TVL1" s="102" t="s">
        <v>58</v>
      </c>
      <c r="TVM1" s="102" t="s">
        <v>58</v>
      </c>
      <c r="TVN1" s="102" t="s">
        <v>58</v>
      </c>
      <c r="TVO1" s="102" t="s">
        <v>58</v>
      </c>
      <c r="TVP1" s="102" t="s">
        <v>58</v>
      </c>
      <c r="TVQ1" s="102" t="s">
        <v>58</v>
      </c>
      <c r="TVR1" s="102" t="s">
        <v>58</v>
      </c>
      <c r="TVS1" s="102" t="s">
        <v>58</v>
      </c>
      <c r="TVT1" s="102" t="s">
        <v>58</v>
      </c>
      <c r="TVU1" s="102" t="s">
        <v>58</v>
      </c>
      <c r="TVV1" s="102" t="s">
        <v>58</v>
      </c>
      <c r="TVW1" s="102" t="s">
        <v>58</v>
      </c>
      <c r="TVX1" s="102" t="s">
        <v>58</v>
      </c>
      <c r="TVY1" s="102" t="s">
        <v>58</v>
      </c>
      <c r="TVZ1" s="102" t="s">
        <v>58</v>
      </c>
      <c r="TWA1" s="102" t="s">
        <v>58</v>
      </c>
      <c r="TWB1" s="102" t="s">
        <v>58</v>
      </c>
      <c r="TWC1" s="102" t="s">
        <v>58</v>
      </c>
      <c r="TWD1" s="102" t="s">
        <v>58</v>
      </c>
      <c r="TWE1" s="102" t="s">
        <v>58</v>
      </c>
      <c r="TWF1" s="102" t="s">
        <v>58</v>
      </c>
      <c r="TWG1" s="102" t="s">
        <v>58</v>
      </c>
      <c r="TWH1" s="102" t="s">
        <v>58</v>
      </c>
      <c r="TWI1" s="102" t="s">
        <v>58</v>
      </c>
      <c r="TWJ1" s="102" t="s">
        <v>58</v>
      </c>
      <c r="TWK1" s="102" t="s">
        <v>58</v>
      </c>
      <c r="TWL1" s="102" t="s">
        <v>58</v>
      </c>
      <c r="TWM1" s="102" t="s">
        <v>58</v>
      </c>
      <c r="TWN1" s="102" t="s">
        <v>58</v>
      </c>
      <c r="TWO1" s="102" t="s">
        <v>58</v>
      </c>
      <c r="TWP1" s="102" t="s">
        <v>58</v>
      </c>
      <c r="TWQ1" s="102" t="s">
        <v>58</v>
      </c>
      <c r="TWR1" s="102" t="s">
        <v>58</v>
      </c>
      <c r="TWS1" s="102" t="s">
        <v>58</v>
      </c>
      <c r="TWT1" s="102" t="s">
        <v>58</v>
      </c>
      <c r="TWU1" s="102" t="s">
        <v>58</v>
      </c>
      <c r="TWV1" s="102" t="s">
        <v>58</v>
      </c>
      <c r="TWW1" s="102" t="s">
        <v>58</v>
      </c>
      <c r="TWX1" s="102" t="s">
        <v>58</v>
      </c>
      <c r="TWY1" s="102" t="s">
        <v>58</v>
      </c>
      <c r="TWZ1" s="102" t="s">
        <v>58</v>
      </c>
      <c r="TXA1" s="102" t="s">
        <v>58</v>
      </c>
      <c r="TXB1" s="102" t="s">
        <v>58</v>
      </c>
      <c r="TXC1" s="102" t="s">
        <v>58</v>
      </c>
      <c r="TXD1" s="102" t="s">
        <v>58</v>
      </c>
      <c r="TXE1" s="102" t="s">
        <v>58</v>
      </c>
      <c r="TXF1" s="102" t="s">
        <v>58</v>
      </c>
      <c r="TXG1" s="102" t="s">
        <v>58</v>
      </c>
      <c r="TXH1" s="102" t="s">
        <v>58</v>
      </c>
      <c r="TXI1" s="102" t="s">
        <v>58</v>
      </c>
      <c r="TXJ1" s="102" t="s">
        <v>58</v>
      </c>
      <c r="TXK1" s="102" t="s">
        <v>58</v>
      </c>
      <c r="TXL1" s="102" t="s">
        <v>58</v>
      </c>
      <c r="TXM1" s="102" t="s">
        <v>58</v>
      </c>
      <c r="TXN1" s="102" t="s">
        <v>58</v>
      </c>
      <c r="TXO1" s="102" t="s">
        <v>58</v>
      </c>
      <c r="TXP1" s="102" t="s">
        <v>58</v>
      </c>
      <c r="TXQ1" s="102" t="s">
        <v>58</v>
      </c>
      <c r="TXR1" s="102" t="s">
        <v>58</v>
      </c>
      <c r="TXS1" s="102" t="s">
        <v>58</v>
      </c>
      <c r="TXT1" s="102" t="s">
        <v>58</v>
      </c>
      <c r="TXU1" s="102" t="s">
        <v>58</v>
      </c>
      <c r="TXV1" s="102" t="s">
        <v>58</v>
      </c>
      <c r="TXW1" s="102" t="s">
        <v>58</v>
      </c>
      <c r="TXX1" s="102" t="s">
        <v>58</v>
      </c>
      <c r="TXY1" s="102" t="s">
        <v>58</v>
      </c>
      <c r="TXZ1" s="102" t="s">
        <v>58</v>
      </c>
      <c r="TYA1" s="102" t="s">
        <v>58</v>
      </c>
      <c r="TYB1" s="102" t="s">
        <v>58</v>
      </c>
      <c r="TYC1" s="102" t="s">
        <v>58</v>
      </c>
      <c r="TYD1" s="102" t="s">
        <v>58</v>
      </c>
      <c r="TYE1" s="102" t="s">
        <v>58</v>
      </c>
      <c r="TYF1" s="102" t="s">
        <v>58</v>
      </c>
      <c r="TYG1" s="102" t="s">
        <v>58</v>
      </c>
      <c r="TYH1" s="102" t="s">
        <v>58</v>
      </c>
      <c r="TYI1" s="102" t="s">
        <v>58</v>
      </c>
      <c r="TYJ1" s="102" t="s">
        <v>58</v>
      </c>
      <c r="TYK1" s="102" t="s">
        <v>58</v>
      </c>
      <c r="TYL1" s="102" t="s">
        <v>58</v>
      </c>
      <c r="TYM1" s="102" t="s">
        <v>58</v>
      </c>
      <c r="TYN1" s="102" t="s">
        <v>58</v>
      </c>
      <c r="TYO1" s="102" t="s">
        <v>58</v>
      </c>
      <c r="TYP1" s="102" t="s">
        <v>58</v>
      </c>
      <c r="TYQ1" s="102" t="s">
        <v>58</v>
      </c>
      <c r="TYR1" s="102" t="s">
        <v>58</v>
      </c>
      <c r="TYS1" s="102" t="s">
        <v>58</v>
      </c>
      <c r="TYT1" s="102" t="s">
        <v>58</v>
      </c>
      <c r="TYU1" s="102" t="s">
        <v>58</v>
      </c>
      <c r="TYV1" s="102" t="s">
        <v>58</v>
      </c>
      <c r="TYW1" s="102" t="s">
        <v>58</v>
      </c>
      <c r="TYX1" s="102" t="s">
        <v>58</v>
      </c>
      <c r="TYY1" s="102" t="s">
        <v>58</v>
      </c>
      <c r="TYZ1" s="102" t="s">
        <v>58</v>
      </c>
      <c r="TZA1" s="102" t="s">
        <v>58</v>
      </c>
      <c r="TZB1" s="102" t="s">
        <v>58</v>
      </c>
      <c r="TZC1" s="102" t="s">
        <v>58</v>
      </c>
      <c r="TZD1" s="102" t="s">
        <v>58</v>
      </c>
      <c r="TZE1" s="102" t="s">
        <v>58</v>
      </c>
      <c r="TZF1" s="102" t="s">
        <v>58</v>
      </c>
      <c r="TZG1" s="102" t="s">
        <v>58</v>
      </c>
      <c r="TZH1" s="102" t="s">
        <v>58</v>
      </c>
      <c r="TZI1" s="102" t="s">
        <v>58</v>
      </c>
      <c r="TZJ1" s="102" t="s">
        <v>58</v>
      </c>
      <c r="TZK1" s="102" t="s">
        <v>58</v>
      </c>
      <c r="TZL1" s="102" t="s">
        <v>58</v>
      </c>
      <c r="TZM1" s="102" t="s">
        <v>58</v>
      </c>
      <c r="TZN1" s="102" t="s">
        <v>58</v>
      </c>
      <c r="TZO1" s="102" t="s">
        <v>58</v>
      </c>
      <c r="TZP1" s="102" t="s">
        <v>58</v>
      </c>
      <c r="TZQ1" s="102" t="s">
        <v>58</v>
      </c>
      <c r="TZR1" s="102" t="s">
        <v>58</v>
      </c>
      <c r="TZS1" s="102" t="s">
        <v>58</v>
      </c>
      <c r="TZT1" s="102" t="s">
        <v>58</v>
      </c>
      <c r="TZU1" s="102" t="s">
        <v>58</v>
      </c>
      <c r="TZV1" s="102" t="s">
        <v>58</v>
      </c>
      <c r="TZW1" s="102" t="s">
        <v>58</v>
      </c>
      <c r="TZX1" s="102" t="s">
        <v>58</v>
      </c>
      <c r="TZY1" s="102" t="s">
        <v>58</v>
      </c>
      <c r="TZZ1" s="102" t="s">
        <v>58</v>
      </c>
      <c r="UAA1" s="102" t="s">
        <v>58</v>
      </c>
      <c r="UAB1" s="102" t="s">
        <v>58</v>
      </c>
      <c r="UAC1" s="102" t="s">
        <v>58</v>
      </c>
      <c r="UAD1" s="102" t="s">
        <v>58</v>
      </c>
      <c r="UAE1" s="102" t="s">
        <v>58</v>
      </c>
      <c r="UAF1" s="102" t="s">
        <v>58</v>
      </c>
      <c r="UAG1" s="102" t="s">
        <v>58</v>
      </c>
      <c r="UAH1" s="102" t="s">
        <v>58</v>
      </c>
      <c r="UAI1" s="102" t="s">
        <v>58</v>
      </c>
      <c r="UAJ1" s="102" t="s">
        <v>58</v>
      </c>
      <c r="UAK1" s="102" t="s">
        <v>58</v>
      </c>
      <c r="UAL1" s="102" t="s">
        <v>58</v>
      </c>
      <c r="UAM1" s="102" t="s">
        <v>58</v>
      </c>
      <c r="UAN1" s="102" t="s">
        <v>58</v>
      </c>
      <c r="UAO1" s="102" t="s">
        <v>58</v>
      </c>
      <c r="UAP1" s="102" t="s">
        <v>58</v>
      </c>
      <c r="UAQ1" s="102" t="s">
        <v>58</v>
      </c>
      <c r="UAR1" s="102" t="s">
        <v>58</v>
      </c>
      <c r="UAS1" s="102" t="s">
        <v>58</v>
      </c>
      <c r="UAT1" s="102" t="s">
        <v>58</v>
      </c>
      <c r="UAU1" s="102" t="s">
        <v>58</v>
      </c>
      <c r="UAV1" s="102" t="s">
        <v>58</v>
      </c>
      <c r="UAW1" s="102" t="s">
        <v>58</v>
      </c>
      <c r="UAX1" s="102" t="s">
        <v>58</v>
      </c>
      <c r="UAY1" s="102" t="s">
        <v>58</v>
      </c>
      <c r="UAZ1" s="102" t="s">
        <v>58</v>
      </c>
      <c r="UBA1" s="102" t="s">
        <v>58</v>
      </c>
      <c r="UBB1" s="102" t="s">
        <v>58</v>
      </c>
      <c r="UBC1" s="102" t="s">
        <v>58</v>
      </c>
      <c r="UBD1" s="102" t="s">
        <v>58</v>
      </c>
      <c r="UBE1" s="102" t="s">
        <v>58</v>
      </c>
      <c r="UBF1" s="102" t="s">
        <v>58</v>
      </c>
      <c r="UBG1" s="102" t="s">
        <v>58</v>
      </c>
      <c r="UBH1" s="102" t="s">
        <v>58</v>
      </c>
      <c r="UBI1" s="102" t="s">
        <v>58</v>
      </c>
      <c r="UBJ1" s="102" t="s">
        <v>58</v>
      </c>
      <c r="UBK1" s="102" t="s">
        <v>58</v>
      </c>
      <c r="UBL1" s="102" t="s">
        <v>58</v>
      </c>
      <c r="UBM1" s="102" t="s">
        <v>58</v>
      </c>
      <c r="UBN1" s="102" t="s">
        <v>58</v>
      </c>
      <c r="UBO1" s="102" t="s">
        <v>58</v>
      </c>
      <c r="UBP1" s="102" t="s">
        <v>58</v>
      </c>
      <c r="UBQ1" s="102" t="s">
        <v>58</v>
      </c>
      <c r="UBR1" s="102" t="s">
        <v>58</v>
      </c>
      <c r="UBS1" s="102" t="s">
        <v>58</v>
      </c>
      <c r="UBT1" s="102" t="s">
        <v>58</v>
      </c>
      <c r="UBU1" s="102" t="s">
        <v>58</v>
      </c>
      <c r="UBV1" s="102" t="s">
        <v>58</v>
      </c>
      <c r="UBW1" s="102" t="s">
        <v>58</v>
      </c>
      <c r="UBX1" s="102" t="s">
        <v>58</v>
      </c>
      <c r="UBY1" s="102" t="s">
        <v>58</v>
      </c>
      <c r="UBZ1" s="102" t="s">
        <v>58</v>
      </c>
      <c r="UCA1" s="102" t="s">
        <v>58</v>
      </c>
      <c r="UCB1" s="102" t="s">
        <v>58</v>
      </c>
      <c r="UCC1" s="102" t="s">
        <v>58</v>
      </c>
      <c r="UCD1" s="102" t="s">
        <v>58</v>
      </c>
      <c r="UCE1" s="102" t="s">
        <v>58</v>
      </c>
      <c r="UCF1" s="102" t="s">
        <v>58</v>
      </c>
      <c r="UCG1" s="102" t="s">
        <v>58</v>
      </c>
      <c r="UCH1" s="102" t="s">
        <v>58</v>
      </c>
      <c r="UCI1" s="102" t="s">
        <v>58</v>
      </c>
      <c r="UCJ1" s="102" t="s">
        <v>58</v>
      </c>
      <c r="UCK1" s="102" t="s">
        <v>58</v>
      </c>
      <c r="UCL1" s="102" t="s">
        <v>58</v>
      </c>
      <c r="UCM1" s="102" t="s">
        <v>58</v>
      </c>
      <c r="UCN1" s="102" t="s">
        <v>58</v>
      </c>
      <c r="UCO1" s="102" t="s">
        <v>58</v>
      </c>
      <c r="UCP1" s="102" t="s">
        <v>58</v>
      </c>
      <c r="UCQ1" s="102" t="s">
        <v>58</v>
      </c>
      <c r="UCR1" s="102" t="s">
        <v>58</v>
      </c>
      <c r="UCS1" s="102" t="s">
        <v>58</v>
      </c>
      <c r="UCT1" s="102" t="s">
        <v>58</v>
      </c>
      <c r="UCU1" s="102" t="s">
        <v>58</v>
      </c>
      <c r="UCV1" s="102" t="s">
        <v>58</v>
      </c>
      <c r="UCW1" s="102" t="s">
        <v>58</v>
      </c>
      <c r="UCX1" s="102" t="s">
        <v>58</v>
      </c>
      <c r="UCY1" s="102" t="s">
        <v>58</v>
      </c>
      <c r="UCZ1" s="102" t="s">
        <v>58</v>
      </c>
      <c r="UDA1" s="102" t="s">
        <v>58</v>
      </c>
      <c r="UDB1" s="102" t="s">
        <v>58</v>
      </c>
      <c r="UDC1" s="102" t="s">
        <v>58</v>
      </c>
      <c r="UDD1" s="102" t="s">
        <v>58</v>
      </c>
      <c r="UDE1" s="102" t="s">
        <v>58</v>
      </c>
      <c r="UDF1" s="102" t="s">
        <v>58</v>
      </c>
      <c r="UDG1" s="102" t="s">
        <v>58</v>
      </c>
      <c r="UDH1" s="102" t="s">
        <v>58</v>
      </c>
      <c r="UDI1" s="102" t="s">
        <v>58</v>
      </c>
      <c r="UDJ1" s="102" t="s">
        <v>58</v>
      </c>
      <c r="UDK1" s="102" t="s">
        <v>58</v>
      </c>
      <c r="UDL1" s="102" t="s">
        <v>58</v>
      </c>
      <c r="UDM1" s="102" t="s">
        <v>58</v>
      </c>
      <c r="UDN1" s="102" t="s">
        <v>58</v>
      </c>
      <c r="UDO1" s="102" t="s">
        <v>58</v>
      </c>
      <c r="UDP1" s="102" t="s">
        <v>58</v>
      </c>
      <c r="UDQ1" s="102" t="s">
        <v>58</v>
      </c>
      <c r="UDR1" s="102" t="s">
        <v>58</v>
      </c>
      <c r="UDS1" s="102" t="s">
        <v>58</v>
      </c>
      <c r="UDT1" s="102" t="s">
        <v>58</v>
      </c>
      <c r="UDU1" s="102" t="s">
        <v>58</v>
      </c>
      <c r="UDV1" s="102" t="s">
        <v>58</v>
      </c>
      <c r="UDW1" s="102" t="s">
        <v>58</v>
      </c>
      <c r="UDX1" s="102" t="s">
        <v>58</v>
      </c>
      <c r="UDY1" s="102" t="s">
        <v>58</v>
      </c>
      <c r="UDZ1" s="102" t="s">
        <v>58</v>
      </c>
      <c r="UEA1" s="102" t="s">
        <v>58</v>
      </c>
      <c r="UEB1" s="102" t="s">
        <v>58</v>
      </c>
      <c r="UEC1" s="102" t="s">
        <v>58</v>
      </c>
      <c r="UED1" s="102" t="s">
        <v>58</v>
      </c>
      <c r="UEE1" s="102" t="s">
        <v>58</v>
      </c>
      <c r="UEF1" s="102" t="s">
        <v>58</v>
      </c>
      <c r="UEG1" s="102" t="s">
        <v>58</v>
      </c>
      <c r="UEH1" s="102" t="s">
        <v>58</v>
      </c>
      <c r="UEI1" s="102" t="s">
        <v>58</v>
      </c>
      <c r="UEJ1" s="102" t="s">
        <v>58</v>
      </c>
      <c r="UEK1" s="102" t="s">
        <v>58</v>
      </c>
      <c r="UEL1" s="102" t="s">
        <v>58</v>
      </c>
      <c r="UEM1" s="102" t="s">
        <v>58</v>
      </c>
      <c r="UEN1" s="102" t="s">
        <v>58</v>
      </c>
      <c r="UEO1" s="102" t="s">
        <v>58</v>
      </c>
      <c r="UEP1" s="102" t="s">
        <v>58</v>
      </c>
      <c r="UEQ1" s="102" t="s">
        <v>58</v>
      </c>
      <c r="UER1" s="102" t="s">
        <v>58</v>
      </c>
      <c r="UES1" s="102" t="s">
        <v>58</v>
      </c>
      <c r="UET1" s="102" t="s">
        <v>58</v>
      </c>
      <c r="UEU1" s="102" t="s">
        <v>58</v>
      </c>
      <c r="UEV1" s="102" t="s">
        <v>58</v>
      </c>
      <c r="UEW1" s="102" t="s">
        <v>58</v>
      </c>
      <c r="UEX1" s="102" t="s">
        <v>58</v>
      </c>
      <c r="UEY1" s="102" t="s">
        <v>58</v>
      </c>
      <c r="UEZ1" s="102" t="s">
        <v>58</v>
      </c>
      <c r="UFA1" s="102" t="s">
        <v>58</v>
      </c>
      <c r="UFB1" s="102" t="s">
        <v>58</v>
      </c>
      <c r="UFC1" s="102" t="s">
        <v>58</v>
      </c>
      <c r="UFD1" s="102" t="s">
        <v>58</v>
      </c>
      <c r="UFE1" s="102" t="s">
        <v>58</v>
      </c>
      <c r="UFF1" s="102" t="s">
        <v>58</v>
      </c>
      <c r="UFG1" s="102" t="s">
        <v>58</v>
      </c>
      <c r="UFH1" s="102" t="s">
        <v>58</v>
      </c>
      <c r="UFI1" s="102" t="s">
        <v>58</v>
      </c>
      <c r="UFJ1" s="102" t="s">
        <v>58</v>
      </c>
      <c r="UFK1" s="102" t="s">
        <v>58</v>
      </c>
      <c r="UFL1" s="102" t="s">
        <v>58</v>
      </c>
      <c r="UFM1" s="102" t="s">
        <v>58</v>
      </c>
      <c r="UFN1" s="102" t="s">
        <v>58</v>
      </c>
      <c r="UFO1" s="102" t="s">
        <v>58</v>
      </c>
      <c r="UFP1" s="102" t="s">
        <v>58</v>
      </c>
      <c r="UFQ1" s="102" t="s">
        <v>58</v>
      </c>
      <c r="UFR1" s="102" t="s">
        <v>58</v>
      </c>
      <c r="UFS1" s="102" t="s">
        <v>58</v>
      </c>
      <c r="UFT1" s="102" t="s">
        <v>58</v>
      </c>
      <c r="UFU1" s="102" t="s">
        <v>58</v>
      </c>
      <c r="UFV1" s="102" t="s">
        <v>58</v>
      </c>
      <c r="UFW1" s="102" t="s">
        <v>58</v>
      </c>
      <c r="UFX1" s="102" t="s">
        <v>58</v>
      </c>
      <c r="UFY1" s="102" t="s">
        <v>58</v>
      </c>
      <c r="UFZ1" s="102" t="s">
        <v>58</v>
      </c>
      <c r="UGA1" s="102" t="s">
        <v>58</v>
      </c>
      <c r="UGB1" s="102" t="s">
        <v>58</v>
      </c>
      <c r="UGC1" s="102" t="s">
        <v>58</v>
      </c>
      <c r="UGD1" s="102" t="s">
        <v>58</v>
      </c>
      <c r="UGE1" s="102" t="s">
        <v>58</v>
      </c>
      <c r="UGF1" s="102" t="s">
        <v>58</v>
      </c>
      <c r="UGG1" s="102" t="s">
        <v>58</v>
      </c>
      <c r="UGH1" s="102" t="s">
        <v>58</v>
      </c>
      <c r="UGI1" s="102" t="s">
        <v>58</v>
      </c>
      <c r="UGJ1" s="102" t="s">
        <v>58</v>
      </c>
      <c r="UGK1" s="102" t="s">
        <v>58</v>
      </c>
      <c r="UGL1" s="102" t="s">
        <v>58</v>
      </c>
      <c r="UGM1" s="102" t="s">
        <v>58</v>
      </c>
      <c r="UGN1" s="102" t="s">
        <v>58</v>
      </c>
      <c r="UGO1" s="102" t="s">
        <v>58</v>
      </c>
      <c r="UGP1" s="102" t="s">
        <v>58</v>
      </c>
      <c r="UGQ1" s="102" t="s">
        <v>58</v>
      </c>
      <c r="UGR1" s="102" t="s">
        <v>58</v>
      </c>
      <c r="UGS1" s="102" t="s">
        <v>58</v>
      </c>
      <c r="UGT1" s="102" t="s">
        <v>58</v>
      </c>
      <c r="UGU1" s="102" t="s">
        <v>58</v>
      </c>
      <c r="UGV1" s="102" t="s">
        <v>58</v>
      </c>
      <c r="UGW1" s="102" t="s">
        <v>58</v>
      </c>
      <c r="UGX1" s="102" t="s">
        <v>58</v>
      </c>
      <c r="UGY1" s="102" t="s">
        <v>58</v>
      </c>
      <c r="UGZ1" s="102" t="s">
        <v>58</v>
      </c>
      <c r="UHA1" s="102" t="s">
        <v>58</v>
      </c>
      <c r="UHB1" s="102" t="s">
        <v>58</v>
      </c>
      <c r="UHC1" s="102" t="s">
        <v>58</v>
      </c>
      <c r="UHD1" s="102" t="s">
        <v>58</v>
      </c>
      <c r="UHE1" s="102" t="s">
        <v>58</v>
      </c>
      <c r="UHF1" s="102" t="s">
        <v>58</v>
      </c>
      <c r="UHG1" s="102" t="s">
        <v>58</v>
      </c>
      <c r="UHH1" s="102" t="s">
        <v>58</v>
      </c>
      <c r="UHI1" s="102" t="s">
        <v>58</v>
      </c>
      <c r="UHJ1" s="102" t="s">
        <v>58</v>
      </c>
      <c r="UHK1" s="102" t="s">
        <v>58</v>
      </c>
      <c r="UHL1" s="102" t="s">
        <v>58</v>
      </c>
      <c r="UHM1" s="102" t="s">
        <v>58</v>
      </c>
      <c r="UHN1" s="102" t="s">
        <v>58</v>
      </c>
      <c r="UHO1" s="102" t="s">
        <v>58</v>
      </c>
      <c r="UHP1" s="102" t="s">
        <v>58</v>
      </c>
      <c r="UHQ1" s="102" t="s">
        <v>58</v>
      </c>
      <c r="UHR1" s="102" t="s">
        <v>58</v>
      </c>
      <c r="UHS1" s="102" t="s">
        <v>58</v>
      </c>
      <c r="UHT1" s="102" t="s">
        <v>58</v>
      </c>
      <c r="UHU1" s="102" t="s">
        <v>58</v>
      </c>
      <c r="UHV1" s="102" t="s">
        <v>58</v>
      </c>
      <c r="UHW1" s="102" t="s">
        <v>58</v>
      </c>
      <c r="UHX1" s="102" t="s">
        <v>58</v>
      </c>
      <c r="UHY1" s="102" t="s">
        <v>58</v>
      </c>
      <c r="UHZ1" s="102" t="s">
        <v>58</v>
      </c>
      <c r="UIA1" s="102" t="s">
        <v>58</v>
      </c>
      <c r="UIB1" s="102" t="s">
        <v>58</v>
      </c>
      <c r="UIC1" s="102" t="s">
        <v>58</v>
      </c>
      <c r="UID1" s="102" t="s">
        <v>58</v>
      </c>
      <c r="UIE1" s="102" t="s">
        <v>58</v>
      </c>
      <c r="UIF1" s="102" t="s">
        <v>58</v>
      </c>
      <c r="UIG1" s="102" t="s">
        <v>58</v>
      </c>
      <c r="UIH1" s="102" t="s">
        <v>58</v>
      </c>
      <c r="UII1" s="102" t="s">
        <v>58</v>
      </c>
      <c r="UIJ1" s="102" t="s">
        <v>58</v>
      </c>
      <c r="UIK1" s="102" t="s">
        <v>58</v>
      </c>
      <c r="UIL1" s="102" t="s">
        <v>58</v>
      </c>
      <c r="UIM1" s="102" t="s">
        <v>58</v>
      </c>
      <c r="UIN1" s="102" t="s">
        <v>58</v>
      </c>
      <c r="UIO1" s="102" t="s">
        <v>58</v>
      </c>
      <c r="UIP1" s="102" t="s">
        <v>58</v>
      </c>
      <c r="UIQ1" s="102" t="s">
        <v>58</v>
      </c>
      <c r="UIR1" s="102" t="s">
        <v>58</v>
      </c>
      <c r="UIS1" s="102" t="s">
        <v>58</v>
      </c>
      <c r="UIT1" s="102" t="s">
        <v>58</v>
      </c>
      <c r="UIU1" s="102" t="s">
        <v>58</v>
      </c>
      <c r="UIV1" s="102" t="s">
        <v>58</v>
      </c>
      <c r="UIW1" s="102" t="s">
        <v>58</v>
      </c>
      <c r="UIX1" s="102" t="s">
        <v>58</v>
      </c>
      <c r="UIY1" s="102" t="s">
        <v>58</v>
      </c>
      <c r="UIZ1" s="102" t="s">
        <v>58</v>
      </c>
      <c r="UJA1" s="102" t="s">
        <v>58</v>
      </c>
      <c r="UJB1" s="102" t="s">
        <v>58</v>
      </c>
      <c r="UJC1" s="102" t="s">
        <v>58</v>
      </c>
      <c r="UJD1" s="102" t="s">
        <v>58</v>
      </c>
      <c r="UJE1" s="102" t="s">
        <v>58</v>
      </c>
      <c r="UJF1" s="102" t="s">
        <v>58</v>
      </c>
      <c r="UJG1" s="102" t="s">
        <v>58</v>
      </c>
      <c r="UJH1" s="102" t="s">
        <v>58</v>
      </c>
      <c r="UJI1" s="102" t="s">
        <v>58</v>
      </c>
      <c r="UJJ1" s="102" t="s">
        <v>58</v>
      </c>
      <c r="UJK1" s="102" t="s">
        <v>58</v>
      </c>
      <c r="UJL1" s="102" t="s">
        <v>58</v>
      </c>
      <c r="UJM1" s="102" t="s">
        <v>58</v>
      </c>
      <c r="UJN1" s="102" t="s">
        <v>58</v>
      </c>
      <c r="UJO1" s="102" t="s">
        <v>58</v>
      </c>
      <c r="UJP1" s="102" t="s">
        <v>58</v>
      </c>
      <c r="UJQ1" s="102" t="s">
        <v>58</v>
      </c>
      <c r="UJR1" s="102" t="s">
        <v>58</v>
      </c>
      <c r="UJS1" s="102" t="s">
        <v>58</v>
      </c>
      <c r="UJT1" s="102" t="s">
        <v>58</v>
      </c>
      <c r="UJU1" s="102" t="s">
        <v>58</v>
      </c>
      <c r="UJV1" s="102" t="s">
        <v>58</v>
      </c>
      <c r="UJW1" s="102" t="s">
        <v>58</v>
      </c>
      <c r="UJX1" s="102" t="s">
        <v>58</v>
      </c>
      <c r="UJY1" s="102" t="s">
        <v>58</v>
      </c>
      <c r="UJZ1" s="102" t="s">
        <v>58</v>
      </c>
      <c r="UKA1" s="102" t="s">
        <v>58</v>
      </c>
      <c r="UKB1" s="102" t="s">
        <v>58</v>
      </c>
      <c r="UKC1" s="102" t="s">
        <v>58</v>
      </c>
      <c r="UKD1" s="102" t="s">
        <v>58</v>
      </c>
      <c r="UKE1" s="102" t="s">
        <v>58</v>
      </c>
      <c r="UKF1" s="102" t="s">
        <v>58</v>
      </c>
      <c r="UKG1" s="102" t="s">
        <v>58</v>
      </c>
      <c r="UKH1" s="102" t="s">
        <v>58</v>
      </c>
      <c r="UKI1" s="102" t="s">
        <v>58</v>
      </c>
      <c r="UKJ1" s="102" t="s">
        <v>58</v>
      </c>
      <c r="UKK1" s="102" t="s">
        <v>58</v>
      </c>
      <c r="UKL1" s="102" t="s">
        <v>58</v>
      </c>
      <c r="UKM1" s="102" t="s">
        <v>58</v>
      </c>
      <c r="UKN1" s="102" t="s">
        <v>58</v>
      </c>
      <c r="UKO1" s="102" t="s">
        <v>58</v>
      </c>
      <c r="UKP1" s="102" t="s">
        <v>58</v>
      </c>
      <c r="UKQ1" s="102" t="s">
        <v>58</v>
      </c>
      <c r="UKR1" s="102" t="s">
        <v>58</v>
      </c>
      <c r="UKS1" s="102" t="s">
        <v>58</v>
      </c>
      <c r="UKT1" s="102" t="s">
        <v>58</v>
      </c>
      <c r="UKU1" s="102" t="s">
        <v>58</v>
      </c>
      <c r="UKV1" s="102" t="s">
        <v>58</v>
      </c>
      <c r="UKW1" s="102" t="s">
        <v>58</v>
      </c>
      <c r="UKX1" s="102" t="s">
        <v>58</v>
      </c>
      <c r="UKY1" s="102" t="s">
        <v>58</v>
      </c>
      <c r="UKZ1" s="102" t="s">
        <v>58</v>
      </c>
      <c r="ULA1" s="102" t="s">
        <v>58</v>
      </c>
      <c r="ULB1" s="102" t="s">
        <v>58</v>
      </c>
      <c r="ULC1" s="102" t="s">
        <v>58</v>
      </c>
      <c r="ULD1" s="102" t="s">
        <v>58</v>
      </c>
      <c r="ULE1" s="102" t="s">
        <v>58</v>
      </c>
      <c r="ULF1" s="102" t="s">
        <v>58</v>
      </c>
      <c r="ULG1" s="102" t="s">
        <v>58</v>
      </c>
      <c r="ULH1" s="102" t="s">
        <v>58</v>
      </c>
      <c r="ULI1" s="102" t="s">
        <v>58</v>
      </c>
      <c r="ULJ1" s="102" t="s">
        <v>58</v>
      </c>
      <c r="ULK1" s="102" t="s">
        <v>58</v>
      </c>
      <c r="ULL1" s="102" t="s">
        <v>58</v>
      </c>
      <c r="ULM1" s="102" t="s">
        <v>58</v>
      </c>
      <c r="ULN1" s="102" t="s">
        <v>58</v>
      </c>
      <c r="ULO1" s="102" t="s">
        <v>58</v>
      </c>
      <c r="ULP1" s="102" t="s">
        <v>58</v>
      </c>
      <c r="ULQ1" s="102" t="s">
        <v>58</v>
      </c>
      <c r="ULR1" s="102" t="s">
        <v>58</v>
      </c>
      <c r="ULS1" s="102" t="s">
        <v>58</v>
      </c>
      <c r="ULT1" s="102" t="s">
        <v>58</v>
      </c>
      <c r="ULU1" s="102" t="s">
        <v>58</v>
      </c>
      <c r="ULV1" s="102" t="s">
        <v>58</v>
      </c>
      <c r="ULW1" s="102" t="s">
        <v>58</v>
      </c>
      <c r="ULX1" s="102" t="s">
        <v>58</v>
      </c>
      <c r="ULY1" s="102" t="s">
        <v>58</v>
      </c>
      <c r="ULZ1" s="102" t="s">
        <v>58</v>
      </c>
      <c r="UMA1" s="102" t="s">
        <v>58</v>
      </c>
      <c r="UMB1" s="102" t="s">
        <v>58</v>
      </c>
      <c r="UMC1" s="102" t="s">
        <v>58</v>
      </c>
      <c r="UMD1" s="102" t="s">
        <v>58</v>
      </c>
      <c r="UME1" s="102" t="s">
        <v>58</v>
      </c>
      <c r="UMF1" s="102" t="s">
        <v>58</v>
      </c>
      <c r="UMG1" s="102" t="s">
        <v>58</v>
      </c>
      <c r="UMH1" s="102" t="s">
        <v>58</v>
      </c>
      <c r="UMI1" s="102" t="s">
        <v>58</v>
      </c>
      <c r="UMJ1" s="102" t="s">
        <v>58</v>
      </c>
      <c r="UMK1" s="102" t="s">
        <v>58</v>
      </c>
      <c r="UML1" s="102" t="s">
        <v>58</v>
      </c>
      <c r="UMM1" s="102" t="s">
        <v>58</v>
      </c>
      <c r="UMN1" s="102" t="s">
        <v>58</v>
      </c>
      <c r="UMO1" s="102" t="s">
        <v>58</v>
      </c>
      <c r="UMP1" s="102" t="s">
        <v>58</v>
      </c>
      <c r="UMQ1" s="102" t="s">
        <v>58</v>
      </c>
      <c r="UMR1" s="102" t="s">
        <v>58</v>
      </c>
      <c r="UMS1" s="102" t="s">
        <v>58</v>
      </c>
      <c r="UMT1" s="102" t="s">
        <v>58</v>
      </c>
      <c r="UMU1" s="102" t="s">
        <v>58</v>
      </c>
      <c r="UMV1" s="102" t="s">
        <v>58</v>
      </c>
      <c r="UMW1" s="102" t="s">
        <v>58</v>
      </c>
      <c r="UMX1" s="102" t="s">
        <v>58</v>
      </c>
      <c r="UMY1" s="102" t="s">
        <v>58</v>
      </c>
      <c r="UMZ1" s="102" t="s">
        <v>58</v>
      </c>
      <c r="UNA1" s="102" t="s">
        <v>58</v>
      </c>
      <c r="UNB1" s="102" t="s">
        <v>58</v>
      </c>
      <c r="UNC1" s="102" t="s">
        <v>58</v>
      </c>
      <c r="UND1" s="102" t="s">
        <v>58</v>
      </c>
      <c r="UNE1" s="102" t="s">
        <v>58</v>
      </c>
      <c r="UNF1" s="102" t="s">
        <v>58</v>
      </c>
      <c r="UNG1" s="102" t="s">
        <v>58</v>
      </c>
      <c r="UNH1" s="102" t="s">
        <v>58</v>
      </c>
      <c r="UNI1" s="102" t="s">
        <v>58</v>
      </c>
      <c r="UNJ1" s="102" t="s">
        <v>58</v>
      </c>
      <c r="UNK1" s="102" t="s">
        <v>58</v>
      </c>
      <c r="UNL1" s="102" t="s">
        <v>58</v>
      </c>
      <c r="UNM1" s="102" t="s">
        <v>58</v>
      </c>
      <c r="UNN1" s="102" t="s">
        <v>58</v>
      </c>
      <c r="UNO1" s="102" t="s">
        <v>58</v>
      </c>
      <c r="UNP1" s="102" t="s">
        <v>58</v>
      </c>
      <c r="UNQ1" s="102" t="s">
        <v>58</v>
      </c>
      <c r="UNR1" s="102" t="s">
        <v>58</v>
      </c>
      <c r="UNS1" s="102" t="s">
        <v>58</v>
      </c>
      <c r="UNT1" s="102" t="s">
        <v>58</v>
      </c>
      <c r="UNU1" s="102" t="s">
        <v>58</v>
      </c>
      <c r="UNV1" s="102" t="s">
        <v>58</v>
      </c>
      <c r="UNW1" s="102" t="s">
        <v>58</v>
      </c>
      <c r="UNX1" s="102" t="s">
        <v>58</v>
      </c>
      <c r="UNY1" s="102" t="s">
        <v>58</v>
      </c>
      <c r="UNZ1" s="102" t="s">
        <v>58</v>
      </c>
      <c r="UOA1" s="102" t="s">
        <v>58</v>
      </c>
      <c r="UOB1" s="102" t="s">
        <v>58</v>
      </c>
      <c r="UOC1" s="102" t="s">
        <v>58</v>
      </c>
      <c r="UOD1" s="102" t="s">
        <v>58</v>
      </c>
      <c r="UOE1" s="102" t="s">
        <v>58</v>
      </c>
      <c r="UOF1" s="102" t="s">
        <v>58</v>
      </c>
      <c r="UOG1" s="102" t="s">
        <v>58</v>
      </c>
      <c r="UOH1" s="102" t="s">
        <v>58</v>
      </c>
      <c r="UOI1" s="102" t="s">
        <v>58</v>
      </c>
      <c r="UOJ1" s="102" t="s">
        <v>58</v>
      </c>
      <c r="UOK1" s="102" t="s">
        <v>58</v>
      </c>
      <c r="UOL1" s="102" t="s">
        <v>58</v>
      </c>
      <c r="UOM1" s="102" t="s">
        <v>58</v>
      </c>
      <c r="UON1" s="102" t="s">
        <v>58</v>
      </c>
      <c r="UOO1" s="102" t="s">
        <v>58</v>
      </c>
      <c r="UOP1" s="102" t="s">
        <v>58</v>
      </c>
      <c r="UOQ1" s="102" t="s">
        <v>58</v>
      </c>
      <c r="UOR1" s="102" t="s">
        <v>58</v>
      </c>
      <c r="UOS1" s="102" t="s">
        <v>58</v>
      </c>
      <c r="UOT1" s="102" t="s">
        <v>58</v>
      </c>
      <c r="UOU1" s="102" t="s">
        <v>58</v>
      </c>
      <c r="UOV1" s="102" t="s">
        <v>58</v>
      </c>
      <c r="UOW1" s="102" t="s">
        <v>58</v>
      </c>
      <c r="UOX1" s="102" t="s">
        <v>58</v>
      </c>
      <c r="UOY1" s="102" t="s">
        <v>58</v>
      </c>
      <c r="UOZ1" s="102" t="s">
        <v>58</v>
      </c>
      <c r="UPA1" s="102" t="s">
        <v>58</v>
      </c>
      <c r="UPB1" s="102" t="s">
        <v>58</v>
      </c>
      <c r="UPC1" s="102" t="s">
        <v>58</v>
      </c>
      <c r="UPD1" s="102" t="s">
        <v>58</v>
      </c>
      <c r="UPE1" s="102" t="s">
        <v>58</v>
      </c>
      <c r="UPF1" s="102" t="s">
        <v>58</v>
      </c>
      <c r="UPG1" s="102" t="s">
        <v>58</v>
      </c>
      <c r="UPH1" s="102" t="s">
        <v>58</v>
      </c>
      <c r="UPI1" s="102" t="s">
        <v>58</v>
      </c>
      <c r="UPJ1" s="102" t="s">
        <v>58</v>
      </c>
      <c r="UPK1" s="102" t="s">
        <v>58</v>
      </c>
      <c r="UPL1" s="102" t="s">
        <v>58</v>
      </c>
      <c r="UPM1" s="102" t="s">
        <v>58</v>
      </c>
      <c r="UPN1" s="102" t="s">
        <v>58</v>
      </c>
      <c r="UPO1" s="102" t="s">
        <v>58</v>
      </c>
      <c r="UPP1" s="102" t="s">
        <v>58</v>
      </c>
      <c r="UPQ1" s="102" t="s">
        <v>58</v>
      </c>
      <c r="UPR1" s="102" t="s">
        <v>58</v>
      </c>
      <c r="UPS1" s="102" t="s">
        <v>58</v>
      </c>
      <c r="UPT1" s="102" t="s">
        <v>58</v>
      </c>
      <c r="UPU1" s="102" t="s">
        <v>58</v>
      </c>
      <c r="UPV1" s="102" t="s">
        <v>58</v>
      </c>
      <c r="UPW1" s="102" t="s">
        <v>58</v>
      </c>
      <c r="UPX1" s="102" t="s">
        <v>58</v>
      </c>
      <c r="UPY1" s="102" t="s">
        <v>58</v>
      </c>
      <c r="UPZ1" s="102" t="s">
        <v>58</v>
      </c>
      <c r="UQA1" s="102" t="s">
        <v>58</v>
      </c>
      <c r="UQB1" s="102" t="s">
        <v>58</v>
      </c>
      <c r="UQC1" s="102" t="s">
        <v>58</v>
      </c>
      <c r="UQD1" s="102" t="s">
        <v>58</v>
      </c>
      <c r="UQE1" s="102" t="s">
        <v>58</v>
      </c>
      <c r="UQF1" s="102" t="s">
        <v>58</v>
      </c>
      <c r="UQG1" s="102" t="s">
        <v>58</v>
      </c>
      <c r="UQH1" s="102" t="s">
        <v>58</v>
      </c>
      <c r="UQI1" s="102" t="s">
        <v>58</v>
      </c>
      <c r="UQJ1" s="102" t="s">
        <v>58</v>
      </c>
      <c r="UQK1" s="102" t="s">
        <v>58</v>
      </c>
      <c r="UQL1" s="102" t="s">
        <v>58</v>
      </c>
      <c r="UQM1" s="102" t="s">
        <v>58</v>
      </c>
      <c r="UQN1" s="102" t="s">
        <v>58</v>
      </c>
      <c r="UQO1" s="102" t="s">
        <v>58</v>
      </c>
      <c r="UQP1" s="102" t="s">
        <v>58</v>
      </c>
      <c r="UQQ1" s="102" t="s">
        <v>58</v>
      </c>
      <c r="UQR1" s="102" t="s">
        <v>58</v>
      </c>
      <c r="UQS1" s="102" t="s">
        <v>58</v>
      </c>
      <c r="UQT1" s="102" t="s">
        <v>58</v>
      </c>
      <c r="UQU1" s="102" t="s">
        <v>58</v>
      </c>
      <c r="UQV1" s="102" t="s">
        <v>58</v>
      </c>
      <c r="UQW1" s="102" t="s">
        <v>58</v>
      </c>
      <c r="UQX1" s="102" t="s">
        <v>58</v>
      </c>
      <c r="UQY1" s="102" t="s">
        <v>58</v>
      </c>
      <c r="UQZ1" s="102" t="s">
        <v>58</v>
      </c>
      <c r="URA1" s="102" t="s">
        <v>58</v>
      </c>
      <c r="URB1" s="102" t="s">
        <v>58</v>
      </c>
      <c r="URC1" s="102" t="s">
        <v>58</v>
      </c>
      <c r="URD1" s="102" t="s">
        <v>58</v>
      </c>
      <c r="URE1" s="102" t="s">
        <v>58</v>
      </c>
      <c r="URF1" s="102" t="s">
        <v>58</v>
      </c>
      <c r="URG1" s="102" t="s">
        <v>58</v>
      </c>
      <c r="URH1" s="102" t="s">
        <v>58</v>
      </c>
      <c r="URI1" s="102" t="s">
        <v>58</v>
      </c>
      <c r="URJ1" s="102" t="s">
        <v>58</v>
      </c>
      <c r="URK1" s="102" t="s">
        <v>58</v>
      </c>
      <c r="URL1" s="102" t="s">
        <v>58</v>
      </c>
      <c r="URM1" s="102" t="s">
        <v>58</v>
      </c>
      <c r="URN1" s="102" t="s">
        <v>58</v>
      </c>
      <c r="URO1" s="102" t="s">
        <v>58</v>
      </c>
      <c r="URP1" s="102" t="s">
        <v>58</v>
      </c>
      <c r="URQ1" s="102" t="s">
        <v>58</v>
      </c>
      <c r="URR1" s="102" t="s">
        <v>58</v>
      </c>
      <c r="URS1" s="102" t="s">
        <v>58</v>
      </c>
      <c r="URT1" s="102" t="s">
        <v>58</v>
      </c>
      <c r="URU1" s="102" t="s">
        <v>58</v>
      </c>
      <c r="URV1" s="102" t="s">
        <v>58</v>
      </c>
      <c r="URW1" s="102" t="s">
        <v>58</v>
      </c>
      <c r="URX1" s="102" t="s">
        <v>58</v>
      </c>
      <c r="URY1" s="102" t="s">
        <v>58</v>
      </c>
      <c r="URZ1" s="102" t="s">
        <v>58</v>
      </c>
      <c r="USA1" s="102" t="s">
        <v>58</v>
      </c>
      <c r="USB1" s="102" t="s">
        <v>58</v>
      </c>
      <c r="USC1" s="102" t="s">
        <v>58</v>
      </c>
      <c r="USD1" s="102" t="s">
        <v>58</v>
      </c>
      <c r="USE1" s="102" t="s">
        <v>58</v>
      </c>
      <c r="USF1" s="102" t="s">
        <v>58</v>
      </c>
      <c r="USG1" s="102" t="s">
        <v>58</v>
      </c>
      <c r="USH1" s="102" t="s">
        <v>58</v>
      </c>
      <c r="USI1" s="102" t="s">
        <v>58</v>
      </c>
      <c r="USJ1" s="102" t="s">
        <v>58</v>
      </c>
      <c r="USK1" s="102" t="s">
        <v>58</v>
      </c>
      <c r="USL1" s="102" t="s">
        <v>58</v>
      </c>
      <c r="USM1" s="102" t="s">
        <v>58</v>
      </c>
      <c r="USN1" s="102" t="s">
        <v>58</v>
      </c>
      <c r="USO1" s="102" t="s">
        <v>58</v>
      </c>
      <c r="USP1" s="102" t="s">
        <v>58</v>
      </c>
      <c r="USQ1" s="102" t="s">
        <v>58</v>
      </c>
      <c r="USR1" s="102" t="s">
        <v>58</v>
      </c>
      <c r="USS1" s="102" t="s">
        <v>58</v>
      </c>
      <c r="UST1" s="102" t="s">
        <v>58</v>
      </c>
      <c r="USU1" s="102" t="s">
        <v>58</v>
      </c>
      <c r="USV1" s="102" t="s">
        <v>58</v>
      </c>
      <c r="USW1" s="102" t="s">
        <v>58</v>
      </c>
      <c r="USX1" s="102" t="s">
        <v>58</v>
      </c>
      <c r="USY1" s="102" t="s">
        <v>58</v>
      </c>
      <c r="USZ1" s="102" t="s">
        <v>58</v>
      </c>
      <c r="UTA1" s="102" t="s">
        <v>58</v>
      </c>
      <c r="UTB1" s="102" t="s">
        <v>58</v>
      </c>
      <c r="UTC1" s="102" t="s">
        <v>58</v>
      </c>
      <c r="UTD1" s="102" t="s">
        <v>58</v>
      </c>
      <c r="UTE1" s="102" t="s">
        <v>58</v>
      </c>
      <c r="UTF1" s="102" t="s">
        <v>58</v>
      </c>
      <c r="UTG1" s="102" t="s">
        <v>58</v>
      </c>
      <c r="UTH1" s="102" t="s">
        <v>58</v>
      </c>
      <c r="UTI1" s="102" t="s">
        <v>58</v>
      </c>
      <c r="UTJ1" s="102" t="s">
        <v>58</v>
      </c>
      <c r="UTK1" s="102" t="s">
        <v>58</v>
      </c>
      <c r="UTL1" s="102" t="s">
        <v>58</v>
      </c>
      <c r="UTM1" s="102" t="s">
        <v>58</v>
      </c>
      <c r="UTN1" s="102" t="s">
        <v>58</v>
      </c>
      <c r="UTO1" s="102" t="s">
        <v>58</v>
      </c>
      <c r="UTP1" s="102" t="s">
        <v>58</v>
      </c>
      <c r="UTQ1" s="102" t="s">
        <v>58</v>
      </c>
      <c r="UTR1" s="102" t="s">
        <v>58</v>
      </c>
      <c r="UTS1" s="102" t="s">
        <v>58</v>
      </c>
      <c r="UTT1" s="102" t="s">
        <v>58</v>
      </c>
      <c r="UTU1" s="102" t="s">
        <v>58</v>
      </c>
      <c r="UTV1" s="102" t="s">
        <v>58</v>
      </c>
      <c r="UTW1" s="102" t="s">
        <v>58</v>
      </c>
      <c r="UTX1" s="102" t="s">
        <v>58</v>
      </c>
      <c r="UTY1" s="102" t="s">
        <v>58</v>
      </c>
      <c r="UTZ1" s="102" t="s">
        <v>58</v>
      </c>
      <c r="UUA1" s="102" t="s">
        <v>58</v>
      </c>
      <c r="UUB1" s="102" t="s">
        <v>58</v>
      </c>
      <c r="UUC1" s="102" t="s">
        <v>58</v>
      </c>
      <c r="UUD1" s="102" t="s">
        <v>58</v>
      </c>
      <c r="UUE1" s="102" t="s">
        <v>58</v>
      </c>
      <c r="UUF1" s="102" t="s">
        <v>58</v>
      </c>
      <c r="UUG1" s="102" t="s">
        <v>58</v>
      </c>
      <c r="UUH1" s="102" t="s">
        <v>58</v>
      </c>
      <c r="UUI1" s="102" t="s">
        <v>58</v>
      </c>
      <c r="UUJ1" s="102" t="s">
        <v>58</v>
      </c>
      <c r="UUK1" s="102" t="s">
        <v>58</v>
      </c>
      <c r="UUL1" s="102" t="s">
        <v>58</v>
      </c>
      <c r="UUM1" s="102" t="s">
        <v>58</v>
      </c>
      <c r="UUN1" s="102" t="s">
        <v>58</v>
      </c>
      <c r="UUO1" s="102" t="s">
        <v>58</v>
      </c>
      <c r="UUP1" s="102" t="s">
        <v>58</v>
      </c>
      <c r="UUQ1" s="102" t="s">
        <v>58</v>
      </c>
      <c r="UUR1" s="102" t="s">
        <v>58</v>
      </c>
      <c r="UUS1" s="102" t="s">
        <v>58</v>
      </c>
      <c r="UUT1" s="102" t="s">
        <v>58</v>
      </c>
      <c r="UUU1" s="102" t="s">
        <v>58</v>
      </c>
      <c r="UUV1" s="102" t="s">
        <v>58</v>
      </c>
      <c r="UUW1" s="102" t="s">
        <v>58</v>
      </c>
      <c r="UUX1" s="102" t="s">
        <v>58</v>
      </c>
      <c r="UUY1" s="102" t="s">
        <v>58</v>
      </c>
      <c r="UUZ1" s="102" t="s">
        <v>58</v>
      </c>
      <c r="UVA1" s="102" t="s">
        <v>58</v>
      </c>
      <c r="UVB1" s="102" t="s">
        <v>58</v>
      </c>
      <c r="UVC1" s="102" t="s">
        <v>58</v>
      </c>
      <c r="UVD1" s="102" t="s">
        <v>58</v>
      </c>
      <c r="UVE1" s="102" t="s">
        <v>58</v>
      </c>
      <c r="UVF1" s="102" t="s">
        <v>58</v>
      </c>
      <c r="UVG1" s="102" t="s">
        <v>58</v>
      </c>
      <c r="UVH1" s="102" t="s">
        <v>58</v>
      </c>
      <c r="UVI1" s="102" t="s">
        <v>58</v>
      </c>
      <c r="UVJ1" s="102" t="s">
        <v>58</v>
      </c>
      <c r="UVK1" s="102" t="s">
        <v>58</v>
      </c>
      <c r="UVL1" s="102" t="s">
        <v>58</v>
      </c>
      <c r="UVM1" s="102" t="s">
        <v>58</v>
      </c>
      <c r="UVN1" s="102" t="s">
        <v>58</v>
      </c>
      <c r="UVO1" s="102" t="s">
        <v>58</v>
      </c>
      <c r="UVP1" s="102" t="s">
        <v>58</v>
      </c>
      <c r="UVQ1" s="102" t="s">
        <v>58</v>
      </c>
      <c r="UVR1" s="102" t="s">
        <v>58</v>
      </c>
      <c r="UVS1" s="102" t="s">
        <v>58</v>
      </c>
      <c r="UVT1" s="102" t="s">
        <v>58</v>
      </c>
      <c r="UVU1" s="102" t="s">
        <v>58</v>
      </c>
      <c r="UVV1" s="102" t="s">
        <v>58</v>
      </c>
      <c r="UVW1" s="102" t="s">
        <v>58</v>
      </c>
      <c r="UVX1" s="102" t="s">
        <v>58</v>
      </c>
      <c r="UVY1" s="102" t="s">
        <v>58</v>
      </c>
      <c r="UVZ1" s="102" t="s">
        <v>58</v>
      </c>
      <c r="UWA1" s="102" t="s">
        <v>58</v>
      </c>
      <c r="UWB1" s="102" t="s">
        <v>58</v>
      </c>
      <c r="UWC1" s="102" t="s">
        <v>58</v>
      </c>
      <c r="UWD1" s="102" t="s">
        <v>58</v>
      </c>
      <c r="UWE1" s="102" t="s">
        <v>58</v>
      </c>
      <c r="UWF1" s="102" t="s">
        <v>58</v>
      </c>
      <c r="UWG1" s="102" t="s">
        <v>58</v>
      </c>
      <c r="UWH1" s="102" t="s">
        <v>58</v>
      </c>
      <c r="UWI1" s="102" t="s">
        <v>58</v>
      </c>
      <c r="UWJ1" s="102" t="s">
        <v>58</v>
      </c>
      <c r="UWK1" s="102" t="s">
        <v>58</v>
      </c>
      <c r="UWL1" s="102" t="s">
        <v>58</v>
      </c>
      <c r="UWM1" s="102" t="s">
        <v>58</v>
      </c>
      <c r="UWN1" s="102" t="s">
        <v>58</v>
      </c>
      <c r="UWO1" s="102" t="s">
        <v>58</v>
      </c>
      <c r="UWP1" s="102" t="s">
        <v>58</v>
      </c>
      <c r="UWQ1" s="102" t="s">
        <v>58</v>
      </c>
      <c r="UWR1" s="102" t="s">
        <v>58</v>
      </c>
      <c r="UWS1" s="102" t="s">
        <v>58</v>
      </c>
      <c r="UWT1" s="102" t="s">
        <v>58</v>
      </c>
      <c r="UWU1" s="102" t="s">
        <v>58</v>
      </c>
      <c r="UWV1" s="102" t="s">
        <v>58</v>
      </c>
      <c r="UWW1" s="102" t="s">
        <v>58</v>
      </c>
      <c r="UWX1" s="102" t="s">
        <v>58</v>
      </c>
      <c r="UWY1" s="102" t="s">
        <v>58</v>
      </c>
      <c r="UWZ1" s="102" t="s">
        <v>58</v>
      </c>
      <c r="UXA1" s="102" t="s">
        <v>58</v>
      </c>
      <c r="UXB1" s="102" t="s">
        <v>58</v>
      </c>
      <c r="UXC1" s="102" t="s">
        <v>58</v>
      </c>
      <c r="UXD1" s="102" t="s">
        <v>58</v>
      </c>
      <c r="UXE1" s="102" t="s">
        <v>58</v>
      </c>
      <c r="UXF1" s="102" t="s">
        <v>58</v>
      </c>
      <c r="UXG1" s="102" t="s">
        <v>58</v>
      </c>
      <c r="UXH1" s="102" t="s">
        <v>58</v>
      </c>
      <c r="UXI1" s="102" t="s">
        <v>58</v>
      </c>
      <c r="UXJ1" s="102" t="s">
        <v>58</v>
      </c>
      <c r="UXK1" s="102" t="s">
        <v>58</v>
      </c>
      <c r="UXL1" s="102" t="s">
        <v>58</v>
      </c>
      <c r="UXM1" s="102" t="s">
        <v>58</v>
      </c>
      <c r="UXN1" s="102" t="s">
        <v>58</v>
      </c>
      <c r="UXO1" s="102" t="s">
        <v>58</v>
      </c>
      <c r="UXP1" s="102" t="s">
        <v>58</v>
      </c>
      <c r="UXQ1" s="102" t="s">
        <v>58</v>
      </c>
      <c r="UXR1" s="102" t="s">
        <v>58</v>
      </c>
      <c r="UXS1" s="102" t="s">
        <v>58</v>
      </c>
      <c r="UXT1" s="102" t="s">
        <v>58</v>
      </c>
      <c r="UXU1" s="102" t="s">
        <v>58</v>
      </c>
      <c r="UXV1" s="102" t="s">
        <v>58</v>
      </c>
      <c r="UXW1" s="102" t="s">
        <v>58</v>
      </c>
      <c r="UXX1" s="102" t="s">
        <v>58</v>
      </c>
      <c r="UXY1" s="102" t="s">
        <v>58</v>
      </c>
      <c r="UXZ1" s="102" t="s">
        <v>58</v>
      </c>
      <c r="UYA1" s="102" t="s">
        <v>58</v>
      </c>
      <c r="UYB1" s="102" t="s">
        <v>58</v>
      </c>
      <c r="UYC1" s="102" t="s">
        <v>58</v>
      </c>
      <c r="UYD1" s="102" t="s">
        <v>58</v>
      </c>
      <c r="UYE1" s="102" t="s">
        <v>58</v>
      </c>
      <c r="UYF1" s="102" t="s">
        <v>58</v>
      </c>
      <c r="UYG1" s="102" t="s">
        <v>58</v>
      </c>
      <c r="UYH1" s="102" t="s">
        <v>58</v>
      </c>
      <c r="UYI1" s="102" t="s">
        <v>58</v>
      </c>
      <c r="UYJ1" s="102" t="s">
        <v>58</v>
      </c>
      <c r="UYK1" s="102" t="s">
        <v>58</v>
      </c>
      <c r="UYL1" s="102" t="s">
        <v>58</v>
      </c>
      <c r="UYM1" s="102" t="s">
        <v>58</v>
      </c>
      <c r="UYN1" s="102" t="s">
        <v>58</v>
      </c>
      <c r="UYO1" s="102" t="s">
        <v>58</v>
      </c>
      <c r="UYP1" s="102" t="s">
        <v>58</v>
      </c>
      <c r="UYQ1" s="102" t="s">
        <v>58</v>
      </c>
      <c r="UYR1" s="102" t="s">
        <v>58</v>
      </c>
      <c r="UYS1" s="102" t="s">
        <v>58</v>
      </c>
      <c r="UYT1" s="102" t="s">
        <v>58</v>
      </c>
      <c r="UYU1" s="102" t="s">
        <v>58</v>
      </c>
      <c r="UYV1" s="102" t="s">
        <v>58</v>
      </c>
      <c r="UYW1" s="102" t="s">
        <v>58</v>
      </c>
      <c r="UYX1" s="102" t="s">
        <v>58</v>
      </c>
      <c r="UYY1" s="102" t="s">
        <v>58</v>
      </c>
      <c r="UYZ1" s="102" t="s">
        <v>58</v>
      </c>
      <c r="UZA1" s="102" t="s">
        <v>58</v>
      </c>
      <c r="UZB1" s="102" t="s">
        <v>58</v>
      </c>
      <c r="UZC1" s="102" t="s">
        <v>58</v>
      </c>
      <c r="UZD1" s="102" t="s">
        <v>58</v>
      </c>
      <c r="UZE1" s="102" t="s">
        <v>58</v>
      </c>
      <c r="UZF1" s="102" t="s">
        <v>58</v>
      </c>
      <c r="UZG1" s="102" t="s">
        <v>58</v>
      </c>
      <c r="UZH1" s="102" t="s">
        <v>58</v>
      </c>
      <c r="UZI1" s="102" t="s">
        <v>58</v>
      </c>
      <c r="UZJ1" s="102" t="s">
        <v>58</v>
      </c>
      <c r="UZK1" s="102" t="s">
        <v>58</v>
      </c>
      <c r="UZL1" s="102" t="s">
        <v>58</v>
      </c>
      <c r="UZM1" s="102" t="s">
        <v>58</v>
      </c>
      <c r="UZN1" s="102" t="s">
        <v>58</v>
      </c>
      <c r="UZO1" s="102" t="s">
        <v>58</v>
      </c>
      <c r="UZP1" s="102" t="s">
        <v>58</v>
      </c>
      <c r="UZQ1" s="102" t="s">
        <v>58</v>
      </c>
      <c r="UZR1" s="102" t="s">
        <v>58</v>
      </c>
      <c r="UZS1" s="102" t="s">
        <v>58</v>
      </c>
      <c r="UZT1" s="102" t="s">
        <v>58</v>
      </c>
      <c r="UZU1" s="102" t="s">
        <v>58</v>
      </c>
      <c r="UZV1" s="102" t="s">
        <v>58</v>
      </c>
      <c r="UZW1" s="102" t="s">
        <v>58</v>
      </c>
      <c r="UZX1" s="102" t="s">
        <v>58</v>
      </c>
      <c r="UZY1" s="102" t="s">
        <v>58</v>
      </c>
      <c r="UZZ1" s="102" t="s">
        <v>58</v>
      </c>
      <c r="VAA1" s="102" t="s">
        <v>58</v>
      </c>
      <c r="VAB1" s="102" t="s">
        <v>58</v>
      </c>
      <c r="VAC1" s="102" t="s">
        <v>58</v>
      </c>
      <c r="VAD1" s="102" t="s">
        <v>58</v>
      </c>
      <c r="VAE1" s="102" t="s">
        <v>58</v>
      </c>
      <c r="VAF1" s="102" t="s">
        <v>58</v>
      </c>
      <c r="VAG1" s="102" t="s">
        <v>58</v>
      </c>
      <c r="VAH1" s="102" t="s">
        <v>58</v>
      </c>
      <c r="VAI1" s="102" t="s">
        <v>58</v>
      </c>
      <c r="VAJ1" s="102" t="s">
        <v>58</v>
      </c>
      <c r="VAK1" s="102" t="s">
        <v>58</v>
      </c>
      <c r="VAL1" s="102" t="s">
        <v>58</v>
      </c>
      <c r="VAM1" s="102" t="s">
        <v>58</v>
      </c>
      <c r="VAN1" s="102" t="s">
        <v>58</v>
      </c>
      <c r="VAO1" s="102" t="s">
        <v>58</v>
      </c>
      <c r="VAP1" s="102" t="s">
        <v>58</v>
      </c>
      <c r="VAQ1" s="102" t="s">
        <v>58</v>
      </c>
      <c r="VAR1" s="102" t="s">
        <v>58</v>
      </c>
      <c r="VAS1" s="102" t="s">
        <v>58</v>
      </c>
      <c r="VAT1" s="102" t="s">
        <v>58</v>
      </c>
      <c r="VAU1" s="102" t="s">
        <v>58</v>
      </c>
      <c r="VAV1" s="102" t="s">
        <v>58</v>
      </c>
      <c r="VAW1" s="102" t="s">
        <v>58</v>
      </c>
      <c r="VAX1" s="102" t="s">
        <v>58</v>
      </c>
      <c r="VAY1" s="102" t="s">
        <v>58</v>
      </c>
      <c r="VAZ1" s="102" t="s">
        <v>58</v>
      </c>
      <c r="VBA1" s="102" t="s">
        <v>58</v>
      </c>
      <c r="VBB1" s="102" t="s">
        <v>58</v>
      </c>
      <c r="VBC1" s="102" t="s">
        <v>58</v>
      </c>
      <c r="VBD1" s="102" t="s">
        <v>58</v>
      </c>
      <c r="VBE1" s="102" t="s">
        <v>58</v>
      </c>
      <c r="VBF1" s="102" t="s">
        <v>58</v>
      </c>
      <c r="VBG1" s="102" t="s">
        <v>58</v>
      </c>
      <c r="VBH1" s="102" t="s">
        <v>58</v>
      </c>
      <c r="VBI1" s="102" t="s">
        <v>58</v>
      </c>
      <c r="VBJ1" s="102" t="s">
        <v>58</v>
      </c>
      <c r="VBK1" s="102" t="s">
        <v>58</v>
      </c>
      <c r="VBL1" s="102" t="s">
        <v>58</v>
      </c>
      <c r="VBM1" s="102" t="s">
        <v>58</v>
      </c>
      <c r="VBN1" s="102" t="s">
        <v>58</v>
      </c>
      <c r="VBO1" s="102" t="s">
        <v>58</v>
      </c>
      <c r="VBP1" s="102" t="s">
        <v>58</v>
      </c>
      <c r="VBQ1" s="102" t="s">
        <v>58</v>
      </c>
      <c r="VBR1" s="102" t="s">
        <v>58</v>
      </c>
      <c r="VBS1" s="102" t="s">
        <v>58</v>
      </c>
      <c r="VBT1" s="102" t="s">
        <v>58</v>
      </c>
      <c r="VBU1" s="102" t="s">
        <v>58</v>
      </c>
      <c r="VBV1" s="102" t="s">
        <v>58</v>
      </c>
      <c r="VBW1" s="102" t="s">
        <v>58</v>
      </c>
      <c r="VBX1" s="102" t="s">
        <v>58</v>
      </c>
      <c r="VBY1" s="102" t="s">
        <v>58</v>
      </c>
      <c r="VBZ1" s="102" t="s">
        <v>58</v>
      </c>
      <c r="VCA1" s="102" t="s">
        <v>58</v>
      </c>
      <c r="VCB1" s="102" t="s">
        <v>58</v>
      </c>
      <c r="VCC1" s="102" t="s">
        <v>58</v>
      </c>
      <c r="VCD1" s="102" t="s">
        <v>58</v>
      </c>
      <c r="VCE1" s="102" t="s">
        <v>58</v>
      </c>
      <c r="VCF1" s="102" t="s">
        <v>58</v>
      </c>
      <c r="VCG1" s="102" t="s">
        <v>58</v>
      </c>
      <c r="VCH1" s="102" t="s">
        <v>58</v>
      </c>
      <c r="VCI1" s="102" t="s">
        <v>58</v>
      </c>
      <c r="VCJ1" s="102" t="s">
        <v>58</v>
      </c>
      <c r="VCK1" s="102" t="s">
        <v>58</v>
      </c>
      <c r="VCL1" s="102" t="s">
        <v>58</v>
      </c>
      <c r="VCM1" s="102" t="s">
        <v>58</v>
      </c>
      <c r="VCN1" s="102" t="s">
        <v>58</v>
      </c>
      <c r="VCO1" s="102" t="s">
        <v>58</v>
      </c>
      <c r="VCP1" s="102" t="s">
        <v>58</v>
      </c>
      <c r="VCQ1" s="102" t="s">
        <v>58</v>
      </c>
      <c r="VCR1" s="102" t="s">
        <v>58</v>
      </c>
      <c r="VCS1" s="102" t="s">
        <v>58</v>
      </c>
      <c r="VCT1" s="102" t="s">
        <v>58</v>
      </c>
      <c r="VCU1" s="102" t="s">
        <v>58</v>
      </c>
      <c r="VCV1" s="102" t="s">
        <v>58</v>
      </c>
      <c r="VCW1" s="102" t="s">
        <v>58</v>
      </c>
      <c r="VCX1" s="102" t="s">
        <v>58</v>
      </c>
      <c r="VCY1" s="102" t="s">
        <v>58</v>
      </c>
      <c r="VCZ1" s="102" t="s">
        <v>58</v>
      </c>
      <c r="VDA1" s="102" t="s">
        <v>58</v>
      </c>
      <c r="VDB1" s="102" t="s">
        <v>58</v>
      </c>
      <c r="VDC1" s="102" t="s">
        <v>58</v>
      </c>
      <c r="VDD1" s="102" t="s">
        <v>58</v>
      </c>
      <c r="VDE1" s="102" t="s">
        <v>58</v>
      </c>
      <c r="VDF1" s="102" t="s">
        <v>58</v>
      </c>
      <c r="VDG1" s="102" t="s">
        <v>58</v>
      </c>
      <c r="VDH1" s="102" t="s">
        <v>58</v>
      </c>
      <c r="VDI1" s="102" t="s">
        <v>58</v>
      </c>
      <c r="VDJ1" s="102" t="s">
        <v>58</v>
      </c>
      <c r="VDK1" s="102" t="s">
        <v>58</v>
      </c>
      <c r="VDL1" s="102" t="s">
        <v>58</v>
      </c>
      <c r="VDM1" s="102" t="s">
        <v>58</v>
      </c>
      <c r="VDN1" s="102" t="s">
        <v>58</v>
      </c>
      <c r="VDO1" s="102" t="s">
        <v>58</v>
      </c>
      <c r="VDP1" s="102" t="s">
        <v>58</v>
      </c>
      <c r="VDQ1" s="102" t="s">
        <v>58</v>
      </c>
      <c r="VDR1" s="102" t="s">
        <v>58</v>
      </c>
      <c r="VDS1" s="102" t="s">
        <v>58</v>
      </c>
      <c r="VDT1" s="102" t="s">
        <v>58</v>
      </c>
      <c r="VDU1" s="102" t="s">
        <v>58</v>
      </c>
      <c r="VDV1" s="102" t="s">
        <v>58</v>
      </c>
      <c r="VDW1" s="102" t="s">
        <v>58</v>
      </c>
      <c r="VDX1" s="102" t="s">
        <v>58</v>
      </c>
      <c r="VDY1" s="102" t="s">
        <v>58</v>
      </c>
      <c r="VDZ1" s="102" t="s">
        <v>58</v>
      </c>
      <c r="VEA1" s="102" t="s">
        <v>58</v>
      </c>
      <c r="VEB1" s="102" t="s">
        <v>58</v>
      </c>
      <c r="VEC1" s="102" t="s">
        <v>58</v>
      </c>
      <c r="VED1" s="102" t="s">
        <v>58</v>
      </c>
      <c r="VEE1" s="102" t="s">
        <v>58</v>
      </c>
      <c r="VEF1" s="102" t="s">
        <v>58</v>
      </c>
      <c r="VEG1" s="102" t="s">
        <v>58</v>
      </c>
      <c r="VEH1" s="102" t="s">
        <v>58</v>
      </c>
      <c r="VEI1" s="102" t="s">
        <v>58</v>
      </c>
      <c r="VEJ1" s="102" t="s">
        <v>58</v>
      </c>
      <c r="VEK1" s="102" t="s">
        <v>58</v>
      </c>
      <c r="VEL1" s="102" t="s">
        <v>58</v>
      </c>
      <c r="VEM1" s="102" t="s">
        <v>58</v>
      </c>
      <c r="VEN1" s="102" t="s">
        <v>58</v>
      </c>
      <c r="VEO1" s="102" t="s">
        <v>58</v>
      </c>
      <c r="VEP1" s="102" t="s">
        <v>58</v>
      </c>
      <c r="VEQ1" s="102" t="s">
        <v>58</v>
      </c>
      <c r="VER1" s="102" t="s">
        <v>58</v>
      </c>
      <c r="VES1" s="102" t="s">
        <v>58</v>
      </c>
      <c r="VET1" s="102" t="s">
        <v>58</v>
      </c>
      <c r="VEU1" s="102" t="s">
        <v>58</v>
      </c>
      <c r="VEV1" s="102" t="s">
        <v>58</v>
      </c>
      <c r="VEW1" s="102" t="s">
        <v>58</v>
      </c>
      <c r="VEX1" s="102" t="s">
        <v>58</v>
      </c>
      <c r="VEY1" s="102" t="s">
        <v>58</v>
      </c>
      <c r="VEZ1" s="102" t="s">
        <v>58</v>
      </c>
      <c r="VFA1" s="102" t="s">
        <v>58</v>
      </c>
      <c r="VFB1" s="102" t="s">
        <v>58</v>
      </c>
      <c r="VFC1" s="102" t="s">
        <v>58</v>
      </c>
      <c r="VFD1" s="102" t="s">
        <v>58</v>
      </c>
      <c r="VFE1" s="102" t="s">
        <v>58</v>
      </c>
      <c r="VFF1" s="102" t="s">
        <v>58</v>
      </c>
      <c r="VFG1" s="102" t="s">
        <v>58</v>
      </c>
      <c r="VFH1" s="102" t="s">
        <v>58</v>
      </c>
      <c r="VFI1" s="102" t="s">
        <v>58</v>
      </c>
      <c r="VFJ1" s="102" t="s">
        <v>58</v>
      </c>
      <c r="VFK1" s="102" t="s">
        <v>58</v>
      </c>
      <c r="VFL1" s="102" t="s">
        <v>58</v>
      </c>
      <c r="VFM1" s="102" t="s">
        <v>58</v>
      </c>
      <c r="VFN1" s="102" t="s">
        <v>58</v>
      </c>
      <c r="VFO1" s="102" t="s">
        <v>58</v>
      </c>
      <c r="VFP1" s="102" t="s">
        <v>58</v>
      </c>
      <c r="VFQ1" s="102" t="s">
        <v>58</v>
      </c>
      <c r="VFR1" s="102" t="s">
        <v>58</v>
      </c>
      <c r="VFS1" s="102" t="s">
        <v>58</v>
      </c>
      <c r="VFT1" s="102" t="s">
        <v>58</v>
      </c>
      <c r="VFU1" s="102" t="s">
        <v>58</v>
      </c>
      <c r="VFV1" s="102" t="s">
        <v>58</v>
      </c>
      <c r="VFW1" s="102" t="s">
        <v>58</v>
      </c>
      <c r="VFX1" s="102" t="s">
        <v>58</v>
      </c>
      <c r="VFY1" s="102" t="s">
        <v>58</v>
      </c>
      <c r="VFZ1" s="102" t="s">
        <v>58</v>
      </c>
      <c r="VGA1" s="102" t="s">
        <v>58</v>
      </c>
      <c r="VGB1" s="102" t="s">
        <v>58</v>
      </c>
      <c r="VGC1" s="102" t="s">
        <v>58</v>
      </c>
      <c r="VGD1" s="102" t="s">
        <v>58</v>
      </c>
      <c r="VGE1" s="102" t="s">
        <v>58</v>
      </c>
      <c r="VGF1" s="102" t="s">
        <v>58</v>
      </c>
      <c r="VGG1" s="102" t="s">
        <v>58</v>
      </c>
      <c r="VGH1" s="102" t="s">
        <v>58</v>
      </c>
      <c r="VGI1" s="102" t="s">
        <v>58</v>
      </c>
      <c r="VGJ1" s="102" t="s">
        <v>58</v>
      </c>
      <c r="VGK1" s="102" t="s">
        <v>58</v>
      </c>
      <c r="VGL1" s="102" t="s">
        <v>58</v>
      </c>
      <c r="VGM1" s="102" t="s">
        <v>58</v>
      </c>
      <c r="VGN1" s="102" t="s">
        <v>58</v>
      </c>
      <c r="VGO1" s="102" t="s">
        <v>58</v>
      </c>
      <c r="VGP1" s="102" t="s">
        <v>58</v>
      </c>
      <c r="VGQ1" s="102" t="s">
        <v>58</v>
      </c>
      <c r="VGR1" s="102" t="s">
        <v>58</v>
      </c>
      <c r="VGS1" s="102" t="s">
        <v>58</v>
      </c>
      <c r="VGT1" s="102" t="s">
        <v>58</v>
      </c>
      <c r="VGU1" s="102" t="s">
        <v>58</v>
      </c>
      <c r="VGV1" s="102" t="s">
        <v>58</v>
      </c>
      <c r="VGW1" s="102" t="s">
        <v>58</v>
      </c>
      <c r="VGX1" s="102" t="s">
        <v>58</v>
      </c>
      <c r="VGY1" s="102" t="s">
        <v>58</v>
      </c>
      <c r="VGZ1" s="102" t="s">
        <v>58</v>
      </c>
      <c r="VHA1" s="102" t="s">
        <v>58</v>
      </c>
      <c r="VHB1" s="102" t="s">
        <v>58</v>
      </c>
      <c r="VHC1" s="102" t="s">
        <v>58</v>
      </c>
      <c r="VHD1" s="102" t="s">
        <v>58</v>
      </c>
      <c r="VHE1" s="102" t="s">
        <v>58</v>
      </c>
      <c r="VHF1" s="102" t="s">
        <v>58</v>
      </c>
      <c r="VHG1" s="102" t="s">
        <v>58</v>
      </c>
      <c r="VHH1" s="102" t="s">
        <v>58</v>
      </c>
      <c r="VHI1" s="102" t="s">
        <v>58</v>
      </c>
      <c r="VHJ1" s="102" t="s">
        <v>58</v>
      </c>
      <c r="VHK1" s="102" t="s">
        <v>58</v>
      </c>
      <c r="VHL1" s="102" t="s">
        <v>58</v>
      </c>
      <c r="VHM1" s="102" t="s">
        <v>58</v>
      </c>
      <c r="VHN1" s="102" t="s">
        <v>58</v>
      </c>
      <c r="VHO1" s="102" t="s">
        <v>58</v>
      </c>
      <c r="VHP1" s="102" t="s">
        <v>58</v>
      </c>
      <c r="VHQ1" s="102" t="s">
        <v>58</v>
      </c>
      <c r="VHR1" s="102" t="s">
        <v>58</v>
      </c>
      <c r="VHS1" s="102" t="s">
        <v>58</v>
      </c>
      <c r="VHT1" s="102" t="s">
        <v>58</v>
      </c>
      <c r="VHU1" s="102" t="s">
        <v>58</v>
      </c>
      <c r="VHV1" s="102" t="s">
        <v>58</v>
      </c>
      <c r="VHW1" s="102" t="s">
        <v>58</v>
      </c>
      <c r="VHX1" s="102" t="s">
        <v>58</v>
      </c>
      <c r="VHY1" s="102" t="s">
        <v>58</v>
      </c>
      <c r="VHZ1" s="102" t="s">
        <v>58</v>
      </c>
      <c r="VIA1" s="102" t="s">
        <v>58</v>
      </c>
      <c r="VIB1" s="102" t="s">
        <v>58</v>
      </c>
      <c r="VIC1" s="102" t="s">
        <v>58</v>
      </c>
      <c r="VID1" s="102" t="s">
        <v>58</v>
      </c>
      <c r="VIE1" s="102" t="s">
        <v>58</v>
      </c>
      <c r="VIF1" s="102" t="s">
        <v>58</v>
      </c>
      <c r="VIG1" s="102" t="s">
        <v>58</v>
      </c>
      <c r="VIH1" s="102" t="s">
        <v>58</v>
      </c>
      <c r="VII1" s="102" t="s">
        <v>58</v>
      </c>
      <c r="VIJ1" s="102" t="s">
        <v>58</v>
      </c>
      <c r="VIK1" s="102" t="s">
        <v>58</v>
      </c>
      <c r="VIL1" s="102" t="s">
        <v>58</v>
      </c>
      <c r="VIM1" s="102" t="s">
        <v>58</v>
      </c>
      <c r="VIN1" s="102" t="s">
        <v>58</v>
      </c>
      <c r="VIO1" s="102" t="s">
        <v>58</v>
      </c>
      <c r="VIP1" s="102" t="s">
        <v>58</v>
      </c>
      <c r="VIQ1" s="102" t="s">
        <v>58</v>
      </c>
      <c r="VIR1" s="102" t="s">
        <v>58</v>
      </c>
      <c r="VIS1" s="102" t="s">
        <v>58</v>
      </c>
      <c r="VIT1" s="102" t="s">
        <v>58</v>
      </c>
      <c r="VIU1" s="102" t="s">
        <v>58</v>
      </c>
      <c r="VIV1" s="102" t="s">
        <v>58</v>
      </c>
      <c r="VIW1" s="102" t="s">
        <v>58</v>
      </c>
      <c r="VIX1" s="102" t="s">
        <v>58</v>
      </c>
      <c r="VIY1" s="102" t="s">
        <v>58</v>
      </c>
      <c r="VIZ1" s="102" t="s">
        <v>58</v>
      </c>
      <c r="VJA1" s="102" t="s">
        <v>58</v>
      </c>
      <c r="VJB1" s="102" t="s">
        <v>58</v>
      </c>
      <c r="VJC1" s="102" t="s">
        <v>58</v>
      </c>
      <c r="VJD1" s="102" t="s">
        <v>58</v>
      </c>
      <c r="VJE1" s="102" t="s">
        <v>58</v>
      </c>
      <c r="VJF1" s="102" t="s">
        <v>58</v>
      </c>
      <c r="VJG1" s="102" t="s">
        <v>58</v>
      </c>
      <c r="VJH1" s="102" t="s">
        <v>58</v>
      </c>
      <c r="VJI1" s="102" t="s">
        <v>58</v>
      </c>
      <c r="VJJ1" s="102" t="s">
        <v>58</v>
      </c>
      <c r="VJK1" s="102" t="s">
        <v>58</v>
      </c>
      <c r="VJL1" s="102" t="s">
        <v>58</v>
      </c>
      <c r="VJM1" s="102" t="s">
        <v>58</v>
      </c>
      <c r="VJN1" s="102" t="s">
        <v>58</v>
      </c>
      <c r="VJO1" s="102" t="s">
        <v>58</v>
      </c>
      <c r="VJP1" s="102" t="s">
        <v>58</v>
      </c>
      <c r="VJQ1" s="102" t="s">
        <v>58</v>
      </c>
      <c r="VJR1" s="102" t="s">
        <v>58</v>
      </c>
      <c r="VJS1" s="102" t="s">
        <v>58</v>
      </c>
      <c r="VJT1" s="102" t="s">
        <v>58</v>
      </c>
      <c r="VJU1" s="102" t="s">
        <v>58</v>
      </c>
      <c r="VJV1" s="102" t="s">
        <v>58</v>
      </c>
      <c r="VJW1" s="102" t="s">
        <v>58</v>
      </c>
      <c r="VJX1" s="102" t="s">
        <v>58</v>
      </c>
      <c r="VJY1" s="102" t="s">
        <v>58</v>
      </c>
      <c r="VJZ1" s="102" t="s">
        <v>58</v>
      </c>
      <c r="VKA1" s="102" t="s">
        <v>58</v>
      </c>
      <c r="VKB1" s="102" t="s">
        <v>58</v>
      </c>
      <c r="VKC1" s="102" t="s">
        <v>58</v>
      </c>
      <c r="VKD1" s="102" t="s">
        <v>58</v>
      </c>
      <c r="VKE1" s="102" t="s">
        <v>58</v>
      </c>
      <c r="VKF1" s="102" t="s">
        <v>58</v>
      </c>
      <c r="VKG1" s="102" t="s">
        <v>58</v>
      </c>
      <c r="VKH1" s="102" t="s">
        <v>58</v>
      </c>
      <c r="VKI1" s="102" t="s">
        <v>58</v>
      </c>
      <c r="VKJ1" s="102" t="s">
        <v>58</v>
      </c>
      <c r="VKK1" s="102" t="s">
        <v>58</v>
      </c>
      <c r="VKL1" s="102" t="s">
        <v>58</v>
      </c>
      <c r="VKM1" s="102" t="s">
        <v>58</v>
      </c>
      <c r="VKN1" s="102" t="s">
        <v>58</v>
      </c>
      <c r="VKO1" s="102" t="s">
        <v>58</v>
      </c>
      <c r="VKP1" s="102" t="s">
        <v>58</v>
      </c>
      <c r="VKQ1" s="102" t="s">
        <v>58</v>
      </c>
      <c r="VKR1" s="102" t="s">
        <v>58</v>
      </c>
      <c r="VKS1" s="102" t="s">
        <v>58</v>
      </c>
      <c r="VKT1" s="102" t="s">
        <v>58</v>
      </c>
      <c r="VKU1" s="102" t="s">
        <v>58</v>
      </c>
      <c r="VKV1" s="102" t="s">
        <v>58</v>
      </c>
      <c r="VKW1" s="102" t="s">
        <v>58</v>
      </c>
      <c r="VKX1" s="102" t="s">
        <v>58</v>
      </c>
      <c r="VKY1" s="102" t="s">
        <v>58</v>
      </c>
      <c r="VKZ1" s="102" t="s">
        <v>58</v>
      </c>
      <c r="VLA1" s="102" t="s">
        <v>58</v>
      </c>
      <c r="VLB1" s="102" t="s">
        <v>58</v>
      </c>
      <c r="VLC1" s="102" t="s">
        <v>58</v>
      </c>
      <c r="VLD1" s="102" t="s">
        <v>58</v>
      </c>
      <c r="VLE1" s="102" t="s">
        <v>58</v>
      </c>
      <c r="VLF1" s="102" t="s">
        <v>58</v>
      </c>
      <c r="VLG1" s="102" t="s">
        <v>58</v>
      </c>
      <c r="VLH1" s="102" t="s">
        <v>58</v>
      </c>
      <c r="VLI1" s="102" t="s">
        <v>58</v>
      </c>
      <c r="VLJ1" s="102" t="s">
        <v>58</v>
      </c>
      <c r="VLK1" s="102" t="s">
        <v>58</v>
      </c>
      <c r="VLL1" s="102" t="s">
        <v>58</v>
      </c>
      <c r="VLM1" s="102" t="s">
        <v>58</v>
      </c>
      <c r="VLN1" s="102" t="s">
        <v>58</v>
      </c>
      <c r="VLO1" s="102" t="s">
        <v>58</v>
      </c>
      <c r="VLP1" s="102" t="s">
        <v>58</v>
      </c>
      <c r="VLQ1" s="102" t="s">
        <v>58</v>
      </c>
      <c r="VLR1" s="102" t="s">
        <v>58</v>
      </c>
      <c r="VLS1" s="102" t="s">
        <v>58</v>
      </c>
      <c r="VLT1" s="102" t="s">
        <v>58</v>
      </c>
      <c r="VLU1" s="102" t="s">
        <v>58</v>
      </c>
      <c r="VLV1" s="102" t="s">
        <v>58</v>
      </c>
      <c r="VLW1" s="102" t="s">
        <v>58</v>
      </c>
      <c r="VLX1" s="102" t="s">
        <v>58</v>
      </c>
      <c r="VLY1" s="102" t="s">
        <v>58</v>
      </c>
      <c r="VLZ1" s="102" t="s">
        <v>58</v>
      </c>
      <c r="VMA1" s="102" t="s">
        <v>58</v>
      </c>
      <c r="VMB1" s="102" t="s">
        <v>58</v>
      </c>
      <c r="VMC1" s="102" t="s">
        <v>58</v>
      </c>
      <c r="VMD1" s="102" t="s">
        <v>58</v>
      </c>
      <c r="VME1" s="102" t="s">
        <v>58</v>
      </c>
      <c r="VMF1" s="102" t="s">
        <v>58</v>
      </c>
      <c r="VMG1" s="102" t="s">
        <v>58</v>
      </c>
      <c r="VMH1" s="102" t="s">
        <v>58</v>
      </c>
      <c r="VMI1" s="102" t="s">
        <v>58</v>
      </c>
      <c r="VMJ1" s="102" t="s">
        <v>58</v>
      </c>
      <c r="VMK1" s="102" t="s">
        <v>58</v>
      </c>
      <c r="VML1" s="102" t="s">
        <v>58</v>
      </c>
      <c r="VMM1" s="102" t="s">
        <v>58</v>
      </c>
      <c r="VMN1" s="102" t="s">
        <v>58</v>
      </c>
      <c r="VMO1" s="102" t="s">
        <v>58</v>
      </c>
      <c r="VMP1" s="102" t="s">
        <v>58</v>
      </c>
      <c r="VMQ1" s="102" t="s">
        <v>58</v>
      </c>
      <c r="VMR1" s="102" t="s">
        <v>58</v>
      </c>
      <c r="VMS1" s="102" t="s">
        <v>58</v>
      </c>
      <c r="VMT1" s="102" t="s">
        <v>58</v>
      </c>
      <c r="VMU1" s="102" t="s">
        <v>58</v>
      </c>
      <c r="VMV1" s="102" t="s">
        <v>58</v>
      </c>
      <c r="VMW1" s="102" t="s">
        <v>58</v>
      </c>
      <c r="VMX1" s="102" t="s">
        <v>58</v>
      </c>
      <c r="VMY1" s="102" t="s">
        <v>58</v>
      </c>
      <c r="VMZ1" s="102" t="s">
        <v>58</v>
      </c>
      <c r="VNA1" s="102" t="s">
        <v>58</v>
      </c>
      <c r="VNB1" s="102" t="s">
        <v>58</v>
      </c>
      <c r="VNC1" s="102" t="s">
        <v>58</v>
      </c>
      <c r="VND1" s="102" t="s">
        <v>58</v>
      </c>
      <c r="VNE1" s="102" t="s">
        <v>58</v>
      </c>
      <c r="VNF1" s="102" t="s">
        <v>58</v>
      </c>
      <c r="VNG1" s="102" t="s">
        <v>58</v>
      </c>
      <c r="VNH1" s="102" t="s">
        <v>58</v>
      </c>
      <c r="VNI1" s="102" t="s">
        <v>58</v>
      </c>
      <c r="VNJ1" s="102" t="s">
        <v>58</v>
      </c>
      <c r="VNK1" s="102" t="s">
        <v>58</v>
      </c>
      <c r="VNL1" s="102" t="s">
        <v>58</v>
      </c>
      <c r="VNM1" s="102" t="s">
        <v>58</v>
      </c>
      <c r="VNN1" s="102" t="s">
        <v>58</v>
      </c>
      <c r="VNO1" s="102" t="s">
        <v>58</v>
      </c>
      <c r="VNP1" s="102" t="s">
        <v>58</v>
      </c>
      <c r="VNQ1" s="102" t="s">
        <v>58</v>
      </c>
      <c r="VNR1" s="102" t="s">
        <v>58</v>
      </c>
      <c r="VNS1" s="102" t="s">
        <v>58</v>
      </c>
      <c r="VNT1" s="102" t="s">
        <v>58</v>
      </c>
      <c r="VNU1" s="102" t="s">
        <v>58</v>
      </c>
      <c r="VNV1" s="102" t="s">
        <v>58</v>
      </c>
      <c r="VNW1" s="102" t="s">
        <v>58</v>
      </c>
      <c r="VNX1" s="102" t="s">
        <v>58</v>
      </c>
      <c r="VNY1" s="102" t="s">
        <v>58</v>
      </c>
      <c r="VNZ1" s="102" t="s">
        <v>58</v>
      </c>
      <c r="VOA1" s="102" t="s">
        <v>58</v>
      </c>
      <c r="VOB1" s="102" t="s">
        <v>58</v>
      </c>
      <c r="VOC1" s="102" t="s">
        <v>58</v>
      </c>
      <c r="VOD1" s="102" t="s">
        <v>58</v>
      </c>
      <c r="VOE1" s="102" t="s">
        <v>58</v>
      </c>
      <c r="VOF1" s="102" t="s">
        <v>58</v>
      </c>
      <c r="VOG1" s="102" t="s">
        <v>58</v>
      </c>
      <c r="VOH1" s="102" t="s">
        <v>58</v>
      </c>
      <c r="VOI1" s="102" t="s">
        <v>58</v>
      </c>
      <c r="VOJ1" s="102" t="s">
        <v>58</v>
      </c>
      <c r="VOK1" s="102" t="s">
        <v>58</v>
      </c>
      <c r="VOL1" s="102" t="s">
        <v>58</v>
      </c>
      <c r="VOM1" s="102" t="s">
        <v>58</v>
      </c>
      <c r="VON1" s="102" t="s">
        <v>58</v>
      </c>
      <c r="VOO1" s="102" t="s">
        <v>58</v>
      </c>
      <c r="VOP1" s="102" t="s">
        <v>58</v>
      </c>
      <c r="VOQ1" s="102" t="s">
        <v>58</v>
      </c>
      <c r="VOR1" s="102" t="s">
        <v>58</v>
      </c>
      <c r="VOS1" s="102" t="s">
        <v>58</v>
      </c>
      <c r="VOT1" s="102" t="s">
        <v>58</v>
      </c>
      <c r="VOU1" s="102" t="s">
        <v>58</v>
      </c>
      <c r="VOV1" s="102" t="s">
        <v>58</v>
      </c>
      <c r="VOW1" s="102" t="s">
        <v>58</v>
      </c>
      <c r="VOX1" s="102" t="s">
        <v>58</v>
      </c>
      <c r="VOY1" s="102" t="s">
        <v>58</v>
      </c>
      <c r="VOZ1" s="102" t="s">
        <v>58</v>
      </c>
      <c r="VPA1" s="102" t="s">
        <v>58</v>
      </c>
      <c r="VPB1" s="102" t="s">
        <v>58</v>
      </c>
      <c r="VPC1" s="102" t="s">
        <v>58</v>
      </c>
      <c r="VPD1" s="102" t="s">
        <v>58</v>
      </c>
      <c r="VPE1" s="102" t="s">
        <v>58</v>
      </c>
      <c r="VPF1" s="102" t="s">
        <v>58</v>
      </c>
      <c r="VPG1" s="102" t="s">
        <v>58</v>
      </c>
      <c r="VPH1" s="102" t="s">
        <v>58</v>
      </c>
      <c r="VPI1" s="102" t="s">
        <v>58</v>
      </c>
      <c r="VPJ1" s="102" t="s">
        <v>58</v>
      </c>
      <c r="VPK1" s="102" t="s">
        <v>58</v>
      </c>
      <c r="VPL1" s="102" t="s">
        <v>58</v>
      </c>
      <c r="VPM1" s="102" t="s">
        <v>58</v>
      </c>
      <c r="VPN1" s="102" t="s">
        <v>58</v>
      </c>
      <c r="VPO1" s="102" t="s">
        <v>58</v>
      </c>
      <c r="VPP1" s="102" t="s">
        <v>58</v>
      </c>
      <c r="VPQ1" s="102" t="s">
        <v>58</v>
      </c>
      <c r="VPR1" s="102" t="s">
        <v>58</v>
      </c>
      <c r="VPS1" s="102" t="s">
        <v>58</v>
      </c>
      <c r="VPT1" s="102" t="s">
        <v>58</v>
      </c>
      <c r="VPU1" s="102" t="s">
        <v>58</v>
      </c>
      <c r="VPV1" s="102" t="s">
        <v>58</v>
      </c>
      <c r="VPW1" s="102" t="s">
        <v>58</v>
      </c>
      <c r="VPX1" s="102" t="s">
        <v>58</v>
      </c>
      <c r="VPY1" s="102" t="s">
        <v>58</v>
      </c>
      <c r="VPZ1" s="102" t="s">
        <v>58</v>
      </c>
      <c r="VQA1" s="102" t="s">
        <v>58</v>
      </c>
      <c r="VQB1" s="102" t="s">
        <v>58</v>
      </c>
      <c r="VQC1" s="102" t="s">
        <v>58</v>
      </c>
      <c r="VQD1" s="102" t="s">
        <v>58</v>
      </c>
      <c r="VQE1" s="102" t="s">
        <v>58</v>
      </c>
      <c r="VQF1" s="102" t="s">
        <v>58</v>
      </c>
      <c r="VQG1" s="102" t="s">
        <v>58</v>
      </c>
      <c r="VQH1" s="102" t="s">
        <v>58</v>
      </c>
      <c r="VQI1" s="102" t="s">
        <v>58</v>
      </c>
      <c r="VQJ1" s="102" t="s">
        <v>58</v>
      </c>
      <c r="VQK1" s="102" t="s">
        <v>58</v>
      </c>
      <c r="VQL1" s="102" t="s">
        <v>58</v>
      </c>
      <c r="VQM1" s="102" t="s">
        <v>58</v>
      </c>
      <c r="VQN1" s="102" t="s">
        <v>58</v>
      </c>
      <c r="VQO1" s="102" t="s">
        <v>58</v>
      </c>
      <c r="VQP1" s="102" t="s">
        <v>58</v>
      </c>
      <c r="VQQ1" s="102" t="s">
        <v>58</v>
      </c>
      <c r="VQR1" s="102" t="s">
        <v>58</v>
      </c>
      <c r="VQS1" s="102" t="s">
        <v>58</v>
      </c>
      <c r="VQT1" s="102" t="s">
        <v>58</v>
      </c>
      <c r="VQU1" s="102" t="s">
        <v>58</v>
      </c>
      <c r="VQV1" s="102" t="s">
        <v>58</v>
      </c>
      <c r="VQW1" s="102" t="s">
        <v>58</v>
      </c>
      <c r="VQX1" s="102" t="s">
        <v>58</v>
      </c>
      <c r="VQY1" s="102" t="s">
        <v>58</v>
      </c>
      <c r="VQZ1" s="102" t="s">
        <v>58</v>
      </c>
      <c r="VRA1" s="102" t="s">
        <v>58</v>
      </c>
      <c r="VRB1" s="102" t="s">
        <v>58</v>
      </c>
      <c r="VRC1" s="102" t="s">
        <v>58</v>
      </c>
      <c r="VRD1" s="102" t="s">
        <v>58</v>
      </c>
      <c r="VRE1" s="102" t="s">
        <v>58</v>
      </c>
      <c r="VRF1" s="102" t="s">
        <v>58</v>
      </c>
      <c r="VRG1" s="102" t="s">
        <v>58</v>
      </c>
      <c r="VRH1" s="102" t="s">
        <v>58</v>
      </c>
      <c r="VRI1" s="102" t="s">
        <v>58</v>
      </c>
      <c r="VRJ1" s="102" t="s">
        <v>58</v>
      </c>
      <c r="VRK1" s="102" t="s">
        <v>58</v>
      </c>
      <c r="VRL1" s="102" t="s">
        <v>58</v>
      </c>
      <c r="VRM1" s="102" t="s">
        <v>58</v>
      </c>
      <c r="VRN1" s="102" t="s">
        <v>58</v>
      </c>
      <c r="VRO1" s="102" t="s">
        <v>58</v>
      </c>
      <c r="VRP1" s="102" t="s">
        <v>58</v>
      </c>
      <c r="VRQ1" s="102" t="s">
        <v>58</v>
      </c>
      <c r="VRR1" s="102" t="s">
        <v>58</v>
      </c>
      <c r="VRS1" s="102" t="s">
        <v>58</v>
      </c>
      <c r="VRT1" s="102" t="s">
        <v>58</v>
      </c>
      <c r="VRU1" s="102" t="s">
        <v>58</v>
      </c>
      <c r="VRV1" s="102" t="s">
        <v>58</v>
      </c>
      <c r="VRW1" s="102" t="s">
        <v>58</v>
      </c>
      <c r="VRX1" s="102" t="s">
        <v>58</v>
      </c>
      <c r="VRY1" s="102" t="s">
        <v>58</v>
      </c>
      <c r="VRZ1" s="102" t="s">
        <v>58</v>
      </c>
      <c r="VSA1" s="102" t="s">
        <v>58</v>
      </c>
      <c r="VSB1" s="102" t="s">
        <v>58</v>
      </c>
      <c r="VSC1" s="102" t="s">
        <v>58</v>
      </c>
      <c r="VSD1" s="102" t="s">
        <v>58</v>
      </c>
      <c r="VSE1" s="102" t="s">
        <v>58</v>
      </c>
      <c r="VSF1" s="102" t="s">
        <v>58</v>
      </c>
      <c r="VSG1" s="102" t="s">
        <v>58</v>
      </c>
      <c r="VSH1" s="102" t="s">
        <v>58</v>
      </c>
      <c r="VSI1" s="102" t="s">
        <v>58</v>
      </c>
      <c r="VSJ1" s="102" t="s">
        <v>58</v>
      </c>
      <c r="VSK1" s="102" t="s">
        <v>58</v>
      </c>
      <c r="VSL1" s="102" t="s">
        <v>58</v>
      </c>
      <c r="VSM1" s="102" t="s">
        <v>58</v>
      </c>
      <c r="VSN1" s="102" t="s">
        <v>58</v>
      </c>
      <c r="VSO1" s="102" t="s">
        <v>58</v>
      </c>
      <c r="VSP1" s="102" t="s">
        <v>58</v>
      </c>
      <c r="VSQ1" s="102" t="s">
        <v>58</v>
      </c>
      <c r="VSR1" s="102" t="s">
        <v>58</v>
      </c>
      <c r="VSS1" s="102" t="s">
        <v>58</v>
      </c>
      <c r="VST1" s="102" t="s">
        <v>58</v>
      </c>
      <c r="VSU1" s="102" t="s">
        <v>58</v>
      </c>
      <c r="VSV1" s="102" t="s">
        <v>58</v>
      </c>
      <c r="VSW1" s="102" t="s">
        <v>58</v>
      </c>
      <c r="VSX1" s="102" t="s">
        <v>58</v>
      </c>
      <c r="VSY1" s="102" t="s">
        <v>58</v>
      </c>
      <c r="VSZ1" s="102" t="s">
        <v>58</v>
      </c>
      <c r="VTA1" s="102" t="s">
        <v>58</v>
      </c>
      <c r="VTB1" s="102" t="s">
        <v>58</v>
      </c>
      <c r="VTC1" s="102" t="s">
        <v>58</v>
      </c>
      <c r="VTD1" s="102" t="s">
        <v>58</v>
      </c>
      <c r="VTE1" s="102" t="s">
        <v>58</v>
      </c>
      <c r="VTF1" s="102" t="s">
        <v>58</v>
      </c>
      <c r="VTG1" s="102" t="s">
        <v>58</v>
      </c>
      <c r="VTH1" s="102" t="s">
        <v>58</v>
      </c>
      <c r="VTI1" s="102" t="s">
        <v>58</v>
      </c>
      <c r="VTJ1" s="102" t="s">
        <v>58</v>
      </c>
      <c r="VTK1" s="102" t="s">
        <v>58</v>
      </c>
      <c r="VTL1" s="102" t="s">
        <v>58</v>
      </c>
      <c r="VTM1" s="102" t="s">
        <v>58</v>
      </c>
      <c r="VTN1" s="102" t="s">
        <v>58</v>
      </c>
      <c r="VTO1" s="102" t="s">
        <v>58</v>
      </c>
      <c r="VTP1" s="102" t="s">
        <v>58</v>
      </c>
      <c r="VTQ1" s="102" t="s">
        <v>58</v>
      </c>
      <c r="VTR1" s="102" t="s">
        <v>58</v>
      </c>
      <c r="VTS1" s="102" t="s">
        <v>58</v>
      </c>
      <c r="VTT1" s="102" t="s">
        <v>58</v>
      </c>
      <c r="VTU1" s="102" t="s">
        <v>58</v>
      </c>
      <c r="VTV1" s="102" t="s">
        <v>58</v>
      </c>
      <c r="VTW1" s="102" t="s">
        <v>58</v>
      </c>
      <c r="VTX1" s="102" t="s">
        <v>58</v>
      </c>
      <c r="VTY1" s="102" t="s">
        <v>58</v>
      </c>
      <c r="VTZ1" s="102" t="s">
        <v>58</v>
      </c>
      <c r="VUA1" s="102" t="s">
        <v>58</v>
      </c>
      <c r="VUB1" s="102" t="s">
        <v>58</v>
      </c>
      <c r="VUC1" s="102" t="s">
        <v>58</v>
      </c>
      <c r="VUD1" s="102" t="s">
        <v>58</v>
      </c>
      <c r="VUE1" s="102" t="s">
        <v>58</v>
      </c>
      <c r="VUF1" s="102" t="s">
        <v>58</v>
      </c>
      <c r="VUG1" s="102" t="s">
        <v>58</v>
      </c>
      <c r="VUH1" s="102" t="s">
        <v>58</v>
      </c>
      <c r="VUI1" s="102" t="s">
        <v>58</v>
      </c>
      <c r="VUJ1" s="102" t="s">
        <v>58</v>
      </c>
      <c r="VUK1" s="102" t="s">
        <v>58</v>
      </c>
      <c r="VUL1" s="102" t="s">
        <v>58</v>
      </c>
      <c r="VUM1" s="102" t="s">
        <v>58</v>
      </c>
      <c r="VUN1" s="102" t="s">
        <v>58</v>
      </c>
      <c r="VUO1" s="102" t="s">
        <v>58</v>
      </c>
      <c r="VUP1" s="102" t="s">
        <v>58</v>
      </c>
      <c r="VUQ1" s="102" t="s">
        <v>58</v>
      </c>
      <c r="VUR1" s="102" t="s">
        <v>58</v>
      </c>
      <c r="VUS1" s="102" t="s">
        <v>58</v>
      </c>
      <c r="VUT1" s="102" t="s">
        <v>58</v>
      </c>
      <c r="VUU1" s="102" t="s">
        <v>58</v>
      </c>
      <c r="VUV1" s="102" t="s">
        <v>58</v>
      </c>
      <c r="VUW1" s="102" t="s">
        <v>58</v>
      </c>
      <c r="VUX1" s="102" t="s">
        <v>58</v>
      </c>
      <c r="VUY1" s="102" t="s">
        <v>58</v>
      </c>
      <c r="VUZ1" s="102" t="s">
        <v>58</v>
      </c>
      <c r="VVA1" s="102" t="s">
        <v>58</v>
      </c>
      <c r="VVB1" s="102" t="s">
        <v>58</v>
      </c>
      <c r="VVC1" s="102" t="s">
        <v>58</v>
      </c>
      <c r="VVD1" s="102" t="s">
        <v>58</v>
      </c>
      <c r="VVE1" s="102" t="s">
        <v>58</v>
      </c>
      <c r="VVF1" s="102" t="s">
        <v>58</v>
      </c>
      <c r="VVG1" s="102" t="s">
        <v>58</v>
      </c>
      <c r="VVH1" s="102" t="s">
        <v>58</v>
      </c>
      <c r="VVI1" s="102" t="s">
        <v>58</v>
      </c>
      <c r="VVJ1" s="102" t="s">
        <v>58</v>
      </c>
      <c r="VVK1" s="102" t="s">
        <v>58</v>
      </c>
      <c r="VVL1" s="102" t="s">
        <v>58</v>
      </c>
      <c r="VVM1" s="102" t="s">
        <v>58</v>
      </c>
      <c r="VVN1" s="102" t="s">
        <v>58</v>
      </c>
      <c r="VVO1" s="102" t="s">
        <v>58</v>
      </c>
      <c r="VVP1" s="102" t="s">
        <v>58</v>
      </c>
      <c r="VVQ1" s="102" t="s">
        <v>58</v>
      </c>
      <c r="VVR1" s="102" t="s">
        <v>58</v>
      </c>
      <c r="VVS1" s="102" t="s">
        <v>58</v>
      </c>
      <c r="VVT1" s="102" t="s">
        <v>58</v>
      </c>
      <c r="VVU1" s="102" t="s">
        <v>58</v>
      </c>
      <c r="VVV1" s="102" t="s">
        <v>58</v>
      </c>
      <c r="VVW1" s="102" t="s">
        <v>58</v>
      </c>
      <c r="VVX1" s="102" t="s">
        <v>58</v>
      </c>
      <c r="VVY1" s="102" t="s">
        <v>58</v>
      </c>
      <c r="VVZ1" s="102" t="s">
        <v>58</v>
      </c>
      <c r="VWA1" s="102" t="s">
        <v>58</v>
      </c>
      <c r="VWB1" s="102" t="s">
        <v>58</v>
      </c>
      <c r="VWC1" s="102" t="s">
        <v>58</v>
      </c>
      <c r="VWD1" s="102" t="s">
        <v>58</v>
      </c>
      <c r="VWE1" s="102" t="s">
        <v>58</v>
      </c>
      <c r="VWF1" s="102" t="s">
        <v>58</v>
      </c>
      <c r="VWG1" s="102" t="s">
        <v>58</v>
      </c>
      <c r="VWH1" s="102" t="s">
        <v>58</v>
      </c>
      <c r="VWI1" s="102" t="s">
        <v>58</v>
      </c>
      <c r="VWJ1" s="102" t="s">
        <v>58</v>
      </c>
      <c r="VWK1" s="102" t="s">
        <v>58</v>
      </c>
      <c r="VWL1" s="102" t="s">
        <v>58</v>
      </c>
      <c r="VWM1" s="102" t="s">
        <v>58</v>
      </c>
      <c r="VWN1" s="102" t="s">
        <v>58</v>
      </c>
      <c r="VWO1" s="102" t="s">
        <v>58</v>
      </c>
      <c r="VWP1" s="102" t="s">
        <v>58</v>
      </c>
      <c r="VWQ1" s="102" t="s">
        <v>58</v>
      </c>
      <c r="VWR1" s="102" t="s">
        <v>58</v>
      </c>
      <c r="VWS1" s="102" t="s">
        <v>58</v>
      </c>
      <c r="VWT1" s="102" t="s">
        <v>58</v>
      </c>
      <c r="VWU1" s="102" t="s">
        <v>58</v>
      </c>
      <c r="VWV1" s="102" t="s">
        <v>58</v>
      </c>
      <c r="VWW1" s="102" t="s">
        <v>58</v>
      </c>
      <c r="VWX1" s="102" t="s">
        <v>58</v>
      </c>
      <c r="VWY1" s="102" t="s">
        <v>58</v>
      </c>
      <c r="VWZ1" s="102" t="s">
        <v>58</v>
      </c>
      <c r="VXA1" s="102" t="s">
        <v>58</v>
      </c>
      <c r="VXB1" s="102" t="s">
        <v>58</v>
      </c>
      <c r="VXC1" s="102" t="s">
        <v>58</v>
      </c>
      <c r="VXD1" s="102" t="s">
        <v>58</v>
      </c>
      <c r="VXE1" s="102" t="s">
        <v>58</v>
      </c>
      <c r="VXF1" s="102" t="s">
        <v>58</v>
      </c>
      <c r="VXG1" s="102" t="s">
        <v>58</v>
      </c>
      <c r="VXH1" s="102" t="s">
        <v>58</v>
      </c>
      <c r="VXI1" s="102" t="s">
        <v>58</v>
      </c>
      <c r="VXJ1" s="102" t="s">
        <v>58</v>
      </c>
      <c r="VXK1" s="102" t="s">
        <v>58</v>
      </c>
      <c r="VXL1" s="102" t="s">
        <v>58</v>
      </c>
      <c r="VXM1" s="102" t="s">
        <v>58</v>
      </c>
      <c r="VXN1" s="102" t="s">
        <v>58</v>
      </c>
      <c r="VXO1" s="102" t="s">
        <v>58</v>
      </c>
      <c r="VXP1" s="102" t="s">
        <v>58</v>
      </c>
      <c r="VXQ1" s="102" t="s">
        <v>58</v>
      </c>
      <c r="VXR1" s="102" t="s">
        <v>58</v>
      </c>
      <c r="VXS1" s="102" t="s">
        <v>58</v>
      </c>
      <c r="VXT1" s="102" t="s">
        <v>58</v>
      </c>
      <c r="VXU1" s="102" t="s">
        <v>58</v>
      </c>
      <c r="VXV1" s="102" t="s">
        <v>58</v>
      </c>
      <c r="VXW1" s="102" t="s">
        <v>58</v>
      </c>
      <c r="VXX1" s="102" t="s">
        <v>58</v>
      </c>
      <c r="VXY1" s="102" t="s">
        <v>58</v>
      </c>
      <c r="VXZ1" s="102" t="s">
        <v>58</v>
      </c>
      <c r="VYA1" s="102" t="s">
        <v>58</v>
      </c>
      <c r="VYB1" s="102" t="s">
        <v>58</v>
      </c>
      <c r="VYC1" s="102" t="s">
        <v>58</v>
      </c>
      <c r="VYD1" s="102" t="s">
        <v>58</v>
      </c>
      <c r="VYE1" s="102" t="s">
        <v>58</v>
      </c>
      <c r="VYF1" s="102" t="s">
        <v>58</v>
      </c>
      <c r="VYG1" s="102" t="s">
        <v>58</v>
      </c>
      <c r="VYH1" s="102" t="s">
        <v>58</v>
      </c>
      <c r="VYI1" s="102" t="s">
        <v>58</v>
      </c>
      <c r="VYJ1" s="102" t="s">
        <v>58</v>
      </c>
      <c r="VYK1" s="102" t="s">
        <v>58</v>
      </c>
      <c r="VYL1" s="102" t="s">
        <v>58</v>
      </c>
      <c r="VYM1" s="102" t="s">
        <v>58</v>
      </c>
      <c r="VYN1" s="102" t="s">
        <v>58</v>
      </c>
      <c r="VYO1" s="102" t="s">
        <v>58</v>
      </c>
      <c r="VYP1" s="102" t="s">
        <v>58</v>
      </c>
      <c r="VYQ1" s="102" t="s">
        <v>58</v>
      </c>
      <c r="VYR1" s="102" t="s">
        <v>58</v>
      </c>
      <c r="VYS1" s="102" t="s">
        <v>58</v>
      </c>
      <c r="VYT1" s="102" t="s">
        <v>58</v>
      </c>
      <c r="VYU1" s="102" t="s">
        <v>58</v>
      </c>
      <c r="VYV1" s="102" t="s">
        <v>58</v>
      </c>
      <c r="VYW1" s="102" t="s">
        <v>58</v>
      </c>
      <c r="VYX1" s="102" t="s">
        <v>58</v>
      </c>
      <c r="VYY1" s="102" t="s">
        <v>58</v>
      </c>
      <c r="VYZ1" s="102" t="s">
        <v>58</v>
      </c>
      <c r="VZA1" s="102" t="s">
        <v>58</v>
      </c>
      <c r="VZB1" s="102" t="s">
        <v>58</v>
      </c>
      <c r="VZC1" s="102" t="s">
        <v>58</v>
      </c>
      <c r="VZD1" s="102" t="s">
        <v>58</v>
      </c>
      <c r="VZE1" s="102" t="s">
        <v>58</v>
      </c>
      <c r="VZF1" s="102" t="s">
        <v>58</v>
      </c>
      <c r="VZG1" s="102" t="s">
        <v>58</v>
      </c>
      <c r="VZH1" s="102" t="s">
        <v>58</v>
      </c>
      <c r="VZI1" s="102" t="s">
        <v>58</v>
      </c>
      <c r="VZJ1" s="102" t="s">
        <v>58</v>
      </c>
      <c r="VZK1" s="102" t="s">
        <v>58</v>
      </c>
      <c r="VZL1" s="102" t="s">
        <v>58</v>
      </c>
      <c r="VZM1" s="102" t="s">
        <v>58</v>
      </c>
      <c r="VZN1" s="102" t="s">
        <v>58</v>
      </c>
      <c r="VZO1" s="102" t="s">
        <v>58</v>
      </c>
      <c r="VZP1" s="102" t="s">
        <v>58</v>
      </c>
      <c r="VZQ1" s="102" t="s">
        <v>58</v>
      </c>
      <c r="VZR1" s="102" t="s">
        <v>58</v>
      </c>
      <c r="VZS1" s="102" t="s">
        <v>58</v>
      </c>
      <c r="VZT1" s="102" t="s">
        <v>58</v>
      </c>
      <c r="VZU1" s="102" t="s">
        <v>58</v>
      </c>
      <c r="VZV1" s="102" t="s">
        <v>58</v>
      </c>
      <c r="VZW1" s="102" t="s">
        <v>58</v>
      </c>
      <c r="VZX1" s="102" t="s">
        <v>58</v>
      </c>
      <c r="VZY1" s="102" t="s">
        <v>58</v>
      </c>
      <c r="VZZ1" s="102" t="s">
        <v>58</v>
      </c>
      <c r="WAA1" s="102" t="s">
        <v>58</v>
      </c>
      <c r="WAB1" s="102" t="s">
        <v>58</v>
      </c>
      <c r="WAC1" s="102" t="s">
        <v>58</v>
      </c>
      <c r="WAD1" s="102" t="s">
        <v>58</v>
      </c>
      <c r="WAE1" s="102" t="s">
        <v>58</v>
      </c>
      <c r="WAF1" s="102" t="s">
        <v>58</v>
      </c>
      <c r="WAG1" s="102" t="s">
        <v>58</v>
      </c>
      <c r="WAH1" s="102" t="s">
        <v>58</v>
      </c>
      <c r="WAI1" s="102" t="s">
        <v>58</v>
      </c>
      <c r="WAJ1" s="102" t="s">
        <v>58</v>
      </c>
      <c r="WAK1" s="102" t="s">
        <v>58</v>
      </c>
      <c r="WAL1" s="102" t="s">
        <v>58</v>
      </c>
      <c r="WAM1" s="102" t="s">
        <v>58</v>
      </c>
      <c r="WAN1" s="102" t="s">
        <v>58</v>
      </c>
      <c r="WAO1" s="102" t="s">
        <v>58</v>
      </c>
      <c r="WAP1" s="102" t="s">
        <v>58</v>
      </c>
      <c r="WAQ1" s="102" t="s">
        <v>58</v>
      </c>
      <c r="WAR1" s="102" t="s">
        <v>58</v>
      </c>
      <c r="WAS1" s="102" t="s">
        <v>58</v>
      </c>
      <c r="WAT1" s="102" t="s">
        <v>58</v>
      </c>
      <c r="WAU1" s="102" t="s">
        <v>58</v>
      </c>
      <c r="WAV1" s="102" t="s">
        <v>58</v>
      </c>
      <c r="WAW1" s="102" t="s">
        <v>58</v>
      </c>
      <c r="WAX1" s="102" t="s">
        <v>58</v>
      </c>
      <c r="WAY1" s="102" t="s">
        <v>58</v>
      </c>
      <c r="WAZ1" s="102" t="s">
        <v>58</v>
      </c>
      <c r="WBA1" s="102" t="s">
        <v>58</v>
      </c>
      <c r="WBB1" s="102" t="s">
        <v>58</v>
      </c>
      <c r="WBC1" s="102" t="s">
        <v>58</v>
      </c>
      <c r="WBD1" s="102" t="s">
        <v>58</v>
      </c>
      <c r="WBE1" s="102" t="s">
        <v>58</v>
      </c>
      <c r="WBF1" s="102" t="s">
        <v>58</v>
      </c>
      <c r="WBG1" s="102" t="s">
        <v>58</v>
      </c>
      <c r="WBH1" s="102" t="s">
        <v>58</v>
      </c>
      <c r="WBI1" s="102" t="s">
        <v>58</v>
      </c>
      <c r="WBJ1" s="102" t="s">
        <v>58</v>
      </c>
      <c r="WBK1" s="102" t="s">
        <v>58</v>
      </c>
      <c r="WBL1" s="102" t="s">
        <v>58</v>
      </c>
      <c r="WBM1" s="102" t="s">
        <v>58</v>
      </c>
      <c r="WBN1" s="102" t="s">
        <v>58</v>
      </c>
      <c r="WBO1" s="102" t="s">
        <v>58</v>
      </c>
      <c r="WBP1" s="102" t="s">
        <v>58</v>
      </c>
      <c r="WBQ1" s="102" t="s">
        <v>58</v>
      </c>
      <c r="WBR1" s="102" t="s">
        <v>58</v>
      </c>
      <c r="WBS1" s="102" t="s">
        <v>58</v>
      </c>
      <c r="WBT1" s="102" t="s">
        <v>58</v>
      </c>
      <c r="WBU1" s="102" t="s">
        <v>58</v>
      </c>
      <c r="WBV1" s="102" t="s">
        <v>58</v>
      </c>
      <c r="WBW1" s="102" t="s">
        <v>58</v>
      </c>
      <c r="WBX1" s="102" t="s">
        <v>58</v>
      </c>
      <c r="WBY1" s="102" t="s">
        <v>58</v>
      </c>
      <c r="WBZ1" s="102" t="s">
        <v>58</v>
      </c>
      <c r="WCA1" s="102" t="s">
        <v>58</v>
      </c>
      <c r="WCB1" s="102" t="s">
        <v>58</v>
      </c>
      <c r="WCC1" s="102" t="s">
        <v>58</v>
      </c>
      <c r="WCD1" s="102" t="s">
        <v>58</v>
      </c>
      <c r="WCE1" s="102" t="s">
        <v>58</v>
      </c>
      <c r="WCF1" s="102" t="s">
        <v>58</v>
      </c>
      <c r="WCG1" s="102" t="s">
        <v>58</v>
      </c>
      <c r="WCH1" s="102" t="s">
        <v>58</v>
      </c>
      <c r="WCI1" s="102" t="s">
        <v>58</v>
      </c>
      <c r="WCJ1" s="102" t="s">
        <v>58</v>
      </c>
      <c r="WCK1" s="102" t="s">
        <v>58</v>
      </c>
      <c r="WCL1" s="102" t="s">
        <v>58</v>
      </c>
      <c r="WCM1" s="102" t="s">
        <v>58</v>
      </c>
      <c r="WCN1" s="102" t="s">
        <v>58</v>
      </c>
      <c r="WCO1" s="102" t="s">
        <v>58</v>
      </c>
      <c r="WCP1" s="102" t="s">
        <v>58</v>
      </c>
      <c r="WCQ1" s="102" t="s">
        <v>58</v>
      </c>
      <c r="WCR1" s="102" t="s">
        <v>58</v>
      </c>
      <c r="WCS1" s="102" t="s">
        <v>58</v>
      </c>
      <c r="WCT1" s="102" t="s">
        <v>58</v>
      </c>
      <c r="WCU1" s="102" t="s">
        <v>58</v>
      </c>
      <c r="WCV1" s="102" t="s">
        <v>58</v>
      </c>
      <c r="WCW1" s="102" t="s">
        <v>58</v>
      </c>
      <c r="WCX1" s="102" t="s">
        <v>58</v>
      </c>
      <c r="WCY1" s="102" t="s">
        <v>58</v>
      </c>
      <c r="WCZ1" s="102" t="s">
        <v>58</v>
      </c>
      <c r="WDA1" s="102" t="s">
        <v>58</v>
      </c>
      <c r="WDB1" s="102" t="s">
        <v>58</v>
      </c>
      <c r="WDC1" s="102" t="s">
        <v>58</v>
      </c>
      <c r="WDD1" s="102" t="s">
        <v>58</v>
      </c>
      <c r="WDE1" s="102" t="s">
        <v>58</v>
      </c>
      <c r="WDF1" s="102" t="s">
        <v>58</v>
      </c>
      <c r="WDG1" s="102" t="s">
        <v>58</v>
      </c>
      <c r="WDH1" s="102" t="s">
        <v>58</v>
      </c>
      <c r="WDI1" s="102" t="s">
        <v>58</v>
      </c>
      <c r="WDJ1" s="102" t="s">
        <v>58</v>
      </c>
      <c r="WDK1" s="102" t="s">
        <v>58</v>
      </c>
      <c r="WDL1" s="102" t="s">
        <v>58</v>
      </c>
      <c r="WDM1" s="102" t="s">
        <v>58</v>
      </c>
      <c r="WDN1" s="102" t="s">
        <v>58</v>
      </c>
      <c r="WDO1" s="102" t="s">
        <v>58</v>
      </c>
      <c r="WDP1" s="102" t="s">
        <v>58</v>
      </c>
      <c r="WDQ1" s="102" t="s">
        <v>58</v>
      </c>
      <c r="WDR1" s="102" t="s">
        <v>58</v>
      </c>
      <c r="WDS1" s="102" t="s">
        <v>58</v>
      </c>
      <c r="WDT1" s="102" t="s">
        <v>58</v>
      </c>
      <c r="WDU1" s="102" t="s">
        <v>58</v>
      </c>
      <c r="WDV1" s="102" t="s">
        <v>58</v>
      </c>
      <c r="WDW1" s="102" t="s">
        <v>58</v>
      </c>
      <c r="WDX1" s="102" t="s">
        <v>58</v>
      </c>
      <c r="WDY1" s="102" t="s">
        <v>58</v>
      </c>
      <c r="WDZ1" s="102" t="s">
        <v>58</v>
      </c>
      <c r="WEA1" s="102" t="s">
        <v>58</v>
      </c>
      <c r="WEB1" s="102" t="s">
        <v>58</v>
      </c>
      <c r="WEC1" s="102" t="s">
        <v>58</v>
      </c>
      <c r="WED1" s="102" t="s">
        <v>58</v>
      </c>
      <c r="WEE1" s="102" t="s">
        <v>58</v>
      </c>
      <c r="WEF1" s="102" t="s">
        <v>58</v>
      </c>
      <c r="WEG1" s="102" t="s">
        <v>58</v>
      </c>
      <c r="WEH1" s="102" t="s">
        <v>58</v>
      </c>
      <c r="WEI1" s="102" t="s">
        <v>58</v>
      </c>
      <c r="WEJ1" s="102" t="s">
        <v>58</v>
      </c>
      <c r="WEK1" s="102" t="s">
        <v>58</v>
      </c>
      <c r="WEL1" s="102" t="s">
        <v>58</v>
      </c>
      <c r="WEM1" s="102" t="s">
        <v>58</v>
      </c>
      <c r="WEN1" s="102" t="s">
        <v>58</v>
      </c>
      <c r="WEO1" s="102" t="s">
        <v>58</v>
      </c>
      <c r="WEP1" s="102" t="s">
        <v>58</v>
      </c>
      <c r="WEQ1" s="102" t="s">
        <v>58</v>
      </c>
      <c r="WER1" s="102" t="s">
        <v>58</v>
      </c>
      <c r="WES1" s="102" t="s">
        <v>58</v>
      </c>
      <c r="WET1" s="102" t="s">
        <v>58</v>
      </c>
      <c r="WEU1" s="102" t="s">
        <v>58</v>
      </c>
      <c r="WEV1" s="102" t="s">
        <v>58</v>
      </c>
      <c r="WEW1" s="102" t="s">
        <v>58</v>
      </c>
      <c r="WEX1" s="102" t="s">
        <v>58</v>
      </c>
      <c r="WEY1" s="102" t="s">
        <v>58</v>
      </c>
      <c r="WEZ1" s="102" t="s">
        <v>58</v>
      </c>
      <c r="WFA1" s="102" t="s">
        <v>58</v>
      </c>
      <c r="WFB1" s="102" t="s">
        <v>58</v>
      </c>
      <c r="WFC1" s="102" t="s">
        <v>58</v>
      </c>
      <c r="WFD1" s="102" t="s">
        <v>58</v>
      </c>
      <c r="WFE1" s="102" t="s">
        <v>58</v>
      </c>
      <c r="WFF1" s="102" t="s">
        <v>58</v>
      </c>
      <c r="WFG1" s="102" t="s">
        <v>58</v>
      </c>
      <c r="WFH1" s="102" t="s">
        <v>58</v>
      </c>
      <c r="WFI1" s="102" t="s">
        <v>58</v>
      </c>
      <c r="WFJ1" s="102" t="s">
        <v>58</v>
      </c>
      <c r="WFK1" s="102" t="s">
        <v>58</v>
      </c>
      <c r="WFL1" s="102" t="s">
        <v>58</v>
      </c>
      <c r="WFM1" s="102" t="s">
        <v>58</v>
      </c>
      <c r="WFN1" s="102" t="s">
        <v>58</v>
      </c>
      <c r="WFO1" s="102" t="s">
        <v>58</v>
      </c>
      <c r="WFP1" s="102" t="s">
        <v>58</v>
      </c>
      <c r="WFQ1" s="102" t="s">
        <v>58</v>
      </c>
      <c r="WFR1" s="102" t="s">
        <v>58</v>
      </c>
      <c r="WFS1" s="102" t="s">
        <v>58</v>
      </c>
      <c r="WFT1" s="102" t="s">
        <v>58</v>
      </c>
      <c r="WFU1" s="102" t="s">
        <v>58</v>
      </c>
      <c r="WFV1" s="102" t="s">
        <v>58</v>
      </c>
      <c r="WFW1" s="102" t="s">
        <v>58</v>
      </c>
      <c r="WFX1" s="102" t="s">
        <v>58</v>
      </c>
      <c r="WFY1" s="102" t="s">
        <v>58</v>
      </c>
      <c r="WFZ1" s="102" t="s">
        <v>58</v>
      </c>
      <c r="WGA1" s="102" t="s">
        <v>58</v>
      </c>
      <c r="WGB1" s="102" t="s">
        <v>58</v>
      </c>
      <c r="WGC1" s="102" t="s">
        <v>58</v>
      </c>
      <c r="WGD1" s="102" t="s">
        <v>58</v>
      </c>
      <c r="WGE1" s="102" t="s">
        <v>58</v>
      </c>
      <c r="WGF1" s="102" t="s">
        <v>58</v>
      </c>
      <c r="WGG1" s="102" t="s">
        <v>58</v>
      </c>
      <c r="WGH1" s="102" t="s">
        <v>58</v>
      </c>
      <c r="WGI1" s="102" t="s">
        <v>58</v>
      </c>
      <c r="WGJ1" s="102" t="s">
        <v>58</v>
      </c>
      <c r="WGK1" s="102" t="s">
        <v>58</v>
      </c>
      <c r="WGL1" s="102" t="s">
        <v>58</v>
      </c>
      <c r="WGM1" s="102" t="s">
        <v>58</v>
      </c>
      <c r="WGN1" s="102" t="s">
        <v>58</v>
      </c>
      <c r="WGO1" s="102" t="s">
        <v>58</v>
      </c>
      <c r="WGP1" s="102" t="s">
        <v>58</v>
      </c>
      <c r="WGQ1" s="102" t="s">
        <v>58</v>
      </c>
      <c r="WGR1" s="102" t="s">
        <v>58</v>
      </c>
      <c r="WGS1" s="102" t="s">
        <v>58</v>
      </c>
      <c r="WGT1" s="102" t="s">
        <v>58</v>
      </c>
      <c r="WGU1" s="102" t="s">
        <v>58</v>
      </c>
      <c r="WGV1" s="102" t="s">
        <v>58</v>
      </c>
      <c r="WGW1" s="102" t="s">
        <v>58</v>
      </c>
      <c r="WGX1" s="102" t="s">
        <v>58</v>
      </c>
      <c r="WGY1" s="102" t="s">
        <v>58</v>
      </c>
      <c r="WGZ1" s="102" t="s">
        <v>58</v>
      </c>
      <c r="WHA1" s="102" t="s">
        <v>58</v>
      </c>
      <c r="WHB1" s="102" t="s">
        <v>58</v>
      </c>
      <c r="WHC1" s="102" t="s">
        <v>58</v>
      </c>
      <c r="WHD1" s="102" t="s">
        <v>58</v>
      </c>
      <c r="WHE1" s="102" t="s">
        <v>58</v>
      </c>
      <c r="WHF1" s="102" t="s">
        <v>58</v>
      </c>
      <c r="WHG1" s="102" t="s">
        <v>58</v>
      </c>
      <c r="WHH1" s="102" t="s">
        <v>58</v>
      </c>
      <c r="WHI1" s="102" t="s">
        <v>58</v>
      </c>
      <c r="WHJ1" s="102" t="s">
        <v>58</v>
      </c>
      <c r="WHK1" s="102" t="s">
        <v>58</v>
      </c>
      <c r="WHL1" s="102" t="s">
        <v>58</v>
      </c>
      <c r="WHM1" s="102" t="s">
        <v>58</v>
      </c>
      <c r="WHN1" s="102" t="s">
        <v>58</v>
      </c>
      <c r="WHO1" s="102" t="s">
        <v>58</v>
      </c>
      <c r="WHP1" s="102" t="s">
        <v>58</v>
      </c>
      <c r="WHQ1" s="102" t="s">
        <v>58</v>
      </c>
      <c r="WHR1" s="102" t="s">
        <v>58</v>
      </c>
      <c r="WHS1" s="102" t="s">
        <v>58</v>
      </c>
      <c r="WHT1" s="102" t="s">
        <v>58</v>
      </c>
      <c r="WHU1" s="102" t="s">
        <v>58</v>
      </c>
      <c r="WHV1" s="102" t="s">
        <v>58</v>
      </c>
      <c r="WHW1" s="102" t="s">
        <v>58</v>
      </c>
      <c r="WHX1" s="102" t="s">
        <v>58</v>
      </c>
      <c r="WHY1" s="102" t="s">
        <v>58</v>
      </c>
      <c r="WHZ1" s="102" t="s">
        <v>58</v>
      </c>
      <c r="WIA1" s="102" t="s">
        <v>58</v>
      </c>
      <c r="WIB1" s="102" t="s">
        <v>58</v>
      </c>
      <c r="WIC1" s="102" t="s">
        <v>58</v>
      </c>
      <c r="WID1" s="102" t="s">
        <v>58</v>
      </c>
      <c r="WIE1" s="102" t="s">
        <v>58</v>
      </c>
      <c r="WIF1" s="102" t="s">
        <v>58</v>
      </c>
      <c r="WIG1" s="102" t="s">
        <v>58</v>
      </c>
      <c r="WIH1" s="102" t="s">
        <v>58</v>
      </c>
      <c r="WII1" s="102" t="s">
        <v>58</v>
      </c>
      <c r="WIJ1" s="102" t="s">
        <v>58</v>
      </c>
      <c r="WIK1" s="102" t="s">
        <v>58</v>
      </c>
      <c r="WIL1" s="102" t="s">
        <v>58</v>
      </c>
      <c r="WIM1" s="102" t="s">
        <v>58</v>
      </c>
      <c r="WIN1" s="102" t="s">
        <v>58</v>
      </c>
      <c r="WIO1" s="102" t="s">
        <v>58</v>
      </c>
      <c r="WIP1" s="102" t="s">
        <v>58</v>
      </c>
      <c r="WIQ1" s="102" t="s">
        <v>58</v>
      </c>
      <c r="WIR1" s="102" t="s">
        <v>58</v>
      </c>
      <c r="WIS1" s="102" t="s">
        <v>58</v>
      </c>
      <c r="WIT1" s="102" t="s">
        <v>58</v>
      </c>
      <c r="WIU1" s="102" t="s">
        <v>58</v>
      </c>
      <c r="WIV1" s="102" t="s">
        <v>58</v>
      </c>
      <c r="WIW1" s="102" t="s">
        <v>58</v>
      </c>
      <c r="WIX1" s="102" t="s">
        <v>58</v>
      </c>
      <c r="WIY1" s="102" t="s">
        <v>58</v>
      </c>
      <c r="WIZ1" s="102" t="s">
        <v>58</v>
      </c>
      <c r="WJA1" s="102" t="s">
        <v>58</v>
      </c>
      <c r="WJB1" s="102" t="s">
        <v>58</v>
      </c>
      <c r="WJC1" s="102" t="s">
        <v>58</v>
      </c>
      <c r="WJD1" s="102" t="s">
        <v>58</v>
      </c>
      <c r="WJE1" s="102" t="s">
        <v>58</v>
      </c>
      <c r="WJF1" s="102" t="s">
        <v>58</v>
      </c>
      <c r="WJG1" s="102" t="s">
        <v>58</v>
      </c>
      <c r="WJH1" s="102" t="s">
        <v>58</v>
      </c>
      <c r="WJI1" s="102" t="s">
        <v>58</v>
      </c>
      <c r="WJJ1" s="102" t="s">
        <v>58</v>
      </c>
      <c r="WJK1" s="102" t="s">
        <v>58</v>
      </c>
      <c r="WJL1" s="102" t="s">
        <v>58</v>
      </c>
      <c r="WJM1" s="102" t="s">
        <v>58</v>
      </c>
      <c r="WJN1" s="102" t="s">
        <v>58</v>
      </c>
      <c r="WJO1" s="102" t="s">
        <v>58</v>
      </c>
      <c r="WJP1" s="102" t="s">
        <v>58</v>
      </c>
      <c r="WJQ1" s="102" t="s">
        <v>58</v>
      </c>
      <c r="WJR1" s="102" t="s">
        <v>58</v>
      </c>
      <c r="WJS1" s="102" t="s">
        <v>58</v>
      </c>
      <c r="WJT1" s="102" t="s">
        <v>58</v>
      </c>
      <c r="WJU1" s="102" t="s">
        <v>58</v>
      </c>
      <c r="WJV1" s="102" t="s">
        <v>58</v>
      </c>
      <c r="WJW1" s="102" t="s">
        <v>58</v>
      </c>
      <c r="WJX1" s="102" t="s">
        <v>58</v>
      </c>
      <c r="WJY1" s="102" t="s">
        <v>58</v>
      </c>
      <c r="WJZ1" s="102" t="s">
        <v>58</v>
      </c>
      <c r="WKA1" s="102" t="s">
        <v>58</v>
      </c>
      <c r="WKB1" s="102" t="s">
        <v>58</v>
      </c>
      <c r="WKC1" s="102" t="s">
        <v>58</v>
      </c>
      <c r="WKD1" s="102" t="s">
        <v>58</v>
      </c>
      <c r="WKE1" s="102" t="s">
        <v>58</v>
      </c>
      <c r="WKF1" s="102" t="s">
        <v>58</v>
      </c>
      <c r="WKG1" s="102" t="s">
        <v>58</v>
      </c>
      <c r="WKH1" s="102" t="s">
        <v>58</v>
      </c>
      <c r="WKI1" s="102" t="s">
        <v>58</v>
      </c>
      <c r="WKJ1" s="102" t="s">
        <v>58</v>
      </c>
      <c r="WKK1" s="102" t="s">
        <v>58</v>
      </c>
      <c r="WKL1" s="102" t="s">
        <v>58</v>
      </c>
      <c r="WKM1" s="102" t="s">
        <v>58</v>
      </c>
      <c r="WKN1" s="102" t="s">
        <v>58</v>
      </c>
      <c r="WKO1" s="102" t="s">
        <v>58</v>
      </c>
      <c r="WKP1" s="102" t="s">
        <v>58</v>
      </c>
      <c r="WKQ1" s="102" t="s">
        <v>58</v>
      </c>
      <c r="WKR1" s="102" t="s">
        <v>58</v>
      </c>
      <c r="WKS1" s="102" t="s">
        <v>58</v>
      </c>
      <c r="WKT1" s="102" t="s">
        <v>58</v>
      </c>
      <c r="WKU1" s="102" t="s">
        <v>58</v>
      </c>
      <c r="WKV1" s="102" t="s">
        <v>58</v>
      </c>
      <c r="WKW1" s="102" t="s">
        <v>58</v>
      </c>
      <c r="WKX1" s="102" t="s">
        <v>58</v>
      </c>
      <c r="WKY1" s="102" t="s">
        <v>58</v>
      </c>
      <c r="WKZ1" s="102" t="s">
        <v>58</v>
      </c>
      <c r="WLA1" s="102" t="s">
        <v>58</v>
      </c>
      <c r="WLB1" s="102" t="s">
        <v>58</v>
      </c>
      <c r="WLC1" s="102" t="s">
        <v>58</v>
      </c>
      <c r="WLD1" s="102" t="s">
        <v>58</v>
      </c>
      <c r="WLE1" s="102" t="s">
        <v>58</v>
      </c>
      <c r="WLF1" s="102" t="s">
        <v>58</v>
      </c>
      <c r="WLG1" s="102" t="s">
        <v>58</v>
      </c>
      <c r="WLH1" s="102" t="s">
        <v>58</v>
      </c>
      <c r="WLI1" s="102" t="s">
        <v>58</v>
      </c>
      <c r="WLJ1" s="102" t="s">
        <v>58</v>
      </c>
      <c r="WLK1" s="102" t="s">
        <v>58</v>
      </c>
      <c r="WLL1" s="102" t="s">
        <v>58</v>
      </c>
      <c r="WLM1" s="102" t="s">
        <v>58</v>
      </c>
      <c r="WLN1" s="102" t="s">
        <v>58</v>
      </c>
      <c r="WLO1" s="102" t="s">
        <v>58</v>
      </c>
      <c r="WLP1" s="102" t="s">
        <v>58</v>
      </c>
      <c r="WLQ1" s="102" t="s">
        <v>58</v>
      </c>
      <c r="WLR1" s="102" t="s">
        <v>58</v>
      </c>
      <c r="WLS1" s="102" t="s">
        <v>58</v>
      </c>
      <c r="WLT1" s="102" t="s">
        <v>58</v>
      </c>
      <c r="WLU1" s="102" t="s">
        <v>58</v>
      </c>
      <c r="WLV1" s="102" t="s">
        <v>58</v>
      </c>
      <c r="WLW1" s="102" t="s">
        <v>58</v>
      </c>
      <c r="WLX1" s="102" t="s">
        <v>58</v>
      </c>
      <c r="WLY1" s="102" t="s">
        <v>58</v>
      </c>
      <c r="WLZ1" s="102" t="s">
        <v>58</v>
      </c>
      <c r="WMA1" s="102" t="s">
        <v>58</v>
      </c>
      <c r="WMB1" s="102" t="s">
        <v>58</v>
      </c>
      <c r="WMC1" s="102" t="s">
        <v>58</v>
      </c>
      <c r="WMD1" s="102" t="s">
        <v>58</v>
      </c>
      <c r="WME1" s="102" t="s">
        <v>58</v>
      </c>
      <c r="WMF1" s="102" t="s">
        <v>58</v>
      </c>
      <c r="WMG1" s="102" t="s">
        <v>58</v>
      </c>
      <c r="WMH1" s="102" t="s">
        <v>58</v>
      </c>
      <c r="WMI1" s="102" t="s">
        <v>58</v>
      </c>
      <c r="WMJ1" s="102" t="s">
        <v>58</v>
      </c>
      <c r="WMK1" s="102" t="s">
        <v>58</v>
      </c>
      <c r="WML1" s="102" t="s">
        <v>58</v>
      </c>
      <c r="WMM1" s="102" t="s">
        <v>58</v>
      </c>
      <c r="WMN1" s="102" t="s">
        <v>58</v>
      </c>
      <c r="WMO1" s="102" t="s">
        <v>58</v>
      </c>
      <c r="WMP1" s="102" t="s">
        <v>58</v>
      </c>
      <c r="WMQ1" s="102" t="s">
        <v>58</v>
      </c>
      <c r="WMR1" s="102" t="s">
        <v>58</v>
      </c>
      <c r="WMS1" s="102" t="s">
        <v>58</v>
      </c>
      <c r="WMT1" s="102" t="s">
        <v>58</v>
      </c>
      <c r="WMU1" s="102" t="s">
        <v>58</v>
      </c>
      <c r="WMV1" s="102" t="s">
        <v>58</v>
      </c>
      <c r="WMW1" s="102" t="s">
        <v>58</v>
      </c>
      <c r="WMX1" s="102" t="s">
        <v>58</v>
      </c>
      <c r="WMY1" s="102" t="s">
        <v>58</v>
      </c>
      <c r="WMZ1" s="102" t="s">
        <v>58</v>
      </c>
      <c r="WNA1" s="102" t="s">
        <v>58</v>
      </c>
      <c r="WNB1" s="102" t="s">
        <v>58</v>
      </c>
      <c r="WNC1" s="102" t="s">
        <v>58</v>
      </c>
      <c r="WND1" s="102" t="s">
        <v>58</v>
      </c>
      <c r="WNE1" s="102" t="s">
        <v>58</v>
      </c>
      <c r="WNF1" s="102" t="s">
        <v>58</v>
      </c>
      <c r="WNG1" s="102" t="s">
        <v>58</v>
      </c>
      <c r="WNH1" s="102" t="s">
        <v>58</v>
      </c>
      <c r="WNI1" s="102" t="s">
        <v>58</v>
      </c>
      <c r="WNJ1" s="102" t="s">
        <v>58</v>
      </c>
      <c r="WNK1" s="102" t="s">
        <v>58</v>
      </c>
      <c r="WNL1" s="102" t="s">
        <v>58</v>
      </c>
      <c r="WNM1" s="102" t="s">
        <v>58</v>
      </c>
      <c r="WNN1" s="102" t="s">
        <v>58</v>
      </c>
      <c r="WNO1" s="102" t="s">
        <v>58</v>
      </c>
      <c r="WNP1" s="102" t="s">
        <v>58</v>
      </c>
      <c r="WNQ1" s="102" t="s">
        <v>58</v>
      </c>
      <c r="WNR1" s="102" t="s">
        <v>58</v>
      </c>
      <c r="WNS1" s="102" t="s">
        <v>58</v>
      </c>
      <c r="WNT1" s="102" t="s">
        <v>58</v>
      </c>
      <c r="WNU1" s="102" t="s">
        <v>58</v>
      </c>
      <c r="WNV1" s="102" t="s">
        <v>58</v>
      </c>
      <c r="WNW1" s="102" t="s">
        <v>58</v>
      </c>
      <c r="WNX1" s="102" t="s">
        <v>58</v>
      </c>
      <c r="WNY1" s="102" t="s">
        <v>58</v>
      </c>
      <c r="WNZ1" s="102" t="s">
        <v>58</v>
      </c>
      <c r="WOA1" s="102" t="s">
        <v>58</v>
      </c>
      <c r="WOB1" s="102" t="s">
        <v>58</v>
      </c>
      <c r="WOC1" s="102" t="s">
        <v>58</v>
      </c>
      <c r="WOD1" s="102" t="s">
        <v>58</v>
      </c>
      <c r="WOE1" s="102" t="s">
        <v>58</v>
      </c>
      <c r="WOF1" s="102" t="s">
        <v>58</v>
      </c>
      <c r="WOG1" s="102" t="s">
        <v>58</v>
      </c>
      <c r="WOH1" s="102" t="s">
        <v>58</v>
      </c>
      <c r="WOI1" s="102" t="s">
        <v>58</v>
      </c>
      <c r="WOJ1" s="102" t="s">
        <v>58</v>
      </c>
      <c r="WOK1" s="102" t="s">
        <v>58</v>
      </c>
      <c r="WOL1" s="102" t="s">
        <v>58</v>
      </c>
      <c r="WOM1" s="102" t="s">
        <v>58</v>
      </c>
      <c r="WON1" s="102" t="s">
        <v>58</v>
      </c>
      <c r="WOO1" s="102" t="s">
        <v>58</v>
      </c>
      <c r="WOP1" s="102" t="s">
        <v>58</v>
      </c>
      <c r="WOQ1" s="102" t="s">
        <v>58</v>
      </c>
      <c r="WOR1" s="102" t="s">
        <v>58</v>
      </c>
      <c r="WOS1" s="102" t="s">
        <v>58</v>
      </c>
      <c r="WOT1" s="102" t="s">
        <v>58</v>
      </c>
      <c r="WOU1" s="102" t="s">
        <v>58</v>
      </c>
      <c r="WOV1" s="102" t="s">
        <v>58</v>
      </c>
      <c r="WOW1" s="102" t="s">
        <v>58</v>
      </c>
      <c r="WOX1" s="102" t="s">
        <v>58</v>
      </c>
      <c r="WOY1" s="102" t="s">
        <v>58</v>
      </c>
      <c r="WOZ1" s="102" t="s">
        <v>58</v>
      </c>
      <c r="WPA1" s="102" t="s">
        <v>58</v>
      </c>
      <c r="WPB1" s="102" t="s">
        <v>58</v>
      </c>
      <c r="WPC1" s="102" t="s">
        <v>58</v>
      </c>
      <c r="WPD1" s="102" t="s">
        <v>58</v>
      </c>
      <c r="WPE1" s="102" t="s">
        <v>58</v>
      </c>
      <c r="WPF1" s="102" t="s">
        <v>58</v>
      </c>
      <c r="WPG1" s="102" t="s">
        <v>58</v>
      </c>
      <c r="WPH1" s="102" t="s">
        <v>58</v>
      </c>
      <c r="WPI1" s="102" t="s">
        <v>58</v>
      </c>
      <c r="WPJ1" s="102" t="s">
        <v>58</v>
      </c>
      <c r="WPK1" s="102" t="s">
        <v>58</v>
      </c>
      <c r="WPL1" s="102" t="s">
        <v>58</v>
      </c>
      <c r="WPM1" s="102" t="s">
        <v>58</v>
      </c>
      <c r="WPN1" s="102" t="s">
        <v>58</v>
      </c>
      <c r="WPO1" s="102" t="s">
        <v>58</v>
      </c>
      <c r="WPP1" s="102" t="s">
        <v>58</v>
      </c>
      <c r="WPQ1" s="102" t="s">
        <v>58</v>
      </c>
      <c r="WPR1" s="102" t="s">
        <v>58</v>
      </c>
      <c r="WPS1" s="102" t="s">
        <v>58</v>
      </c>
      <c r="WPT1" s="102" t="s">
        <v>58</v>
      </c>
      <c r="WPU1" s="102" t="s">
        <v>58</v>
      </c>
      <c r="WPV1" s="102" t="s">
        <v>58</v>
      </c>
      <c r="WPW1" s="102" t="s">
        <v>58</v>
      </c>
      <c r="WPX1" s="102" t="s">
        <v>58</v>
      </c>
      <c r="WPY1" s="102" t="s">
        <v>58</v>
      </c>
      <c r="WPZ1" s="102" t="s">
        <v>58</v>
      </c>
      <c r="WQA1" s="102" t="s">
        <v>58</v>
      </c>
      <c r="WQB1" s="102" t="s">
        <v>58</v>
      </c>
      <c r="WQC1" s="102" t="s">
        <v>58</v>
      </c>
      <c r="WQD1" s="102" t="s">
        <v>58</v>
      </c>
      <c r="WQE1" s="102" t="s">
        <v>58</v>
      </c>
      <c r="WQF1" s="102" t="s">
        <v>58</v>
      </c>
      <c r="WQG1" s="102" t="s">
        <v>58</v>
      </c>
      <c r="WQH1" s="102" t="s">
        <v>58</v>
      </c>
      <c r="WQI1" s="102" t="s">
        <v>58</v>
      </c>
      <c r="WQJ1" s="102" t="s">
        <v>58</v>
      </c>
      <c r="WQK1" s="102" t="s">
        <v>58</v>
      </c>
      <c r="WQL1" s="102" t="s">
        <v>58</v>
      </c>
      <c r="WQM1" s="102" t="s">
        <v>58</v>
      </c>
      <c r="WQN1" s="102" t="s">
        <v>58</v>
      </c>
      <c r="WQO1" s="102" t="s">
        <v>58</v>
      </c>
      <c r="WQP1" s="102" t="s">
        <v>58</v>
      </c>
      <c r="WQQ1" s="102" t="s">
        <v>58</v>
      </c>
      <c r="WQR1" s="102" t="s">
        <v>58</v>
      </c>
      <c r="WQS1" s="102" t="s">
        <v>58</v>
      </c>
      <c r="WQT1" s="102" t="s">
        <v>58</v>
      </c>
      <c r="WQU1" s="102" t="s">
        <v>58</v>
      </c>
      <c r="WQV1" s="102" t="s">
        <v>58</v>
      </c>
      <c r="WQW1" s="102" t="s">
        <v>58</v>
      </c>
      <c r="WQX1" s="102" t="s">
        <v>58</v>
      </c>
      <c r="WQY1" s="102" t="s">
        <v>58</v>
      </c>
      <c r="WQZ1" s="102" t="s">
        <v>58</v>
      </c>
      <c r="WRA1" s="102" t="s">
        <v>58</v>
      </c>
      <c r="WRB1" s="102" t="s">
        <v>58</v>
      </c>
      <c r="WRC1" s="102" t="s">
        <v>58</v>
      </c>
      <c r="WRD1" s="102" t="s">
        <v>58</v>
      </c>
      <c r="WRE1" s="102" t="s">
        <v>58</v>
      </c>
      <c r="WRF1" s="102" t="s">
        <v>58</v>
      </c>
      <c r="WRG1" s="102" t="s">
        <v>58</v>
      </c>
      <c r="WRH1" s="102" t="s">
        <v>58</v>
      </c>
      <c r="WRI1" s="102" t="s">
        <v>58</v>
      </c>
      <c r="WRJ1" s="102" t="s">
        <v>58</v>
      </c>
      <c r="WRK1" s="102" t="s">
        <v>58</v>
      </c>
      <c r="WRL1" s="102" t="s">
        <v>58</v>
      </c>
      <c r="WRM1" s="102" t="s">
        <v>58</v>
      </c>
      <c r="WRN1" s="102" t="s">
        <v>58</v>
      </c>
      <c r="WRO1" s="102" t="s">
        <v>58</v>
      </c>
      <c r="WRP1" s="102" t="s">
        <v>58</v>
      </c>
      <c r="WRQ1" s="102" t="s">
        <v>58</v>
      </c>
      <c r="WRR1" s="102" t="s">
        <v>58</v>
      </c>
      <c r="WRS1" s="102" t="s">
        <v>58</v>
      </c>
      <c r="WRT1" s="102" t="s">
        <v>58</v>
      </c>
      <c r="WRU1" s="102" t="s">
        <v>58</v>
      </c>
      <c r="WRV1" s="102" t="s">
        <v>58</v>
      </c>
      <c r="WRW1" s="102" t="s">
        <v>58</v>
      </c>
      <c r="WRX1" s="102" t="s">
        <v>58</v>
      </c>
      <c r="WRY1" s="102" t="s">
        <v>58</v>
      </c>
      <c r="WRZ1" s="102" t="s">
        <v>58</v>
      </c>
      <c r="WSA1" s="102" t="s">
        <v>58</v>
      </c>
      <c r="WSB1" s="102" t="s">
        <v>58</v>
      </c>
      <c r="WSC1" s="102" t="s">
        <v>58</v>
      </c>
      <c r="WSD1" s="102" t="s">
        <v>58</v>
      </c>
      <c r="WSE1" s="102" t="s">
        <v>58</v>
      </c>
      <c r="WSF1" s="102" t="s">
        <v>58</v>
      </c>
      <c r="WSG1" s="102" t="s">
        <v>58</v>
      </c>
      <c r="WSH1" s="102" t="s">
        <v>58</v>
      </c>
      <c r="WSI1" s="102" t="s">
        <v>58</v>
      </c>
      <c r="WSJ1" s="102" t="s">
        <v>58</v>
      </c>
      <c r="WSK1" s="102" t="s">
        <v>58</v>
      </c>
      <c r="WSL1" s="102" t="s">
        <v>58</v>
      </c>
      <c r="WSM1" s="102" t="s">
        <v>58</v>
      </c>
      <c r="WSN1" s="102" t="s">
        <v>58</v>
      </c>
      <c r="WSO1" s="102" t="s">
        <v>58</v>
      </c>
      <c r="WSP1" s="102" t="s">
        <v>58</v>
      </c>
      <c r="WSQ1" s="102" t="s">
        <v>58</v>
      </c>
      <c r="WSR1" s="102" t="s">
        <v>58</v>
      </c>
      <c r="WSS1" s="102" t="s">
        <v>58</v>
      </c>
      <c r="WST1" s="102" t="s">
        <v>58</v>
      </c>
      <c r="WSU1" s="102" t="s">
        <v>58</v>
      </c>
      <c r="WSV1" s="102" t="s">
        <v>58</v>
      </c>
      <c r="WSW1" s="102" t="s">
        <v>58</v>
      </c>
      <c r="WSX1" s="102" t="s">
        <v>58</v>
      </c>
      <c r="WSY1" s="102" t="s">
        <v>58</v>
      </c>
      <c r="WSZ1" s="102" t="s">
        <v>58</v>
      </c>
      <c r="WTA1" s="102" t="s">
        <v>58</v>
      </c>
      <c r="WTB1" s="102" t="s">
        <v>58</v>
      </c>
      <c r="WTC1" s="102" t="s">
        <v>58</v>
      </c>
      <c r="WTD1" s="102" t="s">
        <v>58</v>
      </c>
      <c r="WTE1" s="102" t="s">
        <v>58</v>
      </c>
      <c r="WTF1" s="102" t="s">
        <v>58</v>
      </c>
      <c r="WTG1" s="102" t="s">
        <v>58</v>
      </c>
      <c r="WTH1" s="102" t="s">
        <v>58</v>
      </c>
      <c r="WTI1" s="102" t="s">
        <v>58</v>
      </c>
      <c r="WTJ1" s="102" t="s">
        <v>58</v>
      </c>
      <c r="WTK1" s="102" t="s">
        <v>58</v>
      </c>
      <c r="WTL1" s="102" t="s">
        <v>58</v>
      </c>
      <c r="WTM1" s="102" t="s">
        <v>58</v>
      </c>
      <c r="WTN1" s="102" t="s">
        <v>58</v>
      </c>
      <c r="WTO1" s="102" t="s">
        <v>58</v>
      </c>
      <c r="WTP1" s="102" t="s">
        <v>58</v>
      </c>
      <c r="WTQ1" s="102" t="s">
        <v>58</v>
      </c>
      <c r="WTR1" s="102" t="s">
        <v>58</v>
      </c>
      <c r="WTS1" s="102" t="s">
        <v>58</v>
      </c>
      <c r="WTT1" s="102" t="s">
        <v>58</v>
      </c>
      <c r="WTU1" s="102" t="s">
        <v>58</v>
      </c>
      <c r="WTV1" s="102" t="s">
        <v>58</v>
      </c>
      <c r="WTW1" s="102" t="s">
        <v>58</v>
      </c>
      <c r="WTX1" s="102" t="s">
        <v>58</v>
      </c>
      <c r="WTY1" s="102" t="s">
        <v>58</v>
      </c>
      <c r="WTZ1" s="102" t="s">
        <v>58</v>
      </c>
      <c r="WUA1" s="102" t="s">
        <v>58</v>
      </c>
      <c r="WUB1" s="102" t="s">
        <v>58</v>
      </c>
      <c r="WUC1" s="102" t="s">
        <v>58</v>
      </c>
      <c r="WUD1" s="102" t="s">
        <v>58</v>
      </c>
      <c r="WUE1" s="102" t="s">
        <v>58</v>
      </c>
      <c r="WUF1" s="102" t="s">
        <v>58</v>
      </c>
      <c r="WUG1" s="102" t="s">
        <v>58</v>
      </c>
      <c r="WUH1" s="102" t="s">
        <v>58</v>
      </c>
      <c r="WUI1" s="102" t="s">
        <v>58</v>
      </c>
      <c r="WUJ1" s="102" t="s">
        <v>58</v>
      </c>
      <c r="WUK1" s="102" t="s">
        <v>58</v>
      </c>
      <c r="WUL1" s="102" t="s">
        <v>58</v>
      </c>
      <c r="WUM1" s="102" t="s">
        <v>58</v>
      </c>
      <c r="WUN1" s="102" t="s">
        <v>58</v>
      </c>
      <c r="WUO1" s="102" t="s">
        <v>58</v>
      </c>
      <c r="WUP1" s="102" t="s">
        <v>58</v>
      </c>
      <c r="WUQ1" s="102" t="s">
        <v>58</v>
      </c>
      <c r="WUR1" s="102" t="s">
        <v>58</v>
      </c>
      <c r="WUS1" s="102" t="s">
        <v>58</v>
      </c>
      <c r="WUT1" s="102" t="s">
        <v>58</v>
      </c>
      <c r="WUU1" s="102" t="s">
        <v>58</v>
      </c>
      <c r="WUV1" s="102" t="s">
        <v>58</v>
      </c>
      <c r="WUW1" s="102" t="s">
        <v>58</v>
      </c>
      <c r="WUX1" s="102" t="s">
        <v>58</v>
      </c>
      <c r="WUY1" s="102" t="s">
        <v>58</v>
      </c>
      <c r="WUZ1" s="102" t="s">
        <v>58</v>
      </c>
      <c r="WVA1" s="102" t="s">
        <v>58</v>
      </c>
      <c r="WVB1" s="102" t="s">
        <v>58</v>
      </c>
      <c r="WVC1" s="102" t="s">
        <v>58</v>
      </c>
      <c r="WVD1" s="102" t="s">
        <v>58</v>
      </c>
      <c r="WVE1" s="102" t="s">
        <v>58</v>
      </c>
      <c r="WVF1" s="102" t="s">
        <v>58</v>
      </c>
      <c r="WVG1" s="102" t="s">
        <v>58</v>
      </c>
      <c r="WVH1" s="102" t="s">
        <v>58</v>
      </c>
      <c r="WVI1" s="102" t="s">
        <v>58</v>
      </c>
      <c r="WVJ1" s="102" t="s">
        <v>58</v>
      </c>
      <c r="WVK1" s="102" t="s">
        <v>58</v>
      </c>
      <c r="WVL1" s="102" t="s">
        <v>58</v>
      </c>
      <c r="WVM1" s="102" t="s">
        <v>58</v>
      </c>
      <c r="WVN1" s="102" t="s">
        <v>58</v>
      </c>
      <c r="WVO1" s="102" t="s">
        <v>58</v>
      </c>
      <c r="WVP1" s="102" t="s">
        <v>58</v>
      </c>
      <c r="WVQ1" s="102" t="s">
        <v>58</v>
      </c>
      <c r="WVR1" s="102" t="s">
        <v>58</v>
      </c>
      <c r="WVS1" s="102" t="s">
        <v>58</v>
      </c>
      <c r="WVT1" s="102" t="s">
        <v>58</v>
      </c>
      <c r="WVU1" s="102" t="s">
        <v>58</v>
      </c>
      <c r="WVV1" s="102" t="s">
        <v>58</v>
      </c>
      <c r="WVW1" s="102" t="s">
        <v>58</v>
      </c>
      <c r="WVX1" s="102" t="s">
        <v>58</v>
      </c>
      <c r="WVY1" s="102" t="s">
        <v>58</v>
      </c>
      <c r="WVZ1" s="102" t="s">
        <v>58</v>
      </c>
      <c r="WWA1" s="102" t="s">
        <v>58</v>
      </c>
      <c r="WWB1" s="102" t="s">
        <v>58</v>
      </c>
      <c r="WWC1" s="102" t="s">
        <v>58</v>
      </c>
      <c r="WWD1" s="102" t="s">
        <v>58</v>
      </c>
      <c r="WWE1" s="102" t="s">
        <v>58</v>
      </c>
      <c r="WWF1" s="102" t="s">
        <v>58</v>
      </c>
      <c r="WWG1" s="102" t="s">
        <v>58</v>
      </c>
      <c r="WWH1" s="102" t="s">
        <v>58</v>
      </c>
      <c r="WWI1" s="102" t="s">
        <v>58</v>
      </c>
      <c r="WWJ1" s="102" t="s">
        <v>58</v>
      </c>
      <c r="WWK1" s="102" t="s">
        <v>58</v>
      </c>
      <c r="WWL1" s="102" t="s">
        <v>58</v>
      </c>
      <c r="WWM1" s="102" t="s">
        <v>58</v>
      </c>
      <c r="WWN1" s="102" t="s">
        <v>58</v>
      </c>
      <c r="WWO1" s="102" t="s">
        <v>58</v>
      </c>
      <c r="WWP1" s="102" t="s">
        <v>58</v>
      </c>
      <c r="WWQ1" s="102" t="s">
        <v>58</v>
      </c>
      <c r="WWR1" s="102" t="s">
        <v>58</v>
      </c>
      <c r="WWS1" s="102" t="s">
        <v>58</v>
      </c>
      <c r="WWT1" s="102" t="s">
        <v>58</v>
      </c>
      <c r="WWU1" s="102" t="s">
        <v>58</v>
      </c>
      <c r="WWV1" s="102" t="s">
        <v>58</v>
      </c>
      <c r="WWW1" s="102" t="s">
        <v>58</v>
      </c>
      <c r="WWX1" s="102" t="s">
        <v>58</v>
      </c>
      <c r="WWY1" s="102" t="s">
        <v>58</v>
      </c>
      <c r="WWZ1" s="102" t="s">
        <v>58</v>
      </c>
      <c r="WXA1" s="102" t="s">
        <v>58</v>
      </c>
      <c r="WXB1" s="102" t="s">
        <v>58</v>
      </c>
      <c r="WXC1" s="102" t="s">
        <v>58</v>
      </c>
      <c r="WXD1" s="102" t="s">
        <v>58</v>
      </c>
      <c r="WXE1" s="102" t="s">
        <v>58</v>
      </c>
      <c r="WXF1" s="102" t="s">
        <v>58</v>
      </c>
      <c r="WXG1" s="102" t="s">
        <v>58</v>
      </c>
      <c r="WXH1" s="102" t="s">
        <v>58</v>
      </c>
      <c r="WXI1" s="102" t="s">
        <v>58</v>
      </c>
      <c r="WXJ1" s="102" t="s">
        <v>58</v>
      </c>
      <c r="WXK1" s="102" t="s">
        <v>58</v>
      </c>
      <c r="WXL1" s="102" t="s">
        <v>58</v>
      </c>
      <c r="WXM1" s="102" t="s">
        <v>58</v>
      </c>
      <c r="WXN1" s="102" t="s">
        <v>58</v>
      </c>
      <c r="WXO1" s="102" t="s">
        <v>58</v>
      </c>
      <c r="WXP1" s="102" t="s">
        <v>58</v>
      </c>
      <c r="WXQ1" s="102" t="s">
        <v>58</v>
      </c>
      <c r="WXR1" s="102" t="s">
        <v>58</v>
      </c>
      <c r="WXS1" s="102" t="s">
        <v>58</v>
      </c>
      <c r="WXT1" s="102" t="s">
        <v>58</v>
      </c>
      <c r="WXU1" s="102" t="s">
        <v>58</v>
      </c>
      <c r="WXV1" s="102" t="s">
        <v>58</v>
      </c>
      <c r="WXW1" s="102" t="s">
        <v>58</v>
      </c>
      <c r="WXX1" s="102" t="s">
        <v>58</v>
      </c>
      <c r="WXY1" s="102" t="s">
        <v>58</v>
      </c>
      <c r="WXZ1" s="102" t="s">
        <v>58</v>
      </c>
      <c r="WYA1" s="102" t="s">
        <v>58</v>
      </c>
      <c r="WYB1" s="102" t="s">
        <v>58</v>
      </c>
      <c r="WYC1" s="102" t="s">
        <v>58</v>
      </c>
      <c r="WYD1" s="102" t="s">
        <v>58</v>
      </c>
      <c r="WYE1" s="102" t="s">
        <v>58</v>
      </c>
      <c r="WYF1" s="102" t="s">
        <v>58</v>
      </c>
      <c r="WYG1" s="102" t="s">
        <v>58</v>
      </c>
      <c r="WYH1" s="102" t="s">
        <v>58</v>
      </c>
      <c r="WYI1" s="102" t="s">
        <v>58</v>
      </c>
      <c r="WYJ1" s="102" t="s">
        <v>58</v>
      </c>
      <c r="WYK1" s="102" t="s">
        <v>58</v>
      </c>
      <c r="WYL1" s="102" t="s">
        <v>58</v>
      </c>
      <c r="WYM1" s="102" t="s">
        <v>58</v>
      </c>
      <c r="WYN1" s="102" t="s">
        <v>58</v>
      </c>
      <c r="WYO1" s="102" t="s">
        <v>58</v>
      </c>
      <c r="WYP1" s="102" t="s">
        <v>58</v>
      </c>
      <c r="WYQ1" s="102" t="s">
        <v>58</v>
      </c>
      <c r="WYR1" s="102" t="s">
        <v>58</v>
      </c>
      <c r="WYS1" s="102" t="s">
        <v>58</v>
      </c>
      <c r="WYT1" s="102" t="s">
        <v>58</v>
      </c>
      <c r="WYU1" s="102" t="s">
        <v>58</v>
      </c>
      <c r="WYV1" s="102" t="s">
        <v>58</v>
      </c>
      <c r="WYW1" s="102" t="s">
        <v>58</v>
      </c>
      <c r="WYX1" s="102" t="s">
        <v>58</v>
      </c>
      <c r="WYY1" s="102" t="s">
        <v>58</v>
      </c>
      <c r="WYZ1" s="102" t="s">
        <v>58</v>
      </c>
      <c r="WZA1" s="102" t="s">
        <v>58</v>
      </c>
      <c r="WZB1" s="102" t="s">
        <v>58</v>
      </c>
      <c r="WZC1" s="102" t="s">
        <v>58</v>
      </c>
      <c r="WZD1" s="102" t="s">
        <v>58</v>
      </c>
      <c r="WZE1" s="102" t="s">
        <v>58</v>
      </c>
      <c r="WZF1" s="102" t="s">
        <v>58</v>
      </c>
      <c r="WZG1" s="102" t="s">
        <v>58</v>
      </c>
      <c r="WZH1" s="102" t="s">
        <v>58</v>
      </c>
      <c r="WZI1" s="102" t="s">
        <v>58</v>
      </c>
      <c r="WZJ1" s="102" t="s">
        <v>58</v>
      </c>
      <c r="WZK1" s="102" t="s">
        <v>58</v>
      </c>
      <c r="WZL1" s="102" t="s">
        <v>58</v>
      </c>
      <c r="WZM1" s="102" t="s">
        <v>58</v>
      </c>
      <c r="WZN1" s="102" t="s">
        <v>58</v>
      </c>
      <c r="WZO1" s="102" t="s">
        <v>58</v>
      </c>
      <c r="WZP1" s="102" t="s">
        <v>58</v>
      </c>
      <c r="WZQ1" s="102" t="s">
        <v>58</v>
      </c>
      <c r="WZR1" s="102" t="s">
        <v>58</v>
      </c>
      <c r="WZS1" s="102" t="s">
        <v>58</v>
      </c>
      <c r="WZT1" s="102" t="s">
        <v>58</v>
      </c>
      <c r="WZU1" s="102" t="s">
        <v>58</v>
      </c>
      <c r="WZV1" s="102" t="s">
        <v>58</v>
      </c>
      <c r="WZW1" s="102" t="s">
        <v>58</v>
      </c>
      <c r="WZX1" s="102" t="s">
        <v>58</v>
      </c>
      <c r="WZY1" s="102" t="s">
        <v>58</v>
      </c>
      <c r="WZZ1" s="102" t="s">
        <v>58</v>
      </c>
      <c r="XAA1" s="102" t="s">
        <v>58</v>
      </c>
      <c r="XAB1" s="102" t="s">
        <v>58</v>
      </c>
      <c r="XAC1" s="102" t="s">
        <v>58</v>
      </c>
      <c r="XAD1" s="102" t="s">
        <v>58</v>
      </c>
      <c r="XAE1" s="102" t="s">
        <v>58</v>
      </c>
      <c r="XAF1" s="102" t="s">
        <v>58</v>
      </c>
      <c r="XAG1" s="102" t="s">
        <v>58</v>
      </c>
      <c r="XAH1" s="102" t="s">
        <v>58</v>
      </c>
      <c r="XAI1" s="102" t="s">
        <v>58</v>
      </c>
      <c r="XAJ1" s="102" t="s">
        <v>58</v>
      </c>
      <c r="XAK1" s="102" t="s">
        <v>58</v>
      </c>
      <c r="XAL1" s="102" t="s">
        <v>58</v>
      </c>
      <c r="XAM1" s="102" t="s">
        <v>58</v>
      </c>
      <c r="XAN1" s="102" t="s">
        <v>58</v>
      </c>
      <c r="XAO1" s="102" t="s">
        <v>58</v>
      </c>
      <c r="XAP1" s="102" t="s">
        <v>58</v>
      </c>
      <c r="XAQ1" s="102" t="s">
        <v>58</v>
      </c>
      <c r="XAR1" s="102" t="s">
        <v>58</v>
      </c>
      <c r="XAS1" s="102" t="s">
        <v>58</v>
      </c>
      <c r="XAT1" s="102" t="s">
        <v>58</v>
      </c>
      <c r="XAU1" s="102" t="s">
        <v>58</v>
      </c>
      <c r="XAV1" s="102" t="s">
        <v>58</v>
      </c>
      <c r="XAW1" s="102" t="s">
        <v>58</v>
      </c>
      <c r="XAX1" s="102" t="s">
        <v>58</v>
      </c>
      <c r="XAY1" s="102" t="s">
        <v>58</v>
      </c>
      <c r="XAZ1" s="102" t="s">
        <v>58</v>
      </c>
      <c r="XBA1" s="102" t="s">
        <v>58</v>
      </c>
      <c r="XBB1" s="102" t="s">
        <v>58</v>
      </c>
      <c r="XBC1" s="102" t="s">
        <v>58</v>
      </c>
      <c r="XBD1" s="102" t="s">
        <v>58</v>
      </c>
      <c r="XBE1" s="102" t="s">
        <v>58</v>
      </c>
      <c r="XBF1" s="102" t="s">
        <v>58</v>
      </c>
      <c r="XBG1" s="102" t="s">
        <v>58</v>
      </c>
      <c r="XBH1" s="102" t="s">
        <v>58</v>
      </c>
      <c r="XBI1" s="102" t="s">
        <v>58</v>
      </c>
      <c r="XBJ1" s="102" t="s">
        <v>58</v>
      </c>
      <c r="XBK1" s="102" t="s">
        <v>58</v>
      </c>
      <c r="XBL1" s="102" t="s">
        <v>58</v>
      </c>
      <c r="XBM1" s="102" t="s">
        <v>58</v>
      </c>
      <c r="XBN1" s="102" t="s">
        <v>58</v>
      </c>
      <c r="XBO1" s="102" t="s">
        <v>58</v>
      </c>
      <c r="XBP1" s="102" t="s">
        <v>58</v>
      </c>
      <c r="XBQ1" s="102" t="s">
        <v>58</v>
      </c>
      <c r="XBR1" s="102" t="s">
        <v>58</v>
      </c>
      <c r="XBS1" s="102" t="s">
        <v>58</v>
      </c>
      <c r="XBT1" s="102" t="s">
        <v>58</v>
      </c>
      <c r="XBU1" s="102" t="s">
        <v>58</v>
      </c>
      <c r="XBV1" s="102" t="s">
        <v>58</v>
      </c>
      <c r="XBW1" s="102" t="s">
        <v>58</v>
      </c>
      <c r="XBX1" s="102" t="s">
        <v>58</v>
      </c>
      <c r="XBY1" s="102" t="s">
        <v>58</v>
      </c>
      <c r="XBZ1" s="102" t="s">
        <v>58</v>
      </c>
      <c r="XCA1" s="102" t="s">
        <v>58</v>
      </c>
      <c r="XCB1" s="102" t="s">
        <v>58</v>
      </c>
      <c r="XCC1" s="102" t="s">
        <v>58</v>
      </c>
      <c r="XCD1" s="102" t="s">
        <v>58</v>
      </c>
      <c r="XCE1" s="102" t="s">
        <v>58</v>
      </c>
      <c r="XCF1" s="102" t="s">
        <v>58</v>
      </c>
      <c r="XCG1" s="102" t="s">
        <v>58</v>
      </c>
      <c r="XCH1" s="102" t="s">
        <v>58</v>
      </c>
      <c r="XCI1" s="102" t="s">
        <v>58</v>
      </c>
      <c r="XCJ1" s="102" t="s">
        <v>58</v>
      </c>
      <c r="XCK1" s="102" t="s">
        <v>58</v>
      </c>
      <c r="XCL1" s="102" t="s">
        <v>58</v>
      </c>
      <c r="XCM1" s="102" t="s">
        <v>58</v>
      </c>
      <c r="XCN1" s="102" t="s">
        <v>58</v>
      </c>
      <c r="XCO1" s="102" t="s">
        <v>58</v>
      </c>
      <c r="XCP1" s="102" t="s">
        <v>58</v>
      </c>
      <c r="XCQ1" s="102" t="s">
        <v>58</v>
      </c>
      <c r="XCR1" s="102" t="s">
        <v>58</v>
      </c>
      <c r="XCS1" s="102" t="s">
        <v>58</v>
      </c>
      <c r="XCT1" s="102" t="s">
        <v>58</v>
      </c>
      <c r="XCU1" s="102" t="s">
        <v>58</v>
      </c>
      <c r="XCV1" s="102" t="s">
        <v>58</v>
      </c>
      <c r="XCW1" s="102" t="s">
        <v>58</v>
      </c>
      <c r="XCX1" s="102" t="s">
        <v>58</v>
      </c>
      <c r="XCY1" s="102" t="s">
        <v>58</v>
      </c>
      <c r="XCZ1" s="102" t="s">
        <v>58</v>
      </c>
      <c r="XDA1" s="102" t="s">
        <v>58</v>
      </c>
      <c r="XDB1" s="102" t="s">
        <v>58</v>
      </c>
      <c r="XDC1" s="102" t="s">
        <v>58</v>
      </c>
      <c r="XDD1" s="102" t="s">
        <v>58</v>
      </c>
      <c r="XDE1" s="102" t="s">
        <v>58</v>
      </c>
      <c r="XDF1" s="102" t="s">
        <v>58</v>
      </c>
      <c r="XDG1" s="102" t="s">
        <v>58</v>
      </c>
      <c r="XDH1" s="102" t="s">
        <v>58</v>
      </c>
      <c r="XDI1" s="102" t="s">
        <v>58</v>
      </c>
      <c r="XDJ1" s="102" t="s">
        <v>58</v>
      </c>
      <c r="XDK1" s="102" t="s">
        <v>58</v>
      </c>
      <c r="XDL1" s="102" t="s">
        <v>58</v>
      </c>
      <c r="XDM1" s="102" t="s">
        <v>58</v>
      </c>
      <c r="XDN1" s="102" t="s">
        <v>58</v>
      </c>
      <c r="XDO1" s="102" t="s">
        <v>58</v>
      </c>
      <c r="XDP1" s="102" t="s">
        <v>58</v>
      </c>
      <c r="XDQ1" s="102" t="s">
        <v>58</v>
      </c>
      <c r="XDR1" s="102" t="s">
        <v>58</v>
      </c>
      <c r="XDS1" s="102" t="s">
        <v>58</v>
      </c>
      <c r="XDT1" s="102" t="s">
        <v>58</v>
      </c>
      <c r="XDU1" s="102" t="s">
        <v>58</v>
      </c>
      <c r="XDV1" s="102" t="s">
        <v>58</v>
      </c>
      <c r="XDW1" s="102" t="s">
        <v>58</v>
      </c>
      <c r="XDX1" s="102" t="s">
        <v>58</v>
      </c>
      <c r="XDY1" s="102" t="s">
        <v>58</v>
      </c>
      <c r="XDZ1" s="102" t="s">
        <v>58</v>
      </c>
      <c r="XEA1" s="102" t="s">
        <v>58</v>
      </c>
      <c r="XEB1" s="102" t="s">
        <v>58</v>
      </c>
      <c r="XEC1" s="102" t="s">
        <v>58</v>
      </c>
      <c r="XED1" s="102" t="s">
        <v>58</v>
      </c>
      <c r="XEE1" s="102" t="s">
        <v>58</v>
      </c>
      <c r="XEF1" s="102" t="s">
        <v>58</v>
      </c>
      <c r="XEG1" s="102" t="s">
        <v>58</v>
      </c>
      <c r="XEH1" s="102" t="s">
        <v>58</v>
      </c>
      <c r="XEI1" s="102" t="s">
        <v>58</v>
      </c>
      <c r="XEJ1" s="102" t="s">
        <v>58</v>
      </c>
      <c r="XEK1" s="102" t="s">
        <v>58</v>
      </c>
      <c r="XEL1" s="102" t="s">
        <v>58</v>
      </c>
      <c r="XEM1" s="102" t="s">
        <v>58</v>
      </c>
      <c r="XEN1" s="102" t="s">
        <v>58</v>
      </c>
      <c r="XEO1" s="102" t="s">
        <v>58</v>
      </c>
      <c r="XEP1" s="102" t="s">
        <v>58</v>
      </c>
      <c r="XEQ1" s="102" t="s">
        <v>58</v>
      </c>
      <c r="XER1" s="102" t="s">
        <v>58</v>
      </c>
      <c r="XES1" s="102" t="s">
        <v>58</v>
      </c>
      <c r="XET1" s="102" t="s">
        <v>58</v>
      </c>
      <c r="XEU1" s="102" t="s">
        <v>58</v>
      </c>
      <c r="XEV1" s="102" t="s">
        <v>58</v>
      </c>
      <c r="XEW1" s="102" t="s">
        <v>58</v>
      </c>
      <c r="XEX1" s="102" t="s">
        <v>58</v>
      </c>
      <c r="XEY1" s="102" t="s">
        <v>58</v>
      </c>
      <c r="XEZ1" s="102" t="s">
        <v>58</v>
      </c>
      <c r="XFA1" s="102" t="s">
        <v>58</v>
      </c>
      <c r="XFB1" s="102" t="s">
        <v>58</v>
      </c>
      <c r="XFC1" s="102" t="s">
        <v>58</v>
      </c>
      <c r="XFD1" s="102" t="s">
        <v>58</v>
      </c>
    </row>
    <row r="2" spans="1:16384" s="36" customFormat="1" ht="29.5" thickBot="1" x14ac:dyDescent="0.4">
      <c r="A2" s="195" t="s">
        <v>292</v>
      </c>
      <c r="B2" s="196" t="s">
        <v>293</v>
      </c>
      <c r="C2" s="197" t="s">
        <v>294</v>
      </c>
    </row>
    <row r="3" spans="1:16384" s="36" customFormat="1" ht="14.5" x14ac:dyDescent="0.35">
      <c r="A3" s="198">
        <v>1</v>
      </c>
      <c r="B3" s="199">
        <v>43871</v>
      </c>
      <c r="C3" s="200" t="s">
        <v>295</v>
      </c>
    </row>
    <row r="4" spans="1:16384" s="36" customFormat="1" ht="14.5" x14ac:dyDescent="0.35">
      <c r="A4" s="201">
        <v>2</v>
      </c>
      <c r="B4" s="206">
        <v>43999</v>
      </c>
      <c r="C4" s="126" t="s">
        <v>302</v>
      </c>
    </row>
    <row r="5" spans="1:16384" s="36" customFormat="1" ht="29" x14ac:dyDescent="0.35">
      <c r="A5" s="201">
        <v>3</v>
      </c>
      <c r="B5" s="206">
        <v>44067</v>
      </c>
      <c r="C5" s="126" t="s">
        <v>340</v>
      </c>
    </row>
    <row r="6" spans="1:16384" s="36" customFormat="1" ht="116" x14ac:dyDescent="0.35">
      <c r="A6" s="201">
        <v>4</v>
      </c>
      <c r="B6" s="206">
        <v>44795</v>
      </c>
      <c r="C6" s="126" t="s">
        <v>430</v>
      </c>
    </row>
    <row r="7" spans="1:16384" s="36" customFormat="1" ht="14.5" x14ac:dyDescent="0.35">
      <c r="A7" s="201" t="s">
        <v>432</v>
      </c>
      <c r="B7" s="206">
        <v>44805</v>
      </c>
      <c r="C7" s="126" t="s">
        <v>433</v>
      </c>
    </row>
    <row r="8" spans="1:16384" s="36" customFormat="1" ht="14.5" x14ac:dyDescent="0.35">
      <c r="A8" s="201"/>
      <c r="B8" s="129"/>
      <c r="C8" s="126"/>
    </row>
    <row r="9" spans="1:16384" s="36" customFormat="1" ht="14.5" x14ac:dyDescent="0.35">
      <c r="A9" s="201"/>
      <c r="B9" s="129"/>
      <c r="C9" s="126"/>
    </row>
    <row r="10" spans="1:16384" s="36" customFormat="1" ht="14.5" x14ac:dyDescent="0.35">
      <c r="A10" s="201"/>
      <c r="B10" s="129"/>
      <c r="C10" s="126"/>
    </row>
    <row r="11" spans="1:16384" s="36" customFormat="1" ht="14.5" x14ac:dyDescent="0.35">
      <c r="A11" s="202"/>
      <c r="B11" s="203"/>
      <c r="C11" s="204"/>
    </row>
  </sheetData>
  <sheetProtection algorithmName="SHA-512" hashValue="7ySPFB8KpyVuz+8aCSszWrF6e5ERtSVUBygX3pvCxzOrXR+3QmA9ljEUWvlxpGNNCVafUI8XTpgd5LmwcTA82g==" saltValue="W0OlbOjqnV4xDOofo9sUlw==" spinCount="100000" sheet="1" objects="1" scenarios="1"/>
  <pageMargins left="0.7" right="0.7" top="0.75" bottom="0.75" header="0.3" footer="0.3"/>
  <pageSetup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8"/>
  <sheetViews>
    <sheetView workbookViewId="0">
      <selection activeCell="C20" sqref="C20"/>
    </sheetView>
  </sheetViews>
  <sheetFormatPr defaultRowHeight="14.5" x14ac:dyDescent="0.35"/>
  <cols>
    <col min="1" max="1" width="23.453125" bestFit="1" customWidth="1"/>
    <col min="2" max="2" width="16.26953125" bestFit="1" customWidth="1"/>
    <col min="3" max="3" width="21.453125" bestFit="1" customWidth="1"/>
    <col min="4" max="4" width="17.26953125" bestFit="1" customWidth="1"/>
    <col min="5" max="5" width="15.54296875" bestFit="1" customWidth="1"/>
  </cols>
  <sheetData>
    <row r="1" spans="1:5" x14ac:dyDescent="0.35">
      <c r="A1" s="207" t="s">
        <v>303</v>
      </c>
      <c r="B1" s="207" t="s">
        <v>304</v>
      </c>
      <c r="C1" s="207" t="s">
        <v>305</v>
      </c>
      <c r="D1" s="207" t="s">
        <v>306</v>
      </c>
      <c r="E1" s="207" t="s">
        <v>307</v>
      </c>
    </row>
    <row r="2" spans="1:5" x14ac:dyDescent="0.35">
      <c r="A2" t="s">
        <v>309</v>
      </c>
      <c r="C2" t="s">
        <v>308</v>
      </c>
    </row>
    <row r="3" spans="1:5" x14ac:dyDescent="0.35">
      <c r="A3" t="s">
        <v>311</v>
      </c>
      <c r="B3" t="s">
        <v>308</v>
      </c>
      <c r="C3" t="s">
        <v>325</v>
      </c>
      <c r="D3" t="s">
        <v>301</v>
      </c>
      <c r="E3" t="s">
        <v>301</v>
      </c>
    </row>
    <row r="4" spans="1:5" x14ac:dyDescent="0.35">
      <c r="A4" t="s">
        <v>312</v>
      </c>
      <c r="B4" t="s">
        <v>308</v>
      </c>
      <c r="C4" t="s">
        <v>326</v>
      </c>
      <c r="D4" t="s">
        <v>301</v>
      </c>
      <c r="E4" t="s">
        <v>301</v>
      </c>
    </row>
    <row r="5" spans="1:5" x14ac:dyDescent="0.35">
      <c r="A5" t="s">
        <v>313</v>
      </c>
      <c r="B5" t="s">
        <v>308</v>
      </c>
      <c r="C5" t="s">
        <v>327</v>
      </c>
      <c r="D5" t="s">
        <v>301</v>
      </c>
      <c r="E5" t="s">
        <v>301</v>
      </c>
    </row>
    <row r="6" spans="1:5" x14ac:dyDescent="0.35">
      <c r="A6" t="s">
        <v>314</v>
      </c>
      <c r="B6" t="s">
        <v>308</v>
      </c>
      <c r="C6" t="s">
        <v>328</v>
      </c>
      <c r="D6" t="s">
        <v>301</v>
      </c>
      <c r="E6" t="s">
        <v>301</v>
      </c>
    </row>
    <row r="7" spans="1:5" x14ac:dyDescent="0.35">
      <c r="A7" t="s">
        <v>315</v>
      </c>
      <c r="B7" t="s">
        <v>308</v>
      </c>
      <c r="C7" t="s">
        <v>329</v>
      </c>
      <c r="D7" t="s">
        <v>301</v>
      </c>
      <c r="E7" t="s">
        <v>301</v>
      </c>
    </row>
    <row r="8" spans="1:5" x14ac:dyDescent="0.35">
      <c r="A8" t="s">
        <v>316</v>
      </c>
      <c r="B8" t="s">
        <v>308</v>
      </c>
      <c r="C8" t="s">
        <v>337</v>
      </c>
      <c r="D8" t="s">
        <v>301</v>
      </c>
      <c r="E8" t="s">
        <v>301</v>
      </c>
    </row>
    <row r="9" spans="1:5" x14ac:dyDescent="0.35">
      <c r="A9" t="s">
        <v>317</v>
      </c>
      <c r="B9" t="s">
        <v>308</v>
      </c>
      <c r="C9" t="s">
        <v>338</v>
      </c>
      <c r="D9" t="s">
        <v>301</v>
      </c>
      <c r="E9" t="s">
        <v>301</v>
      </c>
    </row>
    <row r="10" spans="1:5" x14ac:dyDescent="0.35">
      <c r="A10" t="s">
        <v>318</v>
      </c>
      <c r="B10" t="s">
        <v>308</v>
      </c>
      <c r="C10" t="s">
        <v>330</v>
      </c>
      <c r="D10" t="s">
        <v>301</v>
      </c>
      <c r="E10" t="s">
        <v>301</v>
      </c>
    </row>
    <row r="11" spans="1:5" x14ac:dyDescent="0.35">
      <c r="A11" t="s">
        <v>319</v>
      </c>
      <c r="B11" t="s">
        <v>308</v>
      </c>
      <c r="C11" t="s">
        <v>331</v>
      </c>
      <c r="D11" t="s">
        <v>301</v>
      </c>
      <c r="E11" t="s">
        <v>301</v>
      </c>
    </row>
    <row r="12" spans="1:5" x14ac:dyDescent="0.35">
      <c r="A12" t="s">
        <v>320</v>
      </c>
      <c r="B12" t="s">
        <v>308</v>
      </c>
      <c r="C12" t="s">
        <v>332</v>
      </c>
      <c r="D12" t="s">
        <v>301</v>
      </c>
      <c r="E12" t="s">
        <v>301</v>
      </c>
    </row>
    <row r="13" spans="1:5" x14ac:dyDescent="0.35">
      <c r="A13" t="s">
        <v>321</v>
      </c>
      <c r="B13" t="s">
        <v>308</v>
      </c>
      <c r="C13" t="s">
        <v>333</v>
      </c>
      <c r="D13" t="s">
        <v>301</v>
      </c>
      <c r="E13" t="s">
        <v>301</v>
      </c>
    </row>
    <row r="14" spans="1:5" x14ac:dyDescent="0.35">
      <c r="A14" t="s">
        <v>322</v>
      </c>
      <c r="B14" t="s">
        <v>308</v>
      </c>
      <c r="C14" t="s">
        <v>334</v>
      </c>
      <c r="D14" t="s">
        <v>301</v>
      </c>
      <c r="E14" t="s">
        <v>301</v>
      </c>
    </row>
    <row r="15" spans="1:5" x14ac:dyDescent="0.35">
      <c r="A15" t="s">
        <v>323</v>
      </c>
      <c r="B15" t="s">
        <v>308</v>
      </c>
      <c r="C15" t="s">
        <v>335</v>
      </c>
      <c r="D15" t="s">
        <v>301</v>
      </c>
      <c r="E15" t="s">
        <v>301</v>
      </c>
    </row>
    <row r="16" spans="1:5" x14ac:dyDescent="0.35">
      <c r="A16" t="s">
        <v>324</v>
      </c>
      <c r="B16" t="s">
        <v>308</v>
      </c>
      <c r="C16" t="s">
        <v>336</v>
      </c>
      <c r="D16" t="s">
        <v>301</v>
      </c>
      <c r="E16" t="s">
        <v>301</v>
      </c>
    </row>
    <row r="17" spans="1:5" x14ac:dyDescent="0.35">
      <c r="A17" t="s">
        <v>310</v>
      </c>
      <c r="B17" t="s">
        <v>308</v>
      </c>
      <c r="C17" t="s">
        <v>310</v>
      </c>
      <c r="D17" t="s">
        <v>301</v>
      </c>
      <c r="E17" t="s">
        <v>301</v>
      </c>
    </row>
    <row r="18" spans="1:5" x14ac:dyDescent="0.35">
      <c r="A18" t="s">
        <v>410</v>
      </c>
      <c r="B18" t="s">
        <v>308</v>
      </c>
      <c r="C18" t="s">
        <v>147</v>
      </c>
      <c r="D18" t="s">
        <v>301</v>
      </c>
      <c r="E18" t="s">
        <v>301</v>
      </c>
    </row>
  </sheetData>
  <sheetProtection algorithmName="SHA-512" hashValue="+lquz+5pSOgbivyOOKIGOqmK5uUt3Hq1krHXyb6TQ/Rn1NGXnwpoM4ghACyKAFLrvO3pKVHEkqCwe4HEw3rHqA==" saltValue="Ab+XNXYd04IVAXF/zbi/+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AA109"/>
  <sheetViews>
    <sheetView showGridLines="0" topLeftCell="T7" zoomScaleNormal="100" workbookViewId="0">
      <selection activeCell="W28" sqref="W28"/>
    </sheetView>
  </sheetViews>
  <sheetFormatPr defaultColWidth="0" defaultRowHeight="14.5" zeroHeight="1" x14ac:dyDescent="0.35"/>
  <cols>
    <col min="1" max="1" width="9.1796875" hidden="1" customWidth="1"/>
    <col min="2" max="2" width="17.54296875" customWidth="1"/>
    <col min="3" max="3" width="31.54296875" customWidth="1"/>
    <col min="4" max="4" width="36.7265625" customWidth="1"/>
    <col min="5" max="5" width="28.81640625" customWidth="1"/>
    <col min="6" max="6" width="20.1796875" customWidth="1"/>
    <col min="7" max="7" width="18.1796875" customWidth="1"/>
    <col min="8" max="8" width="16.54296875" customWidth="1"/>
    <col min="9" max="9" width="16.7265625" customWidth="1"/>
    <col min="10" max="10" width="27.81640625" customWidth="1"/>
    <col min="11" max="11" width="23.81640625" customWidth="1"/>
    <col min="12" max="13" width="20.1796875" customWidth="1"/>
    <col min="14" max="14" width="16.54296875" customWidth="1"/>
    <col min="15" max="16" width="16.7265625" customWidth="1"/>
    <col min="17" max="17" width="18" customWidth="1"/>
    <col min="18" max="18" width="17.7265625" customWidth="1"/>
    <col min="19" max="19" width="18.1796875" customWidth="1"/>
    <col min="20" max="20" width="17.7265625" bestFit="1" customWidth="1"/>
    <col min="21" max="21" width="38.81640625" customWidth="1"/>
    <col min="22" max="22" width="36.54296875" customWidth="1"/>
    <col min="23" max="23" width="21.26953125" customWidth="1"/>
    <col min="24" max="24" width="24.453125" customWidth="1"/>
    <col min="25" max="25" width="30.81640625" customWidth="1"/>
    <col min="26" max="27" width="13.453125" hidden="1" customWidth="1"/>
    <col min="28" max="16384" width="9.1796875" hidden="1"/>
  </cols>
  <sheetData>
    <row r="1" spans="2:27" s="1" customFormat="1" ht="24.75" hidden="1" customHeight="1" x14ac:dyDescent="0.3">
      <c r="B1" s="13" t="s">
        <v>41</v>
      </c>
      <c r="C1" s="13"/>
      <c r="D1" s="13"/>
      <c r="E1" s="13"/>
      <c r="F1" s="13"/>
      <c r="G1" s="13"/>
      <c r="H1" s="13"/>
      <c r="K1" s="13"/>
      <c r="L1" s="13"/>
      <c r="M1" s="13"/>
      <c r="N1" s="13"/>
    </row>
    <row r="2" spans="2:27" s="1" customFormat="1" ht="13" hidden="1" x14ac:dyDescent="0.3">
      <c r="B2" s="2" t="s">
        <v>0</v>
      </c>
      <c r="C2" s="25" t="str">
        <f>+Welcome!B2</f>
        <v>63.6150(a), (c) and (e) Semiannual and Annual Compliance Reports (Spreadsheet Template)</v>
      </c>
      <c r="D2" s="15"/>
      <c r="E2" s="15"/>
      <c r="F2" s="15"/>
      <c r="G2" s="15"/>
      <c r="H2" s="15"/>
      <c r="K2" s="15"/>
      <c r="L2" s="15"/>
      <c r="M2" s="15"/>
      <c r="N2" s="15"/>
    </row>
    <row r="3" spans="2:27" s="1" customFormat="1" ht="13" hidden="1" x14ac:dyDescent="0.3">
      <c r="B3" s="3" t="s">
        <v>1</v>
      </c>
      <c r="C3" s="26" t="str">
        <f>+Welcome!B3</f>
        <v>63.6150(a), (c), and (e)</v>
      </c>
      <c r="D3" s="16"/>
      <c r="E3" s="16"/>
      <c r="F3" s="16"/>
      <c r="G3" s="16"/>
      <c r="H3" s="16"/>
      <c r="K3" s="16"/>
      <c r="L3" s="16"/>
      <c r="M3" s="16"/>
      <c r="N3" s="16"/>
    </row>
    <row r="4" spans="2:27" s="1" customFormat="1" ht="13" hidden="1" x14ac:dyDescent="0.3">
      <c r="B4" s="3" t="s">
        <v>2</v>
      </c>
      <c r="C4" s="27" t="str">
        <f>+Welcome!B4</f>
        <v>ICR Draft</v>
      </c>
      <c r="D4" s="17"/>
      <c r="E4" s="17"/>
      <c r="F4" s="17"/>
      <c r="G4" s="17"/>
      <c r="H4" s="17"/>
      <c r="K4" s="17"/>
      <c r="L4" s="17"/>
      <c r="M4" s="17"/>
      <c r="N4" s="17"/>
    </row>
    <row r="5" spans="2:27" s="1" customFormat="1" ht="13" hidden="1" x14ac:dyDescent="0.3">
      <c r="B5" s="3" t="s">
        <v>3</v>
      </c>
      <c r="C5" s="28">
        <f>+Welcome!B5</f>
        <v>44805</v>
      </c>
      <c r="D5" s="29"/>
      <c r="E5" s="29"/>
      <c r="F5" s="29"/>
      <c r="G5" s="29"/>
      <c r="H5" s="29"/>
      <c r="K5" s="29"/>
      <c r="L5" s="29"/>
      <c r="M5" s="29"/>
      <c r="N5" s="29"/>
    </row>
    <row r="6" spans="2:27" hidden="1" x14ac:dyDescent="0.35">
      <c r="B6" s="154" t="str">
        <f>Welcome!B6</f>
        <v>OMB No.: 2060-0540 Form 5900-600 For further Paperwork Reduction Act information see: 
https://www.epa.gov/electronic-reporting-air-emissions/paperwork-reduction-act-pra-cedri-and-ert</v>
      </c>
    </row>
    <row r="7" spans="2:27" s="105" customFormat="1" x14ac:dyDescent="0.35">
      <c r="B7" s="102" t="s">
        <v>63</v>
      </c>
      <c r="C7" s="44"/>
      <c r="D7" s="44"/>
      <c r="E7" s="44"/>
      <c r="F7" s="44"/>
      <c r="G7" s="44"/>
      <c r="H7" s="44"/>
      <c r="I7" s="44"/>
      <c r="J7" s="44"/>
      <c r="K7" s="44"/>
      <c r="L7" s="44"/>
      <c r="M7" s="44"/>
      <c r="N7" s="44"/>
      <c r="O7" s="44"/>
      <c r="P7" s="44"/>
      <c r="Q7" s="44"/>
      <c r="R7" s="19"/>
      <c r="S7" s="19"/>
      <c r="T7" s="19"/>
      <c r="U7" s="19"/>
      <c r="V7" s="19"/>
      <c r="W7" s="19"/>
      <c r="X7" s="19"/>
      <c r="Y7" s="19"/>
      <c r="Z7" s="19"/>
      <c r="AA7" s="19"/>
    </row>
    <row r="8" spans="2:27" ht="15" thickBot="1" x14ac:dyDescent="0.4">
      <c r="B8" s="104" t="s">
        <v>116</v>
      </c>
      <c r="C8" s="18"/>
      <c r="D8" s="18"/>
      <c r="E8" s="18"/>
      <c r="F8" s="18"/>
      <c r="G8" s="18"/>
      <c r="H8" s="18"/>
      <c r="I8" s="18"/>
      <c r="J8" s="18"/>
      <c r="K8" s="18"/>
      <c r="L8" s="18"/>
      <c r="M8" s="18"/>
      <c r="N8" s="18"/>
      <c r="O8" s="18"/>
      <c r="P8" s="18"/>
      <c r="Q8" s="18"/>
      <c r="R8" s="18"/>
      <c r="S8" s="18"/>
      <c r="T8" s="18"/>
      <c r="U8" s="18"/>
      <c r="V8" s="18"/>
      <c r="W8" s="5"/>
      <c r="X8" s="5"/>
      <c r="Y8" s="5"/>
      <c r="Z8" s="5"/>
      <c r="AA8" s="5"/>
    </row>
    <row r="9" spans="2:27" hidden="1" x14ac:dyDescent="0.35">
      <c r="B9" s="5"/>
      <c r="C9" s="5"/>
      <c r="D9" s="5"/>
      <c r="E9" s="5"/>
      <c r="F9" s="5"/>
      <c r="G9" s="5"/>
      <c r="H9" s="5"/>
      <c r="I9" s="5"/>
      <c r="J9" s="5"/>
      <c r="K9" s="5"/>
      <c r="L9" s="5"/>
      <c r="M9" s="5"/>
      <c r="N9" s="5"/>
      <c r="O9" s="5"/>
      <c r="P9" s="5"/>
      <c r="Q9" s="5"/>
      <c r="R9" s="5"/>
      <c r="S9" s="5"/>
      <c r="T9" s="5"/>
      <c r="U9" s="5"/>
      <c r="V9" s="5"/>
      <c r="W9" s="5"/>
      <c r="X9" s="5"/>
      <c r="Y9" s="5"/>
      <c r="Z9" s="5"/>
      <c r="AA9" s="5"/>
    </row>
    <row r="10" spans="2:27" ht="15" hidden="1" thickBot="1" x14ac:dyDescent="0.4">
      <c r="B10" s="6"/>
      <c r="C10" s="6"/>
      <c r="D10" s="6"/>
      <c r="E10" s="6"/>
      <c r="F10" s="6"/>
      <c r="G10" s="6"/>
      <c r="H10" s="6"/>
      <c r="I10" s="6"/>
      <c r="J10" s="6"/>
      <c r="K10" s="6"/>
      <c r="L10" s="6"/>
      <c r="M10" s="6"/>
      <c r="N10" s="6"/>
      <c r="O10" s="6"/>
      <c r="P10" s="6"/>
      <c r="Q10" s="6"/>
      <c r="R10" s="6"/>
      <c r="S10" s="6"/>
      <c r="T10" s="6"/>
      <c r="U10" s="6"/>
      <c r="V10" s="6"/>
      <c r="W10" s="6"/>
      <c r="X10" s="6"/>
      <c r="Y10" s="6"/>
      <c r="Z10" s="6"/>
      <c r="AA10" s="6"/>
    </row>
    <row r="11" spans="2:27" ht="15.75" customHeight="1" thickBot="1" x14ac:dyDescent="0.4">
      <c r="B11" s="88"/>
      <c r="C11" s="89" t="s">
        <v>4</v>
      </c>
      <c r="D11" s="89"/>
      <c r="E11" s="89"/>
      <c r="F11" s="89"/>
      <c r="G11" s="89"/>
      <c r="H11" s="89"/>
      <c r="I11" s="89"/>
      <c r="J11" s="90"/>
      <c r="K11" s="89" t="s">
        <v>140</v>
      </c>
      <c r="L11" s="89"/>
      <c r="M11" s="89"/>
      <c r="N11" s="89"/>
      <c r="O11" s="89"/>
      <c r="P11" s="89"/>
      <c r="Q11" s="89"/>
      <c r="R11" s="91" t="s">
        <v>5</v>
      </c>
      <c r="S11" s="92"/>
      <c r="T11" s="92"/>
      <c r="U11" s="93" t="s">
        <v>6</v>
      </c>
      <c r="V11" s="94"/>
      <c r="W11" s="97" t="s">
        <v>49</v>
      </c>
      <c r="X11" s="95"/>
      <c r="Y11" s="96"/>
    </row>
    <row r="12" spans="2:27" s="7" customFormat="1" ht="127.9" customHeight="1" thickBot="1" x14ac:dyDescent="0.4">
      <c r="B12" s="208" t="s">
        <v>341</v>
      </c>
      <c r="C12" s="209" t="s">
        <v>342</v>
      </c>
      <c r="D12" s="209" t="s">
        <v>343</v>
      </c>
      <c r="E12" s="209" t="s">
        <v>7</v>
      </c>
      <c r="F12" s="209" t="s">
        <v>344</v>
      </c>
      <c r="G12" s="209" t="s">
        <v>8</v>
      </c>
      <c r="H12" s="209" t="s">
        <v>345</v>
      </c>
      <c r="I12" s="209" t="s">
        <v>346</v>
      </c>
      <c r="J12" s="209" t="s">
        <v>43</v>
      </c>
      <c r="K12" s="210" t="s">
        <v>95</v>
      </c>
      <c r="L12" s="209" t="s">
        <v>93</v>
      </c>
      <c r="M12" s="209" t="s">
        <v>96</v>
      </c>
      <c r="N12" s="209" t="s">
        <v>97</v>
      </c>
      <c r="O12" s="211" t="s">
        <v>98</v>
      </c>
      <c r="P12" s="211" t="s">
        <v>94</v>
      </c>
      <c r="Q12" s="212" t="s">
        <v>99</v>
      </c>
      <c r="R12" s="208" t="s">
        <v>347</v>
      </c>
      <c r="S12" s="209" t="s">
        <v>348</v>
      </c>
      <c r="T12" s="209" t="s">
        <v>349</v>
      </c>
      <c r="U12" s="208" t="s">
        <v>9</v>
      </c>
      <c r="V12" s="209" t="s">
        <v>10</v>
      </c>
      <c r="W12" s="208" t="s">
        <v>251</v>
      </c>
      <c r="X12" s="209" t="s">
        <v>252</v>
      </c>
      <c r="Y12" s="212" t="s">
        <v>253</v>
      </c>
    </row>
    <row r="13" spans="2:27" x14ac:dyDescent="0.35">
      <c r="B13" s="155" t="s">
        <v>301</v>
      </c>
      <c r="C13" s="156" t="s">
        <v>11</v>
      </c>
      <c r="D13" s="157" t="s">
        <v>12</v>
      </c>
      <c r="E13" s="157" t="s">
        <v>13</v>
      </c>
      <c r="F13" s="157" t="s">
        <v>14</v>
      </c>
      <c r="G13" s="157" t="s">
        <v>15</v>
      </c>
      <c r="H13" s="157" t="s">
        <v>16</v>
      </c>
      <c r="I13" s="157" t="s">
        <v>239</v>
      </c>
      <c r="J13" s="157" t="s">
        <v>240</v>
      </c>
      <c r="K13" s="158" t="s">
        <v>254</v>
      </c>
      <c r="L13" s="157" t="s">
        <v>255</v>
      </c>
      <c r="M13" s="157" t="s">
        <v>256</v>
      </c>
      <c r="N13" s="157" t="s">
        <v>257</v>
      </c>
      <c r="O13" s="159" t="s">
        <v>258</v>
      </c>
      <c r="P13" s="159" t="s">
        <v>259</v>
      </c>
      <c r="Q13" s="160" t="s">
        <v>260</v>
      </c>
      <c r="R13" s="161" t="s">
        <v>148</v>
      </c>
      <c r="S13" s="157" t="s">
        <v>17</v>
      </c>
      <c r="T13" s="157" t="s">
        <v>18</v>
      </c>
      <c r="U13" s="161" t="s">
        <v>19</v>
      </c>
      <c r="V13" s="157" t="s">
        <v>20</v>
      </c>
      <c r="W13" s="161" t="s">
        <v>241</v>
      </c>
      <c r="X13" s="157" t="s">
        <v>242</v>
      </c>
      <c r="Y13" s="160" t="s">
        <v>243</v>
      </c>
    </row>
    <row r="14" spans="2:27" x14ac:dyDescent="0.35">
      <c r="B14" s="162" t="s">
        <v>38</v>
      </c>
      <c r="C14" s="163" t="s">
        <v>21</v>
      </c>
      <c r="D14" s="164" t="s">
        <v>22</v>
      </c>
      <c r="E14" s="164" t="s">
        <v>23</v>
      </c>
      <c r="F14" s="164" t="s">
        <v>24</v>
      </c>
      <c r="G14" s="164" t="s">
        <v>40</v>
      </c>
      <c r="H14" s="164" t="s">
        <v>25</v>
      </c>
      <c r="I14" s="164" t="s">
        <v>26</v>
      </c>
      <c r="J14" s="164" t="s">
        <v>48</v>
      </c>
      <c r="K14" s="165" t="s">
        <v>22</v>
      </c>
      <c r="L14" s="164" t="s">
        <v>23</v>
      </c>
      <c r="M14" s="164" t="s">
        <v>24</v>
      </c>
      <c r="N14" s="164" t="s">
        <v>25</v>
      </c>
      <c r="O14" s="166" t="s">
        <v>26</v>
      </c>
      <c r="P14" s="166" t="s">
        <v>100</v>
      </c>
      <c r="Q14" s="167" t="s">
        <v>101</v>
      </c>
      <c r="R14" s="168" t="s">
        <v>290</v>
      </c>
      <c r="S14" s="169" t="s">
        <v>283</v>
      </c>
      <c r="T14" s="169" t="s">
        <v>284</v>
      </c>
      <c r="U14" s="168"/>
      <c r="V14" s="170" t="s">
        <v>27</v>
      </c>
      <c r="W14" s="171" t="s">
        <v>50</v>
      </c>
      <c r="X14" s="170" t="s">
        <v>50</v>
      </c>
      <c r="Y14" s="172" t="s">
        <v>51</v>
      </c>
    </row>
    <row r="15" spans="2:27" hidden="1" x14ac:dyDescent="0.35">
      <c r="B15" s="162" t="s">
        <v>350</v>
      </c>
      <c r="C15" s="163" t="s">
        <v>350</v>
      </c>
      <c r="D15" s="164" t="s">
        <v>350</v>
      </c>
      <c r="E15" s="164" t="s">
        <v>350</v>
      </c>
      <c r="F15" s="164" t="s">
        <v>350</v>
      </c>
      <c r="G15" s="164" t="s">
        <v>350</v>
      </c>
      <c r="H15" s="164" t="s">
        <v>350</v>
      </c>
      <c r="I15" s="164" t="s">
        <v>350</v>
      </c>
      <c r="J15" s="164" t="s">
        <v>350</v>
      </c>
      <c r="K15" s="165" t="s">
        <v>350</v>
      </c>
      <c r="L15" s="164" t="s">
        <v>350</v>
      </c>
      <c r="M15" s="164" t="s">
        <v>350</v>
      </c>
      <c r="N15" s="164" t="s">
        <v>350</v>
      </c>
      <c r="O15" s="166" t="s">
        <v>350</v>
      </c>
      <c r="P15" s="166" t="s">
        <v>350</v>
      </c>
      <c r="Q15" s="167" t="s">
        <v>350</v>
      </c>
      <c r="R15" s="168" t="s">
        <v>350</v>
      </c>
      <c r="S15" s="169" t="s">
        <v>350</v>
      </c>
      <c r="T15" s="169" t="s">
        <v>350</v>
      </c>
      <c r="U15" s="168" t="s">
        <v>350</v>
      </c>
      <c r="V15" s="170" t="s">
        <v>350</v>
      </c>
      <c r="W15" s="171" t="s">
        <v>350</v>
      </c>
      <c r="X15" s="170" t="s">
        <v>350</v>
      </c>
      <c r="Y15" s="172" t="s">
        <v>350</v>
      </c>
    </row>
    <row r="16" spans="2:27" hidden="1" x14ac:dyDescent="0.35">
      <c r="B16" s="162" t="s">
        <v>350</v>
      </c>
      <c r="C16" s="163" t="s">
        <v>350</v>
      </c>
      <c r="D16" s="164" t="s">
        <v>350</v>
      </c>
      <c r="E16" s="164" t="s">
        <v>350</v>
      </c>
      <c r="F16" s="164" t="s">
        <v>350</v>
      </c>
      <c r="G16" s="164" t="s">
        <v>350</v>
      </c>
      <c r="H16" s="164" t="s">
        <v>350</v>
      </c>
      <c r="I16" s="164" t="s">
        <v>350</v>
      </c>
      <c r="J16" s="164" t="s">
        <v>350</v>
      </c>
      <c r="K16" s="165" t="s">
        <v>350</v>
      </c>
      <c r="L16" s="164" t="s">
        <v>350</v>
      </c>
      <c r="M16" s="164" t="s">
        <v>350</v>
      </c>
      <c r="N16" s="164" t="s">
        <v>350</v>
      </c>
      <c r="O16" s="166" t="s">
        <v>350</v>
      </c>
      <c r="P16" s="166" t="s">
        <v>350</v>
      </c>
      <c r="Q16" s="167" t="s">
        <v>350</v>
      </c>
      <c r="R16" s="168" t="s">
        <v>350</v>
      </c>
      <c r="S16" s="169" t="s">
        <v>350</v>
      </c>
      <c r="T16" s="169" t="s">
        <v>350</v>
      </c>
      <c r="U16" s="168" t="s">
        <v>350</v>
      </c>
      <c r="V16" s="170" t="s">
        <v>350</v>
      </c>
      <c r="W16" s="171" t="s">
        <v>350</v>
      </c>
      <c r="X16" s="170" t="s">
        <v>350</v>
      </c>
      <c r="Y16" s="172" t="s">
        <v>350</v>
      </c>
    </row>
    <row r="17" spans="2:25" hidden="1" x14ac:dyDescent="0.35">
      <c r="B17" s="162" t="s">
        <v>350</v>
      </c>
      <c r="C17" s="163" t="s">
        <v>350</v>
      </c>
      <c r="D17" s="164" t="s">
        <v>350</v>
      </c>
      <c r="E17" s="164" t="s">
        <v>350</v>
      </c>
      <c r="F17" s="164" t="s">
        <v>350</v>
      </c>
      <c r="G17" s="164" t="s">
        <v>350</v>
      </c>
      <c r="H17" s="164" t="s">
        <v>350</v>
      </c>
      <c r="I17" s="164" t="s">
        <v>350</v>
      </c>
      <c r="J17" s="164" t="s">
        <v>350</v>
      </c>
      <c r="K17" s="165" t="s">
        <v>350</v>
      </c>
      <c r="L17" s="164" t="s">
        <v>350</v>
      </c>
      <c r="M17" s="164" t="s">
        <v>350</v>
      </c>
      <c r="N17" s="164" t="s">
        <v>350</v>
      </c>
      <c r="O17" s="166" t="s">
        <v>350</v>
      </c>
      <c r="P17" s="166" t="s">
        <v>350</v>
      </c>
      <c r="Q17" s="167" t="s">
        <v>350</v>
      </c>
      <c r="R17" s="168" t="s">
        <v>350</v>
      </c>
      <c r="S17" s="169" t="s">
        <v>350</v>
      </c>
      <c r="T17" s="169" t="s">
        <v>350</v>
      </c>
      <c r="U17" s="168" t="s">
        <v>350</v>
      </c>
      <c r="V17" s="170" t="s">
        <v>350</v>
      </c>
      <c r="W17" s="171" t="s">
        <v>350</v>
      </c>
      <c r="X17" s="170" t="s">
        <v>350</v>
      </c>
      <c r="Y17" s="172" t="s">
        <v>350</v>
      </c>
    </row>
    <row r="18" spans="2:25" hidden="1" x14ac:dyDescent="0.35">
      <c r="B18" s="162" t="s">
        <v>350</v>
      </c>
      <c r="C18" s="163" t="s">
        <v>350</v>
      </c>
      <c r="D18" s="164" t="s">
        <v>350</v>
      </c>
      <c r="E18" s="164" t="s">
        <v>350</v>
      </c>
      <c r="F18" s="164" t="s">
        <v>350</v>
      </c>
      <c r="G18" s="164" t="s">
        <v>350</v>
      </c>
      <c r="H18" s="164" t="s">
        <v>350</v>
      </c>
      <c r="I18" s="164" t="s">
        <v>350</v>
      </c>
      <c r="J18" s="164" t="s">
        <v>350</v>
      </c>
      <c r="K18" s="165" t="s">
        <v>350</v>
      </c>
      <c r="L18" s="164" t="s">
        <v>350</v>
      </c>
      <c r="M18" s="164" t="s">
        <v>350</v>
      </c>
      <c r="N18" s="164" t="s">
        <v>350</v>
      </c>
      <c r="O18" s="166" t="s">
        <v>350</v>
      </c>
      <c r="P18" s="166" t="s">
        <v>350</v>
      </c>
      <c r="Q18" s="167" t="s">
        <v>350</v>
      </c>
      <c r="R18" s="168" t="s">
        <v>350</v>
      </c>
      <c r="S18" s="169" t="s">
        <v>350</v>
      </c>
      <c r="T18" s="169" t="s">
        <v>350</v>
      </c>
      <c r="U18" s="168" t="s">
        <v>350</v>
      </c>
      <c r="V18" s="170" t="s">
        <v>350</v>
      </c>
      <c r="W18" s="171" t="s">
        <v>350</v>
      </c>
      <c r="X18" s="170" t="s">
        <v>350</v>
      </c>
      <c r="Y18" s="172" t="s">
        <v>350</v>
      </c>
    </row>
    <row r="19" spans="2:25" hidden="1" x14ac:dyDescent="0.35">
      <c r="B19" s="162" t="s">
        <v>350</v>
      </c>
      <c r="C19" s="163" t="s">
        <v>350</v>
      </c>
      <c r="D19" s="164" t="s">
        <v>350</v>
      </c>
      <c r="E19" s="164" t="s">
        <v>350</v>
      </c>
      <c r="F19" s="164" t="s">
        <v>350</v>
      </c>
      <c r="G19" s="164" t="s">
        <v>350</v>
      </c>
      <c r="H19" s="164" t="s">
        <v>350</v>
      </c>
      <c r="I19" s="164" t="s">
        <v>350</v>
      </c>
      <c r="J19" s="164" t="s">
        <v>350</v>
      </c>
      <c r="K19" s="165" t="s">
        <v>350</v>
      </c>
      <c r="L19" s="164" t="s">
        <v>350</v>
      </c>
      <c r="M19" s="164" t="s">
        <v>350</v>
      </c>
      <c r="N19" s="164" t="s">
        <v>350</v>
      </c>
      <c r="O19" s="166" t="s">
        <v>350</v>
      </c>
      <c r="P19" s="166" t="s">
        <v>350</v>
      </c>
      <c r="Q19" s="167" t="s">
        <v>350</v>
      </c>
      <c r="R19" s="168" t="s">
        <v>350</v>
      </c>
      <c r="S19" s="169" t="s">
        <v>350</v>
      </c>
      <c r="T19" s="169" t="s">
        <v>350</v>
      </c>
      <c r="U19" s="168" t="s">
        <v>350</v>
      </c>
      <c r="V19" s="170" t="s">
        <v>350</v>
      </c>
      <c r="W19" s="171" t="s">
        <v>350</v>
      </c>
      <c r="X19" s="170" t="s">
        <v>350</v>
      </c>
      <c r="Y19" s="172" t="s">
        <v>350</v>
      </c>
    </row>
    <row r="20" spans="2:25" hidden="1" x14ac:dyDescent="0.35">
      <c r="B20" s="162" t="s">
        <v>350</v>
      </c>
      <c r="C20" s="163" t="s">
        <v>350</v>
      </c>
      <c r="D20" s="164" t="s">
        <v>350</v>
      </c>
      <c r="E20" s="164" t="s">
        <v>350</v>
      </c>
      <c r="F20" s="164" t="s">
        <v>350</v>
      </c>
      <c r="G20" s="164" t="s">
        <v>350</v>
      </c>
      <c r="H20" s="164" t="s">
        <v>350</v>
      </c>
      <c r="I20" s="164" t="s">
        <v>350</v>
      </c>
      <c r="J20" s="164" t="s">
        <v>350</v>
      </c>
      <c r="K20" s="165" t="s">
        <v>350</v>
      </c>
      <c r="L20" s="164" t="s">
        <v>350</v>
      </c>
      <c r="M20" s="164" t="s">
        <v>350</v>
      </c>
      <c r="N20" s="164" t="s">
        <v>350</v>
      </c>
      <c r="O20" s="166" t="s">
        <v>350</v>
      </c>
      <c r="P20" s="166" t="s">
        <v>350</v>
      </c>
      <c r="Q20" s="167" t="s">
        <v>350</v>
      </c>
      <c r="R20" s="168" t="s">
        <v>350</v>
      </c>
      <c r="S20" s="169" t="s">
        <v>350</v>
      </c>
      <c r="T20" s="169" t="s">
        <v>350</v>
      </c>
      <c r="U20" s="168" t="s">
        <v>350</v>
      </c>
      <c r="V20" s="170" t="s">
        <v>350</v>
      </c>
      <c r="W20" s="171" t="s">
        <v>350</v>
      </c>
      <c r="X20" s="170" t="s">
        <v>350</v>
      </c>
      <c r="Y20" s="172" t="s">
        <v>350</v>
      </c>
    </row>
    <row r="21" spans="2:25" hidden="1" x14ac:dyDescent="0.35">
      <c r="B21" s="162" t="s">
        <v>350</v>
      </c>
      <c r="C21" s="163" t="s">
        <v>350</v>
      </c>
      <c r="D21" s="164" t="s">
        <v>350</v>
      </c>
      <c r="E21" s="164" t="s">
        <v>350</v>
      </c>
      <c r="F21" s="164" t="s">
        <v>350</v>
      </c>
      <c r="G21" s="164" t="s">
        <v>350</v>
      </c>
      <c r="H21" s="164" t="s">
        <v>350</v>
      </c>
      <c r="I21" s="164" t="s">
        <v>350</v>
      </c>
      <c r="J21" s="164" t="s">
        <v>350</v>
      </c>
      <c r="K21" s="165" t="s">
        <v>350</v>
      </c>
      <c r="L21" s="164" t="s">
        <v>350</v>
      </c>
      <c r="M21" s="164" t="s">
        <v>350</v>
      </c>
      <c r="N21" s="164" t="s">
        <v>350</v>
      </c>
      <c r="O21" s="166" t="s">
        <v>350</v>
      </c>
      <c r="P21" s="166" t="s">
        <v>350</v>
      </c>
      <c r="Q21" s="167" t="s">
        <v>350</v>
      </c>
      <c r="R21" s="168" t="s">
        <v>350</v>
      </c>
      <c r="S21" s="169" t="s">
        <v>350</v>
      </c>
      <c r="T21" s="169" t="s">
        <v>350</v>
      </c>
      <c r="U21" s="168" t="s">
        <v>350</v>
      </c>
      <c r="V21" s="170" t="s">
        <v>350</v>
      </c>
      <c r="W21" s="171" t="s">
        <v>350</v>
      </c>
      <c r="X21" s="170" t="s">
        <v>350</v>
      </c>
      <c r="Y21" s="172" t="s">
        <v>350</v>
      </c>
    </row>
    <row r="22" spans="2:25" hidden="1" x14ac:dyDescent="0.35">
      <c r="B22" s="162" t="s">
        <v>350</v>
      </c>
      <c r="C22" s="163" t="s">
        <v>350</v>
      </c>
      <c r="D22" s="164" t="s">
        <v>350</v>
      </c>
      <c r="E22" s="164" t="s">
        <v>350</v>
      </c>
      <c r="F22" s="164" t="s">
        <v>350</v>
      </c>
      <c r="G22" s="164" t="s">
        <v>350</v>
      </c>
      <c r="H22" s="164" t="s">
        <v>350</v>
      </c>
      <c r="I22" s="164" t="s">
        <v>350</v>
      </c>
      <c r="J22" s="164" t="s">
        <v>350</v>
      </c>
      <c r="K22" s="165" t="s">
        <v>350</v>
      </c>
      <c r="L22" s="164" t="s">
        <v>350</v>
      </c>
      <c r="M22" s="164" t="s">
        <v>350</v>
      </c>
      <c r="N22" s="164" t="s">
        <v>350</v>
      </c>
      <c r="O22" s="166" t="s">
        <v>350</v>
      </c>
      <c r="P22" s="166" t="s">
        <v>350</v>
      </c>
      <c r="Q22" s="167" t="s">
        <v>350</v>
      </c>
      <c r="R22" s="168" t="s">
        <v>350</v>
      </c>
      <c r="S22" s="169" t="s">
        <v>350</v>
      </c>
      <c r="T22" s="169" t="s">
        <v>350</v>
      </c>
      <c r="U22" s="168" t="s">
        <v>350</v>
      </c>
      <c r="V22" s="170" t="s">
        <v>350</v>
      </c>
      <c r="W22" s="171" t="s">
        <v>350</v>
      </c>
      <c r="X22" s="170" t="s">
        <v>350</v>
      </c>
      <c r="Y22" s="172" t="s">
        <v>350</v>
      </c>
    </row>
    <row r="23" spans="2:25" hidden="1" x14ac:dyDescent="0.35">
      <c r="B23" s="162" t="s">
        <v>350</v>
      </c>
      <c r="C23" s="163" t="s">
        <v>350</v>
      </c>
      <c r="D23" s="164" t="s">
        <v>350</v>
      </c>
      <c r="E23" s="164" t="s">
        <v>350</v>
      </c>
      <c r="F23" s="164" t="s">
        <v>350</v>
      </c>
      <c r="G23" s="164" t="s">
        <v>350</v>
      </c>
      <c r="H23" s="164" t="s">
        <v>350</v>
      </c>
      <c r="I23" s="164" t="s">
        <v>350</v>
      </c>
      <c r="J23" s="164" t="s">
        <v>350</v>
      </c>
      <c r="K23" s="165" t="s">
        <v>350</v>
      </c>
      <c r="L23" s="164" t="s">
        <v>350</v>
      </c>
      <c r="M23" s="164" t="s">
        <v>350</v>
      </c>
      <c r="N23" s="164" t="s">
        <v>350</v>
      </c>
      <c r="O23" s="166" t="s">
        <v>350</v>
      </c>
      <c r="P23" s="166" t="s">
        <v>350</v>
      </c>
      <c r="Q23" s="167" t="s">
        <v>350</v>
      </c>
      <c r="R23" s="168" t="s">
        <v>350</v>
      </c>
      <c r="S23" s="169" t="s">
        <v>350</v>
      </c>
      <c r="T23" s="169" t="s">
        <v>350</v>
      </c>
      <c r="U23" s="168" t="s">
        <v>350</v>
      </c>
      <c r="V23" s="170" t="s">
        <v>350</v>
      </c>
      <c r="W23" s="171" t="s">
        <v>350</v>
      </c>
      <c r="X23" s="170" t="s">
        <v>350</v>
      </c>
      <c r="Y23" s="172" t="s">
        <v>350</v>
      </c>
    </row>
    <row r="24" spans="2:25" s="105" customFormat="1" x14ac:dyDescent="0.35">
      <c r="B24" s="213" t="str">
        <f>IF(C24="","",MAX(B$23:C23)+1)</f>
        <v/>
      </c>
      <c r="C24" s="214"/>
      <c r="D24" s="214"/>
      <c r="E24" s="214"/>
      <c r="F24" s="214"/>
      <c r="G24" s="214"/>
      <c r="H24" s="214"/>
      <c r="I24" s="215"/>
      <c r="J24" s="214"/>
      <c r="K24" s="216"/>
      <c r="L24" s="214"/>
      <c r="M24" s="214"/>
      <c r="N24" s="214"/>
      <c r="O24" s="217"/>
      <c r="P24" s="218"/>
      <c r="Q24" s="219"/>
      <c r="R24" s="220"/>
      <c r="S24" s="221"/>
      <c r="T24" s="221"/>
      <c r="U24" s="213"/>
      <c r="V24" s="214"/>
      <c r="W24" s="213"/>
      <c r="X24" s="214"/>
      <c r="Y24" s="222"/>
    </row>
    <row r="25" spans="2:25" s="105" customFormat="1" x14ac:dyDescent="0.35">
      <c r="B25" s="223" t="str">
        <f>IF(C25="","",MAX(B$23:C24)+1)</f>
        <v/>
      </c>
      <c r="C25" s="224"/>
      <c r="D25" s="224"/>
      <c r="E25" s="224"/>
      <c r="F25" s="224"/>
      <c r="G25" s="224"/>
      <c r="H25" s="224"/>
      <c r="I25" s="225"/>
      <c r="J25" s="224"/>
      <c r="K25" s="226"/>
      <c r="L25" s="224"/>
      <c r="M25" s="224"/>
      <c r="N25" s="224"/>
      <c r="O25" s="227"/>
      <c r="P25" s="228"/>
      <c r="Q25" s="229"/>
      <c r="R25" s="230"/>
      <c r="S25" s="231"/>
      <c r="T25" s="231"/>
      <c r="U25" s="223"/>
      <c r="V25" s="224"/>
      <c r="W25" s="223"/>
      <c r="X25" s="224"/>
      <c r="Y25" s="232"/>
    </row>
    <row r="26" spans="2:25" s="105" customFormat="1" x14ac:dyDescent="0.35">
      <c r="B26" s="213" t="str">
        <f>IF(C26="","",MAX(B$23:C25)+1)</f>
        <v/>
      </c>
      <c r="C26" s="214"/>
      <c r="D26" s="214"/>
      <c r="E26" s="214"/>
      <c r="F26" s="214"/>
      <c r="G26" s="214"/>
      <c r="H26" s="214"/>
      <c r="I26" s="215"/>
      <c r="J26" s="214"/>
      <c r="K26" s="216"/>
      <c r="L26" s="214"/>
      <c r="M26" s="214"/>
      <c r="N26" s="214"/>
      <c r="O26" s="217"/>
      <c r="P26" s="218"/>
      <c r="Q26" s="219"/>
      <c r="R26" s="220"/>
      <c r="S26" s="221"/>
      <c r="T26" s="221"/>
      <c r="U26" s="213"/>
      <c r="V26" s="214"/>
      <c r="W26" s="213"/>
      <c r="X26" s="214"/>
      <c r="Y26" s="222"/>
    </row>
    <row r="27" spans="2:25" s="105" customFormat="1" x14ac:dyDescent="0.35">
      <c r="B27" s="223" t="str">
        <f>IF(C27="","",MAX(B$23:C26)+1)</f>
        <v/>
      </c>
      <c r="C27" s="224"/>
      <c r="D27" s="224"/>
      <c r="E27" s="224"/>
      <c r="F27" s="224"/>
      <c r="G27" s="224"/>
      <c r="H27" s="224"/>
      <c r="I27" s="225"/>
      <c r="J27" s="224"/>
      <c r="K27" s="226"/>
      <c r="L27" s="224"/>
      <c r="M27" s="224"/>
      <c r="N27" s="224"/>
      <c r="O27" s="227"/>
      <c r="P27" s="228"/>
      <c r="Q27" s="229"/>
      <c r="R27" s="230"/>
      <c r="S27" s="231"/>
      <c r="T27" s="231"/>
      <c r="U27" s="223"/>
      <c r="V27" s="224"/>
      <c r="W27" s="223"/>
      <c r="X27" s="224"/>
      <c r="Y27" s="232"/>
    </row>
    <row r="28" spans="2:25" s="105" customFormat="1" x14ac:dyDescent="0.35">
      <c r="B28" s="213" t="str">
        <f>IF(C28="","",MAX(B$23:C27)+1)</f>
        <v/>
      </c>
      <c r="C28" s="214"/>
      <c r="D28" s="214"/>
      <c r="E28" s="214"/>
      <c r="F28" s="214"/>
      <c r="G28" s="214"/>
      <c r="H28" s="214"/>
      <c r="I28" s="215"/>
      <c r="J28" s="214"/>
      <c r="K28" s="216"/>
      <c r="L28" s="214"/>
      <c r="M28" s="214"/>
      <c r="N28" s="214"/>
      <c r="O28" s="217"/>
      <c r="P28" s="218"/>
      <c r="Q28" s="219"/>
      <c r="R28" s="220"/>
      <c r="S28" s="221"/>
      <c r="T28" s="221"/>
      <c r="U28" s="213"/>
      <c r="V28" s="214"/>
      <c r="W28" s="213"/>
      <c r="X28" s="214"/>
      <c r="Y28" s="222"/>
    </row>
    <row r="29" spans="2:25" s="105" customFormat="1" x14ac:dyDescent="0.35">
      <c r="B29" s="223" t="str">
        <f>IF(C29="","",MAX(B$23:C28)+1)</f>
        <v/>
      </c>
      <c r="C29" s="224"/>
      <c r="D29" s="224"/>
      <c r="E29" s="224"/>
      <c r="F29" s="224"/>
      <c r="G29" s="224"/>
      <c r="H29" s="224"/>
      <c r="I29" s="225"/>
      <c r="J29" s="224"/>
      <c r="K29" s="226"/>
      <c r="L29" s="224"/>
      <c r="M29" s="224"/>
      <c r="N29" s="224"/>
      <c r="O29" s="227"/>
      <c r="P29" s="228"/>
      <c r="Q29" s="229"/>
      <c r="R29" s="230"/>
      <c r="S29" s="231"/>
      <c r="T29" s="231"/>
      <c r="U29" s="223"/>
      <c r="V29" s="224"/>
      <c r="W29" s="223"/>
      <c r="X29" s="224"/>
      <c r="Y29" s="232"/>
    </row>
    <row r="30" spans="2:25" s="105" customFormat="1" x14ac:dyDescent="0.35">
      <c r="B30" s="213" t="str">
        <f>IF(C30="","",MAX(B$23:C29)+1)</f>
        <v/>
      </c>
      <c r="C30" s="214"/>
      <c r="D30" s="214"/>
      <c r="E30" s="214"/>
      <c r="F30" s="214"/>
      <c r="G30" s="214"/>
      <c r="H30" s="214"/>
      <c r="I30" s="215"/>
      <c r="J30" s="214"/>
      <c r="K30" s="216"/>
      <c r="L30" s="214"/>
      <c r="M30" s="214"/>
      <c r="N30" s="214"/>
      <c r="O30" s="217"/>
      <c r="P30" s="218"/>
      <c r="Q30" s="219"/>
      <c r="R30" s="220"/>
      <c r="S30" s="221"/>
      <c r="T30" s="221"/>
      <c r="U30" s="213"/>
      <c r="V30" s="214"/>
      <c r="W30" s="213"/>
      <c r="X30" s="214"/>
      <c r="Y30" s="222"/>
    </row>
    <row r="31" spans="2:25" s="105" customFormat="1" x14ac:dyDescent="0.35">
      <c r="B31" s="223" t="str">
        <f>IF(C31="","",MAX(B$23:C30)+1)</f>
        <v/>
      </c>
      <c r="C31" s="224"/>
      <c r="D31" s="224"/>
      <c r="E31" s="224"/>
      <c r="F31" s="224"/>
      <c r="G31" s="224"/>
      <c r="H31" s="224"/>
      <c r="I31" s="225"/>
      <c r="J31" s="224"/>
      <c r="K31" s="226"/>
      <c r="L31" s="224"/>
      <c r="M31" s="224"/>
      <c r="N31" s="224"/>
      <c r="O31" s="227"/>
      <c r="P31" s="228"/>
      <c r="Q31" s="229"/>
      <c r="R31" s="230"/>
      <c r="S31" s="231"/>
      <c r="T31" s="231"/>
      <c r="U31" s="223"/>
      <c r="V31" s="224"/>
      <c r="W31" s="223"/>
      <c r="X31" s="224"/>
      <c r="Y31" s="232"/>
    </row>
    <row r="32" spans="2:25" s="105" customFormat="1" x14ac:dyDescent="0.35">
      <c r="B32" s="213" t="str">
        <f>IF(C32="","",MAX(B$23:C31)+1)</f>
        <v/>
      </c>
      <c r="C32" s="214"/>
      <c r="D32" s="214"/>
      <c r="E32" s="214"/>
      <c r="F32" s="214"/>
      <c r="G32" s="214"/>
      <c r="H32" s="214"/>
      <c r="I32" s="215"/>
      <c r="J32" s="214"/>
      <c r="K32" s="216"/>
      <c r="L32" s="214"/>
      <c r="M32" s="214"/>
      <c r="N32" s="214"/>
      <c r="O32" s="217"/>
      <c r="P32" s="218"/>
      <c r="Q32" s="219"/>
      <c r="R32" s="220"/>
      <c r="S32" s="221"/>
      <c r="T32" s="221"/>
      <c r="U32" s="213"/>
      <c r="V32" s="214"/>
      <c r="W32" s="213"/>
      <c r="X32" s="214"/>
      <c r="Y32" s="222"/>
    </row>
    <row r="33" spans="2:25" s="105" customFormat="1" ht="15" thickBot="1" x14ac:dyDescent="0.4">
      <c r="B33" s="233" t="str">
        <f>IF(C33="","",MAX(B$23:C32)+1)</f>
        <v/>
      </c>
      <c r="C33" s="234"/>
      <c r="D33" s="234"/>
      <c r="E33" s="234"/>
      <c r="F33" s="234"/>
      <c r="G33" s="234"/>
      <c r="H33" s="234"/>
      <c r="I33" s="235"/>
      <c r="J33" s="234"/>
      <c r="K33" s="236"/>
      <c r="L33" s="234"/>
      <c r="M33" s="234"/>
      <c r="N33" s="234"/>
      <c r="O33" s="237"/>
      <c r="P33" s="238"/>
      <c r="Q33" s="239"/>
      <c r="R33" s="240"/>
      <c r="S33" s="241"/>
      <c r="T33" s="241"/>
      <c r="U33" s="233"/>
      <c r="V33" s="234"/>
      <c r="W33" s="233"/>
      <c r="X33" s="234"/>
      <c r="Y33" s="242"/>
    </row>
    <row r="34" spans="2:25" hidden="1" x14ac:dyDescent="0.35">
      <c r="B34" s="86"/>
    </row>
    <row r="35" spans="2:25" hidden="1" x14ac:dyDescent="0.35">
      <c r="B35" s="7"/>
    </row>
    <row r="36" spans="2:25" hidden="1" x14ac:dyDescent="0.35">
      <c r="B36" s="7"/>
    </row>
    <row r="37" spans="2:25" hidden="1" x14ac:dyDescent="0.35">
      <c r="B37" s="7"/>
    </row>
    <row r="38" spans="2:25" hidden="1" x14ac:dyDescent="0.35">
      <c r="B38" s="7"/>
    </row>
    <row r="39" spans="2:25" hidden="1" x14ac:dyDescent="0.35">
      <c r="B39" s="7"/>
    </row>
    <row r="40" spans="2:25" hidden="1" x14ac:dyDescent="0.35">
      <c r="B40" s="7"/>
    </row>
    <row r="41" spans="2:25" hidden="1" x14ac:dyDescent="0.35">
      <c r="B41" s="7"/>
    </row>
    <row r="42" spans="2:25" hidden="1" x14ac:dyDescent="0.35">
      <c r="B42" s="7"/>
    </row>
    <row r="43" spans="2:25" hidden="1" x14ac:dyDescent="0.35">
      <c r="B43" s="7"/>
    </row>
    <row r="44" spans="2:25" hidden="1" x14ac:dyDescent="0.35">
      <c r="B44" s="7"/>
    </row>
    <row r="45" spans="2:25" hidden="1" x14ac:dyDescent="0.35">
      <c r="B45" s="7"/>
    </row>
    <row r="46" spans="2:25" hidden="1" x14ac:dyDescent="0.35">
      <c r="B46" s="7"/>
    </row>
    <row r="47" spans="2:25" hidden="1" x14ac:dyDescent="0.35">
      <c r="B47" s="7"/>
    </row>
    <row r="48" spans="2:25" hidden="1" x14ac:dyDescent="0.35">
      <c r="B48" s="7"/>
    </row>
    <row r="49" spans="2:2" hidden="1" x14ac:dyDescent="0.35">
      <c r="B49" s="7"/>
    </row>
    <row r="50" spans="2:2" hidden="1" x14ac:dyDescent="0.35">
      <c r="B50" s="7"/>
    </row>
    <row r="51" spans="2:2" hidden="1" x14ac:dyDescent="0.35">
      <c r="B51" s="7"/>
    </row>
    <row r="52" spans="2:2" hidden="1" x14ac:dyDescent="0.35">
      <c r="B52" s="7"/>
    </row>
    <row r="53" spans="2:2" hidden="1" x14ac:dyDescent="0.35">
      <c r="B53" s="7"/>
    </row>
    <row r="54" spans="2:2" hidden="1" x14ac:dyDescent="0.35">
      <c r="B54" s="7"/>
    </row>
    <row r="55" spans="2:2" hidden="1" x14ac:dyDescent="0.35">
      <c r="B55" s="7"/>
    </row>
    <row r="56" spans="2:2" hidden="1" x14ac:dyDescent="0.35">
      <c r="B56" s="7"/>
    </row>
    <row r="57" spans="2:2" hidden="1" x14ac:dyDescent="0.35">
      <c r="B57" s="7"/>
    </row>
    <row r="58" spans="2:2" hidden="1" x14ac:dyDescent="0.35">
      <c r="B58" s="7"/>
    </row>
    <row r="59" spans="2:2" hidden="1" x14ac:dyDescent="0.35">
      <c r="B59" s="7"/>
    </row>
    <row r="60" spans="2:2" hidden="1" x14ac:dyDescent="0.35">
      <c r="B60" s="7"/>
    </row>
    <row r="61" spans="2:2" hidden="1" x14ac:dyDescent="0.35">
      <c r="B61" s="7"/>
    </row>
    <row r="62" spans="2:2" hidden="1" x14ac:dyDescent="0.35">
      <c r="B62" s="7"/>
    </row>
    <row r="63" spans="2:2" hidden="1" x14ac:dyDescent="0.35">
      <c r="B63" s="7"/>
    </row>
    <row r="64" spans="2:2" hidden="1" x14ac:dyDescent="0.35">
      <c r="B64" s="7"/>
    </row>
    <row r="65" spans="2:2" hidden="1" x14ac:dyDescent="0.35">
      <c r="B65" s="7"/>
    </row>
    <row r="66" spans="2:2" hidden="1" x14ac:dyDescent="0.35">
      <c r="B66" s="7"/>
    </row>
    <row r="67" spans="2:2" hidden="1" x14ac:dyDescent="0.35">
      <c r="B67" s="7"/>
    </row>
    <row r="68" spans="2:2" hidden="1" x14ac:dyDescent="0.35">
      <c r="B68" s="7"/>
    </row>
    <row r="69" spans="2:2" hidden="1" x14ac:dyDescent="0.35">
      <c r="B69" s="7"/>
    </row>
    <row r="70" spans="2:2" hidden="1" x14ac:dyDescent="0.35">
      <c r="B70" s="7"/>
    </row>
    <row r="71" spans="2:2" hidden="1" x14ac:dyDescent="0.35">
      <c r="B71" s="7"/>
    </row>
    <row r="72" spans="2:2" hidden="1" x14ac:dyDescent="0.35">
      <c r="B72" s="7"/>
    </row>
    <row r="73" spans="2:2" hidden="1" x14ac:dyDescent="0.35">
      <c r="B73" s="7"/>
    </row>
    <row r="74" spans="2:2" hidden="1" x14ac:dyDescent="0.35">
      <c r="B74" s="7"/>
    </row>
    <row r="75" spans="2:2" hidden="1" x14ac:dyDescent="0.35">
      <c r="B75" s="7"/>
    </row>
    <row r="76" spans="2:2" hidden="1" x14ac:dyDescent="0.35">
      <c r="B76" s="7"/>
    </row>
    <row r="77" spans="2:2" hidden="1" x14ac:dyDescent="0.35">
      <c r="B77" s="7"/>
    </row>
    <row r="78" spans="2:2" hidden="1" x14ac:dyDescent="0.35">
      <c r="B78" s="7"/>
    </row>
    <row r="79" spans="2:2" hidden="1" x14ac:dyDescent="0.35">
      <c r="B79" s="7"/>
    </row>
    <row r="80" spans="2:2" hidden="1" x14ac:dyDescent="0.35">
      <c r="B80" s="7"/>
    </row>
    <row r="81" spans="2:2" hidden="1" x14ac:dyDescent="0.35">
      <c r="B81" s="7"/>
    </row>
    <row r="82" spans="2:2" hidden="1" x14ac:dyDescent="0.35">
      <c r="B82" s="7"/>
    </row>
    <row r="83" spans="2:2" hidden="1" x14ac:dyDescent="0.35">
      <c r="B83" s="7"/>
    </row>
    <row r="84" spans="2:2" hidden="1" x14ac:dyDescent="0.35">
      <c r="B84" s="7"/>
    </row>
    <row r="85" spans="2:2" hidden="1" x14ac:dyDescent="0.35">
      <c r="B85" s="7"/>
    </row>
    <row r="86" spans="2:2" hidden="1" x14ac:dyDescent="0.35">
      <c r="B86" s="7"/>
    </row>
    <row r="87" spans="2:2" hidden="1" x14ac:dyDescent="0.35">
      <c r="B87" s="7"/>
    </row>
    <row r="88" spans="2:2" hidden="1" x14ac:dyDescent="0.35">
      <c r="B88" s="7"/>
    </row>
    <row r="89" spans="2:2" hidden="1" x14ac:dyDescent="0.35">
      <c r="B89" s="7"/>
    </row>
    <row r="90" spans="2:2" hidden="1" x14ac:dyDescent="0.35">
      <c r="B90" s="7"/>
    </row>
    <row r="91" spans="2:2" hidden="1" x14ac:dyDescent="0.35">
      <c r="B91" s="7"/>
    </row>
    <row r="92" spans="2:2" hidden="1" x14ac:dyDescent="0.35">
      <c r="B92" s="7"/>
    </row>
    <row r="93" spans="2:2" hidden="1" x14ac:dyDescent="0.35">
      <c r="B93" s="7"/>
    </row>
    <row r="94" spans="2:2" hidden="1" x14ac:dyDescent="0.35">
      <c r="B94" s="7"/>
    </row>
    <row r="95" spans="2:2" hidden="1" x14ac:dyDescent="0.35">
      <c r="B95" s="7"/>
    </row>
    <row r="96" spans="2:2" hidden="1" x14ac:dyDescent="0.35">
      <c r="B96" s="7"/>
    </row>
    <row r="97" spans="2:2" hidden="1" x14ac:dyDescent="0.35">
      <c r="B97" s="7"/>
    </row>
    <row r="98" spans="2:2" hidden="1" x14ac:dyDescent="0.35">
      <c r="B98" s="7"/>
    </row>
    <row r="99" spans="2:2" hidden="1" x14ac:dyDescent="0.35">
      <c r="B99" s="7"/>
    </row>
    <row r="100" spans="2:2" hidden="1" x14ac:dyDescent="0.35">
      <c r="B100" s="7"/>
    </row>
    <row r="101" spans="2:2" hidden="1" x14ac:dyDescent="0.35">
      <c r="B101" s="7"/>
    </row>
    <row r="102" spans="2:2" hidden="1" x14ac:dyDescent="0.35">
      <c r="B102" s="7"/>
    </row>
    <row r="103" spans="2:2" hidden="1" x14ac:dyDescent="0.35">
      <c r="B103" s="7"/>
    </row>
    <row r="104" spans="2:2" hidden="1" x14ac:dyDescent="0.35">
      <c r="B104" s="7"/>
    </row>
    <row r="105" spans="2:2" hidden="1" x14ac:dyDescent="0.35">
      <c r="B105" s="7"/>
    </row>
    <row r="106" spans="2:2" hidden="1" x14ac:dyDescent="0.35">
      <c r="B106" s="7"/>
    </row>
    <row r="107" spans="2:2" hidden="1" x14ac:dyDescent="0.35">
      <c r="B107" s="7"/>
    </row>
    <row r="108" spans="2:2" hidden="1" x14ac:dyDescent="0.35">
      <c r="B108" s="7"/>
    </row>
    <row r="109" spans="2:2" hidden="1" x14ac:dyDescent="0.35">
      <c r="B109" s="7"/>
    </row>
  </sheetData>
  <sheetProtection algorithmName="SHA-512" hashValue="NdteJWcj9Y9++gskOSO/Yb1wMmNNAnsGhturVx+iXnHXd4YRAEyYNllv1UwHwiljAuV+hKohjQUpPtZm8GIXng==" saltValue="3XsDkQ8Y2UieTYvlEXN45A==" spinCount="100000" sheet="1" objects="1" scenarios="1" sort="0" autoFilter="0"/>
  <dataValidations count="5">
    <dataValidation type="list" allowBlank="1" showErrorMessage="1" sqref="N24:N33" xr:uid="{00000000-0002-0000-0200-000000000000}">
      <formula1>"AL,AK,AZ,AR,CA,CO,CT,DC,DE,FL,GA,HI,ID,IL,IN,IA,KS,KY,LA,ME,MD,MA,MI,MN,MS,MO,MT,NE,NV,NH,NJ,NM,NY,NC,ND,OH,OK,OR,PA,RI,SC,SD,TN,TX,UT,VT,VA,WA,WV,WI,WY"</formula1>
    </dataValidation>
    <dataValidation type="whole" operator="greaterThan" allowBlank="1" showInputMessage="1" showErrorMessage="1" sqref="Q24:Q33" xr:uid="{00000000-0002-0000-0200-000001000000}">
      <formula1>9999</formula1>
    </dataValidation>
    <dataValidation type="list" allowBlank="1" showInputMessage="1" showErrorMessage="1" sqref="W24:Y33" xr:uid="{00000000-0002-0000-0200-000002000000}">
      <formula1>"Yes, No"</formula1>
    </dataValidation>
    <dataValidation type="date" operator="greaterThan" allowBlank="1" showInputMessage="1" showErrorMessage="1" sqref="R24:T33" xr:uid="{00000000-0002-0000-0200-000003000000}">
      <formula1>42736</formula1>
    </dataValidation>
    <dataValidation type="list" allowBlank="1" showErrorMessage="1" sqref="H24:H33" xr:uid="{00000000-0002-0000-0200-000004000000}">
      <formula1>States</formula1>
    </dataValidation>
  </dataValidations>
  <pageMargins left="0.7" right="0.7" top="0.75" bottom="0.75" header="0.3" footer="0.3"/>
  <pageSetup pageOrder="overThenDown"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A4754-E476-4D2E-A711-88226DF3C5F5}">
  <sheetPr codeName="Sheet28"/>
  <dimension ref="A1:R100"/>
  <sheetViews>
    <sheetView showGridLines="0" topLeftCell="B7" zoomScaleNormal="100" workbookViewId="0">
      <selection activeCell="B24" sqref="B24"/>
    </sheetView>
  </sheetViews>
  <sheetFormatPr defaultColWidth="0" defaultRowHeight="14.5" zeroHeight="1" x14ac:dyDescent="0.35"/>
  <cols>
    <col min="1" max="1" width="7.7265625" hidden="1" customWidth="1"/>
    <col min="2" max="2" width="15.7265625" customWidth="1"/>
    <col min="3" max="3" width="47.1796875" customWidth="1"/>
    <col min="4" max="4" width="47.7265625" customWidth="1"/>
    <col min="5" max="10" width="23.453125" hidden="1" customWidth="1"/>
    <col min="11" max="12" width="15.54296875" hidden="1" customWidth="1"/>
    <col min="13" max="13" width="29.26953125" hidden="1" customWidth="1"/>
    <col min="14" max="14" width="15.54296875" hidden="1" customWidth="1"/>
    <col min="15" max="15" width="33.7265625" hidden="1" customWidth="1"/>
    <col min="16" max="16" width="29.26953125" hidden="1" customWidth="1"/>
    <col min="17" max="17" width="15.54296875" hidden="1" customWidth="1"/>
    <col min="18" max="18" width="33.7265625" hidden="1" customWidth="1"/>
    <col min="19" max="16384" width="9.1796875" hidden="1"/>
  </cols>
  <sheetData>
    <row r="1" spans="2:8" s="1" customFormat="1" ht="24.75" hidden="1" customHeight="1" x14ac:dyDescent="0.3">
      <c r="B1" s="13" t="s">
        <v>41</v>
      </c>
      <c r="C1" s="13"/>
      <c r="D1" s="13"/>
    </row>
    <row r="2" spans="2:8" s="1" customFormat="1" ht="13" hidden="1" x14ac:dyDescent="0.3">
      <c r="B2" s="2" t="s">
        <v>0</v>
      </c>
      <c r="C2" s="25" t="str">
        <f>+Welcome!B2</f>
        <v>63.6150(a), (c) and (e) Semiannual and Annual Compliance Reports (Spreadsheet Template)</v>
      </c>
      <c r="D2" s="25"/>
    </row>
    <row r="3" spans="2:8" s="1" customFormat="1" ht="13" hidden="1" x14ac:dyDescent="0.3">
      <c r="B3" s="3" t="s">
        <v>1</v>
      </c>
      <c r="C3" s="26" t="str">
        <f>+Welcome!B3</f>
        <v>63.6150(a), (c), and (e)</v>
      </c>
      <c r="D3" s="26"/>
    </row>
    <row r="4" spans="2:8" s="1" customFormat="1" ht="13" hidden="1" x14ac:dyDescent="0.3">
      <c r="B4" s="3" t="s">
        <v>2</v>
      </c>
      <c r="C4" s="27" t="str">
        <f>+Welcome!B4</f>
        <v>ICR Draft</v>
      </c>
      <c r="D4" s="27"/>
    </row>
    <row r="5" spans="2:8" s="1" customFormat="1" ht="13" hidden="1" x14ac:dyDescent="0.3">
      <c r="B5" s="3" t="s">
        <v>3</v>
      </c>
      <c r="C5" s="28">
        <f>+Welcome!B5</f>
        <v>44805</v>
      </c>
      <c r="D5" s="28"/>
    </row>
    <row r="6" spans="2:8" hidden="1" x14ac:dyDescent="0.35">
      <c r="B6" s="154" t="str">
        <f>Welcome!B6</f>
        <v>OMB No.: 2060-0540 Form 5900-600 For further Paperwork Reduction Act information see: 
https://www.epa.gov/electronic-reporting-air-emissions/paperwork-reduction-act-pra-cedri-and-ert</v>
      </c>
    </row>
    <row r="7" spans="2:8" s="105" customFormat="1" x14ac:dyDescent="0.35">
      <c r="B7" s="102" t="s">
        <v>58</v>
      </c>
      <c r="C7" s="173"/>
      <c r="D7" s="44"/>
      <c r="E7" s="19"/>
      <c r="F7" s="19"/>
      <c r="G7" s="19"/>
      <c r="H7" s="19"/>
    </row>
    <row r="8" spans="2:8" x14ac:dyDescent="0.35">
      <c r="B8" s="104" t="s">
        <v>116</v>
      </c>
      <c r="C8" s="18"/>
      <c r="D8" s="18"/>
      <c r="E8" s="5"/>
      <c r="F8" s="5"/>
      <c r="G8" s="5"/>
      <c r="H8" s="5"/>
    </row>
    <row r="9" spans="2:8" hidden="1" x14ac:dyDescent="0.35">
      <c r="B9" s="20"/>
      <c r="C9" s="20"/>
      <c r="D9" s="20"/>
      <c r="E9" s="5"/>
      <c r="F9" s="5"/>
      <c r="G9" s="5"/>
      <c r="H9" s="5"/>
    </row>
    <row r="10" spans="2:8" hidden="1" x14ac:dyDescent="0.35">
      <c r="E10" s="6"/>
      <c r="F10" s="6"/>
      <c r="G10" s="6"/>
      <c r="H10" s="6"/>
    </row>
    <row r="11" spans="2:8" hidden="1" x14ac:dyDescent="0.35">
      <c r="B11" s="6"/>
      <c r="C11" s="10"/>
      <c r="D11" s="10"/>
    </row>
    <row r="12" spans="2:8" s="7" customFormat="1" ht="58.5" thickBot="1" x14ac:dyDescent="0.4">
      <c r="B12" s="257" t="s">
        <v>354</v>
      </c>
      <c r="C12" s="257" t="s">
        <v>406</v>
      </c>
      <c r="D12" s="257" t="s">
        <v>374</v>
      </c>
    </row>
    <row r="13" spans="2:8" x14ac:dyDescent="0.35">
      <c r="B13" s="75" t="s">
        <v>301</v>
      </c>
      <c r="C13" s="75" t="s">
        <v>282</v>
      </c>
      <c r="D13" s="8" t="s">
        <v>407</v>
      </c>
    </row>
    <row r="14" spans="2:8" s="105" customFormat="1" x14ac:dyDescent="0.35">
      <c r="B14" s="137" t="s">
        <v>38</v>
      </c>
      <c r="C14" s="137" t="s">
        <v>64</v>
      </c>
      <c r="D14" s="9" t="s">
        <v>409</v>
      </c>
    </row>
    <row r="15" spans="2:8" hidden="1" x14ac:dyDescent="0.35">
      <c r="B15" s="76" t="s">
        <v>350</v>
      </c>
      <c r="C15" s="76" t="s">
        <v>350</v>
      </c>
      <c r="D15" s="119" t="s">
        <v>350</v>
      </c>
    </row>
    <row r="16" spans="2:8" hidden="1" x14ac:dyDescent="0.35">
      <c r="B16" s="76" t="s">
        <v>350</v>
      </c>
      <c r="C16" s="76" t="s">
        <v>350</v>
      </c>
      <c r="D16" s="119" t="s">
        <v>350</v>
      </c>
    </row>
    <row r="17" spans="2:4" hidden="1" x14ac:dyDescent="0.35">
      <c r="B17" s="76" t="s">
        <v>350</v>
      </c>
      <c r="C17" s="76" t="s">
        <v>350</v>
      </c>
      <c r="D17" s="119" t="s">
        <v>350</v>
      </c>
    </row>
    <row r="18" spans="2:4" hidden="1" x14ac:dyDescent="0.35">
      <c r="B18" s="76" t="s">
        <v>350</v>
      </c>
      <c r="C18" s="76" t="s">
        <v>350</v>
      </c>
      <c r="D18" s="119" t="s">
        <v>350</v>
      </c>
    </row>
    <row r="19" spans="2:4" hidden="1" x14ac:dyDescent="0.35">
      <c r="B19" s="76" t="s">
        <v>350</v>
      </c>
      <c r="C19" s="76" t="s">
        <v>350</v>
      </c>
      <c r="D19" s="119" t="s">
        <v>350</v>
      </c>
    </row>
    <row r="20" spans="2:4" hidden="1" x14ac:dyDescent="0.35">
      <c r="B20" s="76" t="s">
        <v>350</v>
      </c>
      <c r="C20" s="76" t="s">
        <v>350</v>
      </c>
      <c r="D20" s="119" t="s">
        <v>350</v>
      </c>
    </row>
    <row r="21" spans="2:4" hidden="1" x14ac:dyDescent="0.35">
      <c r="B21" s="76" t="s">
        <v>350</v>
      </c>
      <c r="C21" s="76" t="s">
        <v>350</v>
      </c>
      <c r="D21" s="119" t="s">
        <v>350</v>
      </c>
    </row>
    <row r="22" spans="2:4" hidden="1" x14ac:dyDescent="0.35">
      <c r="B22" s="76" t="s">
        <v>350</v>
      </c>
      <c r="C22" s="76" t="s">
        <v>350</v>
      </c>
      <c r="D22" s="119" t="s">
        <v>350</v>
      </c>
    </row>
    <row r="23" spans="2:4" hidden="1" x14ac:dyDescent="0.35">
      <c r="B23" s="76" t="s">
        <v>350</v>
      </c>
      <c r="C23" s="76" t="s">
        <v>350</v>
      </c>
      <c r="D23" s="119" t="s">
        <v>350</v>
      </c>
    </row>
    <row r="24" spans="2:4" x14ac:dyDescent="0.35">
      <c r="B24" s="186"/>
      <c r="C24" s="186"/>
      <c r="D24" s="296"/>
    </row>
    <row r="25" spans="2:4" s="105" customFormat="1" x14ac:dyDescent="0.35">
      <c r="B25" s="252"/>
      <c r="C25" s="252"/>
      <c r="D25" s="297"/>
    </row>
    <row r="26" spans="2:4" s="105" customFormat="1" x14ac:dyDescent="0.35">
      <c r="B26" s="252"/>
      <c r="C26" s="252"/>
      <c r="D26" s="297"/>
    </row>
    <row r="27" spans="2:4" s="105" customFormat="1" x14ac:dyDescent="0.35">
      <c r="B27" s="255"/>
      <c r="C27" s="255"/>
      <c r="D27" s="298"/>
    </row>
    <row r="28" spans="2:4" s="105" customFormat="1" x14ac:dyDescent="0.35">
      <c r="B28" s="255"/>
      <c r="C28" s="255"/>
      <c r="D28" s="298"/>
    </row>
    <row r="29" spans="2:4" s="105" customFormat="1" x14ac:dyDescent="0.35">
      <c r="B29" s="255"/>
      <c r="C29" s="255"/>
      <c r="D29" s="298"/>
    </row>
    <row r="30" spans="2:4" s="105" customFormat="1" x14ac:dyDescent="0.35">
      <c r="B30" s="255"/>
      <c r="C30" s="255"/>
      <c r="D30" s="298"/>
    </row>
    <row r="31" spans="2:4" s="105" customFormat="1" x14ac:dyDescent="0.35">
      <c r="B31" s="255"/>
      <c r="C31" s="255"/>
      <c r="D31" s="298"/>
    </row>
    <row r="32" spans="2:4" s="105" customFormat="1" x14ac:dyDescent="0.35">
      <c r="B32" s="255"/>
      <c r="C32" s="255"/>
      <c r="D32" s="298"/>
    </row>
    <row r="33" spans="2:4" s="105" customFormat="1" x14ac:dyDescent="0.35">
      <c r="B33" s="255"/>
      <c r="C33" s="255"/>
      <c r="D33" s="298"/>
    </row>
    <row r="34" spans="2:4" s="105" customFormat="1" x14ac:dyDescent="0.35">
      <c r="B34" s="255"/>
      <c r="C34" s="255"/>
      <c r="D34" s="298"/>
    </row>
    <row r="35" spans="2:4" s="105" customFormat="1" x14ac:dyDescent="0.35">
      <c r="B35" s="255"/>
      <c r="C35" s="255"/>
      <c r="D35" s="298"/>
    </row>
    <row r="36" spans="2:4" s="105" customFormat="1" x14ac:dyDescent="0.35">
      <c r="B36" s="255"/>
      <c r="C36" s="255"/>
      <c r="D36" s="298"/>
    </row>
    <row r="37" spans="2:4" s="105" customFormat="1" x14ac:dyDescent="0.35">
      <c r="B37" s="255"/>
      <c r="C37" s="255"/>
      <c r="D37" s="298"/>
    </row>
    <row r="38" spans="2:4" s="105" customFormat="1" x14ac:dyDescent="0.35">
      <c r="B38" s="255"/>
      <c r="C38" s="255"/>
      <c r="D38" s="298"/>
    </row>
    <row r="39" spans="2:4" s="105" customFormat="1" x14ac:dyDescent="0.35">
      <c r="B39" s="255"/>
      <c r="C39" s="255"/>
      <c r="D39" s="298"/>
    </row>
    <row r="40" spans="2:4" s="105" customFormat="1" x14ac:dyDescent="0.35">
      <c r="B40" s="255"/>
      <c r="C40" s="255"/>
      <c r="D40" s="298"/>
    </row>
    <row r="41" spans="2:4" s="105" customFormat="1" x14ac:dyDescent="0.35">
      <c r="B41" s="255"/>
      <c r="C41" s="255"/>
      <c r="D41" s="298"/>
    </row>
    <row r="42" spans="2:4" s="105" customFormat="1" x14ac:dyDescent="0.35">
      <c r="B42" s="255"/>
      <c r="C42" s="255"/>
      <c r="D42" s="298"/>
    </row>
    <row r="43" spans="2:4" s="105" customFormat="1" x14ac:dyDescent="0.35">
      <c r="B43" s="255"/>
      <c r="C43" s="255"/>
      <c r="D43" s="298"/>
    </row>
    <row r="44" spans="2:4" s="105" customFormat="1" x14ac:dyDescent="0.35">
      <c r="B44" s="255"/>
      <c r="C44" s="255"/>
      <c r="D44" s="298"/>
    </row>
    <row r="45" spans="2:4" s="105" customFormat="1" x14ac:dyDescent="0.35">
      <c r="B45" s="255"/>
      <c r="C45" s="255"/>
      <c r="D45" s="298"/>
    </row>
    <row r="46" spans="2:4" s="105" customFormat="1" x14ac:dyDescent="0.35">
      <c r="B46" s="255"/>
      <c r="C46" s="255"/>
      <c r="D46" s="298"/>
    </row>
    <row r="47" spans="2:4" s="105" customFormat="1" x14ac:dyDescent="0.35">
      <c r="B47" s="255"/>
      <c r="C47" s="255"/>
      <c r="D47" s="298"/>
    </row>
    <row r="48" spans="2:4" s="105" customFormat="1" x14ac:dyDescent="0.35">
      <c r="B48" s="255"/>
      <c r="C48" s="255"/>
      <c r="D48" s="298"/>
    </row>
    <row r="49" spans="2:4" s="105" customFormat="1" x14ac:dyDescent="0.35">
      <c r="B49" s="255"/>
      <c r="C49" s="255"/>
      <c r="D49" s="298"/>
    </row>
    <row r="50" spans="2:4" s="105" customFormat="1" x14ac:dyDescent="0.35">
      <c r="B50" s="255"/>
      <c r="C50" s="255"/>
      <c r="D50" s="298"/>
    </row>
    <row r="51" spans="2:4" s="105" customFormat="1" x14ac:dyDescent="0.35">
      <c r="B51" s="255"/>
      <c r="C51" s="255"/>
      <c r="D51" s="298"/>
    </row>
    <row r="52" spans="2:4" s="105" customFormat="1" x14ac:dyDescent="0.35">
      <c r="B52" s="255"/>
      <c r="C52" s="255"/>
      <c r="D52" s="298"/>
    </row>
    <row r="53" spans="2:4" s="105" customFormat="1" x14ac:dyDescent="0.35">
      <c r="B53" s="255"/>
      <c r="C53" s="255"/>
      <c r="D53" s="298"/>
    </row>
    <row r="54" spans="2:4" s="105" customFormat="1" x14ac:dyDescent="0.35">
      <c r="B54" s="255"/>
      <c r="C54" s="255"/>
      <c r="D54" s="298"/>
    </row>
    <row r="55" spans="2:4" s="105" customFormat="1" x14ac:dyDescent="0.35">
      <c r="B55" s="255"/>
      <c r="C55" s="255"/>
      <c r="D55" s="298"/>
    </row>
    <row r="56" spans="2:4" s="105" customFormat="1" x14ac:dyDescent="0.35">
      <c r="B56" s="255"/>
      <c r="C56" s="255"/>
      <c r="D56" s="298"/>
    </row>
    <row r="57" spans="2:4" s="105" customFormat="1" x14ac:dyDescent="0.35">
      <c r="B57" s="255"/>
      <c r="C57" s="255"/>
      <c r="D57" s="298"/>
    </row>
    <row r="58" spans="2:4" s="105" customFormat="1" x14ac:dyDescent="0.35">
      <c r="B58" s="255"/>
      <c r="C58" s="255"/>
      <c r="D58" s="298"/>
    </row>
    <row r="59" spans="2:4" s="105" customFormat="1" x14ac:dyDescent="0.35">
      <c r="B59" s="255"/>
      <c r="C59" s="255"/>
      <c r="D59" s="298"/>
    </row>
    <row r="60" spans="2:4" s="105" customFormat="1" x14ac:dyDescent="0.35">
      <c r="B60" s="255"/>
      <c r="C60" s="255"/>
      <c r="D60" s="298"/>
    </row>
    <row r="61" spans="2:4" s="105" customFormat="1" x14ac:dyDescent="0.35">
      <c r="B61" s="255"/>
      <c r="C61" s="255"/>
      <c r="D61" s="298"/>
    </row>
    <row r="62" spans="2:4" s="105" customFormat="1" x14ac:dyDescent="0.35">
      <c r="B62" s="255"/>
      <c r="C62" s="255"/>
      <c r="D62" s="298"/>
    </row>
    <row r="63" spans="2:4" s="105" customFormat="1" x14ac:dyDescent="0.35">
      <c r="B63" s="255"/>
      <c r="C63" s="255"/>
      <c r="D63" s="298"/>
    </row>
    <row r="64" spans="2:4" s="105" customFormat="1" x14ac:dyDescent="0.35">
      <c r="B64" s="255"/>
      <c r="C64" s="255"/>
      <c r="D64" s="298"/>
    </row>
    <row r="65" spans="2:4" s="105" customFormat="1" x14ac:dyDescent="0.35">
      <c r="B65" s="255"/>
      <c r="C65" s="255"/>
      <c r="D65" s="298"/>
    </row>
    <row r="66" spans="2:4" s="105" customFormat="1" x14ac:dyDescent="0.35">
      <c r="B66" s="255"/>
      <c r="C66" s="255"/>
      <c r="D66" s="298"/>
    </row>
    <row r="67" spans="2:4" s="105" customFormat="1" x14ac:dyDescent="0.35">
      <c r="B67" s="255"/>
      <c r="C67" s="255"/>
      <c r="D67" s="298"/>
    </row>
    <row r="68" spans="2:4" s="105" customFormat="1" x14ac:dyDescent="0.35">
      <c r="B68" s="255"/>
      <c r="C68" s="255"/>
      <c r="D68" s="298"/>
    </row>
    <row r="69" spans="2:4" s="105" customFormat="1" x14ac:dyDescent="0.35">
      <c r="B69" s="255"/>
      <c r="C69" s="255"/>
      <c r="D69" s="298"/>
    </row>
    <row r="70" spans="2:4" s="105" customFormat="1" x14ac:dyDescent="0.35">
      <c r="B70" s="255"/>
      <c r="C70" s="255"/>
      <c r="D70" s="298"/>
    </row>
    <row r="71" spans="2:4" s="105" customFormat="1" x14ac:dyDescent="0.35">
      <c r="B71" s="255"/>
      <c r="C71" s="255"/>
      <c r="D71" s="298"/>
    </row>
    <row r="72" spans="2:4" s="105" customFormat="1" x14ac:dyDescent="0.35">
      <c r="B72" s="255"/>
      <c r="C72" s="255"/>
      <c r="D72" s="298"/>
    </row>
    <row r="73" spans="2:4" s="105" customFormat="1" x14ac:dyDescent="0.35">
      <c r="B73" s="255"/>
      <c r="C73" s="255"/>
      <c r="D73" s="298"/>
    </row>
    <row r="74" spans="2:4" s="105" customFormat="1" x14ac:dyDescent="0.35">
      <c r="B74" s="255"/>
      <c r="C74" s="255"/>
      <c r="D74" s="298"/>
    </row>
    <row r="75" spans="2:4" s="105" customFormat="1" x14ac:dyDescent="0.35">
      <c r="B75" s="255"/>
      <c r="C75" s="255"/>
      <c r="D75" s="298"/>
    </row>
    <row r="76" spans="2:4" s="105" customFormat="1" x14ac:dyDescent="0.35">
      <c r="B76" s="255"/>
      <c r="C76" s="255"/>
      <c r="D76" s="298"/>
    </row>
    <row r="77" spans="2:4" s="105" customFormat="1" x14ac:dyDescent="0.35">
      <c r="B77" s="255"/>
      <c r="C77" s="255"/>
      <c r="D77" s="298"/>
    </row>
    <row r="78" spans="2:4" s="105" customFormat="1" x14ac:dyDescent="0.35">
      <c r="B78" s="255"/>
      <c r="C78" s="255"/>
      <c r="D78" s="298"/>
    </row>
    <row r="79" spans="2:4" s="105" customFormat="1" x14ac:dyDescent="0.35">
      <c r="B79" s="255"/>
      <c r="C79" s="255"/>
      <c r="D79" s="298"/>
    </row>
    <row r="80" spans="2:4" s="105" customFormat="1" x14ac:dyDescent="0.35">
      <c r="B80" s="255"/>
      <c r="C80" s="255"/>
      <c r="D80" s="298"/>
    </row>
    <row r="81" spans="2:4" s="105" customFormat="1" x14ac:dyDescent="0.35">
      <c r="B81" s="255"/>
      <c r="C81" s="255"/>
      <c r="D81" s="298"/>
    </row>
    <row r="82" spans="2:4" s="105" customFormat="1" x14ac:dyDescent="0.35">
      <c r="B82" s="255"/>
      <c r="C82" s="255"/>
      <c r="D82" s="298"/>
    </row>
    <row r="83" spans="2:4" s="105" customFormat="1" x14ac:dyDescent="0.35">
      <c r="B83" s="255"/>
      <c r="C83" s="255"/>
      <c r="D83" s="298"/>
    </row>
    <row r="84" spans="2:4" s="105" customFormat="1" x14ac:dyDescent="0.35">
      <c r="B84" s="255"/>
      <c r="C84" s="255"/>
      <c r="D84" s="298"/>
    </row>
    <row r="85" spans="2:4" s="105" customFormat="1" x14ac:dyDescent="0.35">
      <c r="B85" s="255"/>
      <c r="C85" s="255"/>
      <c r="D85" s="298"/>
    </row>
    <row r="86" spans="2:4" s="105" customFormat="1" x14ac:dyDescent="0.35">
      <c r="B86" s="255"/>
      <c r="C86" s="255"/>
      <c r="D86" s="298"/>
    </row>
    <row r="87" spans="2:4" s="105" customFormat="1" x14ac:dyDescent="0.35">
      <c r="B87" s="255"/>
      <c r="C87" s="255"/>
      <c r="D87" s="298"/>
    </row>
    <row r="88" spans="2:4" s="105" customFormat="1" x14ac:dyDescent="0.35">
      <c r="B88" s="255"/>
      <c r="C88" s="255"/>
      <c r="D88" s="298"/>
    </row>
    <row r="89" spans="2:4" s="105" customFormat="1" x14ac:dyDescent="0.35">
      <c r="B89" s="255"/>
      <c r="C89" s="255"/>
      <c r="D89" s="298"/>
    </row>
    <row r="90" spans="2:4" s="105" customFormat="1" x14ac:dyDescent="0.35">
      <c r="B90" s="255"/>
      <c r="C90" s="255"/>
      <c r="D90" s="298"/>
    </row>
    <row r="91" spans="2:4" s="105" customFormat="1" x14ac:dyDescent="0.35">
      <c r="B91" s="255"/>
      <c r="C91" s="255"/>
      <c r="D91" s="298"/>
    </row>
    <row r="92" spans="2:4" s="105" customFormat="1" x14ac:dyDescent="0.35">
      <c r="B92" s="255"/>
      <c r="C92" s="255"/>
      <c r="D92" s="298"/>
    </row>
    <row r="93" spans="2:4" s="105" customFormat="1" x14ac:dyDescent="0.35">
      <c r="B93" s="255"/>
      <c r="C93" s="255"/>
      <c r="D93" s="298"/>
    </row>
    <row r="94" spans="2:4" s="105" customFormat="1" x14ac:dyDescent="0.35">
      <c r="B94" s="255"/>
      <c r="C94" s="255"/>
      <c r="D94" s="298"/>
    </row>
    <row r="95" spans="2:4" s="105" customFormat="1" x14ac:dyDescent="0.35">
      <c r="B95" s="255"/>
      <c r="C95" s="255"/>
      <c r="D95" s="298"/>
    </row>
    <row r="96" spans="2:4" s="105" customFormat="1" x14ac:dyDescent="0.35">
      <c r="B96" s="255"/>
      <c r="C96" s="255"/>
      <c r="D96" s="298"/>
    </row>
    <row r="97" spans="2:4" s="105" customFormat="1" x14ac:dyDescent="0.35">
      <c r="B97" s="255"/>
      <c r="C97" s="255"/>
      <c r="D97" s="298"/>
    </row>
    <row r="98" spans="2:4" s="105" customFormat="1" x14ac:dyDescent="0.35">
      <c r="B98" s="255"/>
      <c r="C98" s="255"/>
      <c r="D98" s="298"/>
    </row>
    <row r="99" spans="2:4" s="105" customFormat="1" x14ac:dyDescent="0.35">
      <c r="B99" s="255"/>
      <c r="C99" s="255"/>
      <c r="D99" s="298"/>
    </row>
    <row r="100" spans="2:4" s="105" customFormat="1" x14ac:dyDescent="0.35">
      <c r="B100" s="218"/>
      <c r="C100" s="218"/>
      <c r="D100" s="299"/>
    </row>
  </sheetData>
  <sheetProtection algorithmName="SHA-512" hashValue="aJoYyZ1mXZVVl5Chy0ConNbcLSNht15yE7Ly2uI0/+/OKailz5CCorWT0+s/PR2aqtaDd4pLvcObOUrerpnjeA==" saltValue="W1ZL3yUOhLbdoKr+LL46Lw==" spinCount="100000" sheet="1" objects="1" scenarios="1" sort="0" autoFilter="0"/>
  <dataValidations count="2">
    <dataValidation type="list" allowBlank="1" showInputMessage="1" showErrorMessage="1" sqref="B24:B100" xr:uid="{023D5772-ED39-45DB-9840-C13FB26E3F43}">
      <formula1>CompanyRecord</formula1>
    </dataValidation>
    <dataValidation type="decimal" operator="lessThanOrEqual" allowBlank="1" showInputMessage="1" showErrorMessage="1" sqref="D24:D100" xr:uid="{1A8F8F2B-287B-43B1-AD46-1C78952F9320}">
      <formula1>4416</formula1>
    </dataValidation>
  </dataValidations>
  <pageMargins left="0.7" right="0.7" top="0.75" bottom="0.75" header="0.3" footer="0.3"/>
  <pageSetup pageOrder="overThenDown"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theme="0"/>
    <pageSetUpPr fitToPage="1"/>
  </sheetPr>
  <dimension ref="B1:E37"/>
  <sheetViews>
    <sheetView showGridLines="0" topLeftCell="B7" workbookViewId="0">
      <selection activeCell="C24" sqref="C24"/>
    </sheetView>
  </sheetViews>
  <sheetFormatPr defaultColWidth="0" defaultRowHeight="14.25" customHeight="1" zeroHeight="1" x14ac:dyDescent="0.3"/>
  <cols>
    <col min="1" max="1" width="9.1796875" style="11" hidden="1" customWidth="1"/>
    <col min="2" max="2" width="16.7265625" style="11" customWidth="1"/>
    <col min="3" max="3" width="47" style="11" customWidth="1"/>
    <col min="4" max="4" width="46.7265625" style="11" customWidth="1"/>
    <col min="5" max="16384" width="9.1796875" style="11" hidden="1"/>
  </cols>
  <sheetData>
    <row r="1" spans="2:5" ht="33.75" hidden="1" customHeight="1" x14ac:dyDescent="0.3">
      <c r="B1" s="13" t="s">
        <v>41</v>
      </c>
      <c r="C1" s="30"/>
      <c r="D1" s="30"/>
    </row>
    <row r="2" spans="2:5" ht="14.25" hidden="1" customHeight="1" x14ac:dyDescent="0.3">
      <c r="B2" s="2" t="s">
        <v>0</v>
      </c>
      <c r="C2" s="25" t="str">
        <f>+Welcome!B2</f>
        <v>63.6150(a), (c) and (e) Semiannual and Annual Compliance Reports (Spreadsheet Template)</v>
      </c>
      <c r="D2" s="25"/>
    </row>
    <row r="3" spans="2:5" ht="14.25" hidden="1" customHeight="1" x14ac:dyDescent="0.3">
      <c r="B3" s="3" t="s">
        <v>1</v>
      </c>
      <c r="C3" s="26" t="str">
        <f>+Welcome!B3</f>
        <v>63.6150(a), (c), and (e)</v>
      </c>
      <c r="D3" s="26"/>
    </row>
    <row r="4" spans="2:5" ht="14.25" hidden="1" customHeight="1" x14ac:dyDescent="0.3">
      <c r="B4" s="3" t="s">
        <v>2</v>
      </c>
      <c r="C4" s="27" t="str">
        <f>+Welcome!B4</f>
        <v>ICR Draft</v>
      </c>
      <c r="D4" s="27"/>
    </row>
    <row r="5" spans="2:5" ht="14.25" hidden="1" customHeight="1" x14ac:dyDescent="0.3">
      <c r="B5" s="3" t="s">
        <v>3</v>
      </c>
      <c r="C5" s="28">
        <f>+Welcome!B5</f>
        <v>44805</v>
      </c>
      <c r="D5" s="28"/>
    </row>
    <row r="6" spans="2:5" ht="14.5" hidden="1" x14ac:dyDescent="0.35">
      <c r="B6" s="154" t="str">
        <f>Welcome!B6</f>
        <v>OMB No.: 2060-0540 Form 5900-600 For further Paperwork Reduction Act information see: 
https://www.epa.gov/electronic-reporting-air-emissions/paperwork-reduction-act-pra-cedri-and-ert</v>
      </c>
      <c r="C6" s="83"/>
      <c r="D6" s="83"/>
    </row>
    <row r="7" spans="2:5" s="107" customFormat="1" ht="14.5" x14ac:dyDescent="0.35">
      <c r="B7" s="102" t="s">
        <v>58</v>
      </c>
      <c r="C7" s="106"/>
      <c r="D7" s="106"/>
    </row>
    <row r="8" spans="2:5" s="109" customFormat="1" ht="14.5" x14ac:dyDescent="0.35">
      <c r="B8" s="104" t="s">
        <v>116</v>
      </c>
      <c r="C8" s="108"/>
      <c r="D8" s="108"/>
    </row>
    <row r="9" spans="2:5" s="109" customFormat="1" ht="14" hidden="1" x14ac:dyDescent="0.25">
      <c r="B9" s="83"/>
      <c r="C9" s="110"/>
      <c r="D9" s="110"/>
    </row>
    <row r="10" spans="2:5" ht="14" hidden="1" x14ac:dyDescent="0.3">
      <c r="C10" s="83"/>
      <c r="D10" s="83"/>
    </row>
    <row r="11" spans="2:5" s="143" customFormat="1" ht="15.5" hidden="1" x14ac:dyDescent="0.35">
      <c r="B11" s="149"/>
      <c r="E11" s="12"/>
    </row>
    <row r="12" spans="2:5" ht="65.5" x14ac:dyDescent="0.35">
      <c r="B12" s="243" t="s">
        <v>351</v>
      </c>
      <c r="C12" s="150" t="s">
        <v>352</v>
      </c>
      <c r="D12" s="151" t="s">
        <v>353</v>
      </c>
      <c r="E12" s="12"/>
    </row>
    <row r="13" spans="2:5" ht="15.5" x14ac:dyDescent="0.35">
      <c r="B13" s="152" t="s">
        <v>301</v>
      </c>
      <c r="C13" s="190" t="s">
        <v>144</v>
      </c>
      <c r="D13" s="191" t="s">
        <v>281</v>
      </c>
      <c r="E13" s="12"/>
    </row>
    <row r="14" spans="2:5" s="142" customFormat="1" ht="15.5" hidden="1" x14ac:dyDescent="0.35">
      <c r="B14" s="153" t="s">
        <v>38</v>
      </c>
      <c r="C14" s="192"/>
      <c r="D14" s="193"/>
      <c r="E14" s="141"/>
    </row>
    <row r="15" spans="2:5" s="142" customFormat="1" ht="15.5" hidden="1" x14ac:dyDescent="0.35">
      <c r="B15" s="153"/>
      <c r="C15" s="192"/>
      <c r="D15" s="193"/>
      <c r="E15" s="141"/>
    </row>
    <row r="16" spans="2:5" s="142" customFormat="1" ht="15.5" hidden="1" x14ac:dyDescent="0.35">
      <c r="B16" s="153"/>
      <c r="C16" s="192"/>
      <c r="D16" s="193"/>
      <c r="E16" s="141"/>
    </row>
    <row r="17" spans="2:5" s="142" customFormat="1" ht="15.5" hidden="1" x14ac:dyDescent="0.35">
      <c r="B17" s="153"/>
      <c r="C17" s="192"/>
      <c r="D17" s="193"/>
      <c r="E17" s="141"/>
    </row>
    <row r="18" spans="2:5" s="142" customFormat="1" ht="15.5" hidden="1" x14ac:dyDescent="0.35">
      <c r="B18" s="153"/>
      <c r="C18" s="192"/>
      <c r="D18" s="193"/>
      <c r="E18" s="141"/>
    </row>
    <row r="19" spans="2:5" s="142" customFormat="1" ht="15.5" hidden="1" x14ac:dyDescent="0.35">
      <c r="B19" s="153"/>
      <c r="C19" s="192"/>
      <c r="D19" s="193"/>
      <c r="E19" s="141"/>
    </row>
    <row r="20" spans="2:5" s="142" customFormat="1" ht="15.5" hidden="1" x14ac:dyDescent="0.35">
      <c r="B20" s="153"/>
      <c r="C20" s="192"/>
      <c r="D20" s="193"/>
      <c r="E20" s="141"/>
    </row>
    <row r="21" spans="2:5" s="142" customFormat="1" ht="15.5" hidden="1" x14ac:dyDescent="0.35">
      <c r="B21" s="153"/>
      <c r="C21" s="192"/>
      <c r="D21" s="193"/>
      <c r="E21" s="141"/>
    </row>
    <row r="22" spans="2:5" s="142" customFormat="1" ht="15.5" hidden="1" x14ac:dyDescent="0.35">
      <c r="B22" s="153"/>
      <c r="C22" s="192"/>
      <c r="D22" s="193"/>
      <c r="E22" s="141"/>
    </row>
    <row r="23" spans="2:5" s="142" customFormat="1" ht="15.5" hidden="1" x14ac:dyDescent="0.35">
      <c r="B23" s="153"/>
      <c r="C23" s="192"/>
      <c r="D23" s="193"/>
      <c r="E23" s="141"/>
    </row>
    <row r="24" spans="2:5" ht="15.5" x14ac:dyDescent="0.35">
      <c r="B24" s="244" t="str">
        <f>IF(Lists!Q2="","",Lists!Q2)</f>
        <v/>
      </c>
      <c r="C24" s="245"/>
      <c r="D24" s="246"/>
      <c r="E24" s="12"/>
    </row>
    <row r="25" spans="2:5" ht="14.5" x14ac:dyDescent="0.3">
      <c r="B25" s="244" t="str">
        <f>IF(Lists!Q3="","",Lists!Q3)</f>
        <v/>
      </c>
      <c r="C25" s="247"/>
      <c r="D25" s="248"/>
    </row>
    <row r="26" spans="2:5" ht="14.5" x14ac:dyDescent="0.3">
      <c r="B26" s="244" t="str">
        <f>IF(Lists!Q4="","",Lists!Q4)</f>
        <v/>
      </c>
      <c r="C26" s="247"/>
      <c r="D26" s="248"/>
    </row>
    <row r="27" spans="2:5" ht="14.5" x14ac:dyDescent="0.3">
      <c r="B27" s="244" t="str">
        <f>IF(Lists!Q5="","",Lists!Q5)</f>
        <v/>
      </c>
      <c r="C27" s="247"/>
      <c r="D27" s="248"/>
    </row>
    <row r="28" spans="2:5" ht="14.5" x14ac:dyDescent="0.3">
      <c r="B28" s="244" t="str">
        <f>IF(Lists!Q6="","",Lists!Q6)</f>
        <v/>
      </c>
      <c r="C28" s="247"/>
      <c r="D28" s="248"/>
    </row>
    <row r="29" spans="2:5" ht="14.5" x14ac:dyDescent="0.3">
      <c r="B29" s="244" t="str">
        <f>IF(Lists!Q7="","",Lists!Q7)</f>
        <v/>
      </c>
      <c r="C29" s="247"/>
      <c r="D29" s="248"/>
    </row>
    <row r="30" spans="2:5" ht="14.5" x14ac:dyDescent="0.3">
      <c r="B30" s="244" t="str">
        <f>IF(Lists!Q8="","",Lists!Q8)</f>
        <v/>
      </c>
      <c r="C30" s="247"/>
      <c r="D30" s="248"/>
    </row>
    <row r="31" spans="2:5" ht="14.5" x14ac:dyDescent="0.3">
      <c r="B31" s="244" t="str">
        <f>IF(Lists!Q9="","",Lists!Q9)</f>
        <v/>
      </c>
      <c r="C31" s="247"/>
      <c r="D31" s="248"/>
    </row>
    <row r="32" spans="2:5" ht="14.5" x14ac:dyDescent="0.3">
      <c r="B32" s="244" t="str">
        <f>IF(Lists!Q10="","",Lists!Q10)</f>
        <v/>
      </c>
      <c r="C32" s="247"/>
      <c r="D32" s="248"/>
    </row>
    <row r="33" spans="2:4" ht="14.5" x14ac:dyDescent="0.3">
      <c r="B33" s="249" t="str">
        <f>IF(Lists!Q11="","",Lists!Q11)</f>
        <v/>
      </c>
      <c r="C33" s="250"/>
      <c r="D33" s="251"/>
    </row>
    <row r="34" spans="2:4" ht="14" hidden="1" x14ac:dyDescent="0.3"/>
    <row r="35" spans="2:4" ht="14" hidden="1" x14ac:dyDescent="0.3"/>
    <row r="36" spans="2:4" ht="14" hidden="1" x14ac:dyDescent="0.3"/>
    <row r="37" spans="2:4" ht="14" hidden="1" x14ac:dyDescent="0.3"/>
  </sheetData>
  <sheetProtection algorithmName="SHA-512" hashValue="azqVVfPX7jsvdMj/X0RnbUIK4nqNZdUtYb70QrH+llTICuQtmrnpcy8OiUEnaU3crEgR2+eeCDiHeEIw5U7eLQ==" saltValue="09adp1VPVUBbPIeb4e649A==" spinCount="100000" sheet="1" objects="1" scenarios="1"/>
  <dataValidations count="1">
    <dataValidation type="list" allowBlank="1" showInputMessage="1" showErrorMessage="1" sqref="C24:D33" xr:uid="{00000000-0002-0000-1100-000000000000}">
      <formula1>"Yes,No,Not Applicable"</formula1>
    </dataValidation>
  </dataValidations>
  <pageMargins left="0.7" right="0.7" top="0.75" bottom="0.75" header="0.3" footer="0.3"/>
  <pageSetup scale="46"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9" tint="0.59999389629810485"/>
  </sheetPr>
  <dimension ref="A1:R100"/>
  <sheetViews>
    <sheetView showGridLines="0" topLeftCell="B7" zoomScaleNormal="100" workbookViewId="0">
      <selection activeCell="D31" sqref="B24:D31"/>
    </sheetView>
  </sheetViews>
  <sheetFormatPr defaultColWidth="0" defaultRowHeight="14.5" zeroHeight="1" x14ac:dyDescent="0.35"/>
  <cols>
    <col min="1" max="1" width="7.7265625" hidden="1" customWidth="1"/>
    <col min="2" max="2" width="15.7265625" customWidth="1"/>
    <col min="3" max="3" width="28.7265625" customWidth="1"/>
    <col min="4" max="4" width="55.54296875" customWidth="1"/>
    <col min="5" max="5" width="27.453125" customWidth="1"/>
    <col min="6" max="6" width="34.1796875" style="138" customWidth="1"/>
    <col min="7" max="7" width="23.453125" customWidth="1"/>
    <col min="8" max="13" width="23.453125" hidden="1" customWidth="1"/>
    <col min="14" max="15" width="15.54296875" hidden="1" customWidth="1"/>
    <col min="16" max="16" width="29.26953125" hidden="1" customWidth="1"/>
    <col min="17" max="17" width="15.54296875" hidden="1" customWidth="1"/>
    <col min="18" max="18" width="33.7265625" hidden="1" customWidth="1"/>
    <col min="19" max="16384" width="9.1796875" hidden="1"/>
  </cols>
  <sheetData>
    <row r="1" spans="2:11" s="1" customFormat="1" ht="24.75" hidden="1" customHeight="1" x14ac:dyDescent="0.3">
      <c r="B1" s="13" t="s">
        <v>41</v>
      </c>
      <c r="C1" s="13"/>
      <c r="D1" s="13"/>
      <c r="E1" s="13"/>
      <c r="F1" s="13"/>
    </row>
    <row r="2" spans="2:11" s="1" customFormat="1" ht="13" hidden="1" x14ac:dyDescent="0.3">
      <c r="B2" s="2" t="s">
        <v>0</v>
      </c>
      <c r="C2" s="25" t="str">
        <f>+Welcome!B2</f>
        <v>63.6150(a), (c) and (e) Semiannual and Annual Compliance Reports (Spreadsheet Template)</v>
      </c>
      <c r="D2" s="25"/>
      <c r="E2" s="25"/>
      <c r="F2" s="38"/>
    </row>
    <row r="3" spans="2:11" s="1" customFormat="1" ht="13" hidden="1" x14ac:dyDescent="0.3">
      <c r="B3" s="3" t="s">
        <v>1</v>
      </c>
      <c r="C3" s="26" t="str">
        <f>+Welcome!B3</f>
        <v>63.6150(a), (c), and (e)</v>
      </c>
      <c r="D3" s="26"/>
      <c r="E3" s="26"/>
      <c r="F3" s="47"/>
    </row>
    <row r="4" spans="2:11" s="1" customFormat="1" ht="13" hidden="1" x14ac:dyDescent="0.3">
      <c r="B4" s="3" t="s">
        <v>2</v>
      </c>
      <c r="C4" s="27" t="str">
        <f>+Welcome!B4</f>
        <v>ICR Draft</v>
      </c>
      <c r="D4" s="27"/>
      <c r="E4" s="27"/>
      <c r="F4" s="48"/>
    </row>
    <row r="5" spans="2:11" s="1" customFormat="1" ht="13" hidden="1" x14ac:dyDescent="0.3">
      <c r="B5" s="3" t="s">
        <v>3</v>
      </c>
      <c r="C5" s="28">
        <f>+Welcome!B5</f>
        <v>44805</v>
      </c>
      <c r="D5" s="28"/>
      <c r="E5" s="28"/>
      <c r="F5" s="49"/>
    </row>
    <row r="6" spans="2:11" hidden="1" x14ac:dyDescent="0.35">
      <c r="B6" s="154" t="str">
        <f>Welcome!B6</f>
        <v>OMB No.: 2060-0540 Form 5900-600 For further Paperwork Reduction Act information see: 
https://www.epa.gov/electronic-reporting-air-emissions/paperwork-reduction-act-pra-cedri-and-ert</v>
      </c>
      <c r="F6" s="36"/>
    </row>
    <row r="7" spans="2:11" s="105" customFormat="1" x14ac:dyDescent="0.35">
      <c r="B7" s="102" t="s">
        <v>58</v>
      </c>
      <c r="C7" s="173"/>
      <c r="D7" s="44"/>
      <c r="E7" s="44"/>
      <c r="F7" s="44"/>
      <c r="G7" s="21"/>
      <c r="H7" s="19"/>
      <c r="I7" s="19"/>
      <c r="J7" s="19"/>
      <c r="K7" s="19"/>
    </row>
    <row r="8" spans="2:11" x14ac:dyDescent="0.35">
      <c r="B8" s="104" t="s">
        <v>116</v>
      </c>
      <c r="C8" s="18"/>
      <c r="D8" s="18"/>
      <c r="E8" s="18"/>
      <c r="F8" s="18"/>
      <c r="G8" s="5"/>
      <c r="H8" s="5"/>
      <c r="I8" s="5"/>
      <c r="J8" s="5"/>
      <c r="K8" s="5"/>
    </row>
    <row r="9" spans="2:11" hidden="1" x14ac:dyDescent="0.35">
      <c r="B9" s="20"/>
      <c r="C9" s="20"/>
      <c r="D9" s="20"/>
      <c r="E9" s="20"/>
      <c r="F9" s="20"/>
      <c r="G9" s="5"/>
      <c r="H9" s="5"/>
      <c r="I9" s="5"/>
      <c r="J9" s="5"/>
      <c r="K9" s="5"/>
    </row>
    <row r="10" spans="2:11" hidden="1" x14ac:dyDescent="0.35">
      <c r="F10" s="36"/>
      <c r="G10" s="6"/>
      <c r="H10" s="6"/>
      <c r="I10" s="6"/>
      <c r="J10" s="6"/>
      <c r="K10" s="6"/>
    </row>
    <row r="11" spans="2:11" hidden="1" x14ac:dyDescent="0.35">
      <c r="B11" s="6"/>
      <c r="C11" s="10"/>
      <c r="D11" s="10"/>
      <c r="E11" s="10"/>
      <c r="F11" s="37"/>
    </row>
    <row r="12" spans="2:11" s="7" customFormat="1" ht="58.5" thickBot="1" x14ac:dyDescent="0.4">
      <c r="B12" s="257" t="s">
        <v>354</v>
      </c>
      <c r="C12" s="257" t="s">
        <v>382</v>
      </c>
      <c r="D12" s="257" t="s">
        <v>355</v>
      </c>
      <c r="E12" s="257" t="s">
        <v>92</v>
      </c>
      <c r="F12" s="258" t="s">
        <v>356</v>
      </c>
      <c r="G12" s="259" t="s">
        <v>357</v>
      </c>
    </row>
    <row r="13" spans="2:11" x14ac:dyDescent="0.35">
      <c r="B13" s="75" t="s">
        <v>301</v>
      </c>
      <c r="C13" s="75" t="s">
        <v>282</v>
      </c>
      <c r="D13" s="8" t="s">
        <v>261</v>
      </c>
      <c r="E13" s="8" t="s">
        <v>244</v>
      </c>
      <c r="F13" s="45" t="s">
        <v>245</v>
      </c>
      <c r="G13" s="77" t="s">
        <v>150</v>
      </c>
    </row>
    <row r="14" spans="2:11" s="105" customFormat="1" ht="31" x14ac:dyDescent="0.35">
      <c r="B14" s="137" t="s">
        <v>38</v>
      </c>
      <c r="C14" s="137" t="s">
        <v>64</v>
      </c>
      <c r="D14" s="9" t="s">
        <v>65</v>
      </c>
      <c r="E14" s="9" t="s">
        <v>66</v>
      </c>
      <c r="F14" s="46" t="s">
        <v>67</v>
      </c>
      <c r="G14" s="78" t="s">
        <v>285</v>
      </c>
    </row>
    <row r="15" spans="2:11" hidden="1" x14ac:dyDescent="0.35">
      <c r="B15" s="76" t="s">
        <v>350</v>
      </c>
      <c r="C15" s="76" t="s">
        <v>350</v>
      </c>
      <c r="D15" s="119" t="s">
        <v>350</v>
      </c>
      <c r="E15" s="119" t="s">
        <v>350</v>
      </c>
      <c r="F15" s="120" t="s">
        <v>350</v>
      </c>
      <c r="G15" s="121" t="s">
        <v>350</v>
      </c>
    </row>
    <row r="16" spans="2:11" hidden="1" x14ac:dyDescent="0.35">
      <c r="B16" s="76" t="s">
        <v>350</v>
      </c>
      <c r="C16" s="76" t="s">
        <v>350</v>
      </c>
      <c r="D16" s="119" t="s">
        <v>350</v>
      </c>
      <c r="E16" s="119" t="s">
        <v>350</v>
      </c>
      <c r="F16" s="120" t="s">
        <v>350</v>
      </c>
      <c r="G16" s="121" t="s">
        <v>350</v>
      </c>
    </row>
    <row r="17" spans="2:7" hidden="1" x14ac:dyDescent="0.35">
      <c r="B17" s="76" t="s">
        <v>350</v>
      </c>
      <c r="C17" s="76" t="s">
        <v>350</v>
      </c>
      <c r="D17" s="119" t="s">
        <v>350</v>
      </c>
      <c r="E17" s="119" t="s">
        <v>350</v>
      </c>
      <c r="F17" s="120" t="s">
        <v>350</v>
      </c>
      <c r="G17" s="121" t="s">
        <v>350</v>
      </c>
    </row>
    <row r="18" spans="2:7" hidden="1" x14ac:dyDescent="0.35">
      <c r="B18" s="76" t="s">
        <v>350</v>
      </c>
      <c r="C18" s="76" t="s">
        <v>350</v>
      </c>
      <c r="D18" s="119" t="s">
        <v>350</v>
      </c>
      <c r="E18" s="119" t="s">
        <v>350</v>
      </c>
      <c r="F18" s="120" t="s">
        <v>350</v>
      </c>
      <c r="G18" s="121" t="s">
        <v>350</v>
      </c>
    </row>
    <row r="19" spans="2:7" hidden="1" x14ac:dyDescent="0.35">
      <c r="B19" s="76" t="s">
        <v>350</v>
      </c>
      <c r="C19" s="76" t="s">
        <v>350</v>
      </c>
      <c r="D19" s="119" t="s">
        <v>350</v>
      </c>
      <c r="E19" s="119" t="s">
        <v>350</v>
      </c>
      <c r="F19" s="120" t="s">
        <v>350</v>
      </c>
      <c r="G19" s="121" t="s">
        <v>350</v>
      </c>
    </row>
    <row r="20" spans="2:7" hidden="1" x14ac:dyDescent="0.35">
      <c r="B20" s="76" t="s">
        <v>350</v>
      </c>
      <c r="C20" s="76" t="s">
        <v>350</v>
      </c>
      <c r="D20" s="119" t="s">
        <v>350</v>
      </c>
      <c r="E20" s="119" t="s">
        <v>350</v>
      </c>
      <c r="F20" s="120" t="s">
        <v>350</v>
      </c>
      <c r="G20" s="121" t="s">
        <v>350</v>
      </c>
    </row>
    <row r="21" spans="2:7" hidden="1" x14ac:dyDescent="0.35">
      <c r="B21" s="76" t="s">
        <v>350</v>
      </c>
      <c r="C21" s="76" t="s">
        <v>350</v>
      </c>
      <c r="D21" s="119" t="s">
        <v>350</v>
      </c>
      <c r="E21" s="119" t="s">
        <v>350</v>
      </c>
      <c r="F21" s="120" t="s">
        <v>350</v>
      </c>
      <c r="G21" s="121" t="s">
        <v>350</v>
      </c>
    </row>
    <row r="22" spans="2:7" hidden="1" x14ac:dyDescent="0.35">
      <c r="B22" s="76" t="s">
        <v>350</v>
      </c>
      <c r="C22" s="76" t="s">
        <v>350</v>
      </c>
      <c r="D22" s="119" t="s">
        <v>350</v>
      </c>
      <c r="E22" s="119" t="s">
        <v>350</v>
      </c>
      <c r="F22" s="120" t="s">
        <v>350</v>
      </c>
      <c r="G22" s="121" t="s">
        <v>350</v>
      </c>
    </row>
    <row r="23" spans="2:7" hidden="1" x14ac:dyDescent="0.35">
      <c r="B23" s="76" t="s">
        <v>350</v>
      </c>
      <c r="C23" s="76" t="s">
        <v>350</v>
      </c>
      <c r="D23" s="119" t="s">
        <v>350</v>
      </c>
      <c r="E23" s="119" t="s">
        <v>350</v>
      </c>
      <c r="F23" s="120" t="s">
        <v>350</v>
      </c>
      <c r="G23" s="121" t="s">
        <v>350</v>
      </c>
    </row>
    <row r="24" spans="2:7" x14ac:dyDescent="0.35">
      <c r="B24" s="186"/>
      <c r="C24" s="255"/>
      <c r="D24" s="186"/>
      <c r="E24" s="186"/>
      <c r="F24" s="122"/>
      <c r="G24" s="187"/>
    </row>
    <row r="25" spans="2:7" s="105" customFormat="1" x14ac:dyDescent="0.35">
      <c r="B25" s="252"/>
      <c r="C25" s="255"/>
      <c r="D25" s="252"/>
      <c r="E25" s="252"/>
      <c r="F25" s="253"/>
      <c r="G25" s="254"/>
    </row>
    <row r="26" spans="2:7" s="105" customFormat="1" x14ac:dyDescent="0.35">
      <c r="B26" s="252"/>
      <c r="C26" s="255"/>
      <c r="D26" s="252"/>
      <c r="E26" s="252"/>
      <c r="F26" s="253"/>
      <c r="G26" s="254"/>
    </row>
    <row r="27" spans="2:7" s="105" customFormat="1" x14ac:dyDescent="0.35">
      <c r="B27" s="255"/>
      <c r="C27" s="255"/>
      <c r="D27" s="255"/>
      <c r="E27" s="255"/>
      <c r="F27" s="256"/>
      <c r="G27" s="254"/>
    </row>
    <row r="28" spans="2:7" s="105" customFormat="1" x14ac:dyDescent="0.35">
      <c r="B28" s="255"/>
      <c r="C28" s="255"/>
      <c r="D28" s="255"/>
      <c r="E28" s="255"/>
      <c r="F28" s="256"/>
      <c r="G28" s="254"/>
    </row>
    <row r="29" spans="2:7" s="105" customFormat="1" x14ac:dyDescent="0.35">
      <c r="B29" s="255"/>
      <c r="C29" s="255"/>
      <c r="D29" s="255"/>
      <c r="E29" s="255"/>
      <c r="F29" s="256"/>
      <c r="G29" s="254"/>
    </row>
    <row r="30" spans="2:7" s="105" customFormat="1" x14ac:dyDescent="0.35">
      <c r="B30" s="255"/>
      <c r="C30" s="255"/>
      <c r="D30" s="255"/>
      <c r="E30" s="255"/>
      <c r="F30" s="256"/>
      <c r="G30" s="254"/>
    </row>
    <row r="31" spans="2:7" s="105" customFormat="1" x14ac:dyDescent="0.35">
      <c r="B31" s="255"/>
      <c r="C31" s="255"/>
      <c r="D31" s="255"/>
      <c r="E31" s="255"/>
      <c r="F31" s="256"/>
      <c r="G31" s="254"/>
    </row>
    <row r="32" spans="2:7" s="105" customFormat="1" x14ac:dyDescent="0.35">
      <c r="B32" s="255"/>
      <c r="C32" s="255"/>
      <c r="D32" s="255"/>
      <c r="E32" s="255"/>
      <c r="F32" s="256"/>
      <c r="G32" s="254"/>
    </row>
    <row r="33" spans="2:7" s="105" customFormat="1" x14ac:dyDescent="0.35">
      <c r="B33" s="255"/>
      <c r="C33" s="255"/>
      <c r="D33" s="255"/>
      <c r="E33" s="255"/>
      <c r="F33" s="256"/>
      <c r="G33" s="254"/>
    </row>
    <row r="34" spans="2:7" s="105" customFormat="1" x14ac:dyDescent="0.35">
      <c r="B34" s="255"/>
      <c r="C34" s="255"/>
      <c r="D34" s="255"/>
      <c r="E34" s="255"/>
      <c r="F34" s="256"/>
      <c r="G34" s="254"/>
    </row>
    <row r="35" spans="2:7" s="105" customFormat="1" x14ac:dyDescent="0.35">
      <c r="B35" s="255"/>
      <c r="C35" s="255"/>
      <c r="D35" s="255"/>
      <c r="E35" s="255"/>
      <c r="F35" s="256"/>
      <c r="G35" s="254"/>
    </row>
    <row r="36" spans="2:7" s="105" customFormat="1" x14ac:dyDescent="0.35">
      <c r="B36" s="255"/>
      <c r="C36" s="255"/>
      <c r="D36" s="255"/>
      <c r="E36" s="255"/>
      <c r="F36" s="256"/>
      <c r="G36" s="254"/>
    </row>
    <row r="37" spans="2:7" s="105" customFormat="1" x14ac:dyDescent="0.35">
      <c r="B37" s="255"/>
      <c r="C37" s="255"/>
      <c r="D37" s="255"/>
      <c r="E37" s="255"/>
      <c r="F37" s="256"/>
      <c r="G37" s="254"/>
    </row>
    <row r="38" spans="2:7" s="105" customFormat="1" x14ac:dyDescent="0.35">
      <c r="B38" s="255"/>
      <c r="C38" s="255"/>
      <c r="D38" s="255"/>
      <c r="E38" s="255"/>
      <c r="F38" s="256"/>
      <c r="G38" s="254"/>
    </row>
    <row r="39" spans="2:7" s="105" customFormat="1" x14ac:dyDescent="0.35">
      <c r="B39" s="255"/>
      <c r="C39" s="255"/>
      <c r="D39" s="255"/>
      <c r="E39" s="255"/>
      <c r="F39" s="256"/>
      <c r="G39" s="254"/>
    </row>
    <row r="40" spans="2:7" s="105" customFormat="1" x14ac:dyDescent="0.35">
      <c r="B40" s="255"/>
      <c r="C40" s="255"/>
      <c r="D40" s="255"/>
      <c r="E40" s="255"/>
      <c r="F40" s="256"/>
      <c r="G40" s="254"/>
    </row>
    <row r="41" spans="2:7" s="105" customFormat="1" x14ac:dyDescent="0.35">
      <c r="B41" s="255"/>
      <c r="C41" s="255"/>
      <c r="D41" s="255"/>
      <c r="E41" s="255"/>
      <c r="F41" s="256"/>
      <c r="G41" s="254"/>
    </row>
    <row r="42" spans="2:7" s="105" customFormat="1" x14ac:dyDescent="0.35">
      <c r="B42" s="255"/>
      <c r="C42" s="255"/>
      <c r="D42" s="255"/>
      <c r="E42" s="255"/>
      <c r="F42" s="256"/>
      <c r="G42" s="254"/>
    </row>
    <row r="43" spans="2:7" s="105" customFormat="1" x14ac:dyDescent="0.35">
      <c r="B43" s="255"/>
      <c r="C43" s="255"/>
      <c r="D43" s="255"/>
      <c r="E43" s="255"/>
      <c r="F43" s="256"/>
      <c r="G43" s="254"/>
    </row>
    <row r="44" spans="2:7" s="105" customFormat="1" x14ac:dyDescent="0.35">
      <c r="B44" s="255"/>
      <c r="C44" s="255"/>
      <c r="D44" s="255"/>
      <c r="E44" s="255"/>
      <c r="F44" s="256"/>
      <c r="G44" s="254"/>
    </row>
    <row r="45" spans="2:7" s="105" customFormat="1" x14ac:dyDescent="0.35">
      <c r="B45" s="255"/>
      <c r="C45" s="255"/>
      <c r="D45" s="255"/>
      <c r="E45" s="255"/>
      <c r="F45" s="256"/>
      <c r="G45" s="254"/>
    </row>
    <row r="46" spans="2:7" s="105" customFormat="1" x14ac:dyDescent="0.35">
      <c r="B46" s="255"/>
      <c r="C46" s="255"/>
      <c r="D46" s="255"/>
      <c r="E46" s="255"/>
      <c r="F46" s="256"/>
      <c r="G46" s="254"/>
    </row>
    <row r="47" spans="2:7" s="105" customFormat="1" x14ac:dyDescent="0.35">
      <c r="B47" s="255"/>
      <c r="C47" s="255"/>
      <c r="D47" s="255"/>
      <c r="E47" s="255"/>
      <c r="F47" s="256"/>
      <c r="G47" s="254"/>
    </row>
    <row r="48" spans="2:7" s="105" customFormat="1" x14ac:dyDescent="0.35">
      <c r="B48" s="255"/>
      <c r="C48" s="255"/>
      <c r="D48" s="255"/>
      <c r="E48" s="255"/>
      <c r="F48" s="256"/>
      <c r="G48" s="254"/>
    </row>
    <row r="49" spans="2:7" s="105" customFormat="1" x14ac:dyDescent="0.35">
      <c r="B49" s="255"/>
      <c r="C49" s="255"/>
      <c r="D49" s="255"/>
      <c r="E49" s="255"/>
      <c r="F49" s="256"/>
      <c r="G49" s="254"/>
    </row>
    <row r="50" spans="2:7" s="105" customFormat="1" x14ac:dyDescent="0.35">
      <c r="B50" s="255"/>
      <c r="C50" s="255"/>
      <c r="D50" s="255"/>
      <c r="E50" s="255"/>
      <c r="F50" s="256"/>
      <c r="G50" s="254"/>
    </row>
    <row r="51" spans="2:7" s="105" customFormat="1" x14ac:dyDescent="0.35">
      <c r="B51" s="255"/>
      <c r="C51" s="255"/>
      <c r="D51" s="255"/>
      <c r="E51" s="255"/>
      <c r="F51" s="256"/>
      <c r="G51" s="254"/>
    </row>
    <row r="52" spans="2:7" s="105" customFormat="1" x14ac:dyDescent="0.35">
      <c r="B52" s="255"/>
      <c r="C52" s="255"/>
      <c r="D52" s="255"/>
      <c r="E52" s="255"/>
      <c r="F52" s="256"/>
      <c r="G52" s="254"/>
    </row>
    <row r="53" spans="2:7" s="105" customFormat="1" x14ac:dyDescent="0.35">
      <c r="B53" s="255"/>
      <c r="C53" s="255"/>
      <c r="D53" s="255"/>
      <c r="E53" s="255"/>
      <c r="F53" s="256"/>
      <c r="G53" s="254"/>
    </row>
    <row r="54" spans="2:7" s="105" customFormat="1" x14ac:dyDescent="0.35">
      <c r="B54" s="255"/>
      <c r="C54" s="255"/>
      <c r="D54" s="255"/>
      <c r="E54" s="255"/>
      <c r="F54" s="256"/>
      <c r="G54" s="254"/>
    </row>
    <row r="55" spans="2:7" s="105" customFormat="1" x14ac:dyDescent="0.35">
      <c r="B55" s="255"/>
      <c r="C55" s="255"/>
      <c r="D55" s="255"/>
      <c r="E55" s="255"/>
      <c r="F55" s="256"/>
      <c r="G55" s="254"/>
    </row>
    <row r="56" spans="2:7" s="105" customFormat="1" x14ac:dyDescent="0.35">
      <c r="B56" s="255"/>
      <c r="C56" s="255"/>
      <c r="D56" s="255"/>
      <c r="E56" s="255"/>
      <c r="F56" s="256"/>
      <c r="G56" s="254"/>
    </row>
    <row r="57" spans="2:7" s="105" customFormat="1" x14ac:dyDescent="0.35">
      <c r="B57" s="255"/>
      <c r="C57" s="255"/>
      <c r="D57" s="255"/>
      <c r="E57" s="255"/>
      <c r="F57" s="256"/>
      <c r="G57" s="254"/>
    </row>
    <row r="58" spans="2:7" s="105" customFormat="1" x14ac:dyDescent="0.35">
      <c r="B58" s="255"/>
      <c r="C58" s="255"/>
      <c r="D58" s="255"/>
      <c r="E58" s="255"/>
      <c r="F58" s="256"/>
      <c r="G58" s="254"/>
    </row>
    <row r="59" spans="2:7" s="105" customFormat="1" x14ac:dyDescent="0.35">
      <c r="B59" s="255"/>
      <c r="C59" s="255"/>
      <c r="D59" s="255"/>
      <c r="E59" s="255"/>
      <c r="F59" s="256"/>
      <c r="G59" s="254"/>
    </row>
    <row r="60" spans="2:7" s="105" customFormat="1" x14ac:dyDescent="0.35">
      <c r="B60" s="255"/>
      <c r="C60" s="255"/>
      <c r="D60" s="255"/>
      <c r="E60" s="255"/>
      <c r="F60" s="256"/>
      <c r="G60" s="254"/>
    </row>
    <row r="61" spans="2:7" s="105" customFormat="1" x14ac:dyDescent="0.35">
      <c r="B61" s="255"/>
      <c r="C61" s="255"/>
      <c r="D61" s="255"/>
      <c r="E61" s="255"/>
      <c r="F61" s="256"/>
      <c r="G61" s="254"/>
    </row>
    <row r="62" spans="2:7" s="105" customFormat="1" x14ac:dyDescent="0.35">
      <c r="B62" s="255"/>
      <c r="C62" s="255"/>
      <c r="D62" s="255"/>
      <c r="E62" s="255"/>
      <c r="F62" s="256"/>
      <c r="G62" s="254"/>
    </row>
    <row r="63" spans="2:7" s="105" customFormat="1" x14ac:dyDescent="0.35">
      <c r="B63" s="255"/>
      <c r="C63" s="255"/>
      <c r="D63" s="255"/>
      <c r="E63" s="255"/>
      <c r="F63" s="256"/>
      <c r="G63" s="254"/>
    </row>
    <row r="64" spans="2:7" s="105" customFormat="1" x14ac:dyDescent="0.35">
      <c r="B64" s="255"/>
      <c r="C64" s="255"/>
      <c r="D64" s="255"/>
      <c r="E64" s="255"/>
      <c r="F64" s="256"/>
      <c r="G64" s="254"/>
    </row>
    <row r="65" spans="2:7" s="105" customFormat="1" x14ac:dyDescent="0.35">
      <c r="B65" s="255"/>
      <c r="C65" s="255"/>
      <c r="D65" s="255"/>
      <c r="E65" s="255"/>
      <c r="F65" s="256"/>
      <c r="G65" s="254"/>
    </row>
    <row r="66" spans="2:7" s="105" customFormat="1" x14ac:dyDescent="0.35">
      <c r="B66" s="255"/>
      <c r="C66" s="255"/>
      <c r="D66" s="255"/>
      <c r="E66" s="255"/>
      <c r="F66" s="256"/>
      <c r="G66" s="254"/>
    </row>
    <row r="67" spans="2:7" s="105" customFormat="1" x14ac:dyDescent="0.35">
      <c r="B67" s="255"/>
      <c r="C67" s="255"/>
      <c r="D67" s="255"/>
      <c r="E67" s="255"/>
      <c r="F67" s="256"/>
      <c r="G67" s="254"/>
    </row>
    <row r="68" spans="2:7" s="105" customFormat="1" x14ac:dyDescent="0.35">
      <c r="B68" s="255"/>
      <c r="C68" s="255"/>
      <c r="D68" s="255"/>
      <c r="E68" s="255"/>
      <c r="F68" s="256"/>
      <c r="G68" s="254"/>
    </row>
    <row r="69" spans="2:7" s="105" customFormat="1" x14ac:dyDescent="0.35">
      <c r="B69" s="255"/>
      <c r="C69" s="255"/>
      <c r="D69" s="255"/>
      <c r="E69" s="255"/>
      <c r="F69" s="256"/>
      <c r="G69" s="254"/>
    </row>
    <row r="70" spans="2:7" s="105" customFormat="1" x14ac:dyDescent="0.35">
      <c r="B70" s="255"/>
      <c r="C70" s="255"/>
      <c r="D70" s="255"/>
      <c r="E70" s="255"/>
      <c r="F70" s="256"/>
      <c r="G70" s="254"/>
    </row>
    <row r="71" spans="2:7" s="105" customFormat="1" x14ac:dyDescent="0.35">
      <c r="B71" s="255"/>
      <c r="C71" s="255"/>
      <c r="D71" s="255"/>
      <c r="E71" s="255"/>
      <c r="F71" s="256"/>
      <c r="G71" s="254"/>
    </row>
    <row r="72" spans="2:7" s="105" customFormat="1" x14ac:dyDescent="0.35">
      <c r="B72" s="255"/>
      <c r="C72" s="255"/>
      <c r="D72" s="255"/>
      <c r="E72" s="255"/>
      <c r="F72" s="256"/>
      <c r="G72" s="254"/>
    </row>
    <row r="73" spans="2:7" s="105" customFormat="1" x14ac:dyDescent="0.35">
      <c r="B73" s="255"/>
      <c r="C73" s="255"/>
      <c r="D73" s="255"/>
      <c r="E73" s="255"/>
      <c r="F73" s="256"/>
      <c r="G73" s="254"/>
    </row>
    <row r="74" spans="2:7" s="105" customFormat="1" x14ac:dyDescent="0.35">
      <c r="B74" s="255"/>
      <c r="C74" s="255"/>
      <c r="D74" s="255"/>
      <c r="E74" s="255"/>
      <c r="F74" s="256"/>
      <c r="G74" s="254"/>
    </row>
    <row r="75" spans="2:7" s="105" customFormat="1" x14ac:dyDescent="0.35">
      <c r="B75" s="255"/>
      <c r="C75" s="255"/>
      <c r="D75" s="255"/>
      <c r="E75" s="255"/>
      <c r="F75" s="256"/>
      <c r="G75" s="254"/>
    </row>
    <row r="76" spans="2:7" s="105" customFormat="1" x14ac:dyDescent="0.35">
      <c r="B76" s="255"/>
      <c r="C76" s="255"/>
      <c r="D76" s="255"/>
      <c r="E76" s="255"/>
      <c r="F76" s="256"/>
      <c r="G76" s="254"/>
    </row>
    <row r="77" spans="2:7" s="105" customFormat="1" x14ac:dyDescent="0.35">
      <c r="B77" s="255"/>
      <c r="C77" s="255"/>
      <c r="D77" s="255"/>
      <c r="E77" s="255"/>
      <c r="F77" s="256"/>
      <c r="G77" s="254"/>
    </row>
    <row r="78" spans="2:7" s="105" customFormat="1" x14ac:dyDescent="0.35">
      <c r="B78" s="255"/>
      <c r="C78" s="255"/>
      <c r="D78" s="255"/>
      <c r="E78" s="255"/>
      <c r="F78" s="256"/>
      <c r="G78" s="254"/>
    </row>
    <row r="79" spans="2:7" s="105" customFormat="1" x14ac:dyDescent="0.35">
      <c r="B79" s="255"/>
      <c r="C79" s="255"/>
      <c r="D79" s="255"/>
      <c r="E79" s="255"/>
      <c r="F79" s="256"/>
      <c r="G79" s="254"/>
    </row>
    <row r="80" spans="2:7" s="105" customFormat="1" x14ac:dyDescent="0.35">
      <c r="B80" s="255"/>
      <c r="C80" s="255"/>
      <c r="D80" s="255"/>
      <c r="E80" s="255"/>
      <c r="F80" s="256"/>
      <c r="G80" s="254"/>
    </row>
    <row r="81" spans="2:7" s="105" customFormat="1" x14ac:dyDescent="0.35">
      <c r="B81" s="255"/>
      <c r="C81" s="255"/>
      <c r="D81" s="255"/>
      <c r="E81" s="255"/>
      <c r="F81" s="256"/>
      <c r="G81" s="254"/>
    </row>
    <row r="82" spans="2:7" s="105" customFormat="1" x14ac:dyDescent="0.35">
      <c r="B82" s="255"/>
      <c r="C82" s="255"/>
      <c r="D82" s="255"/>
      <c r="E82" s="255"/>
      <c r="F82" s="256"/>
      <c r="G82" s="254"/>
    </row>
    <row r="83" spans="2:7" s="105" customFormat="1" x14ac:dyDescent="0.35">
      <c r="B83" s="255"/>
      <c r="C83" s="255"/>
      <c r="D83" s="255"/>
      <c r="E83" s="255"/>
      <c r="F83" s="256"/>
      <c r="G83" s="254"/>
    </row>
    <row r="84" spans="2:7" s="105" customFormat="1" x14ac:dyDescent="0.35">
      <c r="B84" s="255"/>
      <c r="C84" s="255"/>
      <c r="D84" s="255"/>
      <c r="E84" s="255"/>
      <c r="F84" s="256"/>
      <c r="G84" s="254"/>
    </row>
    <row r="85" spans="2:7" s="105" customFormat="1" x14ac:dyDescent="0.35">
      <c r="B85" s="255"/>
      <c r="C85" s="255"/>
      <c r="D85" s="255"/>
      <c r="E85" s="255"/>
      <c r="F85" s="256"/>
      <c r="G85" s="254"/>
    </row>
    <row r="86" spans="2:7" s="105" customFormat="1" x14ac:dyDescent="0.35">
      <c r="B86" s="255"/>
      <c r="C86" s="255"/>
      <c r="D86" s="255"/>
      <c r="E86" s="255"/>
      <c r="F86" s="256"/>
      <c r="G86" s="254"/>
    </row>
    <row r="87" spans="2:7" s="105" customFormat="1" x14ac:dyDescent="0.35">
      <c r="B87" s="255"/>
      <c r="C87" s="255"/>
      <c r="D87" s="255"/>
      <c r="E87" s="255"/>
      <c r="F87" s="256"/>
      <c r="G87" s="254"/>
    </row>
    <row r="88" spans="2:7" s="105" customFormat="1" x14ac:dyDescent="0.35">
      <c r="B88" s="255"/>
      <c r="C88" s="255"/>
      <c r="D88" s="255"/>
      <c r="E88" s="255"/>
      <c r="F88" s="256"/>
      <c r="G88" s="254"/>
    </row>
    <row r="89" spans="2:7" s="105" customFormat="1" x14ac:dyDescent="0.35">
      <c r="B89" s="255"/>
      <c r="C89" s="255"/>
      <c r="D89" s="255"/>
      <c r="E89" s="255"/>
      <c r="F89" s="256"/>
      <c r="G89" s="254"/>
    </row>
    <row r="90" spans="2:7" s="105" customFormat="1" x14ac:dyDescent="0.35">
      <c r="B90" s="255"/>
      <c r="C90" s="255"/>
      <c r="D90" s="255"/>
      <c r="E90" s="255"/>
      <c r="F90" s="256"/>
      <c r="G90" s="254"/>
    </row>
    <row r="91" spans="2:7" s="105" customFormat="1" x14ac:dyDescent="0.35">
      <c r="B91" s="255"/>
      <c r="C91" s="255"/>
      <c r="D91" s="255"/>
      <c r="E91" s="255"/>
      <c r="F91" s="256"/>
      <c r="G91" s="254"/>
    </row>
    <row r="92" spans="2:7" s="105" customFormat="1" x14ac:dyDescent="0.35">
      <c r="B92" s="255"/>
      <c r="C92" s="255"/>
      <c r="D92" s="255"/>
      <c r="E92" s="255"/>
      <c r="F92" s="256"/>
      <c r="G92" s="254"/>
    </row>
    <row r="93" spans="2:7" s="105" customFormat="1" x14ac:dyDescent="0.35">
      <c r="B93" s="255"/>
      <c r="C93" s="255"/>
      <c r="D93" s="255"/>
      <c r="E93" s="255"/>
      <c r="F93" s="256"/>
      <c r="G93" s="254"/>
    </row>
    <row r="94" spans="2:7" s="105" customFormat="1" x14ac:dyDescent="0.35">
      <c r="B94" s="255"/>
      <c r="C94" s="255"/>
      <c r="D94" s="255"/>
      <c r="E94" s="255"/>
      <c r="F94" s="256"/>
      <c r="G94" s="254"/>
    </row>
    <row r="95" spans="2:7" s="105" customFormat="1" x14ac:dyDescent="0.35">
      <c r="B95" s="255"/>
      <c r="C95" s="255"/>
      <c r="D95" s="255"/>
      <c r="E95" s="255"/>
      <c r="F95" s="256"/>
      <c r="G95" s="254"/>
    </row>
    <row r="96" spans="2:7" s="105" customFormat="1" x14ac:dyDescent="0.35">
      <c r="B96" s="255"/>
      <c r="C96" s="255"/>
      <c r="D96" s="255"/>
      <c r="E96" s="255"/>
      <c r="F96" s="256"/>
      <c r="G96" s="254"/>
    </row>
    <row r="97" spans="2:7" s="105" customFormat="1" x14ac:dyDescent="0.35">
      <c r="B97" s="255"/>
      <c r="C97" s="255"/>
      <c r="D97" s="255"/>
      <c r="E97" s="255"/>
      <c r="F97" s="256"/>
      <c r="G97" s="254"/>
    </row>
    <row r="98" spans="2:7" s="105" customFormat="1" x14ac:dyDescent="0.35">
      <c r="B98" s="255"/>
      <c r="C98" s="255"/>
      <c r="D98" s="255"/>
      <c r="E98" s="255"/>
      <c r="F98" s="256"/>
      <c r="G98" s="254"/>
    </row>
    <row r="99" spans="2:7" s="105" customFormat="1" x14ac:dyDescent="0.35">
      <c r="B99" s="255"/>
      <c r="C99" s="255"/>
      <c r="D99" s="255"/>
      <c r="E99" s="255"/>
      <c r="F99" s="256"/>
      <c r="G99" s="254"/>
    </row>
    <row r="100" spans="2:7" s="105" customFormat="1" x14ac:dyDescent="0.35">
      <c r="B100" s="218"/>
      <c r="C100" s="255"/>
      <c r="D100" s="218"/>
      <c r="E100" s="218"/>
      <c r="F100" s="214"/>
      <c r="G100" s="221"/>
    </row>
  </sheetData>
  <sheetProtection algorithmName="SHA-512" hashValue="GYVoFwKht0V7YavwAGV50OxdkD5CN2FFYjGfavYm9id/juiHkA5+qI7rMR2IJt1SZUhcauv0TmYy+vXDb+0AaQ==" saltValue="dwqsBGoDY9WSwbk+BZ2BSw==" spinCount="100000" sheet="1" objects="1" scenarios="1" sort="0" autoFilter="0"/>
  <dataValidations count="3">
    <dataValidation type="list" allowBlank="1" showInputMessage="1" showErrorMessage="1" sqref="B24:B100" xr:uid="{00000000-0002-0000-0300-000000000000}">
      <formula1>CompanyRecord</formula1>
    </dataValidation>
    <dataValidation type="date" operator="greaterThan" allowBlank="1" showInputMessage="1" showErrorMessage="1" sqref="G24:G100" xr:uid="{00000000-0002-0000-0300-000001000000}">
      <formula1>36526</formula1>
    </dataValidation>
    <dataValidation type="list" allowBlank="1" showInputMessage="1" showErrorMessage="1" sqref="C24:C100" xr:uid="{FD5AD3B3-4CD7-4B90-A208-C29888BC2240}">
      <formula1>UnitID</formula1>
    </dataValidation>
  </dataValidations>
  <pageMargins left="0.7" right="0.7" top="0.75" bottom="0.75" header="0.3" footer="0.3"/>
  <pageSetup pageOrder="overThenDown"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theme="9" tint="0.59999389629810485"/>
  </sheetPr>
  <dimension ref="B1:N1508"/>
  <sheetViews>
    <sheetView showGridLines="0" topLeftCell="B7" zoomScaleNormal="100" workbookViewId="0">
      <selection activeCell="B24" sqref="B24"/>
    </sheetView>
  </sheetViews>
  <sheetFormatPr defaultColWidth="0" defaultRowHeight="14.5" zeroHeight="1" x14ac:dyDescent="0.35"/>
  <cols>
    <col min="1" max="1" width="9.1796875" hidden="1" customWidth="1"/>
    <col min="2" max="2" width="16" customWidth="1"/>
    <col min="3" max="3" width="21.54296875" customWidth="1"/>
    <col min="4" max="4" width="47" style="36" customWidth="1"/>
    <col min="5" max="5" width="18.1796875" style="116" customWidth="1"/>
    <col min="6" max="6" width="20" style="116" customWidth="1"/>
    <col min="7" max="8" width="15.1796875" style="116" bestFit="1" customWidth="1"/>
    <col min="9" max="9" width="16.81640625" style="55" customWidth="1"/>
    <col min="10" max="10" width="32.26953125" style="118" customWidth="1"/>
    <col min="11" max="12" width="19.81640625" style="36" customWidth="1"/>
    <col min="13" max="13" width="37.54296875" customWidth="1"/>
    <col min="14" max="14" width="37" customWidth="1"/>
    <col min="15" max="16384" width="9.1796875" hidden="1"/>
  </cols>
  <sheetData>
    <row r="1" spans="2:14" s="1" customFormat="1" ht="24.75" hidden="1" customHeight="1" x14ac:dyDescent="0.3">
      <c r="B1" s="13" t="s">
        <v>41</v>
      </c>
      <c r="C1" s="13"/>
      <c r="D1" s="13"/>
      <c r="E1" s="13"/>
      <c r="F1" s="13"/>
      <c r="G1" s="13"/>
      <c r="H1" s="13"/>
      <c r="I1" s="53"/>
      <c r="J1" s="62"/>
      <c r="K1" s="13"/>
      <c r="L1" s="13"/>
    </row>
    <row r="2" spans="2:14" s="1" customFormat="1" ht="13" hidden="1" x14ac:dyDescent="0.3">
      <c r="B2" s="2" t="s">
        <v>0</v>
      </c>
      <c r="C2" s="2"/>
      <c r="D2" s="25" t="str">
        <f>+Welcome!B2</f>
        <v>63.6150(a), (c) and (e) Semiannual and Annual Compliance Reports (Spreadsheet Template)</v>
      </c>
      <c r="E2" s="15"/>
      <c r="F2" s="15"/>
      <c r="G2" s="15"/>
      <c r="H2" s="15"/>
      <c r="I2" s="54"/>
      <c r="J2" s="63"/>
      <c r="K2" s="38"/>
      <c r="L2" s="38"/>
    </row>
    <row r="3" spans="2:14" s="1" customFormat="1" ht="13" hidden="1" x14ac:dyDescent="0.3">
      <c r="B3" s="3" t="s">
        <v>1</v>
      </c>
      <c r="C3" s="3"/>
      <c r="D3" s="26" t="str">
        <f>+Welcome!B3</f>
        <v>63.6150(a), (c), and (e)</v>
      </c>
      <c r="E3" s="16"/>
      <c r="F3" s="16"/>
      <c r="G3" s="16"/>
      <c r="H3" s="16"/>
      <c r="I3" s="17"/>
      <c r="J3" s="64"/>
      <c r="K3" s="47"/>
      <c r="L3" s="47"/>
    </row>
    <row r="4" spans="2:14" s="1" customFormat="1" ht="13" hidden="1" x14ac:dyDescent="0.3">
      <c r="B4" s="3" t="s">
        <v>2</v>
      </c>
      <c r="C4" s="3"/>
      <c r="D4" s="27" t="str">
        <f>+Welcome!B4</f>
        <v>ICR Draft</v>
      </c>
      <c r="E4" s="17"/>
      <c r="F4" s="17"/>
      <c r="G4" s="17"/>
      <c r="H4" s="17"/>
      <c r="I4" s="17"/>
      <c r="J4" s="64"/>
      <c r="K4" s="48"/>
      <c r="L4" s="48"/>
    </row>
    <row r="5" spans="2:14" s="1" customFormat="1" ht="13" hidden="1" x14ac:dyDescent="0.3">
      <c r="B5" s="3" t="s">
        <v>3</v>
      </c>
      <c r="C5" s="3"/>
      <c r="D5" s="28">
        <f>+Welcome!B5</f>
        <v>44805</v>
      </c>
      <c r="E5" s="29"/>
      <c r="F5" s="29"/>
      <c r="G5" s="29"/>
      <c r="H5" s="29"/>
      <c r="I5" s="17"/>
      <c r="J5" s="64"/>
      <c r="K5" s="49"/>
      <c r="L5" s="49"/>
    </row>
    <row r="6" spans="2:14" hidden="1" x14ac:dyDescent="0.35">
      <c r="B6" s="154" t="str">
        <f>Welcome!B6</f>
        <v>OMB No.: 2060-0540 Form 5900-600 For further Paperwork Reduction Act information see: 
https://www.epa.gov/electronic-reporting-air-emissions/paperwork-reduction-act-pra-cedri-and-ert</v>
      </c>
      <c r="D6"/>
      <c r="E6"/>
      <c r="F6"/>
      <c r="G6"/>
      <c r="H6"/>
      <c r="J6" s="65"/>
    </row>
    <row r="7" spans="2:14" x14ac:dyDescent="0.35">
      <c r="B7" s="102" t="s">
        <v>58</v>
      </c>
      <c r="C7" s="123"/>
      <c r="D7" s="44"/>
      <c r="E7" s="44"/>
      <c r="F7" s="44"/>
      <c r="G7" s="44"/>
      <c r="H7" s="44"/>
      <c r="I7" s="56"/>
      <c r="J7" s="66"/>
      <c r="K7" s="44"/>
      <c r="L7" s="44"/>
    </row>
    <row r="8" spans="2:14" ht="15" thickBot="1" x14ac:dyDescent="0.4">
      <c r="B8" s="104" t="s">
        <v>116</v>
      </c>
      <c r="C8" s="18"/>
      <c r="D8" s="18"/>
      <c r="E8" s="18"/>
      <c r="F8" s="18"/>
      <c r="G8" s="18"/>
      <c r="H8" s="18"/>
      <c r="I8" s="57"/>
      <c r="J8" s="67"/>
      <c r="K8" s="18"/>
      <c r="L8" s="18"/>
    </row>
    <row r="9" spans="2:14" hidden="1" x14ac:dyDescent="0.35">
      <c r="B9" s="6"/>
      <c r="C9" s="6"/>
      <c r="D9" s="6"/>
      <c r="E9" s="6"/>
      <c r="F9" s="6"/>
      <c r="G9" s="6"/>
      <c r="H9" s="6"/>
      <c r="I9" s="58"/>
      <c r="J9" s="68"/>
      <c r="K9" s="20"/>
      <c r="L9" s="20"/>
    </row>
    <row r="10" spans="2:14" hidden="1" x14ac:dyDescent="0.35">
      <c r="D10"/>
      <c r="E10" s="36"/>
      <c r="F10" s="36"/>
      <c r="G10" s="36"/>
      <c r="H10" s="36"/>
      <c r="I10" s="59"/>
      <c r="J10" s="69"/>
    </row>
    <row r="11" spans="2:14" ht="15" hidden="1" thickBot="1" x14ac:dyDescent="0.4">
      <c r="B11" s="6"/>
      <c r="C11" s="10"/>
      <c r="D11" s="10"/>
      <c r="E11" s="37"/>
      <c r="F11" s="37"/>
      <c r="G11" s="37"/>
      <c r="H11" s="37"/>
      <c r="I11" s="60"/>
      <c r="J11" s="70"/>
      <c r="K11" s="100"/>
      <c r="L11" s="100"/>
    </row>
    <row r="12" spans="2:14" s="7" customFormat="1" ht="102" thickBot="1" x14ac:dyDescent="0.4">
      <c r="B12" s="257" t="s">
        <v>358</v>
      </c>
      <c r="C12" s="260" t="s">
        <v>359</v>
      </c>
      <c r="D12" s="260" t="s">
        <v>360</v>
      </c>
      <c r="E12" s="260" t="s">
        <v>361</v>
      </c>
      <c r="F12" s="260" t="s">
        <v>362</v>
      </c>
      <c r="G12" s="260" t="s">
        <v>363</v>
      </c>
      <c r="H12" s="260" t="s">
        <v>364</v>
      </c>
      <c r="I12" s="261" t="s">
        <v>365</v>
      </c>
      <c r="J12" s="260" t="s">
        <v>366</v>
      </c>
      <c r="K12" s="262" t="s">
        <v>367</v>
      </c>
      <c r="L12" s="262" t="s">
        <v>368</v>
      </c>
      <c r="M12" s="262" t="s">
        <v>369</v>
      </c>
      <c r="N12" s="263" t="s">
        <v>370</v>
      </c>
    </row>
    <row r="13" spans="2:14" x14ac:dyDescent="0.35">
      <c r="B13" s="79" t="s">
        <v>301</v>
      </c>
      <c r="C13" s="79" t="s">
        <v>147</v>
      </c>
      <c r="D13" s="85" t="s">
        <v>158</v>
      </c>
      <c r="E13" s="85" t="s">
        <v>151</v>
      </c>
      <c r="F13" s="85" t="s">
        <v>152</v>
      </c>
      <c r="G13" s="85" t="s">
        <v>153</v>
      </c>
      <c r="H13" s="85" t="s">
        <v>154</v>
      </c>
      <c r="I13" s="85" t="s">
        <v>155</v>
      </c>
      <c r="J13" s="146" t="s">
        <v>156</v>
      </c>
      <c r="K13" s="85" t="s">
        <v>119</v>
      </c>
      <c r="L13" s="85" t="s">
        <v>246</v>
      </c>
      <c r="M13" s="85" t="s">
        <v>120</v>
      </c>
      <c r="N13" s="133" t="s">
        <v>157</v>
      </c>
    </row>
    <row r="14" spans="2:14" s="105" customFormat="1" x14ac:dyDescent="0.35">
      <c r="B14" s="137" t="s">
        <v>38</v>
      </c>
      <c r="C14" s="137" t="s">
        <v>68</v>
      </c>
      <c r="D14" s="46" t="s">
        <v>128</v>
      </c>
      <c r="E14" s="39" t="s">
        <v>286</v>
      </c>
      <c r="F14" s="39" t="s">
        <v>36</v>
      </c>
      <c r="G14" s="39" t="s">
        <v>287</v>
      </c>
      <c r="H14" s="39" t="s">
        <v>44</v>
      </c>
      <c r="I14" s="61" t="s">
        <v>37</v>
      </c>
      <c r="J14" s="80" t="s">
        <v>46</v>
      </c>
      <c r="K14" s="39" t="s">
        <v>121</v>
      </c>
      <c r="L14" s="39" t="s">
        <v>233</v>
      </c>
      <c r="M14" s="39" t="s">
        <v>122</v>
      </c>
      <c r="N14" s="134" t="s">
        <v>69</v>
      </c>
    </row>
    <row r="15" spans="2:14" hidden="1" x14ac:dyDescent="0.35">
      <c r="B15" s="76" t="s">
        <v>350</v>
      </c>
      <c r="C15" s="76" t="s">
        <v>350</v>
      </c>
      <c r="D15" s="46" t="s">
        <v>350</v>
      </c>
      <c r="E15" s="39" t="s">
        <v>350</v>
      </c>
      <c r="F15" s="39" t="s">
        <v>350</v>
      </c>
      <c r="G15" s="39" t="s">
        <v>350</v>
      </c>
      <c r="H15" s="39" t="s">
        <v>350</v>
      </c>
      <c r="I15" s="61" t="s">
        <v>350</v>
      </c>
      <c r="J15" s="80" t="s">
        <v>350</v>
      </c>
      <c r="K15" s="80" t="s">
        <v>350</v>
      </c>
      <c r="L15" s="80" t="s">
        <v>350</v>
      </c>
      <c r="M15" s="46" t="s">
        <v>350</v>
      </c>
      <c r="N15" s="134" t="s">
        <v>350</v>
      </c>
    </row>
    <row r="16" spans="2:14" hidden="1" x14ac:dyDescent="0.35">
      <c r="B16" s="76" t="s">
        <v>350</v>
      </c>
      <c r="C16" s="76" t="s">
        <v>350</v>
      </c>
      <c r="D16" s="46" t="s">
        <v>350</v>
      </c>
      <c r="E16" s="39" t="s">
        <v>350</v>
      </c>
      <c r="F16" s="39" t="s">
        <v>350</v>
      </c>
      <c r="G16" s="39" t="s">
        <v>350</v>
      </c>
      <c r="H16" s="39" t="s">
        <v>350</v>
      </c>
      <c r="I16" s="61" t="s">
        <v>350</v>
      </c>
      <c r="J16" s="80" t="s">
        <v>350</v>
      </c>
      <c r="K16" s="80" t="s">
        <v>350</v>
      </c>
      <c r="L16" s="80" t="s">
        <v>350</v>
      </c>
      <c r="M16" s="46" t="s">
        <v>350</v>
      </c>
      <c r="N16" s="134" t="s">
        <v>350</v>
      </c>
    </row>
    <row r="17" spans="2:14" hidden="1" x14ac:dyDescent="0.35">
      <c r="B17" s="76" t="s">
        <v>350</v>
      </c>
      <c r="C17" s="76" t="s">
        <v>350</v>
      </c>
      <c r="D17" s="46" t="s">
        <v>350</v>
      </c>
      <c r="E17" s="39" t="s">
        <v>350</v>
      </c>
      <c r="F17" s="39" t="s">
        <v>350</v>
      </c>
      <c r="G17" s="39" t="s">
        <v>350</v>
      </c>
      <c r="H17" s="39" t="s">
        <v>350</v>
      </c>
      <c r="I17" s="61" t="s">
        <v>350</v>
      </c>
      <c r="J17" s="80" t="s">
        <v>350</v>
      </c>
      <c r="K17" s="80" t="s">
        <v>350</v>
      </c>
      <c r="L17" s="80" t="s">
        <v>350</v>
      </c>
      <c r="M17" s="46" t="s">
        <v>350</v>
      </c>
      <c r="N17" s="134" t="s">
        <v>350</v>
      </c>
    </row>
    <row r="18" spans="2:14" hidden="1" x14ac:dyDescent="0.35">
      <c r="B18" s="76" t="s">
        <v>350</v>
      </c>
      <c r="C18" s="76" t="s">
        <v>350</v>
      </c>
      <c r="D18" s="46" t="s">
        <v>350</v>
      </c>
      <c r="E18" s="39" t="s">
        <v>350</v>
      </c>
      <c r="F18" s="39" t="s">
        <v>350</v>
      </c>
      <c r="G18" s="39" t="s">
        <v>350</v>
      </c>
      <c r="H18" s="39" t="s">
        <v>350</v>
      </c>
      <c r="I18" s="61" t="s">
        <v>350</v>
      </c>
      <c r="J18" s="80" t="s">
        <v>350</v>
      </c>
      <c r="K18" s="80" t="s">
        <v>350</v>
      </c>
      <c r="L18" s="80" t="s">
        <v>350</v>
      </c>
      <c r="M18" s="46" t="s">
        <v>350</v>
      </c>
      <c r="N18" s="134" t="s">
        <v>350</v>
      </c>
    </row>
    <row r="19" spans="2:14" hidden="1" x14ac:dyDescent="0.35">
      <c r="B19" s="76" t="s">
        <v>350</v>
      </c>
      <c r="C19" s="76" t="s">
        <v>350</v>
      </c>
      <c r="D19" s="46" t="s">
        <v>350</v>
      </c>
      <c r="E19" s="39" t="s">
        <v>350</v>
      </c>
      <c r="F19" s="39" t="s">
        <v>350</v>
      </c>
      <c r="G19" s="39" t="s">
        <v>350</v>
      </c>
      <c r="H19" s="39" t="s">
        <v>350</v>
      </c>
      <c r="I19" s="61" t="s">
        <v>350</v>
      </c>
      <c r="J19" s="80" t="s">
        <v>350</v>
      </c>
      <c r="K19" s="80" t="s">
        <v>350</v>
      </c>
      <c r="L19" s="80" t="s">
        <v>350</v>
      </c>
      <c r="M19" s="46" t="s">
        <v>350</v>
      </c>
      <c r="N19" s="134" t="s">
        <v>350</v>
      </c>
    </row>
    <row r="20" spans="2:14" hidden="1" x14ac:dyDescent="0.35">
      <c r="B20" s="76" t="s">
        <v>350</v>
      </c>
      <c r="C20" s="76" t="s">
        <v>350</v>
      </c>
      <c r="D20" s="46" t="s">
        <v>350</v>
      </c>
      <c r="E20" s="39" t="s">
        <v>350</v>
      </c>
      <c r="F20" s="39" t="s">
        <v>350</v>
      </c>
      <c r="G20" s="39" t="s">
        <v>350</v>
      </c>
      <c r="H20" s="39" t="s">
        <v>350</v>
      </c>
      <c r="I20" s="61" t="s">
        <v>350</v>
      </c>
      <c r="J20" s="80" t="s">
        <v>350</v>
      </c>
      <c r="K20" s="80" t="s">
        <v>350</v>
      </c>
      <c r="L20" s="80" t="s">
        <v>350</v>
      </c>
      <c r="M20" s="46" t="s">
        <v>350</v>
      </c>
      <c r="N20" s="134" t="s">
        <v>350</v>
      </c>
    </row>
    <row r="21" spans="2:14" hidden="1" x14ac:dyDescent="0.35">
      <c r="B21" s="76" t="s">
        <v>350</v>
      </c>
      <c r="C21" s="76" t="s">
        <v>350</v>
      </c>
      <c r="D21" s="46" t="s">
        <v>350</v>
      </c>
      <c r="E21" s="39" t="s">
        <v>350</v>
      </c>
      <c r="F21" s="39" t="s">
        <v>350</v>
      </c>
      <c r="G21" s="39" t="s">
        <v>350</v>
      </c>
      <c r="H21" s="39" t="s">
        <v>350</v>
      </c>
      <c r="I21" s="61" t="s">
        <v>350</v>
      </c>
      <c r="J21" s="80" t="s">
        <v>350</v>
      </c>
      <c r="K21" s="80" t="s">
        <v>350</v>
      </c>
      <c r="L21" s="80" t="s">
        <v>350</v>
      </c>
      <c r="M21" s="46" t="s">
        <v>350</v>
      </c>
      <c r="N21" s="134" t="s">
        <v>350</v>
      </c>
    </row>
    <row r="22" spans="2:14" hidden="1" x14ac:dyDescent="0.35">
      <c r="B22" s="76" t="s">
        <v>350</v>
      </c>
      <c r="C22" s="76" t="s">
        <v>350</v>
      </c>
      <c r="D22" s="46" t="s">
        <v>350</v>
      </c>
      <c r="E22" s="39" t="s">
        <v>350</v>
      </c>
      <c r="F22" s="39" t="s">
        <v>350</v>
      </c>
      <c r="G22" s="39" t="s">
        <v>350</v>
      </c>
      <c r="H22" s="39" t="s">
        <v>350</v>
      </c>
      <c r="I22" s="61" t="s">
        <v>350</v>
      </c>
      <c r="J22" s="80" t="s">
        <v>350</v>
      </c>
      <c r="K22" s="80" t="s">
        <v>350</v>
      </c>
      <c r="L22" s="80" t="s">
        <v>350</v>
      </c>
      <c r="M22" s="46" t="s">
        <v>350</v>
      </c>
      <c r="N22" s="134" t="s">
        <v>350</v>
      </c>
    </row>
    <row r="23" spans="2:14" hidden="1" x14ac:dyDescent="0.35">
      <c r="B23" s="76" t="s">
        <v>350</v>
      </c>
      <c r="C23" s="76" t="s">
        <v>350</v>
      </c>
      <c r="D23" s="46" t="s">
        <v>350</v>
      </c>
      <c r="E23" s="39" t="s">
        <v>350</v>
      </c>
      <c r="F23" s="39" t="s">
        <v>350</v>
      </c>
      <c r="G23" s="39" t="s">
        <v>350</v>
      </c>
      <c r="H23" s="39" t="s">
        <v>350</v>
      </c>
      <c r="I23" s="61" t="s">
        <v>350</v>
      </c>
      <c r="J23" s="80" t="s">
        <v>350</v>
      </c>
      <c r="K23" s="80" t="s">
        <v>350</v>
      </c>
      <c r="L23" s="80" t="s">
        <v>350</v>
      </c>
      <c r="M23" s="46" t="s">
        <v>350</v>
      </c>
      <c r="N23" s="134" t="s">
        <v>350</v>
      </c>
    </row>
    <row r="24" spans="2:14" s="105" customFormat="1" x14ac:dyDescent="0.35">
      <c r="B24" s="255"/>
      <c r="C24" s="255"/>
      <c r="D24" s="255"/>
      <c r="E24" s="264"/>
      <c r="F24" s="265"/>
      <c r="G24" s="264"/>
      <c r="H24" s="265"/>
      <c r="I24" s="266" t="str">
        <f t="shared" ref="I24:I88" si="0">+IF(H24="","",(VALUE(TEXT(G24,"m/dd/yy ")&amp;TEXT(H24,"hh:mm:ss"))-(VALUE(TEXT(E24,"m/dd/yy ")&amp;TEXT(F24,"hh:mm:ss"))))*24)</f>
        <v/>
      </c>
      <c r="J24" s="256"/>
      <c r="K24" s="256"/>
      <c r="L24" s="256"/>
      <c r="M24" s="255"/>
      <c r="N24" s="267"/>
    </row>
    <row r="25" spans="2:14" s="105" customFormat="1" x14ac:dyDescent="0.35">
      <c r="B25" s="255"/>
      <c r="C25" s="255"/>
      <c r="D25" s="255"/>
      <c r="E25" s="264"/>
      <c r="F25" s="265"/>
      <c r="G25" s="264"/>
      <c r="H25" s="265"/>
      <c r="I25" s="266" t="str">
        <f t="shared" si="0"/>
        <v/>
      </c>
      <c r="J25" s="256"/>
      <c r="K25" s="256"/>
      <c r="L25" s="256"/>
      <c r="M25" s="255"/>
      <c r="N25" s="267"/>
    </row>
    <row r="26" spans="2:14" s="105" customFormat="1" x14ac:dyDescent="0.35">
      <c r="B26" s="255"/>
      <c r="C26" s="255"/>
      <c r="D26" s="255"/>
      <c r="E26" s="264"/>
      <c r="F26" s="265"/>
      <c r="G26" s="264"/>
      <c r="H26" s="265"/>
      <c r="I26" s="266" t="str">
        <f t="shared" si="0"/>
        <v/>
      </c>
      <c r="J26" s="256"/>
      <c r="K26" s="256"/>
      <c r="L26" s="256"/>
      <c r="M26" s="255"/>
      <c r="N26" s="267"/>
    </row>
    <row r="27" spans="2:14" s="105" customFormat="1" x14ac:dyDescent="0.35">
      <c r="B27" s="255"/>
      <c r="C27" s="255"/>
      <c r="D27" s="255"/>
      <c r="E27" s="264"/>
      <c r="F27" s="265"/>
      <c r="G27" s="264"/>
      <c r="H27" s="265"/>
      <c r="I27" s="266" t="str">
        <f t="shared" si="0"/>
        <v/>
      </c>
      <c r="J27" s="256"/>
      <c r="K27" s="256"/>
      <c r="L27" s="256"/>
      <c r="M27" s="255"/>
      <c r="N27" s="267"/>
    </row>
    <row r="28" spans="2:14" s="105" customFormat="1" x14ac:dyDescent="0.35">
      <c r="B28" s="255"/>
      <c r="C28" s="255"/>
      <c r="D28" s="255"/>
      <c r="E28" s="264"/>
      <c r="F28" s="265"/>
      <c r="G28" s="264"/>
      <c r="H28" s="265"/>
      <c r="I28" s="266" t="str">
        <f t="shared" si="0"/>
        <v/>
      </c>
      <c r="J28" s="256"/>
      <c r="K28" s="256"/>
      <c r="L28" s="256"/>
      <c r="M28" s="255"/>
      <c r="N28" s="267"/>
    </row>
    <row r="29" spans="2:14" s="105" customFormat="1" x14ac:dyDescent="0.35">
      <c r="B29" s="255"/>
      <c r="C29" s="255"/>
      <c r="D29" s="255"/>
      <c r="E29" s="264"/>
      <c r="F29" s="265"/>
      <c r="G29" s="264"/>
      <c r="H29" s="265"/>
      <c r="I29" s="266" t="str">
        <f t="shared" si="0"/>
        <v/>
      </c>
      <c r="J29" s="256"/>
      <c r="K29" s="256"/>
      <c r="L29" s="256"/>
      <c r="M29" s="255"/>
      <c r="N29" s="267"/>
    </row>
    <row r="30" spans="2:14" s="105" customFormat="1" x14ac:dyDescent="0.35">
      <c r="B30" s="255"/>
      <c r="C30" s="255"/>
      <c r="D30" s="255"/>
      <c r="E30" s="264"/>
      <c r="F30" s="265"/>
      <c r="G30" s="264"/>
      <c r="H30" s="265"/>
      <c r="I30" s="266" t="str">
        <f t="shared" si="0"/>
        <v/>
      </c>
      <c r="J30" s="256"/>
      <c r="K30" s="256"/>
      <c r="L30" s="256"/>
      <c r="M30" s="255"/>
      <c r="N30" s="267"/>
    </row>
    <row r="31" spans="2:14" s="105" customFormat="1" x14ac:dyDescent="0.35">
      <c r="B31" s="255"/>
      <c r="C31" s="255"/>
      <c r="D31" s="255"/>
      <c r="E31" s="264"/>
      <c r="F31" s="265"/>
      <c r="G31" s="264"/>
      <c r="H31" s="265"/>
      <c r="I31" s="266" t="str">
        <f t="shared" si="0"/>
        <v/>
      </c>
      <c r="J31" s="256"/>
      <c r="K31" s="256"/>
      <c r="L31" s="256"/>
      <c r="M31" s="255"/>
      <c r="N31" s="267"/>
    </row>
    <row r="32" spans="2:14" s="105" customFormat="1" x14ac:dyDescent="0.35">
      <c r="B32" s="255"/>
      <c r="C32" s="255"/>
      <c r="D32" s="255"/>
      <c r="E32" s="264"/>
      <c r="F32" s="265"/>
      <c r="G32" s="264"/>
      <c r="H32" s="265"/>
      <c r="I32" s="266" t="str">
        <f t="shared" si="0"/>
        <v/>
      </c>
      <c r="J32" s="256"/>
      <c r="K32" s="256"/>
      <c r="L32" s="256"/>
      <c r="M32" s="255"/>
      <c r="N32" s="267"/>
    </row>
    <row r="33" spans="2:14" s="105" customFormat="1" x14ac:dyDescent="0.35">
      <c r="B33" s="255"/>
      <c r="C33" s="255"/>
      <c r="D33" s="255"/>
      <c r="E33" s="264"/>
      <c r="F33" s="265"/>
      <c r="G33" s="264"/>
      <c r="H33" s="265"/>
      <c r="I33" s="266" t="str">
        <f t="shared" si="0"/>
        <v/>
      </c>
      <c r="J33" s="256"/>
      <c r="K33" s="256"/>
      <c r="L33" s="256"/>
      <c r="M33" s="255"/>
      <c r="N33" s="267"/>
    </row>
    <row r="34" spans="2:14" s="105" customFormat="1" x14ac:dyDescent="0.35">
      <c r="B34" s="255"/>
      <c r="C34" s="255"/>
      <c r="D34" s="255"/>
      <c r="E34" s="264"/>
      <c r="F34" s="265"/>
      <c r="G34" s="264"/>
      <c r="H34" s="265"/>
      <c r="I34" s="266" t="str">
        <f t="shared" si="0"/>
        <v/>
      </c>
      <c r="J34" s="256"/>
      <c r="K34" s="256"/>
      <c r="L34" s="256"/>
      <c r="M34" s="255"/>
      <c r="N34" s="267"/>
    </row>
    <row r="35" spans="2:14" s="105" customFormat="1" x14ac:dyDescent="0.35">
      <c r="B35" s="255"/>
      <c r="C35" s="255"/>
      <c r="D35" s="255"/>
      <c r="E35" s="264"/>
      <c r="F35" s="265"/>
      <c r="G35" s="264"/>
      <c r="H35" s="265"/>
      <c r="I35" s="266" t="str">
        <f t="shared" si="0"/>
        <v/>
      </c>
      <c r="J35" s="256"/>
      <c r="K35" s="256"/>
      <c r="L35" s="256"/>
      <c r="M35" s="255"/>
      <c r="N35" s="267"/>
    </row>
    <row r="36" spans="2:14" s="105" customFormat="1" x14ac:dyDescent="0.35">
      <c r="B36" s="255"/>
      <c r="C36" s="255"/>
      <c r="D36" s="255"/>
      <c r="E36" s="264"/>
      <c r="F36" s="265"/>
      <c r="G36" s="264"/>
      <c r="H36" s="265"/>
      <c r="I36" s="266" t="str">
        <f t="shared" si="0"/>
        <v/>
      </c>
      <c r="J36" s="256"/>
      <c r="K36" s="256"/>
      <c r="L36" s="256"/>
      <c r="M36" s="255"/>
      <c r="N36" s="267"/>
    </row>
    <row r="37" spans="2:14" s="105" customFormat="1" x14ac:dyDescent="0.35">
      <c r="B37" s="255"/>
      <c r="C37" s="255"/>
      <c r="D37" s="255"/>
      <c r="E37" s="264"/>
      <c r="F37" s="265"/>
      <c r="G37" s="264"/>
      <c r="H37" s="265"/>
      <c r="I37" s="266" t="str">
        <f t="shared" si="0"/>
        <v/>
      </c>
      <c r="J37" s="256"/>
      <c r="K37" s="256"/>
      <c r="L37" s="256"/>
      <c r="M37" s="255"/>
      <c r="N37" s="267"/>
    </row>
    <row r="38" spans="2:14" s="105" customFormat="1" x14ac:dyDescent="0.35">
      <c r="B38" s="255"/>
      <c r="C38" s="255"/>
      <c r="D38" s="255"/>
      <c r="E38" s="264"/>
      <c r="F38" s="265"/>
      <c r="G38" s="264"/>
      <c r="H38" s="265"/>
      <c r="I38" s="266" t="str">
        <f t="shared" si="0"/>
        <v/>
      </c>
      <c r="J38" s="256"/>
      <c r="K38" s="256"/>
      <c r="L38" s="256"/>
      <c r="M38" s="255"/>
      <c r="N38" s="267"/>
    </row>
    <row r="39" spans="2:14" s="105" customFormat="1" x14ac:dyDescent="0.35">
      <c r="B39" s="255"/>
      <c r="C39" s="255"/>
      <c r="D39" s="255"/>
      <c r="E39" s="264"/>
      <c r="F39" s="265"/>
      <c r="G39" s="264"/>
      <c r="H39" s="265"/>
      <c r="I39" s="266" t="str">
        <f t="shared" si="0"/>
        <v/>
      </c>
      <c r="J39" s="256"/>
      <c r="K39" s="256"/>
      <c r="L39" s="256"/>
      <c r="M39" s="255"/>
      <c r="N39" s="267"/>
    </row>
    <row r="40" spans="2:14" s="105" customFormat="1" x14ac:dyDescent="0.35">
      <c r="B40" s="255"/>
      <c r="C40" s="255"/>
      <c r="D40" s="255"/>
      <c r="E40" s="264"/>
      <c r="F40" s="265"/>
      <c r="G40" s="264"/>
      <c r="H40" s="265"/>
      <c r="I40" s="266" t="str">
        <f t="shared" si="0"/>
        <v/>
      </c>
      <c r="J40" s="256"/>
      <c r="K40" s="256"/>
      <c r="L40" s="256"/>
      <c r="M40" s="255"/>
      <c r="N40" s="267"/>
    </row>
    <row r="41" spans="2:14" s="105" customFormat="1" x14ac:dyDescent="0.35">
      <c r="B41" s="255"/>
      <c r="C41" s="255"/>
      <c r="D41" s="255"/>
      <c r="E41" s="264"/>
      <c r="F41" s="265"/>
      <c r="G41" s="264"/>
      <c r="H41" s="265"/>
      <c r="I41" s="266" t="str">
        <f t="shared" si="0"/>
        <v/>
      </c>
      <c r="J41" s="256"/>
      <c r="K41" s="256"/>
      <c r="L41" s="256"/>
      <c r="M41" s="255"/>
      <c r="N41" s="267"/>
    </row>
    <row r="42" spans="2:14" s="105" customFormat="1" x14ac:dyDescent="0.35">
      <c r="B42" s="255"/>
      <c r="C42" s="255"/>
      <c r="D42" s="255"/>
      <c r="E42" s="264"/>
      <c r="F42" s="265"/>
      <c r="G42" s="264"/>
      <c r="H42" s="265"/>
      <c r="I42" s="266" t="str">
        <f t="shared" si="0"/>
        <v/>
      </c>
      <c r="J42" s="256"/>
      <c r="K42" s="256"/>
      <c r="L42" s="256"/>
      <c r="M42" s="255"/>
      <c r="N42" s="267"/>
    </row>
    <row r="43" spans="2:14" s="105" customFormat="1" x14ac:dyDescent="0.35">
      <c r="B43" s="255"/>
      <c r="C43" s="255"/>
      <c r="D43" s="255"/>
      <c r="E43" s="264"/>
      <c r="F43" s="265"/>
      <c r="G43" s="264"/>
      <c r="H43" s="265"/>
      <c r="I43" s="266" t="str">
        <f t="shared" si="0"/>
        <v/>
      </c>
      <c r="J43" s="256"/>
      <c r="K43" s="256"/>
      <c r="L43" s="256"/>
      <c r="M43" s="255"/>
      <c r="N43" s="267"/>
    </row>
    <row r="44" spans="2:14" s="105" customFormat="1" x14ac:dyDescent="0.35">
      <c r="B44" s="255"/>
      <c r="C44" s="255"/>
      <c r="D44" s="255"/>
      <c r="E44" s="264"/>
      <c r="F44" s="265"/>
      <c r="G44" s="264"/>
      <c r="H44" s="265"/>
      <c r="I44" s="266" t="str">
        <f t="shared" si="0"/>
        <v/>
      </c>
      <c r="J44" s="256"/>
      <c r="K44" s="256"/>
      <c r="L44" s="256"/>
      <c r="M44" s="255"/>
      <c r="N44" s="267"/>
    </row>
    <row r="45" spans="2:14" s="105" customFormat="1" x14ac:dyDescent="0.35">
      <c r="B45" s="255"/>
      <c r="C45" s="255"/>
      <c r="D45" s="255"/>
      <c r="E45" s="264"/>
      <c r="F45" s="265"/>
      <c r="G45" s="264"/>
      <c r="H45" s="265"/>
      <c r="I45" s="266" t="str">
        <f t="shared" si="0"/>
        <v/>
      </c>
      <c r="J45" s="256"/>
      <c r="K45" s="256"/>
      <c r="L45" s="256"/>
      <c r="M45" s="255"/>
      <c r="N45" s="267"/>
    </row>
    <row r="46" spans="2:14" s="105" customFormat="1" x14ac:dyDescent="0.35">
      <c r="B46" s="255"/>
      <c r="C46" s="255"/>
      <c r="D46" s="255"/>
      <c r="E46" s="264"/>
      <c r="F46" s="265"/>
      <c r="G46" s="264"/>
      <c r="H46" s="265"/>
      <c r="I46" s="266" t="str">
        <f t="shared" si="0"/>
        <v/>
      </c>
      <c r="J46" s="256"/>
      <c r="K46" s="256"/>
      <c r="L46" s="256"/>
      <c r="M46" s="255"/>
      <c r="N46" s="267"/>
    </row>
    <row r="47" spans="2:14" s="105" customFormat="1" x14ac:dyDescent="0.35">
      <c r="B47" s="255"/>
      <c r="C47" s="255"/>
      <c r="D47" s="255"/>
      <c r="E47" s="264"/>
      <c r="F47" s="265"/>
      <c r="G47" s="264"/>
      <c r="H47" s="265"/>
      <c r="I47" s="266" t="str">
        <f t="shared" si="0"/>
        <v/>
      </c>
      <c r="J47" s="256"/>
      <c r="K47" s="256"/>
      <c r="L47" s="256"/>
      <c r="M47" s="255"/>
      <c r="N47" s="267"/>
    </row>
    <row r="48" spans="2:14" s="105" customFormat="1" x14ac:dyDescent="0.35">
      <c r="B48" s="255"/>
      <c r="C48" s="255"/>
      <c r="D48" s="255"/>
      <c r="E48" s="264"/>
      <c r="F48" s="265"/>
      <c r="G48" s="264"/>
      <c r="H48" s="265"/>
      <c r="I48" s="266" t="str">
        <f t="shared" si="0"/>
        <v/>
      </c>
      <c r="J48" s="256"/>
      <c r="K48" s="256"/>
      <c r="L48" s="256"/>
      <c r="M48" s="255"/>
      <c r="N48" s="267"/>
    </row>
    <row r="49" spans="2:14" s="105" customFormat="1" x14ac:dyDescent="0.35">
      <c r="B49" s="255"/>
      <c r="C49" s="255"/>
      <c r="D49" s="255"/>
      <c r="E49" s="264"/>
      <c r="F49" s="265"/>
      <c r="G49" s="264"/>
      <c r="H49" s="265"/>
      <c r="I49" s="266" t="str">
        <f t="shared" si="0"/>
        <v/>
      </c>
      <c r="J49" s="256"/>
      <c r="K49" s="256"/>
      <c r="L49" s="256"/>
      <c r="M49" s="255"/>
      <c r="N49" s="267"/>
    </row>
    <row r="50" spans="2:14" s="105" customFormat="1" x14ac:dyDescent="0.35">
      <c r="B50" s="255"/>
      <c r="C50" s="255"/>
      <c r="D50" s="255"/>
      <c r="E50" s="264"/>
      <c r="F50" s="265"/>
      <c r="G50" s="264"/>
      <c r="H50" s="265"/>
      <c r="I50" s="266" t="str">
        <f t="shared" si="0"/>
        <v/>
      </c>
      <c r="J50" s="256"/>
      <c r="K50" s="256"/>
      <c r="L50" s="256"/>
      <c r="M50" s="255"/>
      <c r="N50" s="267"/>
    </row>
    <row r="51" spans="2:14" s="105" customFormat="1" x14ac:dyDescent="0.35">
      <c r="B51" s="255"/>
      <c r="C51" s="255"/>
      <c r="D51" s="255"/>
      <c r="E51" s="264"/>
      <c r="F51" s="265"/>
      <c r="G51" s="264"/>
      <c r="H51" s="265"/>
      <c r="I51" s="266" t="str">
        <f t="shared" si="0"/>
        <v/>
      </c>
      <c r="J51" s="256"/>
      <c r="K51" s="256"/>
      <c r="L51" s="256"/>
      <c r="M51" s="255"/>
      <c r="N51" s="267"/>
    </row>
    <row r="52" spans="2:14" s="105" customFormat="1" x14ac:dyDescent="0.35">
      <c r="B52" s="255"/>
      <c r="C52" s="255"/>
      <c r="D52" s="255"/>
      <c r="E52" s="264"/>
      <c r="F52" s="265"/>
      <c r="G52" s="264"/>
      <c r="H52" s="265"/>
      <c r="I52" s="266" t="str">
        <f t="shared" si="0"/>
        <v/>
      </c>
      <c r="J52" s="256"/>
      <c r="K52" s="256"/>
      <c r="L52" s="256"/>
      <c r="M52" s="255"/>
      <c r="N52" s="267"/>
    </row>
    <row r="53" spans="2:14" s="105" customFormat="1" x14ac:dyDescent="0.35">
      <c r="B53" s="255"/>
      <c r="C53" s="255"/>
      <c r="D53" s="255"/>
      <c r="E53" s="264"/>
      <c r="F53" s="265"/>
      <c r="G53" s="264"/>
      <c r="H53" s="265"/>
      <c r="I53" s="266" t="str">
        <f t="shared" si="0"/>
        <v/>
      </c>
      <c r="J53" s="256"/>
      <c r="K53" s="256"/>
      <c r="L53" s="256"/>
      <c r="M53" s="255"/>
      <c r="N53" s="267"/>
    </row>
    <row r="54" spans="2:14" s="105" customFormat="1" x14ac:dyDescent="0.35">
      <c r="B54" s="255"/>
      <c r="C54" s="255"/>
      <c r="D54" s="255"/>
      <c r="E54" s="264"/>
      <c r="F54" s="265"/>
      <c r="G54" s="264"/>
      <c r="H54" s="265"/>
      <c r="I54" s="266" t="str">
        <f t="shared" si="0"/>
        <v/>
      </c>
      <c r="J54" s="256"/>
      <c r="K54" s="256"/>
      <c r="L54" s="256"/>
      <c r="M54" s="255"/>
      <c r="N54" s="267"/>
    </row>
    <row r="55" spans="2:14" s="105" customFormat="1" x14ac:dyDescent="0.35">
      <c r="B55" s="255"/>
      <c r="C55" s="255"/>
      <c r="D55" s="255"/>
      <c r="E55" s="264"/>
      <c r="F55" s="265"/>
      <c r="G55" s="264"/>
      <c r="H55" s="265"/>
      <c r="I55" s="266" t="str">
        <f t="shared" si="0"/>
        <v/>
      </c>
      <c r="J55" s="256"/>
      <c r="K55" s="256"/>
      <c r="L55" s="256"/>
      <c r="M55" s="255"/>
      <c r="N55" s="267"/>
    </row>
    <row r="56" spans="2:14" s="105" customFormat="1" x14ac:dyDescent="0.35">
      <c r="B56" s="255"/>
      <c r="C56" s="255"/>
      <c r="D56" s="255"/>
      <c r="E56" s="264"/>
      <c r="F56" s="265"/>
      <c r="G56" s="264"/>
      <c r="H56" s="265"/>
      <c r="I56" s="266" t="str">
        <f t="shared" si="0"/>
        <v/>
      </c>
      <c r="J56" s="256"/>
      <c r="K56" s="256"/>
      <c r="L56" s="256"/>
      <c r="M56" s="255"/>
      <c r="N56" s="267"/>
    </row>
    <row r="57" spans="2:14" s="105" customFormat="1" x14ac:dyDescent="0.35">
      <c r="B57" s="255"/>
      <c r="C57" s="255"/>
      <c r="D57" s="255"/>
      <c r="E57" s="264"/>
      <c r="F57" s="265"/>
      <c r="G57" s="264"/>
      <c r="H57" s="265"/>
      <c r="I57" s="266" t="str">
        <f t="shared" si="0"/>
        <v/>
      </c>
      <c r="J57" s="256"/>
      <c r="K57" s="256"/>
      <c r="L57" s="256"/>
      <c r="M57" s="255"/>
      <c r="N57" s="267"/>
    </row>
    <row r="58" spans="2:14" s="105" customFormat="1" x14ac:dyDescent="0.35">
      <c r="B58" s="255"/>
      <c r="C58" s="255"/>
      <c r="D58" s="255"/>
      <c r="E58" s="264"/>
      <c r="F58" s="265"/>
      <c r="G58" s="264"/>
      <c r="H58" s="265"/>
      <c r="I58" s="266" t="str">
        <f t="shared" si="0"/>
        <v/>
      </c>
      <c r="J58" s="256"/>
      <c r="K58" s="256"/>
      <c r="L58" s="256"/>
      <c r="M58" s="255"/>
      <c r="N58" s="267"/>
    </row>
    <row r="59" spans="2:14" s="105" customFormat="1" x14ac:dyDescent="0.35">
      <c r="B59" s="255"/>
      <c r="C59" s="255"/>
      <c r="D59" s="255"/>
      <c r="E59" s="264"/>
      <c r="F59" s="265"/>
      <c r="G59" s="264"/>
      <c r="H59" s="265"/>
      <c r="I59" s="266" t="str">
        <f t="shared" si="0"/>
        <v/>
      </c>
      <c r="J59" s="256"/>
      <c r="K59" s="256"/>
      <c r="L59" s="256"/>
      <c r="M59" s="255"/>
      <c r="N59" s="267"/>
    </row>
    <row r="60" spans="2:14" s="105" customFormat="1" x14ac:dyDescent="0.35">
      <c r="B60" s="255"/>
      <c r="C60" s="255"/>
      <c r="D60" s="255"/>
      <c r="E60" s="264"/>
      <c r="F60" s="265"/>
      <c r="G60" s="264"/>
      <c r="H60" s="265"/>
      <c r="I60" s="266" t="str">
        <f t="shared" si="0"/>
        <v/>
      </c>
      <c r="J60" s="256"/>
      <c r="K60" s="256"/>
      <c r="L60" s="256"/>
      <c r="M60" s="255"/>
      <c r="N60" s="267"/>
    </row>
    <row r="61" spans="2:14" s="105" customFormat="1" x14ac:dyDescent="0.35">
      <c r="B61" s="255"/>
      <c r="C61" s="255"/>
      <c r="D61" s="255"/>
      <c r="E61" s="264"/>
      <c r="F61" s="265"/>
      <c r="G61" s="264"/>
      <c r="H61" s="265"/>
      <c r="I61" s="266" t="str">
        <f t="shared" si="0"/>
        <v/>
      </c>
      <c r="J61" s="256"/>
      <c r="K61" s="256"/>
      <c r="L61" s="256"/>
      <c r="M61" s="255"/>
      <c r="N61" s="267"/>
    </row>
    <row r="62" spans="2:14" s="105" customFormat="1" x14ac:dyDescent="0.35">
      <c r="B62" s="255"/>
      <c r="C62" s="255"/>
      <c r="D62" s="255"/>
      <c r="E62" s="264"/>
      <c r="F62" s="265"/>
      <c r="G62" s="264"/>
      <c r="H62" s="265"/>
      <c r="I62" s="266" t="str">
        <f t="shared" si="0"/>
        <v/>
      </c>
      <c r="J62" s="256"/>
      <c r="K62" s="256"/>
      <c r="L62" s="256"/>
      <c r="M62" s="255"/>
      <c r="N62" s="267"/>
    </row>
    <row r="63" spans="2:14" s="105" customFormat="1" x14ac:dyDescent="0.35">
      <c r="B63" s="255"/>
      <c r="C63" s="255"/>
      <c r="D63" s="255"/>
      <c r="E63" s="264"/>
      <c r="F63" s="265"/>
      <c r="G63" s="264"/>
      <c r="H63" s="265"/>
      <c r="I63" s="266" t="str">
        <f t="shared" si="0"/>
        <v/>
      </c>
      <c r="J63" s="256"/>
      <c r="K63" s="256"/>
      <c r="L63" s="256"/>
      <c r="M63" s="255"/>
      <c r="N63" s="267"/>
    </row>
    <row r="64" spans="2:14" s="105" customFormat="1" x14ac:dyDescent="0.35">
      <c r="B64" s="255"/>
      <c r="C64" s="255"/>
      <c r="D64" s="255"/>
      <c r="E64" s="264"/>
      <c r="F64" s="265"/>
      <c r="G64" s="264"/>
      <c r="H64" s="265"/>
      <c r="I64" s="266" t="str">
        <f t="shared" si="0"/>
        <v/>
      </c>
      <c r="J64" s="256"/>
      <c r="K64" s="256"/>
      <c r="L64" s="256"/>
      <c r="M64" s="255"/>
      <c r="N64" s="267"/>
    </row>
    <row r="65" spans="2:14" s="105" customFormat="1" x14ac:dyDescent="0.35">
      <c r="B65" s="255"/>
      <c r="C65" s="255"/>
      <c r="D65" s="255"/>
      <c r="E65" s="264"/>
      <c r="F65" s="265"/>
      <c r="G65" s="264"/>
      <c r="H65" s="265"/>
      <c r="I65" s="266" t="str">
        <f t="shared" si="0"/>
        <v/>
      </c>
      <c r="J65" s="256"/>
      <c r="K65" s="256"/>
      <c r="L65" s="256"/>
      <c r="M65" s="255"/>
      <c r="N65" s="267"/>
    </row>
    <row r="66" spans="2:14" s="105" customFormat="1" x14ac:dyDescent="0.35">
      <c r="B66" s="255"/>
      <c r="C66" s="255"/>
      <c r="D66" s="255"/>
      <c r="E66" s="264"/>
      <c r="F66" s="265"/>
      <c r="G66" s="264"/>
      <c r="H66" s="265"/>
      <c r="I66" s="266" t="str">
        <f t="shared" si="0"/>
        <v/>
      </c>
      <c r="J66" s="256"/>
      <c r="K66" s="256"/>
      <c r="L66" s="256"/>
      <c r="M66" s="255"/>
      <c r="N66" s="267"/>
    </row>
    <row r="67" spans="2:14" s="105" customFormat="1" x14ac:dyDescent="0.35">
      <c r="B67" s="255"/>
      <c r="C67" s="255"/>
      <c r="D67" s="255"/>
      <c r="E67" s="264"/>
      <c r="F67" s="265"/>
      <c r="G67" s="264"/>
      <c r="H67" s="265"/>
      <c r="I67" s="266" t="str">
        <f t="shared" si="0"/>
        <v/>
      </c>
      <c r="J67" s="256"/>
      <c r="K67" s="256"/>
      <c r="L67" s="256"/>
      <c r="M67" s="255"/>
      <c r="N67" s="267"/>
    </row>
    <row r="68" spans="2:14" s="105" customFormat="1" x14ac:dyDescent="0.35">
      <c r="B68" s="255"/>
      <c r="C68" s="255"/>
      <c r="D68" s="255"/>
      <c r="E68" s="264"/>
      <c r="F68" s="265"/>
      <c r="G68" s="264"/>
      <c r="H68" s="265"/>
      <c r="I68" s="266" t="str">
        <f t="shared" si="0"/>
        <v/>
      </c>
      <c r="J68" s="256"/>
      <c r="K68" s="256"/>
      <c r="L68" s="256"/>
      <c r="M68" s="255"/>
      <c r="N68" s="267"/>
    </row>
    <row r="69" spans="2:14" s="105" customFormat="1" x14ac:dyDescent="0.35">
      <c r="B69" s="255"/>
      <c r="C69" s="255"/>
      <c r="D69" s="255"/>
      <c r="E69" s="264"/>
      <c r="F69" s="265"/>
      <c r="G69" s="264"/>
      <c r="H69" s="265"/>
      <c r="I69" s="266" t="str">
        <f t="shared" si="0"/>
        <v/>
      </c>
      <c r="J69" s="256"/>
      <c r="K69" s="256"/>
      <c r="L69" s="256"/>
      <c r="M69" s="255"/>
      <c r="N69" s="267"/>
    </row>
    <row r="70" spans="2:14" s="105" customFormat="1" x14ac:dyDescent="0.35">
      <c r="B70" s="255"/>
      <c r="C70" s="255"/>
      <c r="D70" s="255"/>
      <c r="E70" s="264"/>
      <c r="F70" s="265"/>
      <c r="G70" s="264"/>
      <c r="H70" s="265"/>
      <c r="I70" s="266" t="str">
        <f t="shared" si="0"/>
        <v/>
      </c>
      <c r="J70" s="256"/>
      <c r="K70" s="256"/>
      <c r="L70" s="256"/>
      <c r="M70" s="255"/>
      <c r="N70" s="267"/>
    </row>
    <row r="71" spans="2:14" s="105" customFormat="1" x14ac:dyDescent="0.35">
      <c r="B71" s="255"/>
      <c r="C71" s="255"/>
      <c r="D71" s="255"/>
      <c r="E71" s="264"/>
      <c r="F71" s="265"/>
      <c r="G71" s="264"/>
      <c r="H71" s="265"/>
      <c r="I71" s="266" t="str">
        <f t="shared" si="0"/>
        <v/>
      </c>
      <c r="J71" s="256"/>
      <c r="K71" s="256"/>
      <c r="L71" s="256"/>
      <c r="M71" s="255"/>
      <c r="N71" s="267"/>
    </row>
    <row r="72" spans="2:14" s="105" customFormat="1" x14ac:dyDescent="0.35">
      <c r="B72" s="255"/>
      <c r="C72" s="255"/>
      <c r="D72" s="255"/>
      <c r="E72" s="264"/>
      <c r="F72" s="265"/>
      <c r="G72" s="264"/>
      <c r="H72" s="265"/>
      <c r="I72" s="266" t="str">
        <f t="shared" si="0"/>
        <v/>
      </c>
      <c r="J72" s="256"/>
      <c r="K72" s="256"/>
      <c r="L72" s="256"/>
      <c r="M72" s="255"/>
      <c r="N72" s="267"/>
    </row>
    <row r="73" spans="2:14" s="105" customFormat="1" x14ac:dyDescent="0.35">
      <c r="B73" s="255"/>
      <c r="C73" s="255"/>
      <c r="D73" s="255"/>
      <c r="E73" s="264"/>
      <c r="F73" s="265"/>
      <c r="G73" s="264"/>
      <c r="H73" s="265"/>
      <c r="I73" s="266" t="str">
        <f t="shared" si="0"/>
        <v/>
      </c>
      <c r="J73" s="256"/>
      <c r="K73" s="256"/>
      <c r="L73" s="256"/>
      <c r="M73" s="255"/>
      <c r="N73" s="267"/>
    </row>
    <row r="74" spans="2:14" s="105" customFormat="1" x14ac:dyDescent="0.35">
      <c r="B74" s="255"/>
      <c r="C74" s="255"/>
      <c r="D74" s="255"/>
      <c r="E74" s="264"/>
      <c r="F74" s="265"/>
      <c r="G74" s="264"/>
      <c r="H74" s="265"/>
      <c r="I74" s="266" t="str">
        <f t="shared" si="0"/>
        <v/>
      </c>
      <c r="J74" s="256"/>
      <c r="K74" s="256"/>
      <c r="L74" s="256"/>
      <c r="M74" s="255"/>
      <c r="N74" s="267"/>
    </row>
    <row r="75" spans="2:14" s="105" customFormat="1" x14ac:dyDescent="0.35">
      <c r="B75" s="255"/>
      <c r="C75" s="255"/>
      <c r="D75" s="255"/>
      <c r="E75" s="264"/>
      <c r="F75" s="265"/>
      <c r="G75" s="264"/>
      <c r="H75" s="265"/>
      <c r="I75" s="266" t="str">
        <f t="shared" si="0"/>
        <v/>
      </c>
      <c r="J75" s="256"/>
      <c r="K75" s="256"/>
      <c r="L75" s="256"/>
      <c r="M75" s="255"/>
      <c r="N75" s="267"/>
    </row>
    <row r="76" spans="2:14" s="105" customFormat="1" x14ac:dyDescent="0.35">
      <c r="B76" s="255"/>
      <c r="C76" s="255"/>
      <c r="D76" s="255"/>
      <c r="E76" s="264"/>
      <c r="F76" s="265"/>
      <c r="G76" s="264"/>
      <c r="H76" s="265"/>
      <c r="I76" s="266" t="str">
        <f t="shared" si="0"/>
        <v/>
      </c>
      <c r="J76" s="256"/>
      <c r="K76" s="256"/>
      <c r="L76" s="256"/>
      <c r="M76" s="255"/>
      <c r="N76" s="267"/>
    </row>
    <row r="77" spans="2:14" s="105" customFormat="1" x14ac:dyDescent="0.35">
      <c r="B77" s="255"/>
      <c r="C77" s="255"/>
      <c r="D77" s="255"/>
      <c r="E77" s="264"/>
      <c r="F77" s="265"/>
      <c r="G77" s="264"/>
      <c r="H77" s="265"/>
      <c r="I77" s="266" t="str">
        <f t="shared" si="0"/>
        <v/>
      </c>
      <c r="J77" s="256"/>
      <c r="K77" s="256"/>
      <c r="L77" s="256"/>
      <c r="M77" s="255"/>
      <c r="N77" s="267"/>
    </row>
    <row r="78" spans="2:14" s="105" customFormat="1" x14ac:dyDescent="0.35">
      <c r="B78" s="255"/>
      <c r="C78" s="255"/>
      <c r="D78" s="255"/>
      <c r="E78" s="264"/>
      <c r="F78" s="265"/>
      <c r="G78" s="264"/>
      <c r="H78" s="265"/>
      <c r="I78" s="266" t="str">
        <f t="shared" si="0"/>
        <v/>
      </c>
      <c r="J78" s="256"/>
      <c r="K78" s="256"/>
      <c r="L78" s="256"/>
      <c r="M78" s="255"/>
      <c r="N78" s="267"/>
    </row>
    <row r="79" spans="2:14" s="105" customFormat="1" x14ac:dyDescent="0.35">
      <c r="B79" s="255"/>
      <c r="C79" s="255"/>
      <c r="D79" s="255"/>
      <c r="E79" s="264"/>
      <c r="F79" s="265"/>
      <c r="G79" s="264"/>
      <c r="H79" s="265"/>
      <c r="I79" s="266" t="str">
        <f t="shared" si="0"/>
        <v/>
      </c>
      <c r="J79" s="256"/>
      <c r="K79" s="256"/>
      <c r="L79" s="256"/>
      <c r="M79" s="255"/>
      <c r="N79" s="267"/>
    </row>
    <row r="80" spans="2:14" s="105" customFormat="1" x14ac:dyDescent="0.35">
      <c r="B80" s="255"/>
      <c r="C80" s="255"/>
      <c r="D80" s="255"/>
      <c r="E80" s="264"/>
      <c r="F80" s="265"/>
      <c r="G80" s="264"/>
      <c r="H80" s="265"/>
      <c r="I80" s="266" t="str">
        <f t="shared" si="0"/>
        <v/>
      </c>
      <c r="J80" s="256"/>
      <c r="K80" s="256"/>
      <c r="L80" s="256"/>
      <c r="M80" s="255"/>
      <c r="N80" s="267"/>
    </row>
    <row r="81" spans="2:14" s="105" customFormat="1" x14ac:dyDescent="0.35">
      <c r="B81" s="255"/>
      <c r="C81" s="255"/>
      <c r="D81" s="255"/>
      <c r="E81" s="264"/>
      <c r="F81" s="265"/>
      <c r="G81" s="264"/>
      <c r="H81" s="265"/>
      <c r="I81" s="266" t="str">
        <f t="shared" si="0"/>
        <v/>
      </c>
      <c r="J81" s="256"/>
      <c r="K81" s="256"/>
      <c r="L81" s="256"/>
      <c r="M81" s="255"/>
      <c r="N81" s="267"/>
    </row>
    <row r="82" spans="2:14" s="105" customFormat="1" x14ac:dyDescent="0.35">
      <c r="B82" s="255"/>
      <c r="C82" s="255"/>
      <c r="D82" s="255"/>
      <c r="E82" s="264"/>
      <c r="F82" s="265"/>
      <c r="G82" s="264"/>
      <c r="H82" s="265"/>
      <c r="I82" s="266" t="str">
        <f t="shared" si="0"/>
        <v/>
      </c>
      <c r="J82" s="256"/>
      <c r="K82" s="256"/>
      <c r="L82" s="256"/>
      <c r="M82" s="255"/>
      <c r="N82" s="267"/>
    </row>
    <row r="83" spans="2:14" s="105" customFormat="1" x14ac:dyDescent="0.35">
      <c r="B83" s="255"/>
      <c r="C83" s="255"/>
      <c r="D83" s="255"/>
      <c r="E83" s="264"/>
      <c r="F83" s="265"/>
      <c r="G83" s="264"/>
      <c r="H83" s="265"/>
      <c r="I83" s="266" t="str">
        <f t="shared" si="0"/>
        <v/>
      </c>
      <c r="J83" s="256"/>
      <c r="K83" s="256"/>
      <c r="L83" s="256"/>
      <c r="M83" s="255"/>
      <c r="N83" s="267"/>
    </row>
    <row r="84" spans="2:14" s="105" customFormat="1" x14ac:dyDescent="0.35">
      <c r="B84" s="255"/>
      <c r="C84" s="255"/>
      <c r="D84" s="255"/>
      <c r="E84" s="264"/>
      <c r="F84" s="265"/>
      <c r="G84" s="264"/>
      <c r="H84" s="265"/>
      <c r="I84" s="266" t="str">
        <f t="shared" si="0"/>
        <v/>
      </c>
      <c r="J84" s="256"/>
      <c r="K84" s="256"/>
      <c r="L84" s="256"/>
      <c r="M84" s="255"/>
      <c r="N84" s="267"/>
    </row>
    <row r="85" spans="2:14" s="105" customFormat="1" x14ac:dyDescent="0.35">
      <c r="B85" s="255"/>
      <c r="C85" s="255"/>
      <c r="D85" s="255"/>
      <c r="E85" s="264"/>
      <c r="F85" s="265"/>
      <c r="G85" s="264"/>
      <c r="H85" s="265"/>
      <c r="I85" s="266" t="str">
        <f t="shared" si="0"/>
        <v/>
      </c>
      <c r="J85" s="256"/>
      <c r="K85" s="256"/>
      <c r="L85" s="256"/>
      <c r="M85" s="255"/>
      <c r="N85" s="267"/>
    </row>
    <row r="86" spans="2:14" s="105" customFormat="1" x14ac:dyDescent="0.35">
      <c r="B86" s="255"/>
      <c r="C86" s="255"/>
      <c r="D86" s="255"/>
      <c r="E86" s="264"/>
      <c r="F86" s="265"/>
      <c r="G86" s="264"/>
      <c r="H86" s="265"/>
      <c r="I86" s="266" t="str">
        <f t="shared" si="0"/>
        <v/>
      </c>
      <c r="J86" s="256"/>
      <c r="K86" s="256"/>
      <c r="L86" s="256"/>
      <c r="M86" s="255"/>
      <c r="N86" s="267"/>
    </row>
    <row r="87" spans="2:14" s="105" customFormat="1" x14ac:dyDescent="0.35">
      <c r="B87" s="255"/>
      <c r="C87" s="255"/>
      <c r="D87" s="255"/>
      <c r="E87" s="264"/>
      <c r="F87" s="265"/>
      <c r="G87" s="264"/>
      <c r="H87" s="265"/>
      <c r="I87" s="266" t="str">
        <f t="shared" si="0"/>
        <v/>
      </c>
      <c r="J87" s="256"/>
      <c r="K87" s="256"/>
      <c r="L87" s="256"/>
      <c r="M87" s="255"/>
      <c r="N87" s="267"/>
    </row>
    <row r="88" spans="2:14" s="105" customFormat="1" x14ac:dyDescent="0.35">
      <c r="B88" s="255"/>
      <c r="C88" s="255"/>
      <c r="D88" s="255"/>
      <c r="E88" s="264"/>
      <c r="F88" s="265"/>
      <c r="G88" s="264"/>
      <c r="H88" s="265"/>
      <c r="I88" s="266" t="str">
        <f t="shared" si="0"/>
        <v/>
      </c>
      <c r="J88" s="256"/>
      <c r="K88" s="256"/>
      <c r="L88" s="256"/>
      <c r="M88" s="255"/>
      <c r="N88" s="267"/>
    </row>
    <row r="89" spans="2:14" s="105" customFormat="1" x14ac:dyDescent="0.35">
      <c r="B89" s="255"/>
      <c r="C89" s="255"/>
      <c r="D89" s="255"/>
      <c r="E89" s="264"/>
      <c r="F89" s="265"/>
      <c r="G89" s="264"/>
      <c r="H89" s="265"/>
      <c r="I89" s="266" t="str">
        <f t="shared" ref="I89:I152" si="1">+IF(H89="","",(VALUE(TEXT(G89,"m/dd/yy ")&amp;TEXT(H89,"hh:mm:ss"))-(VALUE(TEXT(E89,"m/dd/yy ")&amp;TEXT(F89,"hh:mm:ss"))))*24)</f>
        <v/>
      </c>
      <c r="J89" s="256"/>
      <c r="K89" s="256"/>
      <c r="L89" s="256"/>
      <c r="M89" s="255"/>
      <c r="N89" s="267"/>
    </row>
    <row r="90" spans="2:14" s="105" customFormat="1" x14ac:dyDescent="0.35">
      <c r="B90" s="255"/>
      <c r="C90" s="255"/>
      <c r="D90" s="255"/>
      <c r="E90" s="264"/>
      <c r="F90" s="265"/>
      <c r="G90" s="264"/>
      <c r="H90" s="265"/>
      <c r="I90" s="266" t="str">
        <f t="shared" si="1"/>
        <v/>
      </c>
      <c r="J90" s="256"/>
      <c r="K90" s="256"/>
      <c r="L90" s="256"/>
      <c r="M90" s="255"/>
      <c r="N90" s="267"/>
    </row>
    <row r="91" spans="2:14" s="105" customFormat="1" x14ac:dyDescent="0.35">
      <c r="B91" s="255"/>
      <c r="C91" s="255"/>
      <c r="D91" s="255"/>
      <c r="E91" s="264"/>
      <c r="F91" s="265"/>
      <c r="G91" s="264"/>
      <c r="H91" s="265"/>
      <c r="I91" s="266" t="str">
        <f t="shared" si="1"/>
        <v/>
      </c>
      <c r="J91" s="256"/>
      <c r="K91" s="256"/>
      <c r="L91" s="256"/>
      <c r="M91" s="255"/>
      <c r="N91" s="267"/>
    </row>
    <row r="92" spans="2:14" s="105" customFormat="1" x14ac:dyDescent="0.35">
      <c r="B92" s="255"/>
      <c r="C92" s="255"/>
      <c r="D92" s="255"/>
      <c r="E92" s="264"/>
      <c r="F92" s="265"/>
      <c r="G92" s="264"/>
      <c r="H92" s="265"/>
      <c r="I92" s="266" t="str">
        <f t="shared" si="1"/>
        <v/>
      </c>
      <c r="J92" s="256"/>
      <c r="K92" s="256"/>
      <c r="L92" s="256"/>
      <c r="M92" s="255"/>
      <c r="N92" s="267"/>
    </row>
    <row r="93" spans="2:14" s="105" customFormat="1" x14ac:dyDescent="0.35">
      <c r="B93" s="255"/>
      <c r="C93" s="255"/>
      <c r="D93" s="255"/>
      <c r="E93" s="264"/>
      <c r="F93" s="265"/>
      <c r="G93" s="264"/>
      <c r="H93" s="265"/>
      <c r="I93" s="266" t="str">
        <f t="shared" si="1"/>
        <v/>
      </c>
      <c r="J93" s="256"/>
      <c r="K93" s="256"/>
      <c r="L93" s="256"/>
      <c r="M93" s="255"/>
      <c r="N93" s="267"/>
    </row>
    <row r="94" spans="2:14" s="105" customFormat="1" x14ac:dyDescent="0.35">
      <c r="B94" s="255"/>
      <c r="C94" s="255"/>
      <c r="D94" s="255"/>
      <c r="E94" s="264"/>
      <c r="F94" s="265"/>
      <c r="G94" s="264"/>
      <c r="H94" s="265"/>
      <c r="I94" s="266" t="str">
        <f t="shared" si="1"/>
        <v/>
      </c>
      <c r="J94" s="256"/>
      <c r="K94" s="256"/>
      <c r="L94" s="256"/>
      <c r="M94" s="255"/>
      <c r="N94" s="267"/>
    </row>
    <row r="95" spans="2:14" s="105" customFormat="1" x14ac:dyDescent="0.35">
      <c r="B95" s="255"/>
      <c r="C95" s="255"/>
      <c r="D95" s="255"/>
      <c r="E95" s="264"/>
      <c r="F95" s="265"/>
      <c r="G95" s="264"/>
      <c r="H95" s="265"/>
      <c r="I95" s="266" t="str">
        <f t="shared" si="1"/>
        <v/>
      </c>
      <c r="J95" s="256"/>
      <c r="K95" s="256"/>
      <c r="L95" s="256"/>
      <c r="M95" s="255"/>
      <c r="N95" s="267"/>
    </row>
    <row r="96" spans="2:14" s="105" customFormat="1" x14ac:dyDescent="0.35">
      <c r="B96" s="255"/>
      <c r="C96" s="255"/>
      <c r="D96" s="255"/>
      <c r="E96" s="264"/>
      <c r="F96" s="265"/>
      <c r="G96" s="264"/>
      <c r="H96" s="265"/>
      <c r="I96" s="266" t="str">
        <f t="shared" si="1"/>
        <v/>
      </c>
      <c r="J96" s="256"/>
      <c r="K96" s="256"/>
      <c r="L96" s="256"/>
      <c r="M96" s="255"/>
      <c r="N96" s="267"/>
    </row>
    <row r="97" spans="2:14" s="105" customFormat="1" x14ac:dyDescent="0.35">
      <c r="B97" s="255"/>
      <c r="C97" s="255"/>
      <c r="D97" s="255"/>
      <c r="E97" s="264"/>
      <c r="F97" s="265"/>
      <c r="G97" s="264"/>
      <c r="H97" s="265"/>
      <c r="I97" s="266" t="str">
        <f t="shared" si="1"/>
        <v/>
      </c>
      <c r="J97" s="256"/>
      <c r="K97" s="256"/>
      <c r="L97" s="256"/>
      <c r="M97" s="255"/>
      <c r="N97" s="267"/>
    </row>
    <row r="98" spans="2:14" s="105" customFormat="1" x14ac:dyDescent="0.35">
      <c r="B98" s="255"/>
      <c r="C98" s="255"/>
      <c r="D98" s="255"/>
      <c r="E98" s="264"/>
      <c r="F98" s="265"/>
      <c r="G98" s="264"/>
      <c r="H98" s="265"/>
      <c r="I98" s="266" t="str">
        <f t="shared" si="1"/>
        <v/>
      </c>
      <c r="J98" s="256"/>
      <c r="K98" s="256"/>
      <c r="L98" s="256"/>
      <c r="M98" s="255"/>
      <c r="N98" s="267"/>
    </row>
    <row r="99" spans="2:14" s="105" customFormat="1" x14ac:dyDescent="0.35">
      <c r="B99" s="255"/>
      <c r="C99" s="255"/>
      <c r="D99" s="255"/>
      <c r="E99" s="264"/>
      <c r="F99" s="265"/>
      <c r="G99" s="264"/>
      <c r="H99" s="265"/>
      <c r="I99" s="266" t="str">
        <f t="shared" si="1"/>
        <v/>
      </c>
      <c r="J99" s="256"/>
      <c r="K99" s="256"/>
      <c r="L99" s="256"/>
      <c r="M99" s="255"/>
      <c r="N99" s="267"/>
    </row>
    <row r="100" spans="2:14" s="105" customFormat="1" x14ac:dyDescent="0.35">
      <c r="B100" s="218"/>
      <c r="C100" s="218"/>
      <c r="D100" s="218"/>
      <c r="E100" s="268"/>
      <c r="F100" s="269"/>
      <c r="G100" s="268"/>
      <c r="H100" s="269"/>
      <c r="I100" s="270" t="str">
        <f t="shared" si="1"/>
        <v/>
      </c>
      <c r="J100" s="214"/>
      <c r="K100" s="214"/>
      <c r="L100" s="214"/>
      <c r="M100" s="218"/>
      <c r="N100" s="267"/>
    </row>
    <row r="101" spans="2:14" s="105" customFormat="1" x14ac:dyDescent="0.35">
      <c r="B101" s="255"/>
      <c r="C101" s="255"/>
      <c r="D101" s="255"/>
      <c r="E101" s="264"/>
      <c r="F101" s="265"/>
      <c r="G101" s="264"/>
      <c r="H101" s="265"/>
      <c r="I101" s="266" t="str">
        <f t="shared" si="1"/>
        <v/>
      </c>
      <c r="J101" s="256"/>
      <c r="K101" s="256"/>
      <c r="L101" s="256"/>
      <c r="M101" s="255"/>
      <c r="N101" s="267"/>
    </row>
    <row r="102" spans="2:14" s="105" customFormat="1" x14ac:dyDescent="0.35">
      <c r="B102" s="255"/>
      <c r="C102" s="255"/>
      <c r="D102" s="255"/>
      <c r="E102" s="264"/>
      <c r="F102" s="265"/>
      <c r="G102" s="264"/>
      <c r="H102" s="265"/>
      <c r="I102" s="266" t="str">
        <f t="shared" si="1"/>
        <v/>
      </c>
      <c r="J102" s="256"/>
      <c r="K102" s="256"/>
      <c r="L102" s="256"/>
      <c r="M102" s="255"/>
      <c r="N102" s="267"/>
    </row>
    <row r="103" spans="2:14" s="105" customFormat="1" x14ac:dyDescent="0.35">
      <c r="B103" s="255"/>
      <c r="C103" s="255"/>
      <c r="D103" s="255"/>
      <c r="E103" s="264"/>
      <c r="F103" s="265"/>
      <c r="G103" s="264"/>
      <c r="H103" s="265"/>
      <c r="I103" s="266" t="str">
        <f t="shared" si="1"/>
        <v/>
      </c>
      <c r="J103" s="256"/>
      <c r="K103" s="256"/>
      <c r="L103" s="256"/>
      <c r="M103" s="255"/>
      <c r="N103" s="267"/>
    </row>
    <row r="104" spans="2:14" s="105" customFormat="1" x14ac:dyDescent="0.35">
      <c r="B104" s="255"/>
      <c r="C104" s="255"/>
      <c r="D104" s="255"/>
      <c r="E104" s="264"/>
      <c r="F104" s="265"/>
      <c r="G104" s="264"/>
      <c r="H104" s="265"/>
      <c r="I104" s="266" t="str">
        <f t="shared" si="1"/>
        <v/>
      </c>
      <c r="J104" s="256"/>
      <c r="K104" s="256"/>
      <c r="L104" s="256"/>
      <c r="M104" s="255"/>
      <c r="N104" s="267"/>
    </row>
    <row r="105" spans="2:14" s="105" customFormat="1" x14ac:dyDescent="0.35">
      <c r="B105" s="255"/>
      <c r="C105" s="255"/>
      <c r="D105" s="255"/>
      <c r="E105" s="264"/>
      <c r="F105" s="265"/>
      <c r="G105" s="264"/>
      <c r="H105" s="265"/>
      <c r="I105" s="266" t="str">
        <f t="shared" si="1"/>
        <v/>
      </c>
      <c r="J105" s="256"/>
      <c r="K105" s="256"/>
      <c r="L105" s="256"/>
      <c r="M105" s="255"/>
      <c r="N105" s="267"/>
    </row>
    <row r="106" spans="2:14" s="105" customFormat="1" x14ac:dyDescent="0.35">
      <c r="B106" s="255"/>
      <c r="C106" s="255"/>
      <c r="D106" s="255"/>
      <c r="E106" s="264"/>
      <c r="F106" s="265"/>
      <c r="G106" s="264"/>
      <c r="H106" s="265"/>
      <c r="I106" s="266" t="str">
        <f t="shared" si="1"/>
        <v/>
      </c>
      <c r="J106" s="256"/>
      <c r="K106" s="256"/>
      <c r="L106" s="256"/>
      <c r="M106" s="255"/>
      <c r="N106" s="267"/>
    </row>
    <row r="107" spans="2:14" s="105" customFormat="1" x14ac:dyDescent="0.35">
      <c r="B107" s="255"/>
      <c r="C107" s="255"/>
      <c r="D107" s="255"/>
      <c r="E107" s="264"/>
      <c r="F107" s="265"/>
      <c r="G107" s="264"/>
      <c r="H107" s="265"/>
      <c r="I107" s="266" t="str">
        <f t="shared" si="1"/>
        <v/>
      </c>
      <c r="J107" s="256"/>
      <c r="K107" s="256"/>
      <c r="L107" s="256"/>
      <c r="M107" s="255"/>
      <c r="N107" s="267"/>
    </row>
    <row r="108" spans="2:14" s="105" customFormat="1" x14ac:dyDescent="0.35">
      <c r="B108" s="255"/>
      <c r="C108" s="255"/>
      <c r="D108" s="255"/>
      <c r="E108" s="264"/>
      <c r="F108" s="265"/>
      <c r="G108" s="264"/>
      <c r="H108" s="265"/>
      <c r="I108" s="266" t="str">
        <f t="shared" si="1"/>
        <v/>
      </c>
      <c r="J108" s="256"/>
      <c r="K108" s="256"/>
      <c r="L108" s="256"/>
      <c r="M108" s="255"/>
      <c r="N108" s="267"/>
    </row>
    <row r="109" spans="2:14" s="105" customFormat="1" x14ac:dyDescent="0.35">
      <c r="B109" s="255"/>
      <c r="C109" s="255"/>
      <c r="D109" s="255"/>
      <c r="E109" s="264"/>
      <c r="F109" s="265"/>
      <c r="G109" s="264"/>
      <c r="H109" s="265"/>
      <c r="I109" s="266" t="str">
        <f t="shared" si="1"/>
        <v/>
      </c>
      <c r="J109" s="256"/>
      <c r="K109" s="256"/>
      <c r="L109" s="256"/>
      <c r="M109" s="255"/>
      <c r="N109" s="267"/>
    </row>
    <row r="110" spans="2:14" s="105" customFormat="1" x14ac:dyDescent="0.35">
      <c r="B110" s="255"/>
      <c r="C110" s="255"/>
      <c r="D110" s="255"/>
      <c r="E110" s="264"/>
      <c r="F110" s="265"/>
      <c r="G110" s="264"/>
      <c r="H110" s="265"/>
      <c r="I110" s="266" t="str">
        <f t="shared" si="1"/>
        <v/>
      </c>
      <c r="J110" s="256"/>
      <c r="K110" s="256"/>
      <c r="L110" s="256"/>
      <c r="M110" s="255"/>
      <c r="N110" s="267"/>
    </row>
    <row r="111" spans="2:14" s="105" customFormat="1" x14ac:dyDescent="0.35">
      <c r="B111" s="255"/>
      <c r="C111" s="255"/>
      <c r="D111" s="255"/>
      <c r="E111" s="264"/>
      <c r="F111" s="265"/>
      <c r="G111" s="264"/>
      <c r="H111" s="265"/>
      <c r="I111" s="266" t="str">
        <f t="shared" si="1"/>
        <v/>
      </c>
      <c r="J111" s="256"/>
      <c r="K111" s="256"/>
      <c r="L111" s="256"/>
      <c r="M111" s="255"/>
      <c r="N111" s="267"/>
    </row>
    <row r="112" spans="2:14" s="105" customFormat="1" x14ac:dyDescent="0.35">
      <c r="B112" s="255"/>
      <c r="C112" s="255"/>
      <c r="D112" s="255"/>
      <c r="E112" s="264"/>
      <c r="F112" s="265"/>
      <c r="G112" s="264"/>
      <c r="H112" s="265"/>
      <c r="I112" s="266" t="str">
        <f t="shared" si="1"/>
        <v/>
      </c>
      <c r="J112" s="256"/>
      <c r="K112" s="256"/>
      <c r="L112" s="256"/>
      <c r="M112" s="255"/>
      <c r="N112" s="267"/>
    </row>
    <row r="113" spans="2:14" s="105" customFormat="1" x14ac:dyDescent="0.35">
      <c r="B113" s="255"/>
      <c r="C113" s="255"/>
      <c r="D113" s="255"/>
      <c r="E113" s="264"/>
      <c r="F113" s="265"/>
      <c r="G113" s="264"/>
      <c r="H113" s="265"/>
      <c r="I113" s="266" t="str">
        <f t="shared" si="1"/>
        <v/>
      </c>
      <c r="J113" s="256"/>
      <c r="K113" s="256"/>
      <c r="L113" s="256"/>
      <c r="M113" s="255"/>
      <c r="N113" s="267"/>
    </row>
    <row r="114" spans="2:14" s="105" customFormat="1" x14ac:dyDescent="0.35">
      <c r="B114" s="255"/>
      <c r="C114" s="255"/>
      <c r="D114" s="255"/>
      <c r="E114" s="264"/>
      <c r="F114" s="265"/>
      <c r="G114" s="264"/>
      <c r="H114" s="265"/>
      <c r="I114" s="266" t="str">
        <f t="shared" si="1"/>
        <v/>
      </c>
      <c r="J114" s="256"/>
      <c r="K114" s="256"/>
      <c r="L114" s="256"/>
      <c r="M114" s="255"/>
      <c r="N114" s="267"/>
    </row>
    <row r="115" spans="2:14" s="105" customFormat="1" x14ac:dyDescent="0.35">
      <c r="B115" s="255"/>
      <c r="C115" s="255"/>
      <c r="D115" s="255"/>
      <c r="E115" s="264"/>
      <c r="F115" s="265"/>
      <c r="G115" s="264"/>
      <c r="H115" s="265"/>
      <c r="I115" s="266" t="str">
        <f t="shared" si="1"/>
        <v/>
      </c>
      <c r="J115" s="256"/>
      <c r="K115" s="256"/>
      <c r="L115" s="256"/>
      <c r="M115" s="255"/>
      <c r="N115" s="267"/>
    </row>
    <row r="116" spans="2:14" s="105" customFormat="1" x14ac:dyDescent="0.35">
      <c r="B116" s="255"/>
      <c r="C116" s="255"/>
      <c r="D116" s="255"/>
      <c r="E116" s="264"/>
      <c r="F116" s="265"/>
      <c r="G116" s="264"/>
      <c r="H116" s="265"/>
      <c r="I116" s="266" t="str">
        <f t="shared" si="1"/>
        <v/>
      </c>
      <c r="J116" s="256"/>
      <c r="K116" s="256"/>
      <c r="L116" s="256"/>
      <c r="M116" s="255"/>
      <c r="N116" s="267"/>
    </row>
    <row r="117" spans="2:14" s="105" customFormat="1" x14ac:dyDescent="0.35">
      <c r="B117" s="255"/>
      <c r="C117" s="255"/>
      <c r="D117" s="255"/>
      <c r="E117" s="264"/>
      <c r="F117" s="265"/>
      <c r="G117" s="264"/>
      <c r="H117" s="265"/>
      <c r="I117" s="266" t="str">
        <f t="shared" si="1"/>
        <v/>
      </c>
      <c r="J117" s="256"/>
      <c r="K117" s="256"/>
      <c r="L117" s="256"/>
      <c r="M117" s="255"/>
      <c r="N117" s="267"/>
    </row>
    <row r="118" spans="2:14" s="105" customFormat="1" x14ac:dyDescent="0.35">
      <c r="B118" s="255"/>
      <c r="C118" s="255"/>
      <c r="D118" s="255"/>
      <c r="E118" s="264"/>
      <c r="F118" s="265"/>
      <c r="G118" s="264"/>
      <c r="H118" s="265"/>
      <c r="I118" s="266" t="str">
        <f t="shared" si="1"/>
        <v/>
      </c>
      <c r="J118" s="256"/>
      <c r="K118" s="256"/>
      <c r="L118" s="256"/>
      <c r="M118" s="255"/>
      <c r="N118" s="267"/>
    </row>
    <row r="119" spans="2:14" s="105" customFormat="1" x14ac:dyDescent="0.35">
      <c r="B119" s="255"/>
      <c r="C119" s="255"/>
      <c r="D119" s="255"/>
      <c r="E119" s="264"/>
      <c r="F119" s="265"/>
      <c r="G119" s="264"/>
      <c r="H119" s="265"/>
      <c r="I119" s="266" t="str">
        <f t="shared" si="1"/>
        <v/>
      </c>
      <c r="J119" s="256"/>
      <c r="K119" s="256"/>
      <c r="L119" s="256"/>
      <c r="M119" s="255"/>
      <c r="N119" s="267"/>
    </row>
    <row r="120" spans="2:14" s="105" customFormat="1" x14ac:dyDescent="0.35">
      <c r="B120" s="255"/>
      <c r="C120" s="255"/>
      <c r="D120" s="255"/>
      <c r="E120" s="264"/>
      <c r="F120" s="265"/>
      <c r="G120" s="264"/>
      <c r="H120" s="265"/>
      <c r="I120" s="266" t="str">
        <f t="shared" si="1"/>
        <v/>
      </c>
      <c r="J120" s="256"/>
      <c r="K120" s="256"/>
      <c r="L120" s="256"/>
      <c r="M120" s="255"/>
      <c r="N120" s="267"/>
    </row>
    <row r="121" spans="2:14" s="105" customFormat="1" x14ac:dyDescent="0.35">
      <c r="B121" s="255"/>
      <c r="C121" s="255"/>
      <c r="D121" s="255"/>
      <c r="E121" s="264"/>
      <c r="F121" s="265"/>
      <c r="G121" s="264"/>
      <c r="H121" s="265"/>
      <c r="I121" s="266" t="str">
        <f t="shared" si="1"/>
        <v/>
      </c>
      <c r="J121" s="256"/>
      <c r="K121" s="256"/>
      <c r="L121" s="256"/>
      <c r="M121" s="255"/>
      <c r="N121" s="267"/>
    </row>
    <row r="122" spans="2:14" s="105" customFormat="1" x14ac:dyDescent="0.35">
      <c r="B122" s="255"/>
      <c r="C122" s="255"/>
      <c r="D122" s="255"/>
      <c r="E122" s="264"/>
      <c r="F122" s="265"/>
      <c r="G122" s="264"/>
      <c r="H122" s="265"/>
      <c r="I122" s="266" t="str">
        <f t="shared" si="1"/>
        <v/>
      </c>
      <c r="J122" s="256"/>
      <c r="K122" s="256"/>
      <c r="L122" s="256"/>
      <c r="M122" s="255"/>
      <c r="N122" s="267"/>
    </row>
    <row r="123" spans="2:14" s="105" customFormat="1" x14ac:dyDescent="0.35">
      <c r="B123" s="255"/>
      <c r="C123" s="255"/>
      <c r="D123" s="255"/>
      <c r="E123" s="264"/>
      <c r="F123" s="265"/>
      <c r="G123" s="264"/>
      <c r="H123" s="265"/>
      <c r="I123" s="266" t="str">
        <f t="shared" si="1"/>
        <v/>
      </c>
      <c r="J123" s="256"/>
      <c r="K123" s="256"/>
      <c r="L123" s="256"/>
      <c r="M123" s="255"/>
      <c r="N123" s="267"/>
    </row>
    <row r="124" spans="2:14" s="105" customFormat="1" x14ac:dyDescent="0.35">
      <c r="B124" s="255"/>
      <c r="C124" s="255"/>
      <c r="D124" s="255"/>
      <c r="E124" s="264"/>
      <c r="F124" s="265"/>
      <c r="G124" s="264"/>
      <c r="H124" s="265"/>
      <c r="I124" s="266" t="str">
        <f t="shared" si="1"/>
        <v/>
      </c>
      <c r="J124" s="256"/>
      <c r="K124" s="256"/>
      <c r="L124" s="256"/>
      <c r="M124" s="255"/>
      <c r="N124" s="267"/>
    </row>
    <row r="125" spans="2:14" s="105" customFormat="1" x14ac:dyDescent="0.35">
      <c r="B125" s="255"/>
      <c r="C125" s="255"/>
      <c r="D125" s="255"/>
      <c r="E125" s="264"/>
      <c r="F125" s="265"/>
      <c r="G125" s="264"/>
      <c r="H125" s="265"/>
      <c r="I125" s="266" t="str">
        <f t="shared" si="1"/>
        <v/>
      </c>
      <c r="J125" s="256"/>
      <c r="K125" s="256"/>
      <c r="L125" s="256"/>
      <c r="M125" s="255"/>
      <c r="N125" s="267"/>
    </row>
    <row r="126" spans="2:14" s="105" customFormat="1" x14ac:dyDescent="0.35">
      <c r="B126" s="255"/>
      <c r="C126" s="255"/>
      <c r="D126" s="255"/>
      <c r="E126" s="264"/>
      <c r="F126" s="265"/>
      <c r="G126" s="264"/>
      <c r="H126" s="265"/>
      <c r="I126" s="266" t="str">
        <f t="shared" si="1"/>
        <v/>
      </c>
      <c r="J126" s="256"/>
      <c r="K126" s="256"/>
      <c r="L126" s="256"/>
      <c r="M126" s="255"/>
      <c r="N126" s="267"/>
    </row>
    <row r="127" spans="2:14" s="105" customFormat="1" x14ac:dyDescent="0.35">
      <c r="B127" s="255"/>
      <c r="C127" s="255"/>
      <c r="D127" s="255"/>
      <c r="E127" s="264"/>
      <c r="F127" s="265"/>
      <c r="G127" s="264"/>
      <c r="H127" s="265"/>
      <c r="I127" s="266" t="str">
        <f t="shared" si="1"/>
        <v/>
      </c>
      <c r="J127" s="256"/>
      <c r="K127" s="256"/>
      <c r="L127" s="256"/>
      <c r="M127" s="255"/>
      <c r="N127" s="267"/>
    </row>
    <row r="128" spans="2:14" s="105" customFormat="1" x14ac:dyDescent="0.35">
      <c r="B128" s="255"/>
      <c r="C128" s="255"/>
      <c r="D128" s="255"/>
      <c r="E128" s="264"/>
      <c r="F128" s="265"/>
      <c r="G128" s="264"/>
      <c r="H128" s="265"/>
      <c r="I128" s="266" t="str">
        <f t="shared" si="1"/>
        <v/>
      </c>
      <c r="J128" s="256"/>
      <c r="K128" s="256"/>
      <c r="L128" s="256"/>
      <c r="M128" s="255"/>
      <c r="N128" s="267"/>
    </row>
    <row r="129" spans="2:14" s="105" customFormat="1" x14ac:dyDescent="0.35">
      <c r="B129" s="255"/>
      <c r="C129" s="255"/>
      <c r="D129" s="255"/>
      <c r="E129" s="264"/>
      <c r="F129" s="265"/>
      <c r="G129" s="264"/>
      <c r="H129" s="265"/>
      <c r="I129" s="266" t="str">
        <f t="shared" si="1"/>
        <v/>
      </c>
      <c r="J129" s="256"/>
      <c r="K129" s="256"/>
      <c r="L129" s="256"/>
      <c r="M129" s="255"/>
      <c r="N129" s="267"/>
    </row>
    <row r="130" spans="2:14" s="105" customFormat="1" x14ac:dyDescent="0.35">
      <c r="B130" s="255"/>
      <c r="C130" s="255"/>
      <c r="D130" s="255"/>
      <c r="E130" s="264"/>
      <c r="F130" s="265"/>
      <c r="G130" s="264"/>
      <c r="H130" s="265"/>
      <c r="I130" s="266" t="str">
        <f t="shared" si="1"/>
        <v/>
      </c>
      <c r="J130" s="256"/>
      <c r="K130" s="256"/>
      <c r="L130" s="256"/>
      <c r="M130" s="255"/>
      <c r="N130" s="267"/>
    </row>
    <row r="131" spans="2:14" s="105" customFormat="1" x14ac:dyDescent="0.35">
      <c r="B131" s="255"/>
      <c r="C131" s="255"/>
      <c r="D131" s="255"/>
      <c r="E131" s="264"/>
      <c r="F131" s="265"/>
      <c r="G131" s="264"/>
      <c r="H131" s="265"/>
      <c r="I131" s="266" t="str">
        <f t="shared" si="1"/>
        <v/>
      </c>
      <c r="J131" s="256"/>
      <c r="K131" s="256"/>
      <c r="L131" s="256"/>
      <c r="M131" s="255"/>
      <c r="N131" s="267"/>
    </row>
    <row r="132" spans="2:14" s="105" customFormat="1" x14ac:dyDescent="0.35">
      <c r="B132" s="255"/>
      <c r="C132" s="255"/>
      <c r="D132" s="255"/>
      <c r="E132" s="264"/>
      <c r="F132" s="265"/>
      <c r="G132" s="264"/>
      <c r="H132" s="265"/>
      <c r="I132" s="266" t="str">
        <f t="shared" si="1"/>
        <v/>
      </c>
      <c r="J132" s="256"/>
      <c r="K132" s="256"/>
      <c r="L132" s="256"/>
      <c r="M132" s="255"/>
      <c r="N132" s="267"/>
    </row>
    <row r="133" spans="2:14" s="105" customFormat="1" x14ac:dyDescent="0.35">
      <c r="B133" s="255"/>
      <c r="C133" s="255"/>
      <c r="D133" s="255"/>
      <c r="E133" s="264"/>
      <c r="F133" s="265"/>
      <c r="G133" s="264"/>
      <c r="H133" s="265"/>
      <c r="I133" s="266" t="str">
        <f t="shared" si="1"/>
        <v/>
      </c>
      <c r="J133" s="256"/>
      <c r="K133" s="256"/>
      <c r="L133" s="256"/>
      <c r="M133" s="255"/>
      <c r="N133" s="267"/>
    </row>
    <row r="134" spans="2:14" s="105" customFormat="1" x14ac:dyDescent="0.35">
      <c r="B134" s="255"/>
      <c r="C134" s="255"/>
      <c r="D134" s="255"/>
      <c r="E134" s="264"/>
      <c r="F134" s="265"/>
      <c r="G134" s="264"/>
      <c r="H134" s="265"/>
      <c r="I134" s="266" t="str">
        <f t="shared" si="1"/>
        <v/>
      </c>
      <c r="J134" s="256"/>
      <c r="K134" s="256"/>
      <c r="L134" s="256"/>
      <c r="M134" s="255"/>
      <c r="N134" s="267"/>
    </row>
    <row r="135" spans="2:14" s="105" customFormat="1" x14ac:dyDescent="0.35">
      <c r="B135" s="255"/>
      <c r="C135" s="255"/>
      <c r="D135" s="255"/>
      <c r="E135" s="264"/>
      <c r="F135" s="265"/>
      <c r="G135" s="264"/>
      <c r="H135" s="265"/>
      <c r="I135" s="266" t="str">
        <f t="shared" si="1"/>
        <v/>
      </c>
      <c r="J135" s="256"/>
      <c r="K135" s="256"/>
      <c r="L135" s="256"/>
      <c r="M135" s="255"/>
      <c r="N135" s="267"/>
    </row>
    <row r="136" spans="2:14" s="105" customFormat="1" x14ac:dyDescent="0.35">
      <c r="B136" s="255"/>
      <c r="C136" s="255"/>
      <c r="D136" s="255"/>
      <c r="E136" s="264"/>
      <c r="F136" s="265"/>
      <c r="G136" s="264"/>
      <c r="H136" s="265"/>
      <c r="I136" s="266" t="str">
        <f t="shared" si="1"/>
        <v/>
      </c>
      <c r="J136" s="256"/>
      <c r="K136" s="256"/>
      <c r="L136" s="256"/>
      <c r="M136" s="255"/>
      <c r="N136" s="267"/>
    </row>
    <row r="137" spans="2:14" s="105" customFormat="1" x14ac:dyDescent="0.35">
      <c r="B137" s="255"/>
      <c r="C137" s="255"/>
      <c r="D137" s="255"/>
      <c r="E137" s="264"/>
      <c r="F137" s="265"/>
      <c r="G137" s="264"/>
      <c r="H137" s="265"/>
      <c r="I137" s="266" t="str">
        <f t="shared" si="1"/>
        <v/>
      </c>
      <c r="J137" s="256"/>
      <c r="K137" s="256"/>
      <c r="L137" s="256"/>
      <c r="M137" s="255"/>
      <c r="N137" s="267"/>
    </row>
    <row r="138" spans="2:14" s="105" customFormat="1" x14ac:dyDescent="0.35">
      <c r="B138" s="255"/>
      <c r="C138" s="255"/>
      <c r="D138" s="255"/>
      <c r="E138" s="264"/>
      <c r="F138" s="265"/>
      <c r="G138" s="264"/>
      <c r="H138" s="265"/>
      <c r="I138" s="266" t="str">
        <f t="shared" si="1"/>
        <v/>
      </c>
      <c r="J138" s="256"/>
      <c r="K138" s="256"/>
      <c r="L138" s="256"/>
      <c r="M138" s="255"/>
      <c r="N138" s="267"/>
    </row>
    <row r="139" spans="2:14" s="105" customFormat="1" x14ac:dyDescent="0.35">
      <c r="B139" s="255"/>
      <c r="C139" s="255"/>
      <c r="D139" s="255"/>
      <c r="E139" s="264"/>
      <c r="F139" s="265"/>
      <c r="G139" s="264"/>
      <c r="H139" s="265"/>
      <c r="I139" s="266" t="str">
        <f t="shared" si="1"/>
        <v/>
      </c>
      <c r="J139" s="256"/>
      <c r="K139" s="256"/>
      <c r="L139" s="256"/>
      <c r="M139" s="255"/>
      <c r="N139" s="267"/>
    </row>
    <row r="140" spans="2:14" s="105" customFormat="1" x14ac:dyDescent="0.35">
      <c r="B140" s="255"/>
      <c r="C140" s="255"/>
      <c r="D140" s="255"/>
      <c r="E140" s="264"/>
      <c r="F140" s="265"/>
      <c r="G140" s="264"/>
      <c r="H140" s="265"/>
      <c r="I140" s="266" t="str">
        <f t="shared" si="1"/>
        <v/>
      </c>
      <c r="J140" s="256"/>
      <c r="K140" s="256"/>
      <c r="L140" s="256"/>
      <c r="M140" s="255"/>
      <c r="N140" s="267"/>
    </row>
    <row r="141" spans="2:14" s="105" customFormat="1" x14ac:dyDescent="0.35">
      <c r="B141" s="255"/>
      <c r="C141" s="255"/>
      <c r="D141" s="255"/>
      <c r="E141" s="264"/>
      <c r="F141" s="265"/>
      <c r="G141" s="264"/>
      <c r="H141" s="265"/>
      <c r="I141" s="266" t="str">
        <f t="shared" si="1"/>
        <v/>
      </c>
      <c r="J141" s="256"/>
      <c r="K141" s="256"/>
      <c r="L141" s="256"/>
      <c r="M141" s="255"/>
      <c r="N141" s="267"/>
    </row>
    <row r="142" spans="2:14" s="105" customFormat="1" x14ac:dyDescent="0.35">
      <c r="B142" s="255"/>
      <c r="C142" s="255"/>
      <c r="D142" s="255"/>
      <c r="E142" s="264"/>
      <c r="F142" s="265"/>
      <c r="G142" s="264"/>
      <c r="H142" s="265"/>
      <c r="I142" s="266" t="str">
        <f t="shared" si="1"/>
        <v/>
      </c>
      <c r="J142" s="256"/>
      <c r="K142" s="256"/>
      <c r="L142" s="256"/>
      <c r="M142" s="255"/>
      <c r="N142" s="267"/>
    </row>
    <row r="143" spans="2:14" s="105" customFormat="1" x14ac:dyDescent="0.35">
      <c r="B143" s="255"/>
      <c r="C143" s="255"/>
      <c r="D143" s="255"/>
      <c r="E143" s="264"/>
      <c r="F143" s="265"/>
      <c r="G143" s="264"/>
      <c r="H143" s="265"/>
      <c r="I143" s="266" t="str">
        <f t="shared" si="1"/>
        <v/>
      </c>
      <c r="J143" s="256"/>
      <c r="K143" s="256"/>
      <c r="L143" s="256"/>
      <c r="M143" s="255"/>
      <c r="N143" s="267"/>
    </row>
    <row r="144" spans="2:14" s="105" customFormat="1" x14ac:dyDescent="0.35">
      <c r="B144" s="255"/>
      <c r="C144" s="255"/>
      <c r="D144" s="255"/>
      <c r="E144" s="264"/>
      <c r="F144" s="265"/>
      <c r="G144" s="264"/>
      <c r="H144" s="265"/>
      <c r="I144" s="266" t="str">
        <f t="shared" si="1"/>
        <v/>
      </c>
      <c r="J144" s="256"/>
      <c r="K144" s="256"/>
      <c r="L144" s="256"/>
      <c r="M144" s="255"/>
      <c r="N144" s="267"/>
    </row>
    <row r="145" spans="2:14" s="105" customFormat="1" x14ac:dyDescent="0.35">
      <c r="B145" s="255"/>
      <c r="C145" s="255"/>
      <c r="D145" s="255"/>
      <c r="E145" s="264"/>
      <c r="F145" s="265"/>
      <c r="G145" s="264"/>
      <c r="H145" s="265"/>
      <c r="I145" s="266" t="str">
        <f t="shared" si="1"/>
        <v/>
      </c>
      <c r="J145" s="256"/>
      <c r="K145" s="256"/>
      <c r="L145" s="256"/>
      <c r="M145" s="255"/>
      <c r="N145" s="267"/>
    </row>
    <row r="146" spans="2:14" s="105" customFormat="1" x14ac:dyDescent="0.35">
      <c r="B146" s="255"/>
      <c r="C146" s="255"/>
      <c r="D146" s="255"/>
      <c r="E146" s="264"/>
      <c r="F146" s="265"/>
      <c r="G146" s="264"/>
      <c r="H146" s="265"/>
      <c r="I146" s="266" t="str">
        <f t="shared" si="1"/>
        <v/>
      </c>
      <c r="J146" s="256"/>
      <c r="K146" s="256"/>
      <c r="L146" s="256"/>
      <c r="M146" s="255"/>
      <c r="N146" s="267"/>
    </row>
    <row r="147" spans="2:14" s="105" customFormat="1" x14ac:dyDescent="0.35">
      <c r="B147" s="255"/>
      <c r="C147" s="255"/>
      <c r="D147" s="255"/>
      <c r="E147" s="264"/>
      <c r="F147" s="265"/>
      <c r="G147" s="264"/>
      <c r="H147" s="265"/>
      <c r="I147" s="266" t="str">
        <f t="shared" si="1"/>
        <v/>
      </c>
      <c r="J147" s="256"/>
      <c r="K147" s="256"/>
      <c r="L147" s="256"/>
      <c r="M147" s="255"/>
      <c r="N147" s="267"/>
    </row>
    <row r="148" spans="2:14" s="105" customFormat="1" x14ac:dyDescent="0.35">
      <c r="B148" s="255"/>
      <c r="C148" s="255"/>
      <c r="D148" s="255"/>
      <c r="E148" s="264"/>
      <c r="F148" s="265"/>
      <c r="G148" s="264"/>
      <c r="H148" s="265"/>
      <c r="I148" s="266" t="str">
        <f t="shared" si="1"/>
        <v/>
      </c>
      <c r="J148" s="256"/>
      <c r="K148" s="256"/>
      <c r="L148" s="256"/>
      <c r="M148" s="255"/>
      <c r="N148" s="267"/>
    </row>
    <row r="149" spans="2:14" s="105" customFormat="1" x14ac:dyDescent="0.35">
      <c r="B149" s="255"/>
      <c r="C149" s="255"/>
      <c r="D149" s="255"/>
      <c r="E149" s="264"/>
      <c r="F149" s="265"/>
      <c r="G149" s="264"/>
      <c r="H149" s="265"/>
      <c r="I149" s="266" t="str">
        <f t="shared" si="1"/>
        <v/>
      </c>
      <c r="J149" s="256"/>
      <c r="K149" s="256"/>
      <c r="L149" s="256"/>
      <c r="M149" s="255"/>
      <c r="N149" s="267"/>
    </row>
    <row r="150" spans="2:14" s="105" customFormat="1" x14ac:dyDescent="0.35">
      <c r="B150" s="255"/>
      <c r="C150" s="255"/>
      <c r="D150" s="255"/>
      <c r="E150" s="264"/>
      <c r="F150" s="265"/>
      <c r="G150" s="264"/>
      <c r="H150" s="265"/>
      <c r="I150" s="266" t="str">
        <f t="shared" si="1"/>
        <v/>
      </c>
      <c r="J150" s="256"/>
      <c r="K150" s="256"/>
      <c r="L150" s="256"/>
      <c r="M150" s="255"/>
      <c r="N150" s="267"/>
    </row>
    <row r="151" spans="2:14" s="105" customFormat="1" x14ac:dyDescent="0.35">
      <c r="B151" s="255"/>
      <c r="C151" s="255"/>
      <c r="D151" s="255"/>
      <c r="E151" s="264"/>
      <c r="F151" s="265"/>
      <c r="G151" s="264"/>
      <c r="H151" s="265"/>
      <c r="I151" s="266" t="str">
        <f t="shared" si="1"/>
        <v/>
      </c>
      <c r="J151" s="256"/>
      <c r="K151" s="256"/>
      <c r="L151" s="256"/>
      <c r="M151" s="255"/>
      <c r="N151" s="267"/>
    </row>
    <row r="152" spans="2:14" s="105" customFormat="1" x14ac:dyDescent="0.35">
      <c r="B152" s="255"/>
      <c r="C152" s="255"/>
      <c r="D152" s="255"/>
      <c r="E152" s="264"/>
      <c r="F152" s="265"/>
      <c r="G152" s="264"/>
      <c r="H152" s="265"/>
      <c r="I152" s="266" t="str">
        <f t="shared" si="1"/>
        <v/>
      </c>
      <c r="J152" s="256"/>
      <c r="K152" s="256"/>
      <c r="L152" s="256"/>
      <c r="M152" s="255"/>
      <c r="N152" s="267"/>
    </row>
    <row r="153" spans="2:14" s="105" customFormat="1" x14ac:dyDescent="0.35">
      <c r="B153" s="255"/>
      <c r="C153" s="255"/>
      <c r="D153" s="255"/>
      <c r="E153" s="264"/>
      <c r="F153" s="265"/>
      <c r="G153" s="264"/>
      <c r="H153" s="265"/>
      <c r="I153" s="266" t="str">
        <f t="shared" ref="I153:I216" si="2">+IF(H153="","",(VALUE(TEXT(G153,"m/dd/yy ")&amp;TEXT(H153,"hh:mm:ss"))-(VALUE(TEXT(E153,"m/dd/yy ")&amp;TEXT(F153,"hh:mm:ss"))))*24)</f>
        <v/>
      </c>
      <c r="J153" s="256"/>
      <c r="K153" s="256"/>
      <c r="L153" s="256"/>
      <c r="M153" s="255"/>
      <c r="N153" s="267"/>
    </row>
    <row r="154" spans="2:14" s="105" customFormat="1" x14ac:dyDescent="0.35">
      <c r="B154" s="255"/>
      <c r="C154" s="255"/>
      <c r="D154" s="255"/>
      <c r="E154" s="264"/>
      <c r="F154" s="265"/>
      <c r="G154" s="264"/>
      <c r="H154" s="265"/>
      <c r="I154" s="266" t="str">
        <f t="shared" si="2"/>
        <v/>
      </c>
      <c r="J154" s="256"/>
      <c r="K154" s="256"/>
      <c r="L154" s="256"/>
      <c r="M154" s="255"/>
      <c r="N154" s="267"/>
    </row>
    <row r="155" spans="2:14" s="105" customFormat="1" x14ac:dyDescent="0.35">
      <c r="B155" s="255"/>
      <c r="C155" s="255"/>
      <c r="D155" s="255"/>
      <c r="E155" s="264"/>
      <c r="F155" s="265"/>
      <c r="G155" s="264"/>
      <c r="H155" s="265"/>
      <c r="I155" s="266" t="str">
        <f t="shared" si="2"/>
        <v/>
      </c>
      <c r="J155" s="256"/>
      <c r="K155" s="256"/>
      <c r="L155" s="256"/>
      <c r="M155" s="255"/>
      <c r="N155" s="267"/>
    </row>
    <row r="156" spans="2:14" s="105" customFormat="1" x14ac:dyDescent="0.35">
      <c r="B156" s="255"/>
      <c r="C156" s="255"/>
      <c r="D156" s="255"/>
      <c r="E156" s="264"/>
      <c r="F156" s="265"/>
      <c r="G156" s="264"/>
      <c r="H156" s="265"/>
      <c r="I156" s="266" t="str">
        <f t="shared" si="2"/>
        <v/>
      </c>
      <c r="J156" s="256"/>
      <c r="K156" s="256"/>
      <c r="L156" s="256"/>
      <c r="M156" s="255"/>
      <c r="N156" s="267"/>
    </row>
    <row r="157" spans="2:14" s="105" customFormat="1" x14ac:dyDescent="0.35">
      <c r="B157" s="255"/>
      <c r="C157" s="255"/>
      <c r="D157" s="255"/>
      <c r="E157" s="264"/>
      <c r="F157" s="265"/>
      <c r="G157" s="264"/>
      <c r="H157" s="265"/>
      <c r="I157" s="266" t="str">
        <f t="shared" si="2"/>
        <v/>
      </c>
      <c r="J157" s="256"/>
      <c r="K157" s="256"/>
      <c r="L157" s="256"/>
      <c r="M157" s="255"/>
      <c r="N157" s="267"/>
    </row>
    <row r="158" spans="2:14" s="105" customFormat="1" x14ac:dyDescent="0.35">
      <c r="B158" s="255"/>
      <c r="C158" s="255"/>
      <c r="D158" s="255"/>
      <c r="E158" s="264"/>
      <c r="F158" s="265"/>
      <c r="G158" s="264"/>
      <c r="H158" s="265"/>
      <c r="I158" s="266" t="str">
        <f t="shared" si="2"/>
        <v/>
      </c>
      <c r="J158" s="256"/>
      <c r="K158" s="256"/>
      <c r="L158" s="256"/>
      <c r="M158" s="255"/>
      <c r="N158" s="267"/>
    </row>
    <row r="159" spans="2:14" s="105" customFormat="1" x14ac:dyDescent="0.35">
      <c r="B159" s="255"/>
      <c r="C159" s="255"/>
      <c r="D159" s="255"/>
      <c r="E159" s="264"/>
      <c r="F159" s="265"/>
      <c r="G159" s="264"/>
      <c r="H159" s="265"/>
      <c r="I159" s="266" t="str">
        <f t="shared" si="2"/>
        <v/>
      </c>
      <c r="J159" s="256"/>
      <c r="K159" s="256"/>
      <c r="L159" s="256"/>
      <c r="M159" s="255"/>
      <c r="N159" s="267"/>
    </row>
    <row r="160" spans="2:14" s="105" customFormat="1" x14ac:dyDescent="0.35">
      <c r="B160" s="255"/>
      <c r="C160" s="255"/>
      <c r="D160" s="255"/>
      <c r="E160" s="264"/>
      <c r="F160" s="265"/>
      <c r="G160" s="264"/>
      <c r="H160" s="265"/>
      <c r="I160" s="266" t="str">
        <f t="shared" si="2"/>
        <v/>
      </c>
      <c r="J160" s="256"/>
      <c r="K160" s="256"/>
      <c r="L160" s="256"/>
      <c r="M160" s="255"/>
      <c r="N160" s="267"/>
    </row>
    <row r="161" spans="2:14" s="105" customFormat="1" x14ac:dyDescent="0.35">
      <c r="B161" s="255"/>
      <c r="C161" s="255"/>
      <c r="D161" s="255"/>
      <c r="E161" s="264"/>
      <c r="F161" s="265"/>
      <c r="G161" s="264"/>
      <c r="H161" s="265"/>
      <c r="I161" s="266" t="str">
        <f t="shared" si="2"/>
        <v/>
      </c>
      <c r="J161" s="256"/>
      <c r="K161" s="256"/>
      <c r="L161" s="256"/>
      <c r="M161" s="255"/>
      <c r="N161" s="267"/>
    </row>
    <row r="162" spans="2:14" s="105" customFormat="1" x14ac:dyDescent="0.35">
      <c r="B162" s="255"/>
      <c r="C162" s="255"/>
      <c r="D162" s="255"/>
      <c r="E162" s="264"/>
      <c r="F162" s="265"/>
      <c r="G162" s="264"/>
      <c r="H162" s="265"/>
      <c r="I162" s="266" t="str">
        <f t="shared" si="2"/>
        <v/>
      </c>
      <c r="J162" s="256"/>
      <c r="K162" s="256"/>
      <c r="L162" s="256"/>
      <c r="M162" s="255"/>
      <c r="N162" s="267"/>
    </row>
    <row r="163" spans="2:14" s="105" customFormat="1" x14ac:dyDescent="0.35">
      <c r="B163" s="255"/>
      <c r="C163" s="255"/>
      <c r="D163" s="255"/>
      <c r="E163" s="264"/>
      <c r="F163" s="265"/>
      <c r="G163" s="264"/>
      <c r="H163" s="265"/>
      <c r="I163" s="266" t="str">
        <f t="shared" si="2"/>
        <v/>
      </c>
      <c r="J163" s="256"/>
      <c r="K163" s="256"/>
      <c r="L163" s="256"/>
      <c r="M163" s="255"/>
      <c r="N163" s="267"/>
    </row>
    <row r="164" spans="2:14" s="105" customFormat="1" x14ac:dyDescent="0.35">
      <c r="B164" s="255"/>
      <c r="C164" s="255"/>
      <c r="D164" s="255"/>
      <c r="E164" s="264"/>
      <c r="F164" s="265"/>
      <c r="G164" s="264"/>
      <c r="H164" s="265"/>
      <c r="I164" s="266" t="str">
        <f t="shared" si="2"/>
        <v/>
      </c>
      <c r="J164" s="256"/>
      <c r="K164" s="256"/>
      <c r="L164" s="256"/>
      <c r="M164" s="255"/>
      <c r="N164" s="267"/>
    </row>
    <row r="165" spans="2:14" s="105" customFormat="1" x14ac:dyDescent="0.35">
      <c r="B165" s="255"/>
      <c r="C165" s="255"/>
      <c r="D165" s="255"/>
      <c r="E165" s="264"/>
      <c r="F165" s="265"/>
      <c r="G165" s="264"/>
      <c r="H165" s="265"/>
      <c r="I165" s="266" t="str">
        <f t="shared" si="2"/>
        <v/>
      </c>
      <c r="J165" s="256"/>
      <c r="K165" s="256"/>
      <c r="L165" s="256"/>
      <c r="M165" s="255"/>
      <c r="N165" s="267"/>
    </row>
    <row r="166" spans="2:14" s="105" customFormat="1" x14ac:dyDescent="0.35">
      <c r="B166" s="255"/>
      <c r="C166" s="255"/>
      <c r="D166" s="255"/>
      <c r="E166" s="264"/>
      <c r="F166" s="265"/>
      <c r="G166" s="264"/>
      <c r="H166" s="265"/>
      <c r="I166" s="266" t="str">
        <f t="shared" si="2"/>
        <v/>
      </c>
      <c r="J166" s="256"/>
      <c r="K166" s="256"/>
      <c r="L166" s="256"/>
      <c r="M166" s="255"/>
      <c r="N166" s="267"/>
    </row>
    <row r="167" spans="2:14" s="105" customFormat="1" x14ac:dyDescent="0.35">
      <c r="B167" s="255"/>
      <c r="C167" s="255"/>
      <c r="D167" s="255"/>
      <c r="E167" s="264"/>
      <c r="F167" s="265"/>
      <c r="G167" s="264"/>
      <c r="H167" s="265"/>
      <c r="I167" s="266" t="str">
        <f t="shared" si="2"/>
        <v/>
      </c>
      <c r="J167" s="256"/>
      <c r="K167" s="256"/>
      <c r="L167" s="256"/>
      <c r="M167" s="255"/>
      <c r="N167" s="267"/>
    </row>
    <row r="168" spans="2:14" s="105" customFormat="1" x14ac:dyDescent="0.35">
      <c r="B168" s="255"/>
      <c r="C168" s="255"/>
      <c r="D168" s="255"/>
      <c r="E168" s="264"/>
      <c r="F168" s="265"/>
      <c r="G168" s="264"/>
      <c r="H168" s="265"/>
      <c r="I168" s="266" t="str">
        <f t="shared" si="2"/>
        <v/>
      </c>
      <c r="J168" s="256"/>
      <c r="K168" s="256"/>
      <c r="L168" s="256"/>
      <c r="M168" s="255"/>
      <c r="N168" s="267"/>
    </row>
    <row r="169" spans="2:14" s="105" customFormat="1" x14ac:dyDescent="0.35">
      <c r="B169" s="255"/>
      <c r="C169" s="255"/>
      <c r="D169" s="255"/>
      <c r="E169" s="264"/>
      <c r="F169" s="265"/>
      <c r="G169" s="264"/>
      <c r="H169" s="265"/>
      <c r="I169" s="266" t="str">
        <f t="shared" si="2"/>
        <v/>
      </c>
      <c r="J169" s="256"/>
      <c r="K169" s="256"/>
      <c r="L169" s="256"/>
      <c r="M169" s="255"/>
      <c r="N169" s="267"/>
    </row>
    <row r="170" spans="2:14" s="105" customFormat="1" x14ac:dyDescent="0.35">
      <c r="B170" s="255"/>
      <c r="C170" s="255"/>
      <c r="D170" s="255"/>
      <c r="E170" s="264"/>
      <c r="F170" s="265"/>
      <c r="G170" s="264"/>
      <c r="H170" s="265"/>
      <c r="I170" s="266" t="str">
        <f t="shared" si="2"/>
        <v/>
      </c>
      <c r="J170" s="256"/>
      <c r="K170" s="256"/>
      <c r="L170" s="256"/>
      <c r="M170" s="255"/>
      <c r="N170" s="267"/>
    </row>
    <row r="171" spans="2:14" s="105" customFormat="1" x14ac:dyDescent="0.35">
      <c r="B171" s="255"/>
      <c r="C171" s="255"/>
      <c r="D171" s="255"/>
      <c r="E171" s="264"/>
      <c r="F171" s="265"/>
      <c r="G171" s="264"/>
      <c r="H171" s="265"/>
      <c r="I171" s="266" t="str">
        <f t="shared" si="2"/>
        <v/>
      </c>
      <c r="J171" s="256"/>
      <c r="K171" s="256"/>
      <c r="L171" s="256"/>
      <c r="M171" s="255"/>
      <c r="N171" s="267"/>
    </row>
    <row r="172" spans="2:14" s="105" customFormat="1" x14ac:dyDescent="0.35">
      <c r="B172" s="255"/>
      <c r="C172" s="255"/>
      <c r="D172" s="255"/>
      <c r="E172" s="264"/>
      <c r="F172" s="265"/>
      <c r="G172" s="264"/>
      <c r="H172" s="265"/>
      <c r="I172" s="266" t="str">
        <f t="shared" si="2"/>
        <v/>
      </c>
      <c r="J172" s="256"/>
      <c r="K172" s="256"/>
      <c r="L172" s="256"/>
      <c r="M172" s="255"/>
      <c r="N172" s="267"/>
    </row>
    <row r="173" spans="2:14" s="105" customFormat="1" x14ac:dyDescent="0.35">
      <c r="B173" s="255"/>
      <c r="C173" s="255"/>
      <c r="D173" s="255"/>
      <c r="E173" s="264"/>
      <c r="F173" s="265"/>
      <c r="G173" s="264"/>
      <c r="H173" s="265"/>
      <c r="I173" s="266" t="str">
        <f t="shared" si="2"/>
        <v/>
      </c>
      <c r="J173" s="256"/>
      <c r="K173" s="256"/>
      <c r="L173" s="256"/>
      <c r="M173" s="255"/>
      <c r="N173" s="267"/>
    </row>
    <row r="174" spans="2:14" s="105" customFormat="1" x14ac:dyDescent="0.35">
      <c r="B174" s="255"/>
      <c r="C174" s="255"/>
      <c r="D174" s="255"/>
      <c r="E174" s="264"/>
      <c r="F174" s="265"/>
      <c r="G174" s="264"/>
      <c r="H174" s="265"/>
      <c r="I174" s="266" t="str">
        <f t="shared" si="2"/>
        <v/>
      </c>
      <c r="J174" s="256"/>
      <c r="K174" s="256"/>
      <c r="L174" s="256"/>
      <c r="M174" s="255"/>
      <c r="N174" s="267"/>
    </row>
    <row r="175" spans="2:14" s="105" customFormat="1" x14ac:dyDescent="0.35">
      <c r="B175" s="255"/>
      <c r="C175" s="255"/>
      <c r="D175" s="255"/>
      <c r="E175" s="264"/>
      <c r="F175" s="265"/>
      <c r="G175" s="264"/>
      <c r="H175" s="265"/>
      <c r="I175" s="266" t="str">
        <f t="shared" si="2"/>
        <v/>
      </c>
      <c r="J175" s="256"/>
      <c r="K175" s="256"/>
      <c r="L175" s="256"/>
      <c r="M175" s="255"/>
      <c r="N175" s="267"/>
    </row>
    <row r="176" spans="2:14" s="105" customFormat="1" x14ac:dyDescent="0.35">
      <c r="B176" s="255"/>
      <c r="C176" s="255"/>
      <c r="D176" s="255"/>
      <c r="E176" s="264"/>
      <c r="F176" s="265"/>
      <c r="G176" s="264"/>
      <c r="H176" s="265"/>
      <c r="I176" s="266" t="str">
        <f t="shared" si="2"/>
        <v/>
      </c>
      <c r="J176" s="256"/>
      <c r="K176" s="256"/>
      <c r="L176" s="256"/>
      <c r="M176" s="255"/>
      <c r="N176" s="267"/>
    </row>
    <row r="177" spans="2:14" s="105" customFormat="1" x14ac:dyDescent="0.35">
      <c r="B177" s="255"/>
      <c r="C177" s="255"/>
      <c r="D177" s="255"/>
      <c r="E177" s="264"/>
      <c r="F177" s="265"/>
      <c r="G177" s="264"/>
      <c r="H177" s="265"/>
      <c r="I177" s="266" t="str">
        <f t="shared" si="2"/>
        <v/>
      </c>
      <c r="J177" s="256"/>
      <c r="K177" s="256"/>
      <c r="L177" s="256"/>
      <c r="M177" s="255"/>
      <c r="N177" s="267"/>
    </row>
    <row r="178" spans="2:14" s="105" customFormat="1" x14ac:dyDescent="0.35">
      <c r="B178" s="255"/>
      <c r="C178" s="255"/>
      <c r="D178" s="255"/>
      <c r="E178" s="264"/>
      <c r="F178" s="265"/>
      <c r="G178" s="264"/>
      <c r="H178" s="265"/>
      <c r="I178" s="266" t="str">
        <f t="shared" si="2"/>
        <v/>
      </c>
      <c r="J178" s="256"/>
      <c r="K178" s="256"/>
      <c r="L178" s="256"/>
      <c r="M178" s="255"/>
      <c r="N178" s="267"/>
    </row>
    <row r="179" spans="2:14" s="105" customFormat="1" x14ac:dyDescent="0.35">
      <c r="B179" s="255"/>
      <c r="C179" s="255"/>
      <c r="D179" s="255"/>
      <c r="E179" s="264"/>
      <c r="F179" s="265"/>
      <c r="G179" s="264"/>
      <c r="H179" s="265"/>
      <c r="I179" s="266" t="str">
        <f t="shared" si="2"/>
        <v/>
      </c>
      <c r="J179" s="256"/>
      <c r="K179" s="256"/>
      <c r="L179" s="256"/>
      <c r="M179" s="255"/>
      <c r="N179" s="267"/>
    </row>
    <row r="180" spans="2:14" s="105" customFormat="1" x14ac:dyDescent="0.35">
      <c r="B180" s="255"/>
      <c r="C180" s="255"/>
      <c r="D180" s="255"/>
      <c r="E180" s="264"/>
      <c r="F180" s="265"/>
      <c r="G180" s="264"/>
      <c r="H180" s="265"/>
      <c r="I180" s="266" t="str">
        <f t="shared" si="2"/>
        <v/>
      </c>
      <c r="J180" s="256"/>
      <c r="K180" s="256"/>
      <c r="L180" s="256"/>
      <c r="M180" s="255"/>
      <c r="N180" s="267"/>
    </row>
    <row r="181" spans="2:14" s="105" customFormat="1" x14ac:dyDescent="0.35">
      <c r="B181" s="255"/>
      <c r="C181" s="255"/>
      <c r="D181" s="255"/>
      <c r="E181" s="264"/>
      <c r="F181" s="265"/>
      <c r="G181" s="264"/>
      <c r="H181" s="265"/>
      <c r="I181" s="266" t="str">
        <f t="shared" si="2"/>
        <v/>
      </c>
      <c r="J181" s="256"/>
      <c r="K181" s="256"/>
      <c r="L181" s="256"/>
      <c r="M181" s="255"/>
      <c r="N181" s="267"/>
    </row>
    <row r="182" spans="2:14" s="105" customFormat="1" x14ac:dyDescent="0.35">
      <c r="B182" s="255"/>
      <c r="C182" s="255"/>
      <c r="D182" s="255"/>
      <c r="E182" s="264"/>
      <c r="F182" s="265"/>
      <c r="G182" s="264"/>
      <c r="H182" s="265"/>
      <c r="I182" s="266" t="str">
        <f t="shared" si="2"/>
        <v/>
      </c>
      <c r="J182" s="256"/>
      <c r="K182" s="256"/>
      <c r="L182" s="256"/>
      <c r="M182" s="255"/>
      <c r="N182" s="267"/>
    </row>
    <row r="183" spans="2:14" s="105" customFormat="1" x14ac:dyDescent="0.35">
      <c r="B183" s="255"/>
      <c r="C183" s="255"/>
      <c r="D183" s="255"/>
      <c r="E183" s="264"/>
      <c r="F183" s="265"/>
      <c r="G183" s="264"/>
      <c r="H183" s="265"/>
      <c r="I183" s="266" t="str">
        <f t="shared" si="2"/>
        <v/>
      </c>
      <c r="J183" s="256"/>
      <c r="K183" s="256"/>
      <c r="L183" s="256"/>
      <c r="M183" s="255"/>
      <c r="N183" s="267"/>
    </row>
    <row r="184" spans="2:14" s="105" customFormat="1" x14ac:dyDescent="0.35">
      <c r="B184" s="255"/>
      <c r="C184" s="255"/>
      <c r="D184" s="255"/>
      <c r="E184" s="264"/>
      <c r="F184" s="265"/>
      <c r="G184" s="264"/>
      <c r="H184" s="265"/>
      <c r="I184" s="266" t="str">
        <f t="shared" si="2"/>
        <v/>
      </c>
      <c r="J184" s="256"/>
      <c r="K184" s="256"/>
      <c r="L184" s="256"/>
      <c r="M184" s="255"/>
      <c r="N184" s="267"/>
    </row>
    <row r="185" spans="2:14" s="105" customFormat="1" x14ac:dyDescent="0.35">
      <c r="B185" s="255"/>
      <c r="C185" s="255"/>
      <c r="D185" s="255"/>
      <c r="E185" s="264"/>
      <c r="F185" s="265"/>
      <c r="G185" s="264"/>
      <c r="H185" s="265"/>
      <c r="I185" s="266" t="str">
        <f t="shared" si="2"/>
        <v/>
      </c>
      <c r="J185" s="256"/>
      <c r="K185" s="256"/>
      <c r="L185" s="256"/>
      <c r="M185" s="255"/>
      <c r="N185" s="267"/>
    </row>
    <row r="186" spans="2:14" s="105" customFormat="1" x14ac:dyDescent="0.35">
      <c r="B186" s="255"/>
      <c r="C186" s="255"/>
      <c r="D186" s="255"/>
      <c r="E186" s="264"/>
      <c r="F186" s="265"/>
      <c r="G186" s="264"/>
      <c r="H186" s="265"/>
      <c r="I186" s="266" t="str">
        <f t="shared" si="2"/>
        <v/>
      </c>
      <c r="J186" s="256"/>
      <c r="K186" s="256"/>
      <c r="L186" s="256"/>
      <c r="M186" s="255"/>
      <c r="N186" s="267"/>
    </row>
    <row r="187" spans="2:14" s="105" customFormat="1" x14ac:dyDescent="0.35">
      <c r="B187" s="255"/>
      <c r="C187" s="255"/>
      <c r="D187" s="255"/>
      <c r="E187" s="264"/>
      <c r="F187" s="265"/>
      <c r="G187" s="264"/>
      <c r="H187" s="265"/>
      <c r="I187" s="266" t="str">
        <f t="shared" si="2"/>
        <v/>
      </c>
      <c r="J187" s="256"/>
      <c r="K187" s="256"/>
      <c r="L187" s="256"/>
      <c r="M187" s="255"/>
      <c r="N187" s="267"/>
    </row>
    <row r="188" spans="2:14" s="105" customFormat="1" x14ac:dyDescent="0.35">
      <c r="B188" s="255"/>
      <c r="C188" s="255"/>
      <c r="D188" s="255"/>
      <c r="E188" s="264"/>
      <c r="F188" s="265"/>
      <c r="G188" s="264"/>
      <c r="H188" s="265"/>
      <c r="I188" s="266" t="str">
        <f t="shared" si="2"/>
        <v/>
      </c>
      <c r="J188" s="256"/>
      <c r="K188" s="256"/>
      <c r="L188" s="256"/>
      <c r="M188" s="255"/>
      <c r="N188" s="267"/>
    </row>
    <row r="189" spans="2:14" s="105" customFormat="1" x14ac:dyDescent="0.35">
      <c r="B189" s="255"/>
      <c r="C189" s="255"/>
      <c r="D189" s="255"/>
      <c r="E189" s="264"/>
      <c r="F189" s="265"/>
      <c r="G189" s="264"/>
      <c r="H189" s="265"/>
      <c r="I189" s="266" t="str">
        <f t="shared" si="2"/>
        <v/>
      </c>
      <c r="J189" s="256"/>
      <c r="K189" s="256"/>
      <c r="L189" s="256"/>
      <c r="M189" s="255"/>
      <c r="N189" s="267"/>
    </row>
    <row r="190" spans="2:14" s="105" customFormat="1" x14ac:dyDescent="0.35">
      <c r="B190" s="255"/>
      <c r="C190" s="255"/>
      <c r="D190" s="255"/>
      <c r="E190" s="264"/>
      <c r="F190" s="265"/>
      <c r="G190" s="264"/>
      <c r="H190" s="265"/>
      <c r="I190" s="266" t="str">
        <f t="shared" si="2"/>
        <v/>
      </c>
      <c r="J190" s="256"/>
      <c r="K190" s="256"/>
      <c r="L190" s="256"/>
      <c r="M190" s="255"/>
      <c r="N190" s="267"/>
    </row>
    <row r="191" spans="2:14" s="105" customFormat="1" x14ac:dyDescent="0.35">
      <c r="B191" s="255"/>
      <c r="C191" s="255"/>
      <c r="D191" s="255"/>
      <c r="E191" s="264"/>
      <c r="F191" s="265"/>
      <c r="G191" s="264"/>
      <c r="H191" s="265"/>
      <c r="I191" s="266" t="str">
        <f t="shared" si="2"/>
        <v/>
      </c>
      <c r="J191" s="256"/>
      <c r="K191" s="256"/>
      <c r="L191" s="256"/>
      <c r="M191" s="255"/>
      <c r="N191" s="267"/>
    </row>
    <row r="192" spans="2:14" s="105" customFormat="1" x14ac:dyDescent="0.35">
      <c r="B192" s="255"/>
      <c r="C192" s="255"/>
      <c r="D192" s="255"/>
      <c r="E192" s="264"/>
      <c r="F192" s="265"/>
      <c r="G192" s="264"/>
      <c r="H192" s="265"/>
      <c r="I192" s="266" t="str">
        <f t="shared" si="2"/>
        <v/>
      </c>
      <c r="J192" s="256"/>
      <c r="K192" s="256"/>
      <c r="L192" s="256"/>
      <c r="M192" s="255"/>
      <c r="N192" s="267"/>
    </row>
    <row r="193" spans="2:14" s="105" customFormat="1" x14ac:dyDescent="0.35">
      <c r="B193" s="255"/>
      <c r="C193" s="255"/>
      <c r="D193" s="255"/>
      <c r="E193" s="264"/>
      <c r="F193" s="265"/>
      <c r="G193" s="264"/>
      <c r="H193" s="265"/>
      <c r="I193" s="266" t="str">
        <f t="shared" si="2"/>
        <v/>
      </c>
      <c r="J193" s="256"/>
      <c r="K193" s="256"/>
      <c r="L193" s="256"/>
      <c r="M193" s="255"/>
      <c r="N193" s="267"/>
    </row>
    <row r="194" spans="2:14" s="105" customFormat="1" x14ac:dyDescent="0.35">
      <c r="B194" s="255"/>
      <c r="C194" s="255"/>
      <c r="D194" s="255"/>
      <c r="E194" s="264"/>
      <c r="F194" s="265"/>
      <c r="G194" s="264"/>
      <c r="H194" s="265"/>
      <c r="I194" s="266" t="str">
        <f t="shared" si="2"/>
        <v/>
      </c>
      <c r="J194" s="256"/>
      <c r="K194" s="256"/>
      <c r="L194" s="256"/>
      <c r="M194" s="255"/>
      <c r="N194" s="267"/>
    </row>
    <row r="195" spans="2:14" s="105" customFormat="1" x14ac:dyDescent="0.35">
      <c r="B195" s="255"/>
      <c r="C195" s="255"/>
      <c r="D195" s="255"/>
      <c r="E195" s="264"/>
      <c r="F195" s="265"/>
      <c r="G195" s="264"/>
      <c r="H195" s="265"/>
      <c r="I195" s="266" t="str">
        <f t="shared" si="2"/>
        <v/>
      </c>
      <c r="J195" s="256"/>
      <c r="K195" s="256"/>
      <c r="L195" s="256"/>
      <c r="M195" s="255"/>
      <c r="N195" s="267"/>
    </row>
    <row r="196" spans="2:14" s="105" customFormat="1" x14ac:dyDescent="0.35">
      <c r="B196" s="255"/>
      <c r="C196" s="255"/>
      <c r="D196" s="255"/>
      <c r="E196" s="264"/>
      <c r="F196" s="265"/>
      <c r="G196" s="264"/>
      <c r="H196" s="265"/>
      <c r="I196" s="266" t="str">
        <f t="shared" si="2"/>
        <v/>
      </c>
      <c r="J196" s="256"/>
      <c r="K196" s="256"/>
      <c r="L196" s="256"/>
      <c r="M196" s="255"/>
      <c r="N196" s="267"/>
    </row>
    <row r="197" spans="2:14" s="105" customFormat="1" x14ac:dyDescent="0.35">
      <c r="B197" s="255"/>
      <c r="C197" s="255"/>
      <c r="D197" s="255"/>
      <c r="E197" s="264"/>
      <c r="F197" s="265"/>
      <c r="G197" s="264"/>
      <c r="H197" s="265"/>
      <c r="I197" s="266" t="str">
        <f t="shared" si="2"/>
        <v/>
      </c>
      <c r="J197" s="256"/>
      <c r="K197" s="256"/>
      <c r="L197" s="256"/>
      <c r="M197" s="255"/>
      <c r="N197" s="267"/>
    </row>
    <row r="198" spans="2:14" s="105" customFormat="1" x14ac:dyDescent="0.35">
      <c r="B198" s="255"/>
      <c r="C198" s="255"/>
      <c r="D198" s="255"/>
      <c r="E198" s="264"/>
      <c r="F198" s="265"/>
      <c r="G198" s="264"/>
      <c r="H198" s="265"/>
      <c r="I198" s="266" t="str">
        <f t="shared" si="2"/>
        <v/>
      </c>
      <c r="J198" s="256"/>
      <c r="K198" s="256"/>
      <c r="L198" s="256"/>
      <c r="M198" s="255"/>
      <c r="N198" s="267"/>
    </row>
    <row r="199" spans="2:14" s="105" customFormat="1" x14ac:dyDescent="0.35">
      <c r="B199" s="255"/>
      <c r="C199" s="255"/>
      <c r="D199" s="255"/>
      <c r="E199" s="264"/>
      <c r="F199" s="265"/>
      <c r="G199" s="264"/>
      <c r="H199" s="265"/>
      <c r="I199" s="266" t="str">
        <f t="shared" si="2"/>
        <v/>
      </c>
      <c r="J199" s="256"/>
      <c r="K199" s="256"/>
      <c r="L199" s="256"/>
      <c r="M199" s="255"/>
      <c r="N199" s="267"/>
    </row>
    <row r="200" spans="2:14" s="105" customFormat="1" x14ac:dyDescent="0.35">
      <c r="B200" s="255"/>
      <c r="C200" s="255"/>
      <c r="D200" s="255"/>
      <c r="E200" s="264"/>
      <c r="F200" s="265"/>
      <c r="G200" s="264"/>
      <c r="H200" s="265"/>
      <c r="I200" s="266" t="str">
        <f t="shared" si="2"/>
        <v/>
      </c>
      <c r="J200" s="256"/>
      <c r="K200" s="256"/>
      <c r="L200" s="256"/>
      <c r="M200" s="255"/>
      <c r="N200" s="267"/>
    </row>
    <row r="201" spans="2:14" s="105" customFormat="1" x14ac:dyDescent="0.35">
      <c r="B201" s="255"/>
      <c r="C201" s="255"/>
      <c r="D201" s="255"/>
      <c r="E201" s="264"/>
      <c r="F201" s="265"/>
      <c r="G201" s="264"/>
      <c r="H201" s="265"/>
      <c r="I201" s="266" t="str">
        <f t="shared" si="2"/>
        <v/>
      </c>
      <c r="J201" s="256"/>
      <c r="K201" s="256"/>
      <c r="L201" s="256"/>
      <c r="M201" s="255"/>
      <c r="N201" s="267"/>
    </row>
    <row r="202" spans="2:14" s="105" customFormat="1" x14ac:dyDescent="0.35">
      <c r="B202" s="255"/>
      <c r="C202" s="255"/>
      <c r="D202" s="255"/>
      <c r="E202" s="264"/>
      <c r="F202" s="265"/>
      <c r="G202" s="264"/>
      <c r="H202" s="265"/>
      <c r="I202" s="266" t="str">
        <f t="shared" si="2"/>
        <v/>
      </c>
      <c r="J202" s="256"/>
      <c r="K202" s="256"/>
      <c r="L202" s="256"/>
      <c r="M202" s="255"/>
      <c r="N202" s="267"/>
    </row>
    <row r="203" spans="2:14" s="105" customFormat="1" x14ac:dyDescent="0.35">
      <c r="B203" s="255"/>
      <c r="C203" s="255"/>
      <c r="D203" s="255"/>
      <c r="E203" s="264"/>
      <c r="F203" s="265"/>
      <c r="G203" s="264"/>
      <c r="H203" s="265"/>
      <c r="I203" s="266" t="str">
        <f t="shared" si="2"/>
        <v/>
      </c>
      <c r="J203" s="256"/>
      <c r="K203" s="256"/>
      <c r="L203" s="256"/>
      <c r="M203" s="255"/>
      <c r="N203" s="267"/>
    </row>
    <row r="204" spans="2:14" s="105" customFormat="1" x14ac:dyDescent="0.35">
      <c r="B204" s="255"/>
      <c r="C204" s="255"/>
      <c r="D204" s="255"/>
      <c r="E204" s="264"/>
      <c r="F204" s="265"/>
      <c r="G204" s="264"/>
      <c r="H204" s="265"/>
      <c r="I204" s="266" t="str">
        <f t="shared" si="2"/>
        <v/>
      </c>
      <c r="J204" s="256"/>
      <c r="K204" s="256"/>
      <c r="L204" s="256"/>
      <c r="M204" s="255"/>
      <c r="N204" s="267"/>
    </row>
    <row r="205" spans="2:14" s="105" customFormat="1" x14ac:dyDescent="0.35">
      <c r="B205" s="255"/>
      <c r="C205" s="255"/>
      <c r="D205" s="255"/>
      <c r="E205" s="264"/>
      <c r="F205" s="265"/>
      <c r="G205" s="264"/>
      <c r="H205" s="265"/>
      <c r="I205" s="266" t="str">
        <f t="shared" si="2"/>
        <v/>
      </c>
      <c r="J205" s="256"/>
      <c r="K205" s="256"/>
      <c r="L205" s="256"/>
      <c r="M205" s="255"/>
      <c r="N205" s="267"/>
    </row>
    <row r="206" spans="2:14" s="105" customFormat="1" x14ac:dyDescent="0.35">
      <c r="B206" s="255"/>
      <c r="C206" s="255"/>
      <c r="D206" s="255"/>
      <c r="E206" s="264"/>
      <c r="F206" s="265"/>
      <c r="G206" s="264"/>
      <c r="H206" s="265"/>
      <c r="I206" s="266" t="str">
        <f t="shared" si="2"/>
        <v/>
      </c>
      <c r="J206" s="256"/>
      <c r="K206" s="256"/>
      <c r="L206" s="256"/>
      <c r="M206" s="255"/>
      <c r="N206" s="267"/>
    </row>
    <row r="207" spans="2:14" s="105" customFormat="1" x14ac:dyDescent="0.35">
      <c r="B207" s="255"/>
      <c r="C207" s="255"/>
      <c r="D207" s="255"/>
      <c r="E207" s="264"/>
      <c r="F207" s="265"/>
      <c r="G207" s="264"/>
      <c r="H207" s="265"/>
      <c r="I207" s="266" t="str">
        <f t="shared" si="2"/>
        <v/>
      </c>
      <c r="J207" s="256"/>
      <c r="K207" s="256"/>
      <c r="L207" s="256"/>
      <c r="M207" s="255"/>
      <c r="N207" s="267"/>
    </row>
    <row r="208" spans="2:14" s="105" customFormat="1" x14ac:dyDescent="0.35">
      <c r="B208" s="255"/>
      <c r="C208" s="255"/>
      <c r="D208" s="255"/>
      <c r="E208" s="264"/>
      <c r="F208" s="265"/>
      <c r="G208" s="264"/>
      <c r="H208" s="265"/>
      <c r="I208" s="266" t="str">
        <f t="shared" si="2"/>
        <v/>
      </c>
      <c r="J208" s="256"/>
      <c r="K208" s="256"/>
      <c r="L208" s="256"/>
      <c r="M208" s="255"/>
      <c r="N208" s="267"/>
    </row>
    <row r="209" spans="2:14" s="105" customFormat="1" x14ac:dyDescent="0.35">
      <c r="B209" s="255"/>
      <c r="C209" s="255"/>
      <c r="D209" s="255"/>
      <c r="E209" s="264"/>
      <c r="F209" s="265"/>
      <c r="G209" s="264"/>
      <c r="H209" s="265"/>
      <c r="I209" s="266" t="str">
        <f t="shared" si="2"/>
        <v/>
      </c>
      <c r="J209" s="256"/>
      <c r="K209" s="256"/>
      <c r="L209" s="256"/>
      <c r="M209" s="255"/>
      <c r="N209" s="267"/>
    </row>
    <row r="210" spans="2:14" s="105" customFormat="1" x14ac:dyDescent="0.35">
      <c r="B210" s="255"/>
      <c r="C210" s="255"/>
      <c r="D210" s="255"/>
      <c r="E210" s="264"/>
      <c r="F210" s="265"/>
      <c r="G210" s="264"/>
      <c r="H210" s="265"/>
      <c r="I210" s="266" t="str">
        <f t="shared" si="2"/>
        <v/>
      </c>
      <c r="J210" s="256"/>
      <c r="K210" s="256"/>
      <c r="L210" s="256"/>
      <c r="M210" s="255"/>
      <c r="N210" s="267"/>
    </row>
    <row r="211" spans="2:14" s="105" customFormat="1" x14ac:dyDescent="0.35">
      <c r="B211" s="255"/>
      <c r="C211" s="255"/>
      <c r="D211" s="255"/>
      <c r="E211" s="264"/>
      <c r="F211" s="265"/>
      <c r="G211" s="264"/>
      <c r="H211" s="265"/>
      <c r="I211" s="266" t="str">
        <f t="shared" si="2"/>
        <v/>
      </c>
      <c r="J211" s="256"/>
      <c r="K211" s="256"/>
      <c r="L211" s="256"/>
      <c r="M211" s="255"/>
      <c r="N211" s="267"/>
    </row>
    <row r="212" spans="2:14" s="105" customFormat="1" x14ac:dyDescent="0.35">
      <c r="B212" s="255"/>
      <c r="C212" s="255"/>
      <c r="D212" s="255"/>
      <c r="E212" s="264"/>
      <c r="F212" s="265"/>
      <c r="G212" s="264"/>
      <c r="H212" s="265"/>
      <c r="I212" s="266" t="str">
        <f t="shared" si="2"/>
        <v/>
      </c>
      <c r="J212" s="256"/>
      <c r="K212" s="256"/>
      <c r="L212" s="256"/>
      <c r="M212" s="255"/>
      <c r="N212" s="267"/>
    </row>
    <row r="213" spans="2:14" s="105" customFormat="1" x14ac:dyDescent="0.35">
      <c r="B213" s="255"/>
      <c r="C213" s="255"/>
      <c r="D213" s="255"/>
      <c r="E213" s="264"/>
      <c r="F213" s="265"/>
      <c r="G213" s="264"/>
      <c r="H213" s="265"/>
      <c r="I213" s="266" t="str">
        <f t="shared" si="2"/>
        <v/>
      </c>
      <c r="J213" s="256"/>
      <c r="K213" s="256"/>
      <c r="L213" s="256"/>
      <c r="M213" s="255"/>
      <c r="N213" s="267"/>
    </row>
    <row r="214" spans="2:14" s="105" customFormat="1" x14ac:dyDescent="0.35">
      <c r="B214" s="255"/>
      <c r="C214" s="255"/>
      <c r="D214" s="255"/>
      <c r="E214" s="264"/>
      <c r="F214" s="265"/>
      <c r="G214" s="264"/>
      <c r="H214" s="265"/>
      <c r="I214" s="266" t="str">
        <f t="shared" si="2"/>
        <v/>
      </c>
      <c r="J214" s="256"/>
      <c r="K214" s="256"/>
      <c r="L214" s="256"/>
      <c r="M214" s="255"/>
      <c r="N214" s="267"/>
    </row>
    <row r="215" spans="2:14" s="105" customFormat="1" x14ac:dyDescent="0.35">
      <c r="B215" s="255"/>
      <c r="C215" s="255"/>
      <c r="D215" s="255"/>
      <c r="E215" s="264"/>
      <c r="F215" s="265"/>
      <c r="G215" s="264"/>
      <c r="H215" s="265"/>
      <c r="I215" s="266" t="str">
        <f t="shared" si="2"/>
        <v/>
      </c>
      <c r="J215" s="256"/>
      <c r="K215" s="256"/>
      <c r="L215" s="256"/>
      <c r="M215" s="255"/>
      <c r="N215" s="267"/>
    </row>
    <row r="216" spans="2:14" s="105" customFormat="1" x14ac:dyDescent="0.35">
      <c r="B216" s="255"/>
      <c r="C216" s="255"/>
      <c r="D216" s="255"/>
      <c r="E216" s="264"/>
      <c r="F216" s="265"/>
      <c r="G216" s="264"/>
      <c r="H216" s="265"/>
      <c r="I216" s="266" t="str">
        <f t="shared" si="2"/>
        <v/>
      </c>
      <c r="J216" s="256"/>
      <c r="K216" s="256"/>
      <c r="L216" s="256"/>
      <c r="M216" s="255"/>
      <c r="N216" s="267"/>
    </row>
    <row r="217" spans="2:14" s="105" customFormat="1" x14ac:dyDescent="0.35">
      <c r="B217" s="255"/>
      <c r="C217" s="255"/>
      <c r="D217" s="255"/>
      <c r="E217" s="264"/>
      <c r="F217" s="265"/>
      <c r="G217" s="264"/>
      <c r="H217" s="265"/>
      <c r="I217" s="266" t="str">
        <f t="shared" ref="I217:I280" si="3">+IF(H217="","",(VALUE(TEXT(G217,"m/dd/yy ")&amp;TEXT(H217,"hh:mm:ss"))-(VALUE(TEXT(E217,"m/dd/yy ")&amp;TEXT(F217,"hh:mm:ss"))))*24)</f>
        <v/>
      </c>
      <c r="J217" s="256"/>
      <c r="K217" s="256"/>
      <c r="L217" s="256"/>
      <c r="M217" s="255"/>
      <c r="N217" s="267"/>
    </row>
    <row r="218" spans="2:14" s="105" customFormat="1" x14ac:dyDescent="0.35">
      <c r="B218" s="255"/>
      <c r="C218" s="255"/>
      <c r="D218" s="255"/>
      <c r="E218" s="264"/>
      <c r="F218" s="265"/>
      <c r="G218" s="264"/>
      <c r="H218" s="265"/>
      <c r="I218" s="266" t="str">
        <f t="shared" si="3"/>
        <v/>
      </c>
      <c r="J218" s="256"/>
      <c r="K218" s="256"/>
      <c r="L218" s="256"/>
      <c r="M218" s="255"/>
      <c r="N218" s="267"/>
    </row>
    <row r="219" spans="2:14" s="105" customFormat="1" x14ac:dyDescent="0.35">
      <c r="B219" s="255"/>
      <c r="C219" s="255"/>
      <c r="D219" s="255"/>
      <c r="E219" s="264"/>
      <c r="F219" s="265"/>
      <c r="G219" s="264"/>
      <c r="H219" s="265"/>
      <c r="I219" s="266" t="str">
        <f t="shared" si="3"/>
        <v/>
      </c>
      <c r="J219" s="256"/>
      <c r="K219" s="256"/>
      <c r="L219" s="256"/>
      <c r="M219" s="255"/>
      <c r="N219" s="267"/>
    </row>
    <row r="220" spans="2:14" s="105" customFormat="1" x14ac:dyDescent="0.35">
      <c r="B220" s="255"/>
      <c r="C220" s="255"/>
      <c r="D220" s="255"/>
      <c r="E220" s="264"/>
      <c r="F220" s="265"/>
      <c r="G220" s="264"/>
      <c r="H220" s="265"/>
      <c r="I220" s="266" t="str">
        <f t="shared" si="3"/>
        <v/>
      </c>
      <c r="J220" s="256"/>
      <c r="K220" s="256"/>
      <c r="L220" s="256"/>
      <c r="M220" s="255"/>
      <c r="N220" s="267"/>
    </row>
    <row r="221" spans="2:14" s="105" customFormat="1" x14ac:dyDescent="0.35">
      <c r="B221" s="255"/>
      <c r="C221" s="255"/>
      <c r="D221" s="255"/>
      <c r="E221" s="264"/>
      <c r="F221" s="265"/>
      <c r="G221" s="264"/>
      <c r="H221" s="265"/>
      <c r="I221" s="266" t="str">
        <f t="shared" si="3"/>
        <v/>
      </c>
      <c r="J221" s="256"/>
      <c r="K221" s="256"/>
      <c r="L221" s="256"/>
      <c r="M221" s="255"/>
      <c r="N221" s="267"/>
    </row>
    <row r="222" spans="2:14" s="105" customFormat="1" x14ac:dyDescent="0.35">
      <c r="B222" s="255"/>
      <c r="C222" s="255"/>
      <c r="D222" s="255"/>
      <c r="E222" s="264"/>
      <c r="F222" s="265"/>
      <c r="G222" s="264"/>
      <c r="H222" s="265"/>
      <c r="I222" s="266" t="str">
        <f t="shared" si="3"/>
        <v/>
      </c>
      <c r="J222" s="256"/>
      <c r="K222" s="256"/>
      <c r="L222" s="256"/>
      <c r="M222" s="255"/>
      <c r="N222" s="267"/>
    </row>
    <row r="223" spans="2:14" s="105" customFormat="1" x14ac:dyDescent="0.35">
      <c r="B223" s="255"/>
      <c r="C223" s="255"/>
      <c r="D223" s="255"/>
      <c r="E223" s="264"/>
      <c r="F223" s="265"/>
      <c r="G223" s="264"/>
      <c r="H223" s="265"/>
      <c r="I223" s="266" t="str">
        <f t="shared" si="3"/>
        <v/>
      </c>
      <c r="J223" s="256"/>
      <c r="K223" s="256"/>
      <c r="L223" s="256"/>
      <c r="M223" s="255"/>
      <c r="N223" s="267"/>
    </row>
    <row r="224" spans="2:14" s="105" customFormat="1" x14ac:dyDescent="0.35">
      <c r="B224" s="255"/>
      <c r="C224" s="255"/>
      <c r="D224" s="255"/>
      <c r="E224" s="264"/>
      <c r="F224" s="265"/>
      <c r="G224" s="264"/>
      <c r="H224" s="265"/>
      <c r="I224" s="266" t="str">
        <f t="shared" si="3"/>
        <v/>
      </c>
      <c r="J224" s="256"/>
      <c r="K224" s="256"/>
      <c r="L224" s="256"/>
      <c r="M224" s="255"/>
      <c r="N224" s="267"/>
    </row>
    <row r="225" spans="2:14" s="105" customFormat="1" x14ac:dyDescent="0.35">
      <c r="B225" s="255"/>
      <c r="C225" s="255"/>
      <c r="D225" s="255"/>
      <c r="E225" s="264"/>
      <c r="F225" s="265"/>
      <c r="G225" s="264"/>
      <c r="H225" s="265"/>
      <c r="I225" s="266" t="str">
        <f t="shared" si="3"/>
        <v/>
      </c>
      <c r="J225" s="256"/>
      <c r="K225" s="256"/>
      <c r="L225" s="256"/>
      <c r="M225" s="255"/>
      <c r="N225" s="267"/>
    </row>
    <row r="226" spans="2:14" s="105" customFormat="1" x14ac:dyDescent="0.35">
      <c r="B226" s="255"/>
      <c r="C226" s="255"/>
      <c r="D226" s="255"/>
      <c r="E226" s="264"/>
      <c r="F226" s="265"/>
      <c r="G226" s="264"/>
      <c r="H226" s="265"/>
      <c r="I226" s="266" t="str">
        <f t="shared" si="3"/>
        <v/>
      </c>
      <c r="J226" s="256"/>
      <c r="K226" s="256"/>
      <c r="L226" s="256"/>
      <c r="M226" s="255"/>
      <c r="N226" s="267"/>
    </row>
    <row r="227" spans="2:14" s="105" customFormat="1" x14ac:dyDescent="0.35">
      <c r="B227" s="255"/>
      <c r="C227" s="255"/>
      <c r="D227" s="255"/>
      <c r="E227" s="264"/>
      <c r="F227" s="265"/>
      <c r="G227" s="264"/>
      <c r="H227" s="265"/>
      <c r="I227" s="266" t="str">
        <f t="shared" si="3"/>
        <v/>
      </c>
      <c r="J227" s="256"/>
      <c r="K227" s="256"/>
      <c r="L227" s="256"/>
      <c r="M227" s="255"/>
      <c r="N227" s="267"/>
    </row>
    <row r="228" spans="2:14" s="105" customFormat="1" x14ac:dyDescent="0.35">
      <c r="B228" s="255"/>
      <c r="C228" s="255"/>
      <c r="D228" s="255"/>
      <c r="E228" s="264"/>
      <c r="F228" s="265"/>
      <c r="G228" s="264"/>
      <c r="H228" s="265"/>
      <c r="I228" s="266" t="str">
        <f t="shared" si="3"/>
        <v/>
      </c>
      <c r="J228" s="256"/>
      <c r="K228" s="256"/>
      <c r="L228" s="256"/>
      <c r="M228" s="255"/>
      <c r="N228" s="267"/>
    </row>
    <row r="229" spans="2:14" s="105" customFormat="1" x14ac:dyDescent="0.35">
      <c r="B229" s="255"/>
      <c r="C229" s="255"/>
      <c r="D229" s="255"/>
      <c r="E229" s="264"/>
      <c r="F229" s="265"/>
      <c r="G229" s="264"/>
      <c r="H229" s="265"/>
      <c r="I229" s="266" t="str">
        <f t="shared" si="3"/>
        <v/>
      </c>
      <c r="J229" s="256"/>
      <c r="K229" s="256"/>
      <c r="L229" s="256"/>
      <c r="M229" s="255"/>
      <c r="N229" s="267"/>
    </row>
    <row r="230" spans="2:14" s="105" customFormat="1" x14ac:dyDescent="0.35">
      <c r="B230" s="255"/>
      <c r="C230" s="255"/>
      <c r="D230" s="255"/>
      <c r="E230" s="264"/>
      <c r="F230" s="265"/>
      <c r="G230" s="264"/>
      <c r="H230" s="265"/>
      <c r="I230" s="266" t="str">
        <f t="shared" si="3"/>
        <v/>
      </c>
      <c r="J230" s="256"/>
      <c r="K230" s="256"/>
      <c r="L230" s="256"/>
      <c r="M230" s="255"/>
      <c r="N230" s="267"/>
    </row>
    <row r="231" spans="2:14" s="105" customFormat="1" x14ac:dyDescent="0.35">
      <c r="B231" s="255"/>
      <c r="C231" s="255"/>
      <c r="D231" s="255"/>
      <c r="E231" s="264"/>
      <c r="F231" s="265"/>
      <c r="G231" s="264"/>
      <c r="H231" s="265"/>
      <c r="I231" s="266" t="str">
        <f t="shared" si="3"/>
        <v/>
      </c>
      <c r="J231" s="256"/>
      <c r="K231" s="256"/>
      <c r="L231" s="256"/>
      <c r="M231" s="255"/>
      <c r="N231" s="267"/>
    </row>
    <row r="232" spans="2:14" s="105" customFormat="1" x14ac:dyDescent="0.35">
      <c r="B232" s="255"/>
      <c r="C232" s="255"/>
      <c r="D232" s="255"/>
      <c r="E232" s="264"/>
      <c r="F232" s="265"/>
      <c r="G232" s="264"/>
      <c r="H232" s="265"/>
      <c r="I232" s="266" t="str">
        <f t="shared" si="3"/>
        <v/>
      </c>
      <c r="J232" s="256"/>
      <c r="K232" s="256"/>
      <c r="L232" s="256"/>
      <c r="M232" s="255"/>
      <c r="N232" s="267"/>
    </row>
    <row r="233" spans="2:14" s="105" customFormat="1" x14ac:dyDescent="0.35">
      <c r="B233" s="255"/>
      <c r="C233" s="255"/>
      <c r="D233" s="255"/>
      <c r="E233" s="264"/>
      <c r="F233" s="265"/>
      <c r="G233" s="264"/>
      <c r="H233" s="265"/>
      <c r="I233" s="266" t="str">
        <f t="shared" si="3"/>
        <v/>
      </c>
      <c r="J233" s="256"/>
      <c r="K233" s="256"/>
      <c r="L233" s="256"/>
      <c r="M233" s="255"/>
      <c r="N233" s="267"/>
    </row>
    <row r="234" spans="2:14" s="105" customFormat="1" x14ac:dyDescent="0.35">
      <c r="B234" s="255"/>
      <c r="C234" s="255"/>
      <c r="D234" s="255"/>
      <c r="E234" s="264"/>
      <c r="F234" s="265"/>
      <c r="G234" s="264"/>
      <c r="H234" s="265"/>
      <c r="I234" s="266" t="str">
        <f t="shared" si="3"/>
        <v/>
      </c>
      <c r="J234" s="256"/>
      <c r="K234" s="256"/>
      <c r="L234" s="256"/>
      <c r="M234" s="255"/>
      <c r="N234" s="267"/>
    </row>
    <row r="235" spans="2:14" s="105" customFormat="1" x14ac:dyDescent="0.35">
      <c r="B235" s="255"/>
      <c r="C235" s="255"/>
      <c r="D235" s="255"/>
      <c r="E235" s="264"/>
      <c r="F235" s="265"/>
      <c r="G235" s="264"/>
      <c r="H235" s="265"/>
      <c r="I235" s="266" t="str">
        <f t="shared" si="3"/>
        <v/>
      </c>
      <c r="J235" s="256"/>
      <c r="K235" s="256"/>
      <c r="L235" s="256"/>
      <c r="M235" s="255"/>
      <c r="N235" s="267"/>
    </row>
    <row r="236" spans="2:14" s="105" customFormat="1" x14ac:dyDescent="0.35">
      <c r="B236" s="255"/>
      <c r="C236" s="255"/>
      <c r="D236" s="255"/>
      <c r="E236" s="264"/>
      <c r="F236" s="265"/>
      <c r="G236" s="264"/>
      <c r="H236" s="265"/>
      <c r="I236" s="266" t="str">
        <f t="shared" si="3"/>
        <v/>
      </c>
      <c r="J236" s="256"/>
      <c r="K236" s="256"/>
      <c r="L236" s="256"/>
      <c r="M236" s="255"/>
      <c r="N236" s="267"/>
    </row>
    <row r="237" spans="2:14" s="105" customFormat="1" x14ac:dyDescent="0.35">
      <c r="B237" s="255"/>
      <c r="C237" s="255"/>
      <c r="D237" s="255"/>
      <c r="E237" s="264"/>
      <c r="F237" s="265"/>
      <c r="G237" s="264"/>
      <c r="H237" s="265"/>
      <c r="I237" s="266" t="str">
        <f t="shared" si="3"/>
        <v/>
      </c>
      <c r="J237" s="256"/>
      <c r="K237" s="256"/>
      <c r="L237" s="256"/>
      <c r="M237" s="255"/>
      <c r="N237" s="267"/>
    </row>
    <row r="238" spans="2:14" s="105" customFormat="1" x14ac:dyDescent="0.35">
      <c r="B238" s="255"/>
      <c r="C238" s="255"/>
      <c r="D238" s="255"/>
      <c r="E238" s="264"/>
      <c r="F238" s="265"/>
      <c r="G238" s="264"/>
      <c r="H238" s="265"/>
      <c r="I238" s="266" t="str">
        <f t="shared" si="3"/>
        <v/>
      </c>
      <c r="J238" s="256"/>
      <c r="K238" s="256"/>
      <c r="L238" s="256"/>
      <c r="M238" s="255"/>
      <c r="N238" s="267"/>
    </row>
    <row r="239" spans="2:14" s="105" customFormat="1" x14ac:dyDescent="0.35">
      <c r="B239" s="255"/>
      <c r="C239" s="255"/>
      <c r="D239" s="255"/>
      <c r="E239" s="264"/>
      <c r="F239" s="265"/>
      <c r="G239" s="264"/>
      <c r="H239" s="265"/>
      <c r="I239" s="266" t="str">
        <f t="shared" si="3"/>
        <v/>
      </c>
      <c r="J239" s="256"/>
      <c r="K239" s="256"/>
      <c r="L239" s="256"/>
      <c r="M239" s="255"/>
      <c r="N239" s="267"/>
    </row>
    <row r="240" spans="2:14" s="105" customFormat="1" x14ac:dyDescent="0.35">
      <c r="B240" s="255"/>
      <c r="C240" s="255"/>
      <c r="D240" s="255"/>
      <c r="E240" s="264"/>
      <c r="F240" s="265"/>
      <c r="G240" s="264"/>
      <c r="H240" s="265"/>
      <c r="I240" s="266" t="str">
        <f t="shared" si="3"/>
        <v/>
      </c>
      <c r="J240" s="256"/>
      <c r="K240" s="256"/>
      <c r="L240" s="256"/>
      <c r="M240" s="255"/>
      <c r="N240" s="267"/>
    </row>
    <row r="241" spans="2:14" s="105" customFormat="1" x14ac:dyDescent="0.35">
      <c r="B241" s="255"/>
      <c r="C241" s="255"/>
      <c r="D241" s="255"/>
      <c r="E241" s="264"/>
      <c r="F241" s="265"/>
      <c r="G241" s="264"/>
      <c r="H241" s="265"/>
      <c r="I241" s="266" t="str">
        <f t="shared" si="3"/>
        <v/>
      </c>
      <c r="J241" s="256"/>
      <c r="K241" s="256"/>
      <c r="L241" s="256"/>
      <c r="M241" s="255"/>
      <c r="N241" s="267"/>
    </row>
    <row r="242" spans="2:14" s="105" customFormat="1" x14ac:dyDescent="0.35">
      <c r="B242" s="255"/>
      <c r="C242" s="255"/>
      <c r="D242" s="255"/>
      <c r="E242" s="264"/>
      <c r="F242" s="265"/>
      <c r="G242" s="264"/>
      <c r="H242" s="265"/>
      <c r="I242" s="266" t="str">
        <f t="shared" si="3"/>
        <v/>
      </c>
      <c r="J242" s="256"/>
      <c r="K242" s="256"/>
      <c r="L242" s="256"/>
      <c r="M242" s="255"/>
      <c r="N242" s="267"/>
    </row>
    <row r="243" spans="2:14" s="105" customFormat="1" x14ac:dyDescent="0.35">
      <c r="B243" s="255"/>
      <c r="C243" s="255"/>
      <c r="D243" s="255"/>
      <c r="E243" s="264"/>
      <c r="F243" s="265"/>
      <c r="G243" s="264"/>
      <c r="H243" s="265"/>
      <c r="I243" s="266" t="str">
        <f t="shared" si="3"/>
        <v/>
      </c>
      <c r="J243" s="256"/>
      <c r="K243" s="256"/>
      <c r="L243" s="256"/>
      <c r="M243" s="255"/>
      <c r="N243" s="267"/>
    </row>
    <row r="244" spans="2:14" s="105" customFormat="1" x14ac:dyDescent="0.35">
      <c r="B244" s="255"/>
      <c r="C244" s="255"/>
      <c r="D244" s="255"/>
      <c r="E244" s="264"/>
      <c r="F244" s="265"/>
      <c r="G244" s="264"/>
      <c r="H244" s="265"/>
      <c r="I244" s="266" t="str">
        <f t="shared" si="3"/>
        <v/>
      </c>
      <c r="J244" s="256"/>
      <c r="K244" s="256"/>
      <c r="L244" s="256"/>
      <c r="M244" s="255"/>
      <c r="N244" s="267"/>
    </row>
    <row r="245" spans="2:14" s="105" customFormat="1" x14ac:dyDescent="0.35">
      <c r="B245" s="255"/>
      <c r="C245" s="255"/>
      <c r="D245" s="255"/>
      <c r="E245" s="264"/>
      <c r="F245" s="265"/>
      <c r="G245" s="264"/>
      <c r="H245" s="265"/>
      <c r="I245" s="266" t="str">
        <f t="shared" si="3"/>
        <v/>
      </c>
      <c r="J245" s="256"/>
      <c r="K245" s="256"/>
      <c r="L245" s="256"/>
      <c r="M245" s="255"/>
      <c r="N245" s="267"/>
    </row>
    <row r="246" spans="2:14" s="105" customFormat="1" x14ac:dyDescent="0.35">
      <c r="B246" s="255"/>
      <c r="C246" s="255"/>
      <c r="D246" s="255"/>
      <c r="E246" s="264"/>
      <c r="F246" s="265"/>
      <c r="G246" s="264"/>
      <c r="H246" s="265"/>
      <c r="I246" s="266" t="str">
        <f t="shared" si="3"/>
        <v/>
      </c>
      <c r="J246" s="256"/>
      <c r="K246" s="256"/>
      <c r="L246" s="256"/>
      <c r="M246" s="255"/>
      <c r="N246" s="267"/>
    </row>
    <row r="247" spans="2:14" s="105" customFormat="1" x14ac:dyDescent="0.35">
      <c r="B247" s="255"/>
      <c r="C247" s="255"/>
      <c r="D247" s="255"/>
      <c r="E247" s="264"/>
      <c r="F247" s="265"/>
      <c r="G247" s="264"/>
      <c r="H247" s="265"/>
      <c r="I247" s="266" t="str">
        <f t="shared" si="3"/>
        <v/>
      </c>
      <c r="J247" s="256"/>
      <c r="K247" s="256"/>
      <c r="L247" s="256"/>
      <c r="M247" s="255"/>
      <c r="N247" s="267"/>
    </row>
    <row r="248" spans="2:14" s="105" customFormat="1" x14ac:dyDescent="0.35">
      <c r="B248" s="255"/>
      <c r="C248" s="255"/>
      <c r="D248" s="255"/>
      <c r="E248" s="264"/>
      <c r="F248" s="265"/>
      <c r="G248" s="264"/>
      <c r="H248" s="265"/>
      <c r="I248" s="266" t="str">
        <f t="shared" si="3"/>
        <v/>
      </c>
      <c r="J248" s="256"/>
      <c r="K248" s="256"/>
      <c r="L248" s="256"/>
      <c r="M248" s="255"/>
      <c r="N248" s="267"/>
    </row>
    <row r="249" spans="2:14" s="105" customFormat="1" x14ac:dyDescent="0.35">
      <c r="B249" s="255"/>
      <c r="C249" s="255"/>
      <c r="D249" s="255"/>
      <c r="E249" s="264"/>
      <c r="F249" s="265"/>
      <c r="G249" s="264"/>
      <c r="H249" s="265"/>
      <c r="I249" s="266" t="str">
        <f t="shared" si="3"/>
        <v/>
      </c>
      <c r="J249" s="256"/>
      <c r="K249" s="256"/>
      <c r="L249" s="256"/>
      <c r="M249" s="255"/>
      <c r="N249" s="267"/>
    </row>
    <row r="250" spans="2:14" s="105" customFormat="1" x14ac:dyDescent="0.35">
      <c r="B250" s="255"/>
      <c r="C250" s="255"/>
      <c r="D250" s="255"/>
      <c r="E250" s="264"/>
      <c r="F250" s="265"/>
      <c r="G250" s="264"/>
      <c r="H250" s="265"/>
      <c r="I250" s="266" t="str">
        <f t="shared" si="3"/>
        <v/>
      </c>
      <c r="J250" s="256"/>
      <c r="K250" s="256"/>
      <c r="L250" s="256"/>
      <c r="M250" s="255"/>
      <c r="N250" s="267"/>
    </row>
    <row r="251" spans="2:14" s="105" customFormat="1" x14ac:dyDescent="0.35">
      <c r="B251" s="255"/>
      <c r="C251" s="255"/>
      <c r="D251" s="255"/>
      <c r="E251" s="264"/>
      <c r="F251" s="265"/>
      <c r="G251" s="264"/>
      <c r="H251" s="265"/>
      <c r="I251" s="266" t="str">
        <f t="shared" si="3"/>
        <v/>
      </c>
      <c r="J251" s="256"/>
      <c r="K251" s="256"/>
      <c r="L251" s="256"/>
      <c r="M251" s="255"/>
      <c r="N251" s="267"/>
    </row>
    <row r="252" spans="2:14" s="105" customFormat="1" x14ac:dyDescent="0.35">
      <c r="B252" s="255"/>
      <c r="C252" s="255"/>
      <c r="D252" s="255"/>
      <c r="E252" s="264"/>
      <c r="F252" s="265"/>
      <c r="G252" s="264"/>
      <c r="H252" s="265"/>
      <c r="I252" s="266" t="str">
        <f t="shared" si="3"/>
        <v/>
      </c>
      <c r="J252" s="256"/>
      <c r="K252" s="256"/>
      <c r="L252" s="256"/>
      <c r="M252" s="255"/>
      <c r="N252" s="267"/>
    </row>
    <row r="253" spans="2:14" s="105" customFormat="1" x14ac:dyDescent="0.35">
      <c r="B253" s="255"/>
      <c r="C253" s="255"/>
      <c r="D253" s="255"/>
      <c r="E253" s="264"/>
      <c r="F253" s="265"/>
      <c r="G253" s="264"/>
      <c r="H253" s="265"/>
      <c r="I253" s="266" t="str">
        <f t="shared" si="3"/>
        <v/>
      </c>
      <c r="J253" s="256"/>
      <c r="K253" s="256"/>
      <c r="L253" s="256"/>
      <c r="M253" s="255"/>
      <c r="N253" s="267"/>
    </row>
    <row r="254" spans="2:14" s="105" customFormat="1" x14ac:dyDescent="0.35">
      <c r="B254" s="255"/>
      <c r="C254" s="255"/>
      <c r="D254" s="255"/>
      <c r="E254" s="264"/>
      <c r="F254" s="265"/>
      <c r="G254" s="264"/>
      <c r="H254" s="265"/>
      <c r="I254" s="266" t="str">
        <f t="shared" si="3"/>
        <v/>
      </c>
      <c r="J254" s="256"/>
      <c r="K254" s="256"/>
      <c r="L254" s="256"/>
      <c r="M254" s="255"/>
      <c r="N254" s="267"/>
    </row>
    <row r="255" spans="2:14" s="105" customFormat="1" x14ac:dyDescent="0.35">
      <c r="B255" s="255"/>
      <c r="C255" s="255"/>
      <c r="D255" s="255"/>
      <c r="E255" s="264"/>
      <c r="F255" s="265"/>
      <c r="G255" s="264"/>
      <c r="H255" s="265"/>
      <c r="I255" s="266" t="str">
        <f t="shared" si="3"/>
        <v/>
      </c>
      <c r="J255" s="256"/>
      <c r="K255" s="256"/>
      <c r="L255" s="256"/>
      <c r="M255" s="255"/>
      <c r="N255" s="267"/>
    </row>
    <row r="256" spans="2:14" s="105" customFormat="1" x14ac:dyDescent="0.35">
      <c r="B256" s="255"/>
      <c r="C256" s="255"/>
      <c r="D256" s="255"/>
      <c r="E256" s="264"/>
      <c r="F256" s="265"/>
      <c r="G256" s="264"/>
      <c r="H256" s="265"/>
      <c r="I256" s="266" t="str">
        <f t="shared" si="3"/>
        <v/>
      </c>
      <c r="J256" s="256"/>
      <c r="K256" s="256"/>
      <c r="L256" s="256"/>
      <c r="M256" s="255"/>
      <c r="N256" s="267"/>
    </row>
    <row r="257" spans="2:14" s="105" customFormat="1" x14ac:dyDescent="0.35">
      <c r="B257" s="255"/>
      <c r="C257" s="255"/>
      <c r="D257" s="255"/>
      <c r="E257" s="264"/>
      <c r="F257" s="265"/>
      <c r="G257" s="264"/>
      <c r="H257" s="265"/>
      <c r="I257" s="266" t="str">
        <f t="shared" si="3"/>
        <v/>
      </c>
      <c r="J257" s="256"/>
      <c r="K257" s="256"/>
      <c r="L257" s="256"/>
      <c r="M257" s="255"/>
      <c r="N257" s="267"/>
    </row>
    <row r="258" spans="2:14" s="105" customFormat="1" x14ac:dyDescent="0.35">
      <c r="B258" s="255"/>
      <c r="C258" s="255"/>
      <c r="D258" s="255"/>
      <c r="E258" s="264"/>
      <c r="F258" s="265"/>
      <c r="G258" s="264"/>
      <c r="H258" s="265"/>
      <c r="I258" s="266" t="str">
        <f t="shared" si="3"/>
        <v/>
      </c>
      <c r="J258" s="256"/>
      <c r="K258" s="256"/>
      <c r="L258" s="256"/>
      <c r="M258" s="255"/>
      <c r="N258" s="267"/>
    </row>
    <row r="259" spans="2:14" s="105" customFormat="1" x14ac:dyDescent="0.35">
      <c r="B259" s="255"/>
      <c r="C259" s="255"/>
      <c r="D259" s="255"/>
      <c r="E259" s="264"/>
      <c r="F259" s="265"/>
      <c r="G259" s="264"/>
      <c r="H259" s="265"/>
      <c r="I259" s="266" t="str">
        <f t="shared" si="3"/>
        <v/>
      </c>
      <c r="J259" s="256"/>
      <c r="K259" s="256"/>
      <c r="L259" s="256"/>
      <c r="M259" s="255"/>
      <c r="N259" s="267"/>
    </row>
    <row r="260" spans="2:14" s="105" customFormat="1" x14ac:dyDescent="0.35">
      <c r="B260" s="255"/>
      <c r="C260" s="255"/>
      <c r="D260" s="255"/>
      <c r="E260" s="264"/>
      <c r="F260" s="265"/>
      <c r="G260" s="264"/>
      <c r="H260" s="265"/>
      <c r="I260" s="266" t="str">
        <f t="shared" si="3"/>
        <v/>
      </c>
      <c r="J260" s="256"/>
      <c r="K260" s="256"/>
      <c r="L260" s="256"/>
      <c r="M260" s="255"/>
      <c r="N260" s="267"/>
    </row>
    <row r="261" spans="2:14" s="105" customFormat="1" x14ac:dyDescent="0.35">
      <c r="B261" s="255"/>
      <c r="C261" s="255"/>
      <c r="D261" s="255"/>
      <c r="E261" s="264"/>
      <c r="F261" s="265"/>
      <c r="G261" s="264"/>
      <c r="H261" s="265"/>
      <c r="I261" s="266" t="str">
        <f t="shared" si="3"/>
        <v/>
      </c>
      <c r="J261" s="256"/>
      <c r="K261" s="256"/>
      <c r="L261" s="256"/>
      <c r="M261" s="255"/>
      <c r="N261" s="267"/>
    </row>
    <row r="262" spans="2:14" s="105" customFormat="1" x14ac:dyDescent="0.35">
      <c r="B262" s="255"/>
      <c r="C262" s="255"/>
      <c r="D262" s="255"/>
      <c r="E262" s="264"/>
      <c r="F262" s="265"/>
      <c r="G262" s="264"/>
      <c r="H262" s="265"/>
      <c r="I262" s="266" t="str">
        <f t="shared" si="3"/>
        <v/>
      </c>
      <c r="J262" s="256"/>
      <c r="K262" s="256"/>
      <c r="L262" s="256"/>
      <c r="M262" s="255"/>
      <c r="N262" s="267"/>
    </row>
    <row r="263" spans="2:14" s="105" customFormat="1" x14ac:dyDescent="0.35">
      <c r="B263" s="255"/>
      <c r="C263" s="255"/>
      <c r="D263" s="255"/>
      <c r="E263" s="264"/>
      <c r="F263" s="265"/>
      <c r="G263" s="264"/>
      <c r="H263" s="265"/>
      <c r="I263" s="266" t="str">
        <f t="shared" si="3"/>
        <v/>
      </c>
      <c r="J263" s="256"/>
      <c r="K263" s="256"/>
      <c r="L263" s="256"/>
      <c r="M263" s="255"/>
      <c r="N263" s="267"/>
    </row>
    <row r="264" spans="2:14" s="105" customFormat="1" x14ac:dyDescent="0.35">
      <c r="B264" s="255"/>
      <c r="C264" s="255"/>
      <c r="D264" s="255"/>
      <c r="E264" s="264"/>
      <c r="F264" s="265"/>
      <c r="G264" s="264"/>
      <c r="H264" s="265"/>
      <c r="I264" s="266" t="str">
        <f t="shared" si="3"/>
        <v/>
      </c>
      <c r="J264" s="256"/>
      <c r="K264" s="256"/>
      <c r="L264" s="256"/>
      <c r="M264" s="255"/>
      <c r="N264" s="267"/>
    </row>
    <row r="265" spans="2:14" s="105" customFormat="1" x14ac:dyDescent="0.35">
      <c r="B265" s="255"/>
      <c r="C265" s="255"/>
      <c r="D265" s="255"/>
      <c r="E265" s="264"/>
      <c r="F265" s="265"/>
      <c r="G265" s="264"/>
      <c r="H265" s="265"/>
      <c r="I265" s="266" t="str">
        <f t="shared" si="3"/>
        <v/>
      </c>
      <c r="J265" s="256"/>
      <c r="K265" s="256"/>
      <c r="L265" s="256"/>
      <c r="M265" s="255"/>
      <c r="N265" s="267"/>
    </row>
    <row r="266" spans="2:14" s="105" customFormat="1" x14ac:dyDescent="0.35">
      <c r="B266" s="255"/>
      <c r="C266" s="255"/>
      <c r="D266" s="255"/>
      <c r="E266" s="264"/>
      <c r="F266" s="265"/>
      <c r="G266" s="264"/>
      <c r="H266" s="265"/>
      <c r="I266" s="266" t="str">
        <f t="shared" si="3"/>
        <v/>
      </c>
      <c r="J266" s="256"/>
      <c r="K266" s="256"/>
      <c r="L266" s="256"/>
      <c r="M266" s="255"/>
      <c r="N266" s="267"/>
    </row>
    <row r="267" spans="2:14" s="105" customFormat="1" x14ac:dyDescent="0.35">
      <c r="B267" s="255"/>
      <c r="C267" s="255"/>
      <c r="D267" s="255"/>
      <c r="E267" s="264"/>
      <c r="F267" s="265"/>
      <c r="G267" s="264"/>
      <c r="H267" s="265"/>
      <c r="I267" s="266" t="str">
        <f t="shared" si="3"/>
        <v/>
      </c>
      <c r="J267" s="256"/>
      <c r="K267" s="256"/>
      <c r="L267" s="256"/>
      <c r="M267" s="255"/>
      <c r="N267" s="267"/>
    </row>
    <row r="268" spans="2:14" s="105" customFormat="1" x14ac:dyDescent="0.35">
      <c r="B268" s="255"/>
      <c r="C268" s="255"/>
      <c r="D268" s="255"/>
      <c r="E268" s="264"/>
      <c r="F268" s="265"/>
      <c r="G268" s="264"/>
      <c r="H268" s="265"/>
      <c r="I268" s="266" t="str">
        <f t="shared" si="3"/>
        <v/>
      </c>
      <c r="J268" s="256"/>
      <c r="K268" s="256"/>
      <c r="L268" s="256"/>
      <c r="M268" s="255"/>
      <c r="N268" s="267"/>
    </row>
    <row r="269" spans="2:14" s="105" customFormat="1" x14ac:dyDescent="0.35">
      <c r="B269" s="255"/>
      <c r="C269" s="255"/>
      <c r="D269" s="255"/>
      <c r="E269" s="264"/>
      <c r="F269" s="265"/>
      <c r="G269" s="264"/>
      <c r="H269" s="265"/>
      <c r="I269" s="266" t="str">
        <f t="shared" si="3"/>
        <v/>
      </c>
      <c r="J269" s="256"/>
      <c r="K269" s="256"/>
      <c r="L269" s="256"/>
      <c r="M269" s="255"/>
      <c r="N269" s="267"/>
    </row>
    <row r="270" spans="2:14" s="105" customFormat="1" x14ac:dyDescent="0.35">
      <c r="B270" s="255"/>
      <c r="C270" s="255"/>
      <c r="D270" s="255"/>
      <c r="E270" s="264"/>
      <c r="F270" s="265"/>
      <c r="G270" s="264"/>
      <c r="H270" s="265"/>
      <c r="I270" s="266" t="str">
        <f t="shared" si="3"/>
        <v/>
      </c>
      <c r="J270" s="256"/>
      <c r="K270" s="256"/>
      <c r="L270" s="256"/>
      <c r="M270" s="255"/>
      <c r="N270" s="267"/>
    </row>
    <row r="271" spans="2:14" s="105" customFormat="1" x14ac:dyDescent="0.35">
      <c r="B271" s="255"/>
      <c r="C271" s="255"/>
      <c r="D271" s="255"/>
      <c r="E271" s="264"/>
      <c r="F271" s="265"/>
      <c r="G271" s="264"/>
      <c r="H271" s="265"/>
      <c r="I271" s="266" t="str">
        <f t="shared" si="3"/>
        <v/>
      </c>
      <c r="J271" s="256"/>
      <c r="K271" s="256"/>
      <c r="L271" s="256"/>
      <c r="M271" s="255"/>
      <c r="N271" s="267"/>
    </row>
    <row r="272" spans="2:14" s="105" customFormat="1" x14ac:dyDescent="0.35">
      <c r="B272" s="255"/>
      <c r="C272" s="255"/>
      <c r="D272" s="255"/>
      <c r="E272" s="264"/>
      <c r="F272" s="265"/>
      <c r="G272" s="264"/>
      <c r="H272" s="265"/>
      <c r="I272" s="266" t="str">
        <f t="shared" si="3"/>
        <v/>
      </c>
      <c r="J272" s="256"/>
      <c r="K272" s="256"/>
      <c r="L272" s="256"/>
      <c r="M272" s="255"/>
      <c r="N272" s="267"/>
    </row>
    <row r="273" spans="2:14" s="105" customFormat="1" x14ac:dyDescent="0.35">
      <c r="B273" s="255"/>
      <c r="C273" s="255"/>
      <c r="D273" s="255"/>
      <c r="E273" s="264"/>
      <c r="F273" s="265"/>
      <c r="G273" s="264"/>
      <c r="H273" s="265"/>
      <c r="I273" s="266" t="str">
        <f t="shared" si="3"/>
        <v/>
      </c>
      <c r="J273" s="256"/>
      <c r="K273" s="256"/>
      <c r="L273" s="256"/>
      <c r="M273" s="255"/>
      <c r="N273" s="267"/>
    </row>
    <row r="274" spans="2:14" s="105" customFormat="1" x14ac:dyDescent="0.35">
      <c r="B274" s="255"/>
      <c r="C274" s="255"/>
      <c r="D274" s="255"/>
      <c r="E274" s="264"/>
      <c r="F274" s="265"/>
      <c r="G274" s="264"/>
      <c r="H274" s="265"/>
      <c r="I274" s="266" t="str">
        <f t="shared" si="3"/>
        <v/>
      </c>
      <c r="J274" s="256"/>
      <c r="K274" s="256"/>
      <c r="L274" s="256"/>
      <c r="M274" s="255"/>
      <c r="N274" s="267"/>
    </row>
    <row r="275" spans="2:14" s="105" customFormat="1" x14ac:dyDescent="0.35">
      <c r="B275" s="255"/>
      <c r="C275" s="255"/>
      <c r="D275" s="255"/>
      <c r="E275" s="264"/>
      <c r="F275" s="265"/>
      <c r="G275" s="264"/>
      <c r="H275" s="265"/>
      <c r="I275" s="266" t="str">
        <f t="shared" si="3"/>
        <v/>
      </c>
      <c r="J275" s="256"/>
      <c r="K275" s="256"/>
      <c r="L275" s="256"/>
      <c r="M275" s="255"/>
      <c r="N275" s="267"/>
    </row>
    <row r="276" spans="2:14" s="105" customFormat="1" x14ac:dyDescent="0.35">
      <c r="B276" s="255"/>
      <c r="C276" s="255"/>
      <c r="D276" s="255"/>
      <c r="E276" s="264"/>
      <c r="F276" s="265"/>
      <c r="G276" s="264"/>
      <c r="H276" s="265"/>
      <c r="I276" s="266" t="str">
        <f t="shared" si="3"/>
        <v/>
      </c>
      <c r="J276" s="256"/>
      <c r="K276" s="256"/>
      <c r="L276" s="256"/>
      <c r="M276" s="255"/>
      <c r="N276" s="267"/>
    </row>
    <row r="277" spans="2:14" s="105" customFormat="1" x14ac:dyDescent="0.35">
      <c r="B277" s="255"/>
      <c r="C277" s="255"/>
      <c r="D277" s="255"/>
      <c r="E277" s="264"/>
      <c r="F277" s="265"/>
      <c r="G277" s="264"/>
      <c r="H277" s="265"/>
      <c r="I277" s="266" t="str">
        <f t="shared" si="3"/>
        <v/>
      </c>
      <c r="J277" s="256"/>
      <c r="K277" s="256"/>
      <c r="L277" s="256"/>
      <c r="M277" s="255"/>
      <c r="N277" s="267"/>
    </row>
    <row r="278" spans="2:14" s="105" customFormat="1" x14ac:dyDescent="0.35">
      <c r="B278" s="255"/>
      <c r="C278" s="255"/>
      <c r="D278" s="255"/>
      <c r="E278" s="264"/>
      <c r="F278" s="265"/>
      <c r="G278" s="264"/>
      <c r="H278" s="265"/>
      <c r="I278" s="266" t="str">
        <f t="shared" si="3"/>
        <v/>
      </c>
      <c r="J278" s="256"/>
      <c r="K278" s="256"/>
      <c r="L278" s="256"/>
      <c r="M278" s="255"/>
      <c r="N278" s="267"/>
    </row>
    <row r="279" spans="2:14" s="105" customFormat="1" x14ac:dyDescent="0.35">
      <c r="B279" s="255"/>
      <c r="C279" s="255"/>
      <c r="D279" s="255"/>
      <c r="E279" s="264"/>
      <c r="F279" s="265"/>
      <c r="G279" s="264"/>
      <c r="H279" s="265"/>
      <c r="I279" s="266" t="str">
        <f t="shared" si="3"/>
        <v/>
      </c>
      <c r="J279" s="256"/>
      <c r="K279" s="256"/>
      <c r="L279" s="256"/>
      <c r="M279" s="255"/>
      <c r="N279" s="267"/>
    </row>
    <row r="280" spans="2:14" s="105" customFormat="1" x14ac:dyDescent="0.35">
      <c r="B280" s="255"/>
      <c r="C280" s="255"/>
      <c r="D280" s="255"/>
      <c r="E280" s="264"/>
      <c r="F280" s="265"/>
      <c r="G280" s="264"/>
      <c r="H280" s="265"/>
      <c r="I280" s="266" t="str">
        <f t="shared" si="3"/>
        <v/>
      </c>
      <c r="J280" s="256"/>
      <c r="K280" s="256"/>
      <c r="L280" s="256"/>
      <c r="M280" s="255"/>
      <c r="N280" s="267"/>
    </row>
    <row r="281" spans="2:14" s="105" customFormat="1" x14ac:dyDescent="0.35">
      <c r="B281" s="255"/>
      <c r="C281" s="255"/>
      <c r="D281" s="255"/>
      <c r="E281" s="264"/>
      <c r="F281" s="265"/>
      <c r="G281" s="264"/>
      <c r="H281" s="265"/>
      <c r="I281" s="266" t="str">
        <f t="shared" ref="I281:I344" si="4">+IF(H281="","",(VALUE(TEXT(G281,"m/dd/yy ")&amp;TEXT(H281,"hh:mm:ss"))-(VALUE(TEXT(E281,"m/dd/yy ")&amp;TEXT(F281,"hh:mm:ss"))))*24)</f>
        <v/>
      </c>
      <c r="J281" s="256"/>
      <c r="K281" s="256"/>
      <c r="L281" s="256"/>
      <c r="M281" s="255"/>
      <c r="N281" s="267"/>
    </row>
    <row r="282" spans="2:14" s="105" customFormat="1" x14ac:dyDescent="0.35">
      <c r="B282" s="255"/>
      <c r="C282" s="255"/>
      <c r="D282" s="255"/>
      <c r="E282" s="264"/>
      <c r="F282" s="265"/>
      <c r="G282" s="264"/>
      <c r="H282" s="265"/>
      <c r="I282" s="266" t="str">
        <f t="shared" si="4"/>
        <v/>
      </c>
      <c r="J282" s="256"/>
      <c r="K282" s="256"/>
      <c r="L282" s="256"/>
      <c r="M282" s="255"/>
      <c r="N282" s="267"/>
    </row>
    <row r="283" spans="2:14" s="105" customFormat="1" x14ac:dyDescent="0.35">
      <c r="B283" s="255"/>
      <c r="C283" s="255"/>
      <c r="D283" s="255"/>
      <c r="E283" s="264"/>
      <c r="F283" s="265"/>
      <c r="G283" s="264"/>
      <c r="H283" s="265"/>
      <c r="I283" s="266" t="str">
        <f t="shared" si="4"/>
        <v/>
      </c>
      <c r="J283" s="256"/>
      <c r="K283" s="256"/>
      <c r="L283" s="256"/>
      <c r="M283" s="255"/>
      <c r="N283" s="267"/>
    </row>
    <row r="284" spans="2:14" s="105" customFormat="1" x14ac:dyDescent="0.35">
      <c r="B284" s="255"/>
      <c r="C284" s="255"/>
      <c r="D284" s="255"/>
      <c r="E284" s="264"/>
      <c r="F284" s="265"/>
      <c r="G284" s="264"/>
      <c r="H284" s="265"/>
      <c r="I284" s="266" t="str">
        <f t="shared" si="4"/>
        <v/>
      </c>
      <c r="J284" s="256"/>
      <c r="K284" s="256"/>
      <c r="L284" s="256"/>
      <c r="M284" s="255"/>
      <c r="N284" s="267"/>
    </row>
    <row r="285" spans="2:14" s="105" customFormat="1" x14ac:dyDescent="0.35">
      <c r="B285" s="255"/>
      <c r="C285" s="255"/>
      <c r="D285" s="255"/>
      <c r="E285" s="264"/>
      <c r="F285" s="265"/>
      <c r="G285" s="264"/>
      <c r="H285" s="265"/>
      <c r="I285" s="266" t="str">
        <f t="shared" si="4"/>
        <v/>
      </c>
      <c r="J285" s="256"/>
      <c r="K285" s="256"/>
      <c r="L285" s="256"/>
      <c r="M285" s="255"/>
      <c r="N285" s="267"/>
    </row>
    <row r="286" spans="2:14" s="105" customFormat="1" x14ac:dyDescent="0.35">
      <c r="B286" s="255"/>
      <c r="C286" s="255"/>
      <c r="D286" s="255"/>
      <c r="E286" s="264"/>
      <c r="F286" s="265"/>
      <c r="G286" s="264"/>
      <c r="H286" s="265"/>
      <c r="I286" s="266" t="str">
        <f t="shared" si="4"/>
        <v/>
      </c>
      <c r="J286" s="256"/>
      <c r="K286" s="256"/>
      <c r="L286" s="256"/>
      <c r="M286" s="255"/>
      <c r="N286" s="267"/>
    </row>
    <row r="287" spans="2:14" s="105" customFormat="1" x14ac:dyDescent="0.35">
      <c r="B287" s="255"/>
      <c r="C287" s="255"/>
      <c r="D287" s="255"/>
      <c r="E287" s="264"/>
      <c r="F287" s="265"/>
      <c r="G287" s="264"/>
      <c r="H287" s="265"/>
      <c r="I287" s="266" t="str">
        <f t="shared" si="4"/>
        <v/>
      </c>
      <c r="J287" s="256"/>
      <c r="K287" s="256"/>
      <c r="L287" s="256"/>
      <c r="M287" s="255"/>
      <c r="N287" s="267"/>
    </row>
    <row r="288" spans="2:14" s="105" customFormat="1" x14ac:dyDescent="0.35">
      <c r="B288" s="255"/>
      <c r="C288" s="255"/>
      <c r="D288" s="255"/>
      <c r="E288" s="264"/>
      <c r="F288" s="265"/>
      <c r="G288" s="264"/>
      <c r="H288" s="265"/>
      <c r="I288" s="266" t="str">
        <f t="shared" si="4"/>
        <v/>
      </c>
      <c r="J288" s="256"/>
      <c r="K288" s="256"/>
      <c r="L288" s="256"/>
      <c r="M288" s="255"/>
      <c r="N288" s="267"/>
    </row>
    <row r="289" spans="2:14" s="105" customFormat="1" x14ac:dyDescent="0.35">
      <c r="B289" s="255"/>
      <c r="C289" s="255"/>
      <c r="D289" s="255"/>
      <c r="E289" s="264"/>
      <c r="F289" s="265"/>
      <c r="G289" s="264"/>
      <c r="H289" s="265"/>
      <c r="I289" s="266" t="str">
        <f t="shared" si="4"/>
        <v/>
      </c>
      <c r="J289" s="256"/>
      <c r="K289" s="256"/>
      <c r="L289" s="256"/>
      <c r="M289" s="255"/>
      <c r="N289" s="267"/>
    </row>
    <row r="290" spans="2:14" s="105" customFormat="1" x14ac:dyDescent="0.35">
      <c r="B290" s="255"/>
      <c r="C290" s="255"/>
      <c r="D290" s="255"/>
      <c r="E290" s="264"/>
      <c r="F290" s="265"/>
      <c r="G290" s="264"/>
      <c r="H290" s="265"/>
      <c r="I290" s="266" t="str">
        <f t="shared" si="4"/>
        <v/>
      </c>
      <c r="J290" s="256"/>
      <c r="K290" s="256"/>
      <c r="L290" s="256"/>
      <c r="M290" s="255"/>
      <c r="N290" s="267"/>
    </row>
    <row r="291" spans="2:14" s="105" customFormat="1" x14ac:dyDescent="0.35">
      <c r="B291" s="255"/>
      <c r="C291" s="255"/>
      <c r="D291" s="255"/>
      <c r="E291" s="264"/>
      <c r="F291" s="265"/>
      <c r="G291" s="264"/>
      <c r="H291" s="265"/>
      <c r="I291" s="266" t="str">
        <f t="shared" si="4"/>
        <v/>
      </c>
      <c r="J291" s="256"/>
      <c r="K291" s="256"/>
      <c r="L291" s="256"/>
      <c r="M291" s="255"/>
      <c r="N291" s="267"/>
    </row>
    <row r="292" spans="2:14" s="105" customFormat="1" x14ac:dyDescent="0.35">
      <c r="B292" s="255"/>
      <c r="C292" s="255"/>
      <c r="D292" s="255"/>
      <c r="E292" s="264"/>
      <c r="F292" s="265"/>
      <c r="G292" s="264"/>
      <c r="H292" s="265"/>
      <c r="I292" s="266" t="str">
        <f t="shared" si="4"/>
        <v/>
      </c>
      <c r="J292" s="256"/>
      <c r="K292" s="256"/>
      <c r="L292" s="256"/>
      <c r="M292" s="255"/>
      <c r="N292" s="267"/>
    </row>
    <row r="293" spans="2:14" s="105" customFormat="1" x14ac:dyDescent="0.35">
      <c r="B293" s="255"/>
      <c r="C293" s="255"/>
      <c r="D293" s="255"/>
      <c r="E293" s="264"/>
      <c r="F293" s="265"/>
      <c r="G293" s="264"/>
      <c r="H293" s="265"/>
      <c r="I293" s="266" t="str">
        <f t="shared" si="4"/>
        <v/>
      </c>
      <c r="J293" s="256"/>
      <c r="K293" s="256"/>
      <c r="L293" s="256"/>
      <c r="M293" s="255"/>
      <c r="N293" s="267"/>
    </row>
    <row r="294" spans="2:14" s="105" customFormat="1" x14ac:dyDescent="0.35">
      <c r="B294" s="255"/>
      <c r="C294" s="255"/>
      <c r="D294" s="255"/>
      <c r="E294" s="264"/>
      <c r="F294" s="265"/>
      <c r="G294" s="264"/>
      <c r="H294" s="265"/>
      <c r="I294" s="266" t="str">
        <f t="shared" si="4"/>
        <v/>
      </c>
      <c r="J294" s="256"/>
      <c r="K294" s="256"/>
      <c r="L294" s="256"/>
      <c r="M294" s="255"/>
      <c r="N294" s="267"/>
    </row>
    <row r="295" spans="2:14" s="105" customFormat="1" x14ac:dyDescent="0.35">
      <c r="B295" s="255"/>
      <c r="C295" s="255"/>
      <c r="D295" s="255"/>
      <c r="E295" s="264"/>
      <c r="F295" s="265"/>
      <c r="G295" s="264"/>
      <c r="H295" s="265"/>
      <c r="I295" s="266" t="str">
        <f t="shared" si="4"/>
        <v/>
      </c>
      <c r="J295" s="256"/>
      <c r="K295" s="256"/>
      <c r="L295" s="256"/>
      <c r="M295" s="255"/>
      <c r="N295" s="267"/>
    </row>
    <row r="296" spans="2:14" s="105" customFormat="1" x14ac:dyDescent="0.35">
      <c r="B296" s="255"/>
      <c r="C296" s="255"/>
      <c r="D296" s="255"/>
      <c r="E296" s="264"/>
      <c r="F296" s="265"/>
      <c r="G296" s="264"/>
      <c r="H296" s="265"/>
      <c r="I296" s="266" t="str">
        <f t="shared" si="4"/>
        <v/>
      </c>
      <c r="J296" s="256"/>
      <c r="K296" s="256"/>
      <c r="L296" s="256"/>
      <c r="M296" s="255"/>
      <c r="N296" s="267"/>
    </row>
    <row r="297" spans="2:14" s="105" customFormat="1" x14ac:dyDescent="0.35">
      <c r="B297" s="255"/>
      <c r="C297" s="255"/>
      <c r="D297" s="255"/>
      <c r="E297" s="264"/>
      <c r="F297" s="265"/>
      <c r="G297" s="264"/>
      <c r="H297" s="265"/>
      <c r="I297" s="266" t="str">
        <f t="shared" si="4"/>
        <v/>
      </c>
      <c r="J297" s="256"/>
      <c r="K297" s="256"/>
      <c r="L297" s="256"/>
      <c r="M297" s="255"/>
      <c r="N297" s="267"/>
    </row>
    <row r="298" spans="2:14" s="105" customFormat="1" x14ac:dyDescent="0.35">
      <c r="B298" s="255"/>
      <c r="C298" s="255"/>
      <c r="D298" s="255"/>
      <c r="E298" s="264"/>
      <c r="F298" s="265"/>
      <c r="G298" s="264"/>
      <c r="H298" s="265"/>
      <c r="I298" s="266" t="str">
        <f t="shared" si="4"/>
        <v/>
      </c>
      <c r="J298" s="256"/>
      <c r="K298" s="256"/>
      <c r="L298" s="256"/>
      <c r="M298" s="255"/>
      <c r="N298" s="267"/>
    </row>
    <row r="299" spans="2:14" s="105" customFormat="1" x14ac:dyDescent="0.35">
      <c r="B299" s="255"/>
      <c r="C299" s="255"/>
      <c r="D299" s="255"/>
      <c r="E299" s="264"/>
      <c r="F299" s="265"/>
      <c r="G299" s="264"/>
      <c r="H299" s="265"/>
      <c r="I299" s="266" t="str">
        <f t="shared" si="4"/>
        <v/>
      </c>
      <c r="J299" s="256"/>
      <c r="K299" s="256"/>
      <c r="L299" s="256"/>
      <c r="M299" s="255"/>
      <c r="N299" s="267"/>
    </row>
    <row r="300" spans="2:14" s="105" customFormat="1" x14ac:dyDescent="0.35">
      <c r="B300" s="255"/>
      <c r="C300" s="255"/>
      <c r="D300" s="255"/>
      <c r="E300" s="264"/>
      <c r="F300" s="265"/>
      <c r="G300" s="264"/>
      <c r="H300" s="265"/>
      <c r="I300" s="266" t="str">
        <f t="shared" si="4"/>
        <v/>
      </c>
      <c r="J300" s="256"/>
      <c r="K300" s="256"/>
      <c r="L300" s="256"/>
      <c r="M300" s="255"/>
      <c r="N300" s="267"/>
    </row>
    <row r="301" spans="2:14" s="105" customFormat="1" x14ac:dyDescent="0.35">
      <c r="B301" s="255"/>
      <c r="C301" s="255"/>
      <c r="D301" s="255"/>
      <c r="E301" s="264"/>
      <c r="F301" s="265"/>
      <c r="G301" s="264"/>
      <c r="H301" s="265"/>
      <c r="I301" s="266" t="str">
        <f t="shared" si="4"/>
        <v/>
      </c>
      <c r="J301" s="256"/>
      <c r="K301" s="256"/>
      <c r="L301" s="256"/>
      <c r="M301" s="255"/>
      <c r="N301" s="267"/>
    </row>
    <row r="302" spans="2:14" s="105" customFormat="1" x14ac:dyDescent="0.35">
      <c r="B302" s="255"/>
      <c r="C302" s="255"/>
      <c r="D302" s="255"/>
      <c r="E302" s="264"/>
      <c r="F302" s="265"/>
      <c r="G302" s="264"/>
      <c r="H302" s="265"/>
      <c r="I302" s="266" t="str">
        <f t="shared" si="4"/>
        <v/>
      </c>
      <c r="J302" s="256"/>
      <c r="K302" s="256"/>
      <c r="L302" s="256"/>
      <c r="M302" s="255"/>
      <c r="N302" s="267"/>
    </row>
    <row r="303" spans="2:14" s="105" customFormat="1" x14ac:dyDescent="0.35">
      <c r="B303" s="255"/>
      <c r="C303" s="255"/>
      <c r="D303" s="255"/>
      <c r="E303" s="264"/>
      <c r="F303" s="265"/>
      <c r="G303" s="264"/>
      <c r="H303" s="265"/>
      <c r="I303" s="266" t="str">
        <f t="shared" si="4"/>
        <v/>
      </c>
      <c r="J303" s="256"/>
      <c r="K303" s="256"/>
      <c r="L303" s="256"/>
      <c r="M303" s="255"/>
      <c r="N303" s="267"/>
    </row>
    <row r="304" spans="2:14" s="105" customFormat="1" x14ac:dyDescent="0.35">
      <c r="B304" s="255"/>
      <c r="C304" s="255"/>
      <c r="D304" s="255"/>
      <c r="E304" s="264"/>
      <c r="F304" s="265"/>
      <c r="G304" s="264"/>
      <c r="H304" s="265"/>
      <c r="I304" s="266" t="str">
        <f t="shared" si="4"/>
        <v/>
      </c>
      <c r="J304" s="256"/>
      <c r="K304" s="256"/>
      <c r="L304" s="256"/>
      <c r="M304" s="255"/>
      <c r="N304" s="267"/>
    </row>
    <row r="305" spans="2:14" s="105" customFormat="1" x14ac:dyDescent="0.35">
      <c r="B305" s="255"/>
      <c r="C305" s="255"/>
      <c r="D305" s="255"/>
      <c r="E305" s="264"/>
      <c r="F305" s="265"/>
      <c r="G305" s="264"/>
      <c r="H305" s="265"/>
      <c r="I305" s="266" t="str">
        <f t="shared" si="4"/>
        <v/>
      </c>
      <c r="J305" s="256"/>
      <c r="K305" s="256"/>
      <c r="L305" s="256"/>
      <c r="M305" s="255"/>
      <c r="N305" s="267"/>
    </row>
    <row r="306" spans="2:14" s="105" customFormat="1" x14ac:dyDescent="0.35">
      <c r="B306" s="255"/>
      <c r="C306" s="255"/>
      <c r="D306" s="255"/>
      <c r="E306" s="264"/>
      <c r="F306" s="265"/>
      <c r="G306" s="264"/>
      <c r="H306" s="265"/>
      <c r="I306" s="266" t="str">
        <f t="shared" si="4"/>
        <v/>
      </c>
      <c r="J306" s="256"/>
      <c r="K306" s="256"/>
      <c r="L306" s="256"/>
      <c r="M306" s="255"/>
      <c r="N306" s="267"/>
    </row>
    <row r="307" spans="2:14" s="105" customFormat="1" x14ac:dyDescent="0.35">
      <c r="B307" s="255"/>
      <c r="C307" s="255"/>
      <c r="D307" s="255"/>
      <c r="E307" s="264"/>
      <c r="F307" s="265"/>
      <c r="G307" s="264"/>
      <c r="H307" s="265"/>
      <c r="I307" s="266" t="str">
        <f t="shared" si="4"/>
        <v/>
      </c>
      <c r="J307" s="256"/>
      <c r="K307" s="256"/>
      <c r="L307" s="256"/>
      <c r="M307" s="255"/>
      <c r="N307" s="267"/>
    </row>
    <row r="308" spans="2:14" s="105" customFormat="1" x14ac:dyDescent="0.35">
      <c r="B308" s="255"/>
      <c r="C308" s="255"/>
      <c r="D308" s="255"/>
      <c r="E308" s="264"/>
      <c r="F308" s="265"/>
      <c r="G308" s="264"/>
      <c r="H308" s="265"/>
      <c r="I308" s="266" t="str">
        <f t="shared" si="4"/>
        <v/>
      </c>
      <c r="J308" s="256"/>
      <c r="K308" s="256"/>
      <c r="L308" s="256"/>
      <c r="M308" s="255"/>
      <c r="N308" s="267"/>
    </row>
    <row r="309" spans="2:14" s="105" customFormat="1" x14ac:dyDescent="0.35">
      <c r="B309" s="255"/>
      <c r="C309" s="255"/>
      <c r="D309" s="255"/>
      <c r="E309" s="264"/>
      <c r="F309" s="265"/>
      <c r="G309" s="264"/>
      <c r="H309" s="265"/>
      <c r="I309" s="266" t="str">
        <f t="shared" si="4"/>
        <v/>
      </c>
      <c r="J309" s="256"/>
      <c r="K309" s="256"/>
      <c r="L309" s="256"/>
      <c r="M309" s="255"/>
      <c r="N309" s="267"/>
    </row>
    <row r="310" spans="2:14" s="105" customFormat="1" x14ac:dyDescent="0.35">
      <c r="B310" s="255"/>
      <c r="C310" s="255"/>
      <c r="D310" s="255"/>
      <c r="E310" s="264"/>
      <c r="F310" s="265"/>
      <c r="G310" s="264"/>
      <c r="H310" s="265"/>
      <c r="I310" s="266" t="str">
        <f t="shared" si="4"/>
        <v/>
      </c>
      <c r="J310" s="256"/>
      <c r="K310" s="256"/>
      <c r="L310" s="256"/>
      <c r="M310" s="255"/>
      <c r="N310" s="267"/>
    </row>
    <row r="311" spans="2:14" s="105" customFormat="1" x14ac:dyDescent="0.35">
      <c r="B311" s="255"/>
      <c r="C311" s="255"/>
      <c r="D311" s="255"/>
      <c r="E311" s="264"/>
      <c r="F311" s="265"/>
      <c r="G311" s="264"/>
      <c r="H311" s="265"/>
      <c r="I311" s="266" t="str">
        <f t="shared" si="4"/>
        <v/>
      </c>
      <c r="J311" s="256"/>
      <c r="K311" s="256"/>
      <c r="L311" s="256"/>
      <c r="M311" s="255"/>
      <c r="N311" s="267"/>
    </row>
    <row r="312" spans="2:14" s="105" customFormat="1" x14ac:dyDescent="0.35">
      <c r="B312" s="255"/>
      <c r="C312" s="255"/>
      <c r="D312" s="255"/>
      <c r="E312" s="264"/>
      <c r="F312" s="265"/>
      <c r="G312" s="264"/>
      <c r="H312" s="265"/>
      <c r="I312" s="266" t="str">
        <f t="shared" si="4"/>
        <v/>
      </c>
      <c r="J312" s="256"/>
      <c r="K312" s="256"/>
      <c r="L312" s="256"/>
      <c r="M312" s="255"/>
      <c r="N312" s="267"/>
    </row>
    <row r="313" spans="2:14" s="105" customFormat="1" x14ac:dyDescent="0.35">
      <c r="B313" s="255"/>
      <c r="C313" s="255"/>
      <c r="D313" s="255"/>
      <c r="E313" s="264"/>
      <c r="F313" s="265"/>
      <c r="G313" s="264"/>
      <c r="H313" s="265"/>
      <c r="I313" s="266" t="str">
        <f t="shared" si="4"/>
        <v/>
      </c>
      <c r="J313" s="256"/>
      <c r="K313" s="256"/>
      <c r="L313" s="256"/>
      <c r="M313" s="255"/>
      <c r="N313" s="267"/>
    </row>
    <row r="314" spans="2:14" s="105" customFormat="1" x14ac:dyDescent="0.35">
      <c r="B314" s="255"/>
      <c r="C314" s="255"/>
      <c r="D314" s="255"/>
      <c r="E314" s="264"/>
      <c r="F314" s="265"/>
      <c r="G314" s="264"/>
      <c r="H314" s="265"/>
      <c r="I314" s="266" t="str">
        <f t="shared" si="4"/>
        <v/>
      </c>
      <c r="J314" s="256"/>
      <c r="K314" s="256"/>
      <c r="L314" s="256"/>
      <c r="M314" s="255"/>
      <c r="N314" s="267"/>
    </row>
    <row r="315" spans="2:14" s="105" customFormat="1" x14ac:dyDescent="0.35">
      <c r="B315" s="255"/>
      <c r="C315" s="255"/>
      <c r="D315" s="255"/>
      <c r="E315" s="264"/>
      <c r="F315" s="265"/>
      <c r="G315" s="264"/>
      <c r="H315" s="265"/>
      <c r="I315" s="266" t="str">
        <f t="shared" si="4"/>
        <v/>
      </c>
      <c r="J315" s="256"/>
      <c r="K315" s="256"/>
      <c r="L315" s="256"/>
      <c r="M315" s="255"/>
      <c r="N315" s="267"/>
    </row>
    <row r="316" spans="2:14" s="105" customFormat="1" x14ac:dyDescent="0.35">
      <c r="B316" s="255"/>
      <c r="C316" s="255"/>
      <c r="D316" s="255"/>
      <c r="E316" s="264"/>
      <c r="F316" s="265"/>
      <c r="G316" s="264"/>
      <c r="H316" s="265"/>
      <c r="I316" s="266" t="str">
        <f t="shared" si="4"/>
        <v/>
      </c>
      <c r="J316" s="256"/>
      <c r="K316" s="256"/>
      <c r="L316" s="256"/>
      <c r="M316" s="255"/>
      <c r="N316" s="267"/>
    </row>
    <row r="317" spans="2:14" s="105" customFormat="1" x14ac:dyDescent="0.35">
      <c r="B317" s="255"/>
      <c r="C317" s="255"/>
      <c r="D317" s="255"/>
      <c r="E317" s="264"/>
      <c r="F317" s="265"/>
      <c r="G317" s="264"/>
      <c r="H317" s="265"/>
      <c r="I317" s="266" t="str">
        <f t="shared" si="4"/>
        <v/>
      </c>
      <c r="J317" s="256"/>
      <c r="K317" s="256"/>
      <c r="L317" s="256"/>
      <c r="M317" s="255"/>
      <c r="N317" s="267"/>
    </row>
    <row r="318" spans="2:14" s="105" customFormat="1" x14ac:dyDescent="0.35">
      <c r="B318" s="255"/>
      <c r="C318" s="255"/>
      <c r="D318" s="255"/>
      <c r="E318" s="264"/>
      <c r="F318" s="265"/>
      <c r="G318" s="264"/>
      <c r="H318" s="265"/>
      <c r="I318" s="266" t="str">
        <f t="shared" si="4"/>
        <v/>
      </c>
      <c r="J318" s="256"/>
      <c r="K318" s="256"/>
      <c r="L318" s="256"/>
      <c r="M318" s="255"/>
      <c r="N318" s="267"/>
    </row>
    <row r="319" spans="2:14" s="105" customFormat="1" x14ac:dyDescent="0.35">
      <c r="B319" s="255"/>
      <c r="C319" s="255"/>
      <c r="D319" s="255"/>
      <c r="E319" s="264"/>
      <c r="F319" s="265"/>
      <c r="G319" s="264"/>
      <c r="H319" s="265"/>
      <c r="I319" s="266" t="str">
        <f t="shared" si="4"/>
        <v/>
      </c>
      <c r="J319" s="256"/>
      <c r="K319" s="256"/>
      <c r="L319" s="256"/>
      <c r="M319" s="255"/>
      <c r="N319" s="267"/>
    </row>
    <row r="320" spans="2:14" s="105" customFormat="1" x14ac:dyDescent="0.35">
      <c r="B320" s="255"/>
      <c r="C320" s="255"/>
      <c r="D320" s="255"/>
      <c r="E320" s="264"/>
      <c r="F320" s="265"/>
      <c r="G320" s="264"/>
      <c r="H320" s="265"/>
      <c r="I320" s="266" t="str">
        <f t="shared" si="4"/>
        <v/>
      </c>
      <c r="J320" s="256"/>
      <c r="K320" s="256"/>
      <c r="L320" s="256"/>
      <c r="M320" s="255"/>
      <c r="N320" s="267"/>
    </row>
    <row r="321" spans="2:14" s="105" customFormat="1" x14ac:dyDescent="0.35">
      <c r="B321" s="255"/>
      <c r="C321" s="255"/>
      <c r="D321" s="255"/>
      <c r="E321" s="264"/>
      <c r="F321" s="265"/>
      <c r="G321" s="264"/>
      <c r="H321" s="265"/>
      <c r="I321" s="266" t="str">
        <f t="shared" si="4"/>
        <v/>
      </c>
      <c r="J321" s="256"/>
      <c r="K321" s="256"/>
      <c r="L321" s="256"/>
      <c r="M321" s="255"/>
      <c r="N321" s="267"/>
    </row>
    <row r="322" spans="2:14" s="105" customFormat="1" x14ac:dyDescent="0.35">
      <c r="B322" s="255"/>
      <c r="C322" s="255"/>
      <c r="D322" s="255"/>
      <c r="E322" s="264"/>
      <c r="F322" s="265"/>
      <c r="G322" s="264"/>
      <c r="H322" s="265"/>
      <c r="I322" s="266" t="str">
        <f t="shared" si="4"/>
        <v/>
      </c>
      <c r="J322" s="256"/>
      <c r="K322" s="256"/>
      <c r="L322" s="256"/>
      <c r="M322" s="255"/>
      <c r="N322" s="267"/>
    </row>
    <row r="323" spans="2:14" s="105" customFormat="1" x14ac:dyDescent="0.35">
      <c r="B323" s="255"/>
      <c r="C323" s="255"/>
      <c r="D323" s="255"/>
      <c r="E323" s="264"/>
      <c r="F323" s="265"/>
      <c r="G323" s="264"/>
      <c r="H323" s="265"/>
      <c r="I323" s="266" t="str">
        <f t="shared" si="4"/>
        <v/>
      </c>
      <c r="J323" s="256"/>
      <c r="K323" s="256"/>
      <c r="L323" s="256"/>
      <c r="M323" s="255"/>
      <c r="N323" s="267"/>
    </row>
    <row r="324" spans="2:14" s="105" customFormat="1" x14ac:dyDescent="0.35">
      <c r="B324" s="255"/>
      <c r="C324" s="255"/>
      <c r="D324" s="255"/>
      <c r="E324" s="264"/>
      <c r="F324" s="265"/>
      <c r="G324" s="264"/>
      <c r="H324" s="265"/>
      <c r="I324" s="266" t="str">
        <f t="shared" si="4"/>
        <v/>
      </c>
      <c r="J324" s="256"/>
      <c r="K324" s="256"/>
      <c r="L324" s="256"/>
      <c r="M324" s="255"/>
      <c r="N324" s="267"/>
    </row>
    <row r="325" spans="2:14" s="105" customFormat="1" x14ac:dyDescent="0.35">
      <c r="B325" s="255"/>
      <c r="C325" s="255"/>
      <c r="D325" s="255"/>
      <c r="E325" s="264"/>
      <c r="F325" s="265"/>
      <c r="G325" s="264"/>
      <c r="H325" s="265"/>
      <c r="I325" s="266" t="str">
        <f t="shared" si="4"/>
        <v/>
      </c>
      <c r="J325" s="256"/>
      <c r="K325" s="256"/>
      <c r="L325" s="256"/>
      <c r="M325" s="255"/>
      <c r="N325" s="267"/>
    </row>
    <row r="326" spans="2:14" s="105" customFormat="1" x14ac:dyDescent="0.35">
      <c r="B326" s="255"/>
      <c r="C326" s="255"/>
      <c r="D326" s="255"/>
      <c r="E326" s="264"/>
      <c r="F326" s="265"/>
      <c r="G326" s="264"/>
      <c r="H326" s="265"/>
      <c r="I326" s="266" t="str">
        <f t="shared" si="4"/>
        <v/>
      </c>
      <c r="J326" s="256"/>
      <c r="K326" s="256"/>
      <c r="L326" s="256"/>
      <c r="M326" s="255"/>
      <c r="N326" s="267"/>
    </row>
    <row r="327" spans="2:14" s="105" customFormat="1" x14ac:dyDescent="0.35">
      <c r="B327" s="255"/>
      <c r="C327" s="255"/>
      <c r="D327" s="255"/>
      <c r="E327" s="264"/>
      <c r="F327" s="265"/>
      <c r="G327" s="264"/>
      <c r="H327" s="265"/>
      <c r="I327" s="266" t="str">
        <f t="shared" si="4"/>
        <v/>
      </c>
      <c r="J327" s="256"/>
      <c r="K327" s="256"/>
      <c r="L327" s="256"/>
      <c r="M327" s="255"/>
      <c r="N327" s="267"/>
    </row>
    <row r="328" spans="2:14" s="105" customFormat="1" x14ac:dyDescent="0.35">
      <c r="B328" s="255"/>
      <c r="C328" s="255"/>
      <c r="D328" s="255"/>
      <c r="E328" s="264"/>
      <c r="F328" s="265"/>
      <c r="G328" s="264"/>
      <c r="H328" s="265"/>
      <c r="I328" s="266" t="str">
        <f t="shared" si="4"/>
        <v/>
      </c>
      <c r="J328" s="256"/>
      <c r="K328" s="256"/>
      <c r="L328" s="256"/>
      <c r="M328" s="255"/>
      <c r="N328" s="267"/>
    </row>
    <row r="329" spans="2:14" s="105" customFormat="1" x14ac:dyDescent="0.35">
      <c r="B329" s="255"/>
      <c r="C329" s="255"/>
      <c r="D329" s="255"/>
      <c r="E329" s="264"/>
      <c r="F329" s="265"/>
      <c r="G329" s="264"/>
      <c r="H329" s="265"/>
      <c r="I329" s="266" t="str">
        <f t="shared" si="4"/>
        <v/>
      </c>
      <c r="J329" s="256"/>
      <c r="K329" s="256"/>
      <c r="L329" s="256"/>
      <c r="M329" s="255"/>
      <c r="N329" s="267"/>
    </row>
    <row r="330" spans="2:14" s="105" customFormat="1" x14ac:dyDescent="0.35">
      <c r="B330" s="255"/>
      <c r="C330" s="255"/>
      <c r="D330" s="255"/>
      <c r="E330" s="264"/>
      <c r="F330" s="265"/>
      <c r="G330" s="264"/>
      <c r="H330" s="265"/>
      <c r="I330" s="266" t="str">
        <f t="shared" si="4"/>
        <v/>
      </c>
      <c r="J330" s="256"/>
      <c r="K330" s="256"/>
      <c r="L330" s="256"/>
      <c r="M330" s="255"/>
      <c r="N330" s="267"/>
    </row>
    <row r="331" spans="2:14" s="105" customFormat="1" x14ac:dyDescent="0.35">
      <c r="B331" s="255"/>
      <c r="C331" s="255"/>
      <c r="D331" s="255"/>
      <c r="E331" s="264"/>
      <c r="F331" s="265"/>
      <c r="G331" s="264"/>
      <c r="H331" s="265"/>
      <c r="I331" s="266" t="str">
        <f t="shared" si="4"/>
        <v/>
      </c>
      <c r="J331" s="256"/>
      <c r="K331" s="256"/>
      <c r="L331" s="256"/>
      <c r="M331" s="255"/>
      <c r="N331" s="267"/>
    </row>
    <row r="332" spans="2:14" s="105" customFormat="1" x14ac:dyDescent="0.35">
      <c r="B332" s="255"/>
      <c r="C332" s="255"/>
      <c r="D332" s="255"/>
      <c r="E332" s="264"/>
      <c r="F332" s="265"/>
      <c r="G332" s="264"/>
      <c r="H332" s="265"/>
      <c r="I332" s="266" t="str">
        <f t="shared" si="4"/>
        <v/>
      </c>
      <c r="J332" s="256"/>
      <c r="K332" s="256"/>
      <c r="L332" s="256"/>
      <c r="M332" s="255"/>
      <c r="N332" s="267"/>
    </row>
    <row r="333" spans="2:14" s="105" customFormat="1" x14ac:dyDescent="0.35">
      <c r="B333" s="255"/>
      <c r="C333" s="255"/>
      <c r="D333" s="255"/>
      <c r="E333" s="264"/>
      <c r="F333" s="265"/>
      <c r="G333" s="264"/>
      <c r="H333" s="265"/>
      <c r="I333" s="266" t="str">
        <f t="shared" si="4"/>
        <v/>
      </c>
      <c r="J333" s="256"/>
      <c r="K333" s="256"/>
      <c r="L333" s="256"/>
      <c r="M333" s="255"/>
      <c r="N333" s="267"/>
    </row>
    <row r="334" spans="2:14" s="105" customFormat="1" x14ac:dyDescent="0.35">
      <c r="B334" s="255"/>
      <c r="C334" s="255"/>
      <c r="D334" s="255"/>
      <c r="E334" s="264"/>
      <c r="F334" s="265"/>
      <c r="G334" s="264"/>
      <c r="H334" s="265"/>
      <c r="I334" s="266" t="str">
        <f t="shared" si="4"/>
        <v/>
      </c>
      <c r="J334" s="256"/>
      <c r="K334" s="256"/>
      <c r="L334" s="256"/>
      <c r="M334" s="255"/>
      <c r="N334" s="267"/>
    </row>
    <row r="335" spans="2:14" s="105" customFormat="1" x14ac:dyDescent="0.35">
      <c r="B335" s="255"/>
      <c r="C335" s="255"/>
      <c r="D335" s="255"/>
      <c r="E335" s="264"/>
      <c r="F335" s="265"/>
      <c r="G335" s="264"/>
      <c r="H335" s="265"/>
      <c r="I335" s="266" t="str">
        <f t="shared" si="4"/>
        <v/>
      </c>
      <c r="J335" s="256"/>
      <c r="K335" s="256"/>
      <c r="L335" s="256"/>
      <c r="M335" s="255"/>
      <c r="N335" s="267"/>
    </row>
    <row r="336" spans="2:14" s="105" customFormat="1" x14ac:dyDescent="0.35">
      <c r="B336" s="255"/>
      <c r="C336" s="255"/>
      <c r="D336" s="255"/>
      <c r="E336" s="264"/>
      <c r="F336" s="265"/>
      <c r="G336" s="264"/>
      <c r="H336" s="265"/>
      <c r="I336" s="266" t="str">
        <f t="shared" si="4"/>
        <v/>
      </c>
      <c r="J336" s="256"/>
      <c r="K336" s="256"/>
      <c r="L336" s="256"/>
      <c r="M336" s="255"/>
      <c r="N336" s="267"/>
    </row>
    <row r="337" spans="2:14" s="105" customFormat="1" x14ac:dyDescent="0.35">
      <c r="B337" s="255"/>
      <c r="C337" s="255"/>
      <c r="D337" s="255"/>
      <c r="E337" s="264"/>
      <c r="F337" s="265"/>
      <c r="G337" s="264"/>
      <c r="H337" s="265"/>
      <c r="I337" s="266" t="str">
        <f t="shared" si="4"/>
        <v/>
      </c>
      <c r="J337" s="256"/>
      <c r="K337" s="256"/>
      <c r="L337" s="256"/>
      <c r="M337" s="255"/>
      <c r="N337" s="267"/>
    </row>
    <row r="338" spans="2:14" s="105" customFormat="1" x14ac:dyDescent="0.35">
      <c r="B338" s="255"/>
      <c r="C338" s="255"/>
      <c r="D338" s="255"/>
      <c r="E338" s="264"/>
      <c r="F338" s="265"/>
      <c r="G338" s="264"/>
      <c r="H338" s="265"/>
      <c r="I338" s="266" t="str">
        <f t="shared" si="4"/>
        <v/>
      </c>
      <c r="J338" s="256"/>
      <c r="K338" s="256"/>
      <c r="L338" s="256"/>
      <c r="M338" s="255"/>
      <c r="N338" s="267"/>
    </row>
    <row r="339" spans="2:14" s="105" customFormat="1" x14ac:dyDescent="0.35">
      <c r="B339" s="255"/>
      <c r="C339" s="255"/>
      <c r="D339" s="255"/>
      <c r="E339" s="264"/>
      <c r="F339" s="265"/>
      <c r="G339" s="264"/>
      <c r="H339" s="265"/>
      <c r="I339" s="266" t="str">
        <f t="shared" si="4"/>
        <v/>
      </c>
      <c r="J339" s="256"/>
      <c r="K339" s="256"/>
      <c r="L339" s="256"/>
      <c r="M339" s="255"/>
      <c r="N339" s="267"/>
    </row>
    <row r="340" spans="2:14" s="105" customFormat="1" x14ac:dyDescent="0.35">
      <c r="B340" s="255"/>
      <c r="C340" s="255"/>
      <c r="D340" s="255"/>
      <c r="E340" s="264"/>
      <c r="F340" s="265"/>
      <c r="G340" s="264"/>
      <c r="H340" s="265"/>
      <c r="I340" s="266" t="str">
        <f t="shared" si="4"/>
        <v/>
      </c>
      <c r="J340" s="256"/>
      <c r="K340" s="256"/>
      <c r="L340" s="256"/>
      <c r="M340" s="255"/>
      <c r="N340" s="267"/>
    </row>
    <row r="341" spans="2:14" s="105" customFormat="1" x14ac:dyDescent="0.35">
      <c r="B341" s="255"/>
      <c r="C341" s="255"/>
      <c r="D341" s="255"/>
      <c r="E341" s="264"/>
      <c r="F341" s="265"/>
      <c r="G341" s="264"/>
      <c r="H341" s="265"/>
      <c r="I341" s="266" t="str">
        <f t="shared" si="4"/>
        <v/>
      </c>
      <c r="J341" s="256"/>
      <c r="K341" s="256"/>
      <c r="L341" s="256"/>
      <c r="M341" s="255"/>
      <c r="N341" s="267"/>
    </row>
    <row r="342" spans="2:14" s="105" customFormat="1" x14ac:dyDescent="0.35">
      <c r="B342" s="255"/>
      <c r="C342" s="255"/>
      <c r="D342" s="255"/>
      <c r="E342" s="264"/>
      <c r="F342" s="265"/>
      <c r="G342" s="264"/>
      <c r="H342" s="265"/>
      <c r="I342" s="266" t="str">
        <f t="shared" si="4"/>
        <v/>
      </c>
      <c r="J342" s="256"/>
      <c r="K342" s="256"/>
      <c r="L342" s="256"/>
      <c r="M342" s="255"/>
      <c r="N342" s="267"/>
    </row>
    <row r="343" spans="2:14" s="105" customFormat="1" x14ac:dyDescent="0.35">
      <c r="B343" s="255"/>
      <c r="C343" s="255"/>
      <c r="D343" s="255"/>
      <c r="E343" s="264"/>
      <c r="F343" s="265"/>
      <c r="G343" s="264"/>
      <c r="H343" s="265"/>
      <c r="I343" s="266" t="str">
        <f t="shared" si="4"/>
        <v/>
      </c>
      <c r="J343" s="256"/>
      <c r="K343" s="256"/>
      <c r="L343" s="256"/>
      <c r="M343" s="255"/>
      <c r="N343" s="267"/>
    </row>
    <row r="344" spans="2:14" s="105" customFormat="1" x14ac:dyDescent="0.35">
      <c r="B344" s="255"/>
      <c r="C344" s="255"/>
      <c r="D344" s="255"/>
      <c r="E344" s="264"/>
      <c r="F344" s="265"/>
      <c r="G344" s="264"/>
      <c r="H344" s="265"/>
      <c r="I344" s="266" t="str">
        <f t="shared" si="4"/>
        <v/>
      </c>
      <c r="J344" s="256"/>
      <c r="K344" s="256"/>
      <c r="L344" s="256"/>
      <c r="M344" s="255"/>
      <c r="N344" s="267"/>
    </row>
    <row r="345" spans="2:14" s="105" customFormat="1" x14ac:dyDescent="0.35">
      <c r="B345" s="255"/>
      <c r="C345" s="255"/>
      <c r="D345" s="255"/>
      <c r="E345" s="264"/>
      <c r="F345" s="265"/>
      <c r="G345" s="264"/>
      <c r="H345" s="265"/>
      <c r="I345" s="266" t="str">
        <f t="shared" ref="I345:I408" si="5">+IF(H345="","",(VALUE(TEXT(G345,"m/dd/yy ")&amp;TEXT(H345,"hh:mm:ss"))-(VALUE(TEXT(E345,"m/dd/yy ")&amp;TEXT(F345,"hh:mm:ss"))))*24)</f>
        <v/>
      </c>
      <c r="J345" s="256"/>
      <c r="K345" s="256"/>
      <c r="L345" s="256"/>
      <c r="M345" s="255"/>
      <c r="N345" s="267"/>
    </row>
    <row r="346" spans="2:14" s="105" customFormat="1" x14ac:dyDescent="0.35">
      <c r="B346" s="255"/>
      <c r="C346" s="255"/>
      <c r="D346" s="255"/>
      <c r="E346" s="264"/>
      <c r="F346" s="265"/>
      <c r="G346" s="264"/>
      <c r="H346" s="265"/>
      <c r="I346" s="266" t="str">
        <f t="shared" si="5"/>
        <v/>
      </c>
      <c r="J346" s="256"/>
      <c r="K346" s="256"/>
      <c r="L346" s="256"/>
      <c r="M346" s="255"/>
      <c r="N346" s="267"/>
    </row>
    <row r="347" spans="2:14" s="105" customFormat="1" x14ac:dyDescent="0.35">
      <c r="B347" s="255"/>
      <c r="C347" s="255"/>
      <c r="D347" s="255"/>
      <c r="E347" s="264"/>
      <c r="F347" s="265"/>
      <c r="G347" s="264"/>
      <c r="H347" s="265"/>
      <c r="I347" s="266" t="str">
        <f t="shared" si="5"/>
        <v/>
      </c>
      <c r="J347" s="256"/>
      <c r="K347" s="256"/>
      <c r="L347" s="256"/>
      <c r="M347" s="255"/>
      <c r="N347" s="267"/>
    </row>
    <row r="348" spans="2:14" s="105" customFormat="1" x14ac:dyDescent="0.35">
      <c r="B348" s="255"/>
      <c r="C348" s="255"/>
      <c r="D348" s="255"/>
      <c r="E348" s="264"/>
      <c r="F348" s="265"/>
      <c r="G348" s="264"/>
      <c r="H348" s="265"/>
      <c r="I348" s="266" t="str">
        <f t="shared" si="5"/>
        <v/>
      </c>
      <c r="J348" s="256"/>
      <c r="K348" s="256"/>
      <c r="L348" s="256"/>
      <c r="M348" s="255"/>
      <c r="N348" s="267"/>
    </row>
    <row r="349" spans="2:14" s="105" customFormat="1" x14ac:dyDescent="0.35">
      <c r="B349" s="255"/>
      <c r="C349" s="255"/>
      <c r="D349" s="255"/>
      <c r="E349" s="264"/>
      <c r="F349" s="265"/>
      <c r="G349" s="264"/>
      <c r="H349" s="265"/>
      <c r="I349" s="266" t="str">
        <f t="shared" si="5"/>
        <v/>
      </c>
      <c r="J349" s="256"/>
      <c r="K349" s="256"/>
      <c r="L349" s="256"/>
      <c r="M349" s="255"/>
      <c r="N349" s="267"/>
    </row>
    <row r="350" spans="2:14" s="105" customFormat="1" x14ac:dyDescent="0.35">
      <c r="B350" s="255"/>
      <c r="C350" s="255"/>
      <c r="D350" s="255"/>
      <c r="E350" s="264"/>
      <c r="F350" s="265"/>
      <c r="G350" s="264"/>
      <c r="H350" s="265"/>
      <c r="I350" s="266" t="str">
        <f t="shared" si="5"/>
        <v/>
      </c>
      <c r="J350" s="256"/>
      <c r="K350" s="256"/>
      <c r="L350" s="256"/>
      <c r="M350" s="255"/>
      <c r="N350" s="267"/>
    </row>
    <row r="351" spans="2:14" s="105" customFormat="1" x14ac:dyDescent="0.35">
      <c r="B351" s="255"/>
      <c r="C351" s="255"/>
      <c r="D351" s="255"/>
      <c r="E351" s="264"/>
      <c r="F351" s="265"/>
      <c r="G351" s="264"/>
      <c r="H351" s="265"/>
      <c r="I351" s="266" t="str">
        <f t="shared" si="5"/>
        <v/>
      </c>
      <c r="J351" s="256"/>
      <c r="K351" s="256"/>
      <c r="L351" s="256"/>
      <c r="M351" s="255"/>
      <c r="N351" s="267"/>
    </row>
    <row r="352" spans="2:14" s="105" customFormat="1" x14ac:dyDescent="0.35">
      <c r="B352" s="255"/>
      <c r="C352" s="255"/>
      <c r="D352" s="255"/>
      <c r="E352" s="264"/>
      <c r="F352" s="265"/>
      <c r="G352" s="264"/>
      <c r="H352" s="265"/>
      <c r="I352" s="266" t="str">
        <f t="shared" si="5"/>
        <v/>
      </c>
      <c r="J352" s="256"/>
      <c r="K352" s="256"/>
      <c r="L352" s="256"/>
      <c r="M352" s="255"/>
      <c r="N352" s="267"/>
    </row>
    <row r="353" spans="2:14" s="105" customFormat="1" x14ac:dyDescent="0.35">
      <c r="B353" s="255"/>
      <c r="C353" s="255"/>
      <c r="D353" s="255"/>
      <c r="E353" s="264"/>
      <c r="F353" s="265"/>
      <c r="G353" s="264"/>
      <c r="H353" s="265"/>
      <c r="I353" s="266" t="str">
        <f t="shared" si="5"/>
        <v/>
      </c>
      <c r="J353" s="256"/>
      <c r="K353" s="256"/>
      <c r="L353" s="256"/>
      <c r="M353" s="255"/>
      <c r="N353" s="267"/>
    </row>
    <row r="354" spans="2:14" s="105" customFormat="1" x14ac:dyDescent="0.35">
      <c r="B354" s="255"/>
      <c r="C354" s="255"/>
      <c r="D354" s="255"/>
      <c r="E354" s="264"/>
      <c r="F354" s="265"/>
      <c r="G354" s="264"/>
      <c r="H354" s="265"/>
      <c r="I354" s="266" t="str">
        <f t="shared" si="5"/>
        <v/>
      </c>
      <c r="J354" s="256"/>
      <c r="K354" s="256"/>
      <c r="L354" s="256"/>
      <c r="M354" s="255"/>
      <c r="N354" s="267"/>
    </row>
    <row r="355" spans="2:14" s="105" customFormat="1" x14ac:dyDescent="0.35">
      <c r="B355" s="255"/>
      <c r="C355" s="255"/>
      <c r="D355" s="255"/>
      <c r="E355" s="264"/>
      <c r="F355" s="265"/>
      <c r="G355" s="264"/>
      <c r="H355" s="265"/>
      <c r="I355" s="266" t="str">
        <f t="shared" si="5"/>
        <v/>
      </c>
      <c r="J355" s="256"/>
      <c r="K355" s="256"/>
      <c r="L355" s="256"/>
      <c r="M355" s="255"/>
      <c r="N355" s="267"/>
    </row>
    <row r="356" spans="2:14" s="105" customFormat="1" x14ac:dyDescent="0.35">
      <c r="B356" s="255"/>
      <c r="C356" s="255"/>
      <c r="D356" s="255"/>
      <c r="E356" s="264"/>
      <c r="F356" s="265"/>
      <c r="G356" s="264"/>
      <c r="H356" s="265"/>
      <c r="I356" s="266" t="str">
        <f t="shared" si="5"/>
        <v/>
      </c>
      <c r="J356" s="256"/>
      <c r="K356" s="256"/>
      <c r="L356" s="256"/>
      <c r="M356" s="255"/>
      <c r="N356" s="267"/>
    </row>
    <row r="357" spans="2:14" s="105" customFormat="1" x14ac:dyDescent="0.35">
      <c r="B357" s="255"/>
      <c r="C357" s="255"/>
      <c r="D357" s="255"/>
      <c r="E357" s="264"/>
      <c r="F357" s="265"/>
      <c r="G357" s="264"/>
      <c r="H357" s="265"/>
      <c r="I357" s="266" t="str">
        <f t="shared" si="5"/>
        <v/>
      </c>
      <c r="J357" s="256"/>
      <c r="K357" s="256"/>
      <c r="L357" s="256"/>
      <c r="M357" s="255"/>
      <c r="N357" s="267"/>
    </row>
    <row r="358" spans="2:14" s="105" customFormat="1" x14ac:dyDescent="0.35">
      <c r="B358" s="255"/>
      <c r="C358" s="255"/>
      <c r="D358" s="255"/>
      <c r="E358" s="264"/>
      <c r="F358" s="265"/>
      <c r="G358" s="264"/>
      <c r="H358" s="265"/>
      <c r="I358" s="266" t="str">
        <f t="shared" si="5"/>
        <v/>
      </c>
      <c r="J358" s="256"/>
      <c r="K358" s="256"/>
      <c r="L358" s="256"/>
      <c r="M358" s="255"/>
      <c r="N358" s="267"/>
    </row>
    <row r="359" spans="2:14" s="105" customFormat="1" x14ac:dyDescent="0.35">
      <c r="B359" s="255"/>
      <c r="C359" s="255"/>
      <c r="D359" s="255"/>
      <c r="E359" s="264"/>
      <c r="F359" s="265"/>
      <c r="G359" s="264"/>
      <c r="H359" s="265"/>
      <c r="I359" s="266" t="str">
        <f t="shared" si="5"/>
        <v/>
      </c>
      <c r="J359" s="256"/>
      <c r="K359" s="256"/>
      <c r="L359" s="256"/>
      <c r="M359" s="255"/>
      <c r="N359" s="267"/>
    </row>
    <row r="360" spans="2:14" s="105" customFormat="1" x14ac:dyDescent="0.35">
      <c r="B360" s="255"/>
      <c r="C360" s="255"/>
      <c r="D360" s="255"/>
      <c r="E360" s="264"/>
      <c r="F360" s="265"/>
      <c r="G360" s="264"/>
      <c r="H360" s="265"/>
      <c r="I360" s="266" t="str">
        <f t="shared" si="5"/>
        <v/>
      </c>
      <c r="J360" s="256"/>
      <c r="K360" s="256"/>
      <c r="L360" s="256"/>
      <c r="M360" s="255"/>
      <c r="N360" s="267"/>
    </row>
    <row r="361" spans="2:14" s="105" customFormat="1" x14ac:dyDescent="0.35">
      <c r="B361" s="255"/>
      <c r="C361" s="255"/>
      <c r="D361" s="255"/>
      <c r="E361" s="264"/>
      <c r="F361" s="265"/>
      <c r="G361" s="264"/>
      <c r="H361" s="265"/>
      <c r="I361" s="266" t="str">
        <f t="shared" si="5"/>
        <v/>
      </c>
      <c r="J361" s="256"/>
      <c r="K361" s="256"/>
      <c r="L361" s="256"/>
      <c r="M361" s="255"/>
      <c r="N361" s="267"/>
    </row>
    <row r="362" spans="2:14" s="105" customFormat="1" x14ac:dyDescent="0.35">
      <c r="B362" s="255"/>
      <c r="C362" s="255"/>
      <c r="D362" s="255"/>
      <c r="E362" s="264"/>
      <c r="F362" s="265"/>
      <c r="G362" s="264"/>
      <c r="H362" s="265"/>
      <c r="I362" s="266" t="str">
        <f t="shared" si="5"/>
        <v/>
      </c>
      <c r="J362" s="256"/>
      <c r="K362" s="256"/>
      <c r="L362" s="256"/>
      <c r="M362" s="255"/>
      <c r="N362" s="267"/>
    </row>
    <row r="363" spans="2:14" s="105" customFormat="1" x14ac:dyDescent="0.35">
      <c r="B363" s="255"/>
      <c r="C363" s="255"/>
      <c r="D363" s="255"/>
      <c r="E363" s="264"/>
      <c r="F363" s="265"/>
      <c r="G363" s="264"/>
      <c r="H363" s="265"/>
      <c r="I363" s="266" t="str">
        <f t="shared" si="5"/>
        <v/>
      </c>
      <c r="J363" s="256"/>
      <c r="K363" s="256"/>
      <c r="L363" s="256"/>
      <c r="M363" s="255"/>
      <c r="N363" s="267"/>
    </row>
    <row r="364" spans="2:14" s="105" customFormat="1" x14ac:dyDescent="0.35">
      <c r="B364" s="255"/>
      <c r="C364" s="255"/>
      <c r="D364" s="255"/>
      <c r="E364" s="264"/>
      <c r="F364" s="265"/>
      <c r="G364" s="264"/>
      <c r="H364" s="265"/>
      <c r="I364" s="266" t="str">
        <f t="shared" si="5"/>
        <v/>
      </c>
      <c r="J364" s="256"/>
      <c r="K364" s="256"/>
      <c r="L364" s="256"/>
      <c r="M364" s="255"/>
      <c r="N364" s="267"/>
    </row>
    <row r="365" spans="2:14" s="105" customFormat="1" x14ac:dyDescent="0.35">
      <c r="B365" s="255"/>
      <c r="C365" s="255"/>
      <c r="D365" s="255"/>
      <c r="E365" s="264"/>
      <c r="F365" s="265"/>
      <c r="G365" s="264"/>
      <c r="H365" s="265"/>
      <c r="I365" s="266" t="str">
        <f t="shared" si="5"/>
        <v/>
      </c>
      <c r="J365" s="256"/>
      <c r="K365" s="256"/>
      <c r="L365" s="256"/>
      <c r="M365" s="255"/>
      <c r="N365" s="267"/>
    </row>
    <row r="366" spans="2:14" s="105" customFormat="1" x14ac:dyDescent="0.35">
      <c r="B366" s="255"/>
      <c r="C366" s="255"/>
      <c r="D366" s="255"/>
      <c r="E366" s="264"/>
      <c r="F366" s="265"/>
      <c r="G366" s="264"/>
      <c r="H366" s="265"/>
      <c r="I366" s="266" t="str">
        <f t="shared" si="5"/>
        <v/>
      </c>
      <c r="J366" s="256"/>
      <c r="K366" s="256"/>
      <c r="L366" s="256"/>
      <c r="M366" s="255"/>
      <c r="N366" s="267"/>
    </row>
    <row r="367" spans="2:14" s="105" customFormat="1" x14ac:dyDescent="0.35">
      <c r="B367" s="255"/>
      <c r="C367" s="255"/>
      <c r="D367" s="255"/>
      <c r="E367" s="264"/>
      <c r="F367" s="265"/>
      <c r="G367" s="264"/>
      <c r="H367" s="265"/>
      <c r="I367" s="266" t="str">
        <f t="shared" si="5"/>
        <v/>
      </c>
      <c r="J367" s="256"/>
      <c r="K367" s="256"/>
      <c r="L367" s="256"/>
      <c r="M367" s="255"/>
      <c r="N367" s="267"/>
    </row>
    <row r="368" spans="2:14" s="105" customFormat="1" x14ac:dyDescent="0.35">
      <c r="B368" s="255"/>
      <c r="C368" s="255"/>
      <c r="D368" s="255"/>
      <c r="E368" s="264"/>
      <c r="F368" s="265"/>
      <c r="G368" s="264"/>
      <c r="H368" s="265"/>
      <c r="I368" s="266" t="str">
        <f t="shared" si="5"/>
        <v/>
      </c>
      <c r="J368" s="256"/>
      <c r="K368" s="256"/>
      <c r="L368" s="256"/>
      <c r="M368" s="255"/>
      <c r="N368" s="267"/>
    </row>
    <row r="369" spans="2:14" s="105" customFormat="1" x14ac:dyDescent="0.35">
      <c r="B369" s="255"/>
      <c r="C369" s="255"/>
      <c r="D369" s="255"/>
      <c r="E369" s="264"/>
      <c r="F369" s="265"/>
      <c r="G369" s="264"/>
      <c r="H369" s="265"/>
      <c r="I369" s="266" t="str">
        <f t="shared" si="5"/>
        <v/>
      </c>
      <c r="J369" s="256"/>
      <c r="K369" s="256"/>
      <c r="L369" s="256"/>
      <c r="M369" s="255"/>
      <c r="N369" s="267"/>
    </row>
    <row r="370" spans="2:14" s="105" customFormat="1" x14ac:dyDescent="0.35">
      <c r="B370" s="255"/>
      <c r="C370" s="255"/>
      <c r="D370" s="255"/>
      <c r="E370" s="264"/>
      <c r="F370" s="265"/>
      <c r="G370" s="264"/>
      <c r="H370" s="265"/>
      <c r="I370" s="266" t="str">
        <f t="shared" si="5"/>
        <v/>
      </c>
      <c r="J370" s="256"/>
      <c r="K370" s="256"/>
      <c r="L370" s="256"/>
      <c r="M370" s="255"/>
      <c r="N370" s="267"/>
    </row>
    <row r="371" spans="2:14" s="105" customFormat="1" x14ac:dyDescent="0.35">
      <c r="B371" s="255"/>
      <c r="C371" s="255"/>
      <c r="D371" s="255"/>
      <c r="E371" s="264"/>
      <c r="F371" s="265"/>
      <c r="G371" s="264"/>
      <c r="H371" s="265"/>
      <c r="I371" s="266" t="str">
        <f t="shared" si="5"/>
        <v/>
      </c>
      <c r="J371" s="256"/>
      <c r="K371" s="256"/>
      <c r="L371" s="256"/>
      <c r="M371" s="255"/>
      <c r="N371" s="267"/>
    </row>
    <row r="372" spans="2:14" s="105" customFormat="1" x14ac:dyDescent="0.35">
      <c r="B372" s="255"/>
      <c r="C372" s="255"/>
      <c r="D372" s="255"/>
      <c r="E372" s="264"/>
      <c r="F372" s="265"/>
      <c r="G372" s="264"/>
      <c r="H372" s="265"/>
      <c r="I372" s="266" t="str">
        <f t="shared" si="5"/>
        <v/>
      </c>
      <c r="J372" s="256"/>
      <c r="K372" s="256"/>
      <c r="L372" s="256"/>
      <c r="M372" s="255"/>
      <c r="N372" s="267"/>
    </row>
    <row r="373" spans="2:14" s="105" customFormat="1" x14ac:dyDescent="0.35">
      <c r="B373" s="255"/>
      <c r="C373" s="255"/>
      <c r="D373" s="255"/>
      <c r="E373" s="264"/>
      <c r="F373" s="265"/>
      <c r="G373" s="264"/>
      <c r="H373" s="265"/>
      <c r="I373" s="266" t="str">
        <f t="shared" si="5"/>
        <v/>
      </c>
      <c r="J373" s="256"/>
      <c r="K373" s="256"/>
      <c r="L373" s="256"/>
      <c r="M373" s="255"/>
      <c r="N373" s="267"/>
    </row>
    <row r="374" spans="2:14" s="105" customFormat="1" x14ac:dyDescent="0.35">
      <c r="B374" s="255"/>
      <c r="C374" s="255"/>
      <c r="D374" s="255"/>
      <c r="E374" s="264"/>
      <c r="F374" s="265"/>
      <c r="G374" s="264"/>
      <c r="H374" s="265"/>
      <c r="I374" s="266" t="str">
        <f t="shared" si="5"/>
        <v/>
      </c>
      <c r="J374" s="256"/>
      <c r="K374" s="256"/>
      <c r="L374" s="256"/>
      <c r="M374" s="255"/>
      <c r="N374" s="267"/>
    </row>
    <row r="375" spans="2:14" s="105" customFormat="1" x14ac:dyDescent="0.35">
      <c r="B375" s="255"/>
      <c r="C375" s="255"/>
      <c r="D375" s="255"/>
      <c r="E375" s="264"/>
      <c r="F375" s="265"/>
      <c r="G375" s="264"/>
      <c r="H375" s="265"/>
      <c r="I375" s="266" t="str">
        <f t="shared" si="5"/>
        <v/>
      </c>
      <c r="J375" s="256"/>
      <c r="K375" s="256"/>
      <c r="L375" s="256"/>
      <c r="M375" s="255"/>
      <c r="N375" s="267"/>
    </row>
    <row r="376" spans="2:14" s="105" customFormat="1" x14ac:dyDescent="0.35">
      <c r="B376" s="255"/>
      <c r="C376" s="255"/>
      <c r="D376" s="255"/>
      <c r="E376" s="264"/>
      <c r="F376" s="265"/>
      <c r="G376" s="264"/>
      <c r="H376" s="265"/>
      <c r="I376" s="266" t="str">
        <f t="shared" si="5"/>
        <v/>
      </c>
      <c r="J376" s="256"/>
      <c r="K376" s="256"/>
      <c r="L376" s="256"/>
      <c r="M376" s="255"/>
      <c r="N376" s="267"/>
    </row>
    <row r="377" spans="2:14" s="105" customFormat="1" x14ac:dyDescent="0.35">
      <c r="B377" s="255"/>
      <c r="C377" s="255"/>
      <c r="D377" s="255"/>
      <c r="E377" s="264"/>
      <c r="F377" s="265"/>
      <c r="G377" s="264"/>
      <c r="H377" s="265"/>
      <c r="I377" s="266" t="str">
        <f t="shared" si="5"/>
        <v/>
      </c>
      <c r="J377" s="256"/>
      <c r="K377" s="256"/>
      <c r="L377" s="256"/>
      <c r="M377" s="255"/>
      <c r="N377" s="267"/>
    </row>
    <row r="378" spans="2:14" s="105" customFormat="1" x14ac:dyDescent="0.35">
      <c r="B378" s="255"/>
      <c r="C378" s="255"/>
      <c r="D378" s="255"/>
      <c r="E378" s="264"/>
      <c r="F378" s="265"/>
      <c r="G378" s="264"/>
      <c r="H378" s="265"/>
      <c r="I378" s="266" t="str">
        <f t="shared" si="5"/>
        <v/>
      </c>
      <c r="J378" s="256"/>
      <c r="K378" s="256"/>
      <c r="L378" s="256"/>
      <c r="M378" s="255"/>
      <c r="N378" s="267"/>
    </row>
    <row r="379" spans="2:14" s="105" customFormat="1" x14ac:dyDescent="0.35">
      <c r="B379" s="255"/>
      <c r="C379" s="255"/>
      <c r="D379" s="255"/>
      <c r="E379" s="264"/>
      <c r="F379" s="265"/>
      <c r="G379" s="264"/>
      <c r="H379" s="265"/>
      <c r="I379" s="266" t="str">
        <f t="shared" si="5"/>
        <v/>
      </c>
      <c r="J379" s="256"/>
      <c r="K379" s="256"/>
      <c r="L379" s="256"/>
      <c r="M379" s="255"/>
      <c r="N379" s="267"/>
    </row>
    <row r="380" spans="2:14" s="105" customFormat="1" x14ac:dyDescent="0.35">
      <c r="B380" s="255"/>
      <c r="C380" s="255"/>
      <c r="D380" s="255"/>
      <c r="E380" s="264"/>
      <c r="F380" s="265"/>
      <c r="G380" s="264"/>
      <c r="H380" s="265"/>
      <c r="I380" s="266" t="str">
        <f t="shared" si="5"/>
        <v/>
      </c>
      <c r="J380" s="256"/>
      <c r="K380" s="256"/>
      <c r="L380" s="256"/>
      <c r="M380" s="255"/>
      <c r="N380" s="267"/>
    </row>
    <row r="381" spans="2:14" s="105" customFormat="1" x14ac:dyDescent="0.35">
      <c r="B381" s="255"/>
      <c r="C381" s="255"/>
      <c r="D381" s="255"/>
      <c r="E381" s="264"/>
      <c r="F381" s="265"/>
      <c r="G381" s="264"/>
      <c r="H381" s="265"/>
      <c r="I381" s="266" t="str">
        <f t="shared" si="5"/>
        <v/>
      </c>
      <c r="J381" s="256"/>
      <c r="K381" s="256"/>
      <c r="L381" s="256"/>
      <c r="M381" s="255"/>
      <c r="N381" s="267"/>
    </row>
    <row r="382" spans="2:14" s="105" customFormat="1" x14ac:dyDescent="0.35">
      <c r="B382" s="255"/>
      <c r="C382" s="255"/>
      <c r="D382" s="255"/>
      <c r="E382" s="264"/>
      <c r="F382" s="265"/>
      <c r="G382" s="264"/>
      <c r="H382" s="265"/>
      <c r="I382" s="266" t="str">
        <f t="shared" si="5"/>
        <v/>
      </c>
      <c r="J382" s="256"/>
      <c r="K382" s="256"/>
      <c r="L382" s="256"/>
      <c r="M382" s="255"/>
      <c r="N382" s="267"/>
    </row>
    <row r="383" spans="2:14" s="105" customFormat="1" x14ac:dyDescent="0.35">
      <c r="B383" s="255"/>
      <c r="C383" s="255"/>
      <c r="D383" s="255"/>
      <c r="E383" s="264"/>
      <c r="F383" s="265"/>
      <c r="G383" s="264"/>
      <c r="H383" s="265"/>
      <c r="I383" s="266" t="str">
        <f t="shared" si="5"/>
        <v/>
      </c>
      <c r="J383" s="256"/>
      <c r="K383" s="256"/>
      <c r="L383" s="256"/>
      <c r="M383" s="255"/>
      <c r="N383" s="267"/>
    </row>
    <row r="384" spans="2:14" s="105" customFormat="1" x14ac:dyDescent="0.35">
      <c r="B384" s="255"/>
      <c r="C384" s="255"/>
      <c r="D384" s="255"/>
      <c r="E384" s="264"/>
      <c r="F384" s="265"/>
      <c r="G384" s="264"/>
      <c r="H384" s="265"/>
      <c r="I384" s="266" t="str">
        <f t="shared" si="5"/>
        <v/>
      </c>
      <c r="J384" s="256"/>
      <c r="K384" s="256"/>
      <c r="L384" s="256"/>
      <c r="M384" s="255"/>
      <c r="N384" s="267"/>
    </row>
    <row r="385" spans="2:14" s="105" customFormat="1" x14ac:dyDescent="0.35">
      <c r="B385" s="255"/>
      <c r="C385" s="255"/>
      <c r="D385" s="255"/>
      <c r="E385" s="264"/>
      <c r="F385" s="265"/>
      <c r="G385" s="264"/>
      <c r="H385" s="265"/>
      <c r="I385" s="266" t="str">
        <f t="shared" si="5"/>
        <v/>
      </c>
      <c r="J385" s="256"/>
      <c r="K385" s="256"/>
      <c r="L385" s="256"/>
      <c r="M385" s="255"/>
      <c r="N385" s="267"/>
    </row>
    <row r="386" spans="2:14" s="105" customFormat="1" x14ac:dyDescent="0.35">
      <c r="B386" s="255"/>
      <c r="C386" s="255"/>
      <c r="D386" s="255"/>
      <c r="E386" s="264"/>
      <c r="F386" s="265"/>
      <c r="G386" s="264"/>
      <c r="H386" s="265"/>
      <c r="I386" s="266" t="str">
        <f t="shared" si="5"/>
        <v/>
      </c>
      <c r="J386" s="256"/>
      <c r="K386" s="256"/>
      <c r="L386" s="256"/>
      <c r="M386" s="255"/>
      <c r="N386" s="267"/>
    </row>
    <row r="387" spans="2:14" s="105" customFormat="1" x14ac:dyDescent="0.35">
      <c r="B387" s="255"/>
      <c r="C387" s="255"/>
      <c r="D387" s="255"/>
      <c r="E387" s="264"/>
      <c r="F387" s="265"/>
      <c r="G387" s="264"/>
      <c r="H387" s="265"/>
      <c r="I387" s="266" t="str">
        <f t="shared" si="5"/>
        <v/>
      </c>
      <c r="J387" s="256"/>
      <c r="K387" s="256"/>
      <c r="L387" s="256"/>
      <c r="M387" s="255"/>
      <c r="N387" s="267"/>
    </row>
    <row r="388" spans="2:14" s="105" customFormat="1" x14ac:dyDescent="0.35">
      <c r="B388" s="255"/>
      <c r="C388" s="255"/>
      <c r="D388" s="255"/>
      <c r="E388" s="264"/>
      <c r="F388" s="265"/>
      <c r="G388" s="264"/>
      <c r="H388" s="265"/>
      <c r="I388" s="266" t="str">
        <f t="shared" si="5"/>
        <v/>
      </c>
      <c r="J388" s="256"/>
      <c r="K388" s="256"/>
      <c r="L388" s="256"/>
      <c r="M388" s="255"/>
      <c r="N388" s="267"/>
    </row>
    <row r="389" spans="2:14" s="105" customFormat="1" x14ac:dyDescent="0.35">
      <c r="B389" s="255"/>
      <c r="C389" s="255"/>
      <c r="D389" s="255"/>
      <c r="E389" s="264"/>
      <c r="F389" s="265"/>
      <c r="G389" s="264"/>
      <c r="H389" s="265"/>
      <c r="I389" s="266" t="str">
        <f t="shared" si="5"/>
        <v/>
      </c>
      <c r="J389" s="256"/>
      <c r="K389" s="256"/>
      <c r="L389" s="256"/>
      <c r="M389" s="255"/>
      <c r="N389" s="267"/>
    </row>
    <row r="390" spans="2:14" s="105" customFormat="1" x14ac:dyDescent="0.35">
      <c r="B390" s="255"/>
      <c r="C390" s="255"/>
      <c r="D390" s="255"/>
      <c r="E390" s="264"/>
      <c r="F390" s="265"/>
      <c r="G390" s="264"/>
      <c r="H390" s="265"/>
      <c r="I390" s="266" t="str">
        <f t="shared" si="5"/>
        <v/>
      </c>
      <c r="J390" s="256"/>
      <c r="K390" s="256"/>
      <c r="L390" s="256"/>
      <c r="M390" s="255"/>
      <c r="N390" s="267"/>
    </row>
    <row r="391" spans="2:14" s="105" customFormat="1" x14ac:dyDescent="0.35">
      <c r="B391" s="255"/>
      <c r="C391" s="255"/>
      <c r="D391" s="255"/>
      <c r="E391" s="264"/>
      <c r="F391" s="265"/>
      <c r="G391" s="264"/>
      <c r="H391" s="265"/>
      <c r="I391" s="266" t="str">
        <f t="shared" si="5"/>
        <v/>
      </c>
      <c r="J391" s="256"/>
      <c r="K391" s="256"/>
      <c r="L391" s="256"/>
      <c r="M391" s="255"/>
      <c r="N391" s="267"/>
    </row>
    <row r="392" spans="2:14" s="105" customFormat="1" x14ac:dyDescent="0.35">
      <c r="B392" s="255"/>
      <c r="C392" s="255"/>
      <c r="D392" s="255"/>
      <c r="E392" s="264"/>
      <c r="F392" s="265"/>
      <c r="G392" s="264"/>
      <c r="H392" s="265"/>
      <c r="I392" s="266" t="str">
        <f t="shared" si="5"/>
        <v/>
      </c>
      <c r="J392" s="256"/>
      <c r="K392" s="256"/>
      <c r="L392" s="256"/>
      <c r="M392" s="255"/>
      <c r="N392" s="267"/>
    </row>
    <row r="393" spans="2:14" s="105" customFormat="1" x14ac:dyDescent="0.35">
      <c r="B393" s="255"/>
      <c r="C393" s="255"/>
      <c r="D393" s="255"/>
      <c r="E393" s="264"/>
      <c r="F393" s="265"/>
      <c r="G393" s="264"/>
      <c r="H393" s="265"/>
      <c r="I393" s="266" t="str">
        <f t="shared" si="5"/>
        <v/>
      </c>
      <c r="J393" s="256"/>
      <c r="K393" s="256"/>
      <c r="L393" s="256"/>
      <c r="M393" s="255"/>
      <c r="N393" s="267"/>
    </row>
    <row r="394" spans="2:14" s="105" customFormat="1" x14ac:dyDescent="0.35">
      <c r="B394" s="255"/>
      <c r="C394" s="255"/>
      <c r="D394" s="255"/>
      <c r="E394" s="264"/>
      <c r="F394" s="265"/>
      <c r="G394" s="264"/>
      <c r="H394" s="265"/>
      <c r="I394" s="266" t="str">
        <f t="shared" si="5"/>
        <v/>
      </c>
      <c r="J394" s="256"/>
      <c r="K394" s="256"/>
      <c r="L394" s="256"/>
      <c r="M394" s="255"/>
      <c r="N394" s="267"/>
    </row>
    <row r="395" spans="2:14" s="105" customFormat="1" x14ac:dyDescent="0.35">
      <c r="B395" s="255"/>
      <c r="C395" s="255"/>
      <c r="D395" s="255"/>
      <c r="E395" s="264"/>
      <c r="F395" s="265"/>
      <c r="G395" s="264"/>
      <c r="H395" s="265"/>
      <c r="I395" s="266" t="str">
        <f t="shared" si="5"/>
        <v/>
      </c>
      <c r="J395" s="256"/>
      <c r="K395" s="256"/>
      <c r="L395" s="256"/>
      <c r="M395" s="255"/>
      <c r="N395" s="267"/>
    </row>
    <row r="396" spans="2:14" s="105" customFormat="1" x14ac:dyDescent="0.35">
      <c r="B396" s="255"/>
      <c r="C396" s="255"/>
      <c r="D396" s="255"/>
      <c r="E396" s="264"/>
      <c r="F396" s="265"/>
      <c r="G396" s="264"/>
      <c r="H396" s="265"/>
      <c r="I396" s="266" t="str">
        <f t="shared" si="5"/>
        <v/>
      </c>
      <c r="J396" s="256"/>
      <c r="K396" s="256"/>
      <c r="L396" s="256"/>
      <c r="M396" s="255"/>
      <c r="N396" s="267"/>
    </row>
    <row r="397" spans="2:14" s="105" customFormat="1" x14ac:dyDescent="0.35">
      <c r="B397" s="255"/>
      <c r="C397" s="255"/>
      <c r="D397" s="255"/>
      <c r="E397" s="264"/>
      <c r="F397" s="265"/>
      <c r="G397" s="264"/>
      <c r="H397" s="265"/>
      <c r="I397" s="266" t="str">
        <f t="shared" si="5"/>
        <v/>
      </c>
      <c r="J397" s="256"/>
      <c r="K397" s="256"/>
      <c r="L397" s="256"/>
      <c r="M397" s="255"/>
      <c r="N397" s="267"/>
    </row>
    <row r="398" spans="2:14" s="105" customFormat="1" x14ac:dyDescent="0.35">
      <c r="B398" s="255"/>
      <c r="C398" s="255"/>
      <c r="D398" s="255"/>
      <c r="E398" s="264"/>
      <c r="F398" s="265"/>
      <c r="G398" s="264"/>
      <c r="H398" s="265"/>
      <c r="I398" s="266" t="str">
        <f t="shared" si="5"/>
        <v/>
      </c>
      <c r="J398" s="256"/>
      <c r="K398" s="256"/>
      <c r="L398" s="256"/>
      <c r="M398" s="255"/>
      <c r="N398" s="267"/>
    </row>
    <row r="399" spans="2:14" s="105" customFormat="1" x14ac:dyDescent="0.35">
      <c r="B399" s="255"/>
      <c r="C399" s="255"/>
      <c r="D399" s="255"/>
      <c r="E399" s="264"/>
      <c r="F399" s="265"/>
      <c r="G399" s="264"/>
      <c r="H399" s="265"/>
      <c r="I399" s="266" t="str">
        <f t="shared" si="5"/>
        <v/>
      </c>
      <c r="J399" s="256"/>
      <c r="K399" s="256"/>
      <c r="L399" s="256"/>
      <c r="M399" s="255"/>
      <c r="N399" s="267"/>
    </row>
    <row r="400" spans="2:14" s="105" customFormat="1" x14ac:dyDescent="0.35">
      <c r="B400" s="255"/>
      <c r="C400" s="255"/>
      <c r="D400" s="255"/>
      <c r="E400" s="264"/>
      <c r="F400" s="265"/>
      <c r="G400" s="264"/>
      <c r="H400" s="265"/>
      <c r="I400" s="266" t="str">
        <f t="shared" si="5"/>
        <v/>
      </c>
      <c r="J400" s="256"/>
      <c r="K400" s="256"/>
      <c r="L400" s="256"/>
      <c r="M400" s="255"/>
      <c r="N400" s="267"/>
    </row>
    <row r="401" spans="2:14" s="105" customFormat="1" x14ac:dyDescent="0.35">
      <c r="B401" s="255"/>
      <c r="C401" s="255"/>
      <c r="D401" s="255"/>
      <c r="E401" s="264"/>
      <c r="F401" s="265"/>
      <c r="G401" s="264"/>
      <c r="H401" s="265"/>
      <c r="I401" s="266" t="str">
        <f t="shared" si="5"/>
        <v/>
      </c>
      <c r="J401" s="256"/>
      <c r="K401" s="256"/>
      <c r="L401" s="256"/>
      <c r="M401" s="255"/>
      <c r="N401" s="267"/>
    </row>
    <row r="402" spans="2:14" s="105" customFormat="1" x14ac:dyDescent="0.35">
      <c r="B402" s="255"/>
      <c r="C402" s="255"/>
      <c r="D402" s="255"/>
      <c r="E402" s="264"/>
      <c r="F402" s="265"/>
      <c r="G402" s="264"/>
      <c r="H402" s="265"/>
      <c r="I402" s="266" t="str">
        <f t="shared" si="5"/>
        <v/>
      </c>
      <c r="J402" s="256"/>
      <c r="K402" s="256"/>
      <c r="L402" s="256"/>
      <c r="M402" s="255"/>
      <c r="N402" s="267"/>
    </row>
    <row r="403" spans="2:14" s="105" customFormat="1" x14ac:dyDescent="0.35">
      <c r="B403" s="255"/>
      <c r="C403" s="255"/>
      <c r="D403" s="255"/>
      <c r="E403" s="264"/>
      <c r="F403" s="265"/>
      <c r="G403" s="264"/>
      <c r="H403" s="265"/>
      <c r="I403" s="266" t="str">
        <f t="shared" si="5"/>
        <v/>
      </c>
      <c r="J403" s="256"/>
      <c r="K403" s="256"/>
      <c r="L403" s="256"/>
      <c r="M403" s="255"/>
      <c r="N403" s="267"/>
    </row>
    <row r="404" spans="2:14" s="105" customFormat="1" x14ac:dyDescent="0.35">
      <c r="B404" s="255"/>
      <c r="C404" s="255"/>
      <c r="D404" s="255"/>
      <c r="E404" s="264"/>
      <c r="F404" s="265"/>
      <c r="G404" s="264"/>
      <c r="H404" s="265"/>
      <c r="I404" s="266" t="str">
        <f t="shared" si="5"/>
        <v/>
      </c>
      <c r="J404" s="256"/>
      <c r="K404" s="256"/>
      <c r="L404" s="256"/>
      <c r="M404" s="255"/>
      <c r="N404" s="267"/>
    </row>
    <row r="405" spans="2:14" s="105" customFormat="1" x14ac:dyDescent="0.35">
      <c r="B405" s="255"/>
      <c r="C405" s="255"/>
      <c r="D405" s="255"/>
      <c r="E405" s="264"/>
      <c r="F405" s="265"/>
      <c r="G405" s="264"/>
      <c r="H405" s="265"/>
      <c r="I405" s="266" t="str">
        <f t="shared" si="5"/>
        <v/>
      </c>
      <c r="J405" s="256"/>
      <c r="K405" s="256"/>
      <c r="L405" s="256"/>
      <c r="M405" s="255"/>
      <c r="N405" s="267"/>
    </row>
    <row r="406" spans="2:14" s="105" customFormat="1" x14ac:dyDescent="0.35">
      <c r="B406" s="255"/>
      <c r="C406" s="255"/>
      <c r="D406" s="255"/>
      <c r="E406" s="264"/>
      <c r="F406" s="265"/>
      <c r="G406" s="264"/>
      <c r="H406" s="265"/>
      <c r="I406" s="266" t="str">
        <f t="shared" si="5"/>
        <v/>
      </c>
      <c r="J406" s="256"/>
      <c r="K406" s="256"/>
      <c r="L406" s="256"/>
      <c r="M406" s="255"/>
      <c r="N406" s="267"/>
    </row>
    <row r="407" spans="2:14" s="105" customFormat="1" x14ac:dyDescent="0.35">
      <c r="B407" s="255"/>
      <c r="C407" s="255"/>
      <c r="D407" s="255"/>
      <c r="E407" s="264"/>
      <c r="F407" s="265"/>
      <c r="G407" s="264"/>
      <c r="H407" s="265"/>
      <c r="I407" s="266" t="str">
        <f t="shared" si="5"/>
        <v/>
      </c>
      <c r="J407" s="256"/>
      <c r="K407" s="256"/>
      <c r="L407" s="256"/>
      <c r="M407" s="255"/>
      <c r="N407" s="267"/>
    </row>
    <row r="408" spans="2:14" s="105" customFormat="1" x14ac:dyDescent="0.35">
      <c r="B408" s="255"/>
      <c r="C408" s="255"/>
      <c r="D408" s="255"/>
      <c r="E408" s="264"/>
      <c r="F408" s="265"/>
      <c r="G408" s="264"/>
      <c r="H408" s="265"/>
      <c r="I408" s="266" t="str">
        <f t="shared" si="5"/>
        <v/>
      </c>
      <c r="J408" s="256"/>
      <c r="K408" s="256"/>
      <c r="L408" s="256"/>
      <c r="M408" s="255"/>
      <c r="N408" s="267"/>
    </row>
    <row r="409" spans="2:14" s="105" customFormat="1" x14ac:dyDescent="0.35">
      <c r="B409" s="255"/>
      <c r="C409" s="255"/>
      <c r="D409" s="255"/>
      <c r="E409" s="264"/>
      <c r="F409" s="265"/>
      <c r="G409" s="264"/>
      <c r="H409" s="265"/>
      <c r="I409" s="266" t="str">
        <f t="shared" ref="I409:I472" si="6">+IF(H409="","",(VALUE(TEXT(G409,"m/dd/yy ")&amp;TEXT(H409,"hh:mm:ss"))-(VALUE(TEXT(E409,"m/dd/yy ")&amp;TEXT(F409,"hh:mm:ss"))))*24)</f>
        <v/>
      </c>
      <c r="J409" s="256"/>
      <c r="K409" s="256"/>
      <c r="L409" s="256"/>
      <c r="M409" s="255"/>
      <c r="N409" s="267"/>
    </row>
    <row r="410" spans="2:14" s="105" customFormat="1" x14ac:dyDescent="0.35">
      <c r="B410" s="255"/>
      <c r="C410" s="255"/>
      <c r="D410" s="255"/>
      <c r="E410" s="264"/>
      <c r="F410" s="265"/>
      <c r="G410" s="264"/>
      <c r="H410" s="265"/>
      <c r="I410" s="266" t="str">
        <f t="shared" si="6"/>
        <v/>
      </c>
      <c r="J410" s="256"/>
      <c r="K410" s="256"/>
      <c r="L410" s="256"/>
      <c r="M410" s="255"/>
      <c r="N410" s="267"/>
    </row>
    <row r="411" spans="2:14" s="105" customFormat="1" x14ac:dyDescent="0.35">
      <c r="B411" s="255"/>
      <c r="C411" s="255"/>
      <c r="D411" s="255"/>
      <c r="E411" s="264"/>
      <c r="F411" s="265"/>
      <c r="G411" s="264"/>
      <c r="H411" s="265"/>
      <c r="I411" s="266" t="str">
        <f t="shared" si="6"/>
        <v/>
      </c>
      <c r="J411" s="256"/>
      <c r="K411" s="256"/>
      <c r="L411" s="256"/>
      <c r="M411" s="255"/>
      <c r="N411" s="267"/>
    </row>
    <row r="412" spans="2:14" s="105" customFormat="1" x14ac:dyDescent="0.35">
      <c r="B412" s="255"/>
      <c r="C412" s="255"/>
      <c r="D412" s="255"/>
      <c r="E412" s="264"/>
      <c r="F412" s="265"/>
      <c r="G412" s="264"/>
      <c r="H412" s="265"/>
      <c r="I412" s="266" t="str">
        <f t="shared" si="6"/>
        <v/>
      </c>
      <c r="J412" s="256"/>
      <c r="K412" s="256"/>
      <c r="L412" s="256"/>
      <c r="M412" s="255"/>
      <c r="N412" s="267"/>
    </row>
    <row r="413" spans="2:14" s="105" customFormat="1" x14ac:dyDescent="0.35">
      <c r="B413" s="255"/>
      <c r="C413" s="255"/>
      <c r="D413" s="255"/>
      <c r="E413" s="264"/>
      <c r="F413" s="265"/>
      <c r="G413" s="264"/>
      <c r="H413" s="265"/>
      <c r="I413" s="266" t="str">
        <f t="shared" si="6"/>
        <v/>
      </c>
      <c r="J413" s="256"/>
      <c r="K413" s="256"/>
      <c r="L413" s="256"/>
      <c r="M413" s="255"/>
      <c r="N413" s="267"/>
    </row>
    <row r="414" spans="2:14" s="105" customFormat="1" x14ac:dyDescent="0.35">
      <c r="B414" s="255"/>
      <c r="C414" s="255"/>
      <c r="D414" s="255"/>
      <c r="E414" s="264"/>
      <c r="F414" s="265"/>
      <c r="G414" s="264"/>
      <c r="H414" s="265"/>
      <c r="I414" s="266" t="str">
        <f t="shared" si="6"/>
        <v/>
      </c>
      <c r="J414" s="256"/>
      <c r="K414" s="256"/>
      <c r="L414" s="256"/>
      <c r="M414" s="255"/>
      <c r="N414" s="267"/>
    </row>
    <row r="415" spans="2:14" s="105" customFormat="1" x14ac:dyDescent="0.35">
      <c r="B415" s="255"/>
      <c r="C415" s="255"/>
      <c r="D415" s="255"/>
      <c r="E415" s="264"/>
      <c r="F415" s="265"/>
      <c r="G415" s="264"/>
      <c r="H415" s="265"/>
      <c r="I415" s="266" t="str">
        <f t="shared" si="6"/>
        <v/>
      </c>
      <c r="J415" s="256"/>
      <c r="K415" s="256"/>
      <c r="L415" s="256"/>
      <c r="M415" s="255"/>
      <c r="N415" s="267"/>
    </row>
    <row r="416" spans="2:14" s="105" customFormat="1" x14ac:dyDescent="0.35">
      <c r="B416" s="255"/>
      <c r="C416" s="255"/>
      <c r="D416" s="255"/>
      <c r="E416" s="264"/>
      <c r="F416" s="265"/>
      <c r="G416" s="264"/>
      <c r="H416" s="265"/>
      <c r="I416" s="266" t="str">
        <f t="shared" si="6"/>
        <v/>
      </c>
      <c r="J416" s="256"/>
      <c r="K416" s="256"/>
      <c r="L416" s="256"/>
      <c r="M416" s="255"/>
      <c r="N416" s="267"/>
    </row>
    <row r="417" spans="2:14" s="105" customFormat="1" x14ac:dyDescent="0.35">
      <c r="B417" s="255"/>
      <c r="C417" s="255"/>
      <c r="D417" s="255"/>
      <c r="E417" s="264"/>
      <c r="F417" s="265"/>
      <c r="G417" s="264"/>
      <c r="H417" s="265"/>
      <c r="I417" s="266" t="str">
        <f t="shared" si="6"/>
        <v/>
      </c>
      <c r="J417" s="256"/>
      <c r="K417" s="256"/>
      <c r="L417" s="256"/>
      <c r="M417" s="255"/>
      <c r="N417" s="267"/>
    </row>
    <row r="418" spans="2:14" s="105" customFormat="1" x14ac:dyDescent="0.35">
      <c r="B418" s="255"/>
      <c r="C418" s="255"/>
      <c r="D418" s="255"/>
      <c r="E418" s="264"/>
      <c r="F418" s="265"/>
      <c r="G418" s="264"/>
      <c r="H418" s="265"/>
      <c r="I418" s="266" t="str">
        <f t="shared" si="6"/>
        <v/>
      </c>
      <c r="J418" s="256"/>
      <c r="K418" s="256"/>
      <c r="L418" s="256"/>
      <c r="M418" s="255"/>
      <c r="N418" s="267"/>
    </row>
    <row r="419" spans="2:14" s="105" customFormat="1" x14ac:dyDescent="0.35">
      <c r="B419" s="255"/>
      <c r="C419" s="255"/>
      <c r="D419" s="255"/>
      <c r="E419" s="264"/>
      <c r="F419" s="265"/>
      <c r="G419" s="264"/>
      <c r="H419" s="265"/>
      <c r="I419" s="266" t="str">
        <f t="shared" si="6"/>
        <v/>
      </c>
      <c r="J419" s="256"/>
      <c r="K419" s="256"/>
      <c r="L419" s="256"/>
      <c r="M419" s="255"/>
      <c r="N419" s="267"/>
    </row>
    <row r="420" spans="2:14" s="105" customFormat="1" x14ac:dyDescent="0.35">
      <c r="B420" s="255"/>
      <c r="C420" s="255"/>
      <c r="D420" s="255"/>
      <c r="E420" s="264"/>
      <c r="F420" s="265"/>
      <c r="G420" s="264"/>
      <c r="H420" s="265"/>
      <c r="I420" s="266" t="str">
        <f t="shared" si="6"/>
        <v/>
      </c>
      <c r="J420" s="256"/>
      <c r="K420" s="256"/>
      <c r="L420" s="256"/>
      <c r="M420" s="255"/>
      <c r="N420" s="267"/>
    </row>
    <row r="421" spans="2:14" s="105" customFormat="1" x14ac:dyDescent="0.35">
      <c r="B421" s="255"/>
      <c r="C421" s="255"/>
      <c r="D421" s="255"/>
      <c r="E421" s="264"/>
      <c r="F421" s="265"/>
      <c r="G421" s="264"/>
      <c r="H421" s="265"/>
      <c r="I421" s="266" t="str">
        <f t="shared" si="6"/>
        <v/>
      </c>
      <c r="J421" s="256"/>
      <c r="K421" s="256"/>
      <c r="L421" s="256"/>
      <c r="M421" s="255"/>
      <c r="N421" s="267"/>
    </row>
    <row r="422" spans="2:14" s="105" customFormat="1" x14ac:dyDescent="0.35">
      <c r="B422" s="255"/>
      <c r="C422" s="255"/>
      <c r="D422" s="255"/>
      <c r="E422" s="264"/>
      <c r="F422" s="265"/>
      <c r="G422" s="264"/>
      <c r="H422" s="265"/>
      <c r="I422" s="266" t="str">
        <f t="shared" si="6"/>
        <v/>
      </c>
      <c r="J422" s="256"/>
      <c r="K422" s="256"/>
      <c r="L422" s="256"/>
      <c r="M422" s="255"/>
      <c r="N422" s="267"/>
    </row>
    <row r="423" spans="2:14" s="105" customFormat="1" x14ac:dyDescent="0.35">
      <c r="B423" s="255"/>
      <c r="C423" s="255"/>
      <c r="D423" s="255"/>
      <c r="E423" s="264"/>
      <c r="F423" s="265"/>
      <c r="G423" s="264"/>
      <c r="H423" s="265"/>
      <c r="I423" s="266" t="str">
        <f t="shared" si="6"/>
        <v/>
      </c>
      <c r="J423" s="256"/>
      <c r="K423" s="256"/>
      <c r="L423" s="256"/>
      <c r="M423" s="255"/>
      <c r="N423" s="267"/>
    </row>
    <row r="424" spans="2:14" s="105" customFormat="1" x14ac:dyDescent="0.35">
      <c r="B424" s="255"/>
      <c r="C424" s="255"/>
      <c r="D424" s="255"/>
      <c r="E424" s="264"/>
      <c r="F424" s="265"/>
      <c r="G424" s="264"/>
      <c r="H424" s="265"/>
      <c r="I424" s="266" t="str">
        <f t="shared" si="6"/>
        <v/>
      </c>
      <c r="J424" s="256"/>
      <c r="K424" s="256"/>
      <c r="L424" s="256"/>
      <c r="M424" s="255"/>
      <c r="N424" s="267"/>
    </row>
    <row r="425" spans="2:14" s="105" customFormat="1" x14ac:dyDescent="0.35">
      <c r="B425" s="255"/>
      <c r="C425" s="255"/>
      <c r="D425" s="255"/>
      <c r="E425" s="264"/>
      <c r="F425" s="265"/>
      <c r="G425" s="264"/>
      <c r="H425" s="265"/>
      <c r="I425" s="266" t="str">
        <f t="shared" si="6"/>
        <v/>
      </c>
      <c r="J425" s="256"/>
      <c r="K425" s="256"/>
      <c r="L425" s="256"/>
      <c r="M425" s="255"/>
      <c r="N425" s="267"/>
    </row>
    <row r="426" spans="2:14" s="105" customFormat="1" x14ac:dyDescent="0.35">
      <c r="B426" s="255"/>
      <c r="C426" s="255"/>
      <c r="D426" s="255"/>
      <c r="E426" s="264"/>
      <c r="F426" s="265"/>
      <c r="G426" s="264"/>
      <c r="H426" s="265"/>
      <c r="I426" s="266" t="str">
        <f t="shared" si="6"/>
        <v/>
      </c>
      <c r="J426" s="256"/>
      <c r="K426" s="256"/>
      <c r="L426" s="256"/>
      <c r="M426" s="255"/>
      <c r="N426" s="267"/>
    </row>
    <row r="427" spans="2:14" s="105" customFormat="1" x14ac:dyDescent="0.35">
      <c r="B427" s="255"/>
      <c r="C427" s="255"/>
      <c r="D427" s="255"/>
      <c r="E427" s="264"/>
      <c r="F427" s="265"/>
      <c r="G427" s="264"/>
      <c r="H427" s="265"/>
      <c r="I427" s="266" t="str">
        <f t="shared" si="6"/>
        <v/>
      </c>
      <c r="J427" s="256"/>
      <c r="K427" s="256"/>
      <c r="L427" s="256"/>
      <c r="M427" s="255"/>
      <c r="N427" s="267"/>
    </row>
    <row r="428" spans="2:14" s="105" customFormat="1" x14ac:dyDescent="0.35">
      <c r="B428" s="255"/>
      <c r="C428" s="255"/>
      <c r="D428" s="255"/>
      <c r="E428" s="264"/>
      <c r="F428" s="265"/>
      <c r="G428" s="264"/>
      <c r="H428" s="265"/>
      <c r="I428" s="266" t="str">
        <f t="shared" si="6"/>
        <v/>
      </c>
      <c r="J428" s="256"/>
      <c r="K428" s="256"/>
      <c r="L428" s="256"/>
      <c r="M428" s="255"/>
      <c r="N428" s="267"/>
    </row>
    <row r="429" spans="2:14" s="105" customFormat="1" x14ac:dyDescent="0.35">
      <c r="B429" s="255"/>
      <c r="C429" s="255"/>
      <c r="D429" s="255"/>
      <c r="E429" s="264"/>
      <c r="F429" s="265"/>
      <c r="G429" s="264"/>
      <c r="H429" s="265"/>
      <c r="I429" s="266" t="str">
        <f t="shared" si="6"/>
        <v/>
      </c>
      <c r="J429" s="256"/>
      <c r="K429" s="256"/>
      <c r="L429" s="256"/>
      <c r="M429" s="255"/>
      <c r="N429" s="267"/>
    </row>
    <row r="430" spans="2:14" s="105" customFormat="1" x14ac:dyDescent="0.35">
      <c r="B430" s="255"/>
      <c r="C430" s="255"/>
      <c r="D430" s="255"/>
      <c r="E430" s="264"/>
      <c r="F430" s="265"/>
      <c r="G430" s="264"/>
      <c r="H430" s="265"/>
      <c r="I430" s="266" t="str">
        <f t="shared" si="6"/>
        <v/>
      </c>
      <c r="J430" s="256"/>
      <c r="K430" s="256"/>
      <c r="L430" s="256"/>
      <c r="M430" s="255"/>
      <c r="N430" s="267"/>
    </row>
    <row r="431" spans="2:14" s="105" customFormat="1" x14ac:dyDescent="0.35">
      <c r="B431" s="255"/>
      <c r="C431" s="255"/>
      <c r="D431" s="255"/>
      <c r="E431" s="264"/>
      <c r="F431" s="265"/>
      <c r="G431" s="264"/>
      <c r="H431" s="265"/>
      <c r="I431" s="266" t="str">
        <f t="shared" si="6"/>
        <v/>
      </c>
      <c r="J431" s="256"/>
      <c r="K431" s="256"/>
      <c r="L431" s="256"/>
      <c r="M431" s="255"/>
      <c r="N431" s="267"/>
    </row>
    <row r="432" spans="2:14" s="105" customFormat="1" x14ac:dyDescent="0.35">
      <c r="B432" s="255"/>
      <c r="C432" s="255"/>
      <c r="D432" s="255"/>
      <c r="E432" s="264"/>
      <c r="F432" s="265"/>
      <c r="G432" s="264"/>
      <c r="H432" s="265"/>
      <c r="I432" s="266" t="str">
        <f t="shared" si="6"/>
        <v/>
      </c>
      <c r="J432" s="256"/>
      <c r="K432" s="256"/>
      <c r="L432" s="256"/>
      <c r="M432" s="255"/>
      <c r="N432" s="267"/>
    </row>
    <row r="433" spans="2:14" s="105" customFormat="1" x14ac:dyDescent="0.35">
      <c r="B433" s="255"/>
      <c r="C433" s="255"/>
      <c r="D433" s="255"/>
      <c r="E433" s="264"/>
      <c r="F433" s="265"/>
      <c r="G433" s="264"/>
      <c r="H433" s="265"/>
      <c r="I433" s="266" t="str">
        <f t="shared" si="6"/>
        <v/>
      </c>
      <c r="J433" s="256"/>
      <c r="K433" s="256"/>
      <c r="L433" s="256"/>
      <c r="M433" s="255"/>
      <c r="N433" s="267"/>
    </row>
    <row r="434" spans="2:14" s="105" customFormat="1" x14ac:dyDescent="0.35">
      <c r="B434" s="255"/>
      <c r="C434" s="255"/>
      <c r="D434" s="255"/>
      <c r="E434" s="264"/>
      <c r="F434" s="265"/>
      <c r="G434" s="264"/>
      <c r="H434" s="265"/>
      <c r="I434" s="266" t="str">
        <f t="shared" si="6"/>
        <v/>
      </c>
      <c r="J434" s="256"/>
      <c r="K434" s="256"/>
      <c r="L434" s="256"/>
      <c r="M434" s="255"/>
      <c r="N434" s="267"/>
    </row>
    <row r="435" spans="2:14" s="105" customFormat="1" x14ac:dyDescent="0.35">
      <c r="B435" s="255"/>
      <c r="C435" s="255"/>
      <c r="D435" s="255"/>
      <c r="E435" s="264"/>
      <c r="F435" s="265"/>
      <c r="G435" s="264"/>
      <c r="H435" s="265"/>
      <c r="I435" s="266" t="str">
        <f t="shared" si="6"/>
        <v/>
      </c>
      <c r="J435" s="256"/>
      <c r="K435" s="256"/>
      <c r="L435" s="256"/>
      <c r="M435" s="255"/>
      <c r="N435" s="267"/>
    </row>
    <row r="436" spans="2:14" s="105" customFormat="1" x14ac:dyDescent="0.35">
      <c r="B436" s="255"/>
      <c r="C436" s="255"/>
      <c r="D436" s="255"/>
      <c r="E436" s="264"/>
      <c r="F436" s="265"/>
      <c r="G436" s="264"/>
      <c r="H436" s="265"/>
      <c r="I436" s="266" t="str">
        <f t="shared" si="6"/>
        <v/>
      </c>
      <c r="J436" s="256"/>
      <c r="K436" s="256"/>
      <c r="L436" s="256"/>
      <c r="M436" s="255"/>
      <c r="N436" s="267"/>
    </row>
    <row r="437" spans="2:14" s="105" customFormat="1" x14ac:dyDescent="0.35">
      <c r="B437" s="255"/>
      <c r="C437" s="255"/>
      <c r="D437" s="255"/>
      <c r="E437" s="264"/>
      <c r="F437" s="265"/>
      <c r="G437" s="264"/>
      <c r="H437" s="265"/>
      <c r="I437" s="266" t="str">
        <f t="shared" si="6"/>
        <v/>
      </c>
      <c r="J437" s="256"/>
      <c r="K437" s="256"/>
      <c r="L437" s="256"/>
      <c r="M437" s="255"/>
      <c r="N437" s="267"/>
    </row>
    <row r="438" spans="2:14" s="105" customFormat="1" x14ac:dyDescent="0.35">
      <c r="B438" s="255"/>
      <c r="C438" s="255"/>
      <c r="D438" s="255"/>
      <c r="E438" s="264"/>
      <c r="F438" s="265"/>
      <c r="G438" s="264"/>
      <c r="H438" s="265"/>
      <c r="I438" s="266" t="str">
        <f t="shared" si="6"/>
        <v/>
      </c>
      <c r="J438" s="256"/>
      <c r="K438" s="256"/>
      <c r="L438" s="256"/>
      <c r="M438" s="255"/>
      <c r="N438" s="267"/>
    </row>
    <row r="439" spans="2:14" s="105" customFormat="1" x14ac:dyDescent="0.35">
      <c r="B439" s="255"/>
      <c r="C439" s="255"/>
      <c r="D439" s="255"/>
      <c r="E439" s="264"/>
      <c r="F439" s="265"/>
      <c r="G439" s="264"/>
      <c r="H439" s="265"/>
      <c r="I439" s="266" t="str">
        <f t="shared" si="6"/>
        <v/>
      </c>
      <c r="J439" s="256"/>
      <c r="K439" s="256"/>
      <c r="L439" s="256"/>
      <c r="M439" s="255"/>
      <c r="N439" s="267"/>
    </row>
    <row r="440" spans="2:14" s="105" customFormat="1" x14ac:dyDescent="0.35">
      <c r="B440" s="255"/>
      <c r="C440" s="255"/>
      <c r="D440" s="255"/>
      <c r="E440" s="264"/>
      <c r="F440" s="265"/>
      <c r="G440" s="264"/>
      <c r="H440" s="265"/>
      <c r="I440" s="266" t="str">
        <f t="shared" si="6"/>
        <v/>
      </c>
      <c r="J440" s="256"/>
      <c r="K440" s="256"/>
      <c r="L440" s="256"/>
      <c r="M440" s="255"/>
      <c r="N440" s="267"/>
    </row>
    <row r="441" spans="2:14" s="105" customFormat="1" x14ac:dyDescent="0.35">
      <c r="B441" s="255"/>
      <c r="C441" s="255"/>
      <c r="D441" s="255"/>
      <c r="E441" s="264"/>
      <c r="F441" s="265"/>
      <c r="G441" s="264"/>
      <c r="H441" s="265"/>
      <c r="I441" s="266" t="str">
        <f t="shared" si="6"/>
        <v/>
      </c>
      <c r="J441" s="256"/>
      <c r="K441" s="256"/>
      <c r="L441" s="256"/>
      <c r="M441" s="255"/>
      <c r="N441" s="267"/>
    </row>
    <row r="442" spans="2:14" s="105" customFormat="1" x14ac:dyDescent="0.35">
      <c r="B442" s="255"/>
      <c r="C442" s="255"/>
      <c r="D442" s="255"/>
      <c r="E442" s="264"/>
      <c r="F442" s="265"/>
      <c r="G442" s="264"/>
      <c r="H442" s="265"/>
      <c r="I442" s="266" t="str">
        <f t="shared" si="6"/>
        <v/>
      </c>
      <c r="J442" s="256"/>
      <c r="K442" s="256"/>
      <c r="L442" s="256"/>
      <c r="M442" s="255"/>
      <c r="N442" s="267"/>
    </row>
    <row r="443" spans="2:14" s="105" customFormat="1" x14ac:dyDescent="0.35">
      <c r="B443" s="255"/>
      <c r="C443" s="255"/>
      <c r="D443" s="255"/>
      <c r="E443" s="264"/>
      <c r="F443" s="265"/>
      <c r="G443" s="264"/>
      <c r="H443" s="265"/>
      <c r="I443" s="266" t="str">
        <f t="shared" si="6"/>
        <v/>
      </c>
      <c r="J443" s="256"/>
      <c r="K443" s="256"/>
      <c r="L443" s="256"/>
      <c r="M443" s="255"/>
      <c r="N443" s="267"/>
    </row>
    <row r="444" spans="2:14" s="105" customFormat="1" x14ac:dyDescent="0.35">
      <c r="B444" s="255"/>
      <c r="C444" s="255"/>
      <c r="D444" s="255"/>
      <c r="E444" s="264"/>
      <c r="F444" s="265"/>
      <c r="G444" s="264"/>
      <c r="H444" s="265"/>
      <c r="I444" s="266" t="str">
        <f t="shared" si="6"/>
        <v/>
      </c>
      <c r="J444" s="256"/>
      <c r="K444" s="256"/>
      <c r="L444" s="256"/>
      <c r="M444" s="255"/>
      <c r="N444" s="267"/>
    </row>
    <row r="445" spans="2:14" s="105" customFormat="1" x14ac:dyDescent="0.35">
      <c r="B445" s="255"/>
      <c r="C445" s="255"/>
      <c r="D445" s="255"/>
      <c r="E445" s="264"/>
      <c r="F445" s="265"/>
      <c r="G445" s="264"/>
      <c r="H445" s="265"/>
      <c r="I445" s="266" t="str">
        <f t="shared" si="6"/>
        <v/>
      </c>
      <c r="J445" s="256"/>
      <c r="K445" s="256"/>
      <c r="L445" s="256"/>
      <c r="M445" s="255"/>
      <c r="N445" s="267"/>
    </row>
    <row r="446" spans="2:14" s="105" customFormat="1" x14ac:dyDescent="0.35">
      <c r="B446" s="255"/>
      <c r="C446" s="255"/>
      <c r="D446" s="255"/>
      <c r="E446" s="264"/>
      <c r="F446" s="265"/>
      <c r="G446" s="264"/>
      <c r="H446" s="265"/>
      <c r="I446" s="266" t="str">
        <f t="shared" si="6"/>
        <v/>
      </c>
      <c r="J446" s="256"/>
      <c r="K446" s="256"/>
      <c r="L446" s="256"/>
      <c r="M446" s="255"/>
      <c r="N446" s="267"/>
    </row>
    <row r="447" spans="2:14" s="105" customFormat="1" x14ac:dyDescent="0.35">
      <c r="B447" s="255"/>
      <c r="C447" s="255"/>
      <c r="D447" s="255"/>
      <c r="E447" s="264"/>
      <c r="F447" s="265"/>
      <c r="G447" s="264"/>
      <c r="H447" s="265"/>
      <c r="I447" s="266" t="str">
        <f t="shared" si="6"/>
        <v/>
      </c>
      <c r="J447" s="256"/>
      <c r="K447" s="256"/>
      <c r="L447" s="256"/>
      <c r="M447" s="255"/>
      <c r="N447" s="267"/>
    </row>
    <row r="448" spans="2:14" s="105" customFormat="1" x14ac:dyDescent="0.35">
      <c r="B448" s="255"/>
      <c r="C448" s="255"/>
      <c r="D448" s="255"/>
      <c r="E448" s="264"/>
      <c r="F448" s="265"/>
      <c r="G448" s="264"/>
      <c r="H448" s="265"/>
      <c r="I448" s="266" t="str">
        <f t="shared" si="6"/>
        <v/>
      </c>
      <c r="J448" s="256"/>
      <c r="K448" s="256"/>
      <c r="L448" s="256"/>
      <c r="M448" s="255"/>
      <c r="N448" s="267"/>
    </row>
    <row r="449" spans="2:14" s="105" customFormat="1" x14ac:dyDescent="0.35">
      <c r="B449" s="255"/>
      <c r="C449" s="255"/>
      <c r="D449" s="255"/>
      <c r="E449" s="264"/>
      <c r="F449" s="265"/>
      <c r="G449" s="264"/>
      <c r="H449" s="265"/>
      <c r="I449" s="266" t="str">
        <f t="shared" si="6"/>
        <v/>
      </c>
      <c r="J449" s="256"/>
      <c r="K449" s="256"/>
      <c r="L449" s="256"/>
      <c r="M449" s="255"/>
      <c r="N449" s="267"/>
    </row>
    <row r="450" spans="2:14" s="105" customFormat="1" x14ac:dyDescent="0.35">
      <c r="B450" s="255"/>
      <c r="C450" s="255"/>
      <c r="D450" s="255"/>
      <c r="E450" s="264"/>
      <c r="F450" s="265"/>
      <c r="G450" s="264"/>
      <c r="H450" s="265"/>
      <c r="I450" s="266" t="str">
        <f t="shared" si="6"/>
        <v/>
      </c>
      <c r="J450" s="256"/>
      <c r="K450" s="256"/>
      <c r="L450" s="256"/>
      <c r="M450" s="255"/>
      <c r="N450" s="267"/>
    </row>
    <row r="451" spans="2:14" s="105" customFormat="1" x14ac:dyDescent="0.35">
      <c r="B451" s="255"/>
      <c r="C451" s="255"/>
      <c r="D451" s="255"/>
      <c r="E451" s="264"/>
      <c r="F451" s="265"/>
      <c r="G451" s="264"/>
      <c r="H451" s="265"/>
      <c r="I451" s="266" t="str">
        <f t="shared" si="6"/>
        <v/>
      </c>
      <c r="J451" s="256"/>
      <c r="K451" s="256"/>
      <c r="L451" s="256"/>
      <c r="M451" s="255"/>
      <c r="N451" s="267"/>
    </row>
    <row r="452" spans="2:14" s="105" customFormat="1" x14ac:dyDescent="0.35">
      <c r="B452" s="255"/>
      <c r="C452" s="255"/>
      <c r="D452" s="255"/>
      <c r="E452" s="264"/>
      <c r="F452" s="265"/>
      <c r="G452" s="264"/>
      <c r="H452" s="265"/>
      <c r="I452" s="266" t="str">
        <f t="shared" si="6"/>
        <v/>
      </c>
      <c r="J452" s="256"/>
      <c r="K452" s="256"/>
      <c r="L452" s="256"/>
      <c r="M452" s="255"/>
      <c r="N452" s="267"/>
    </row>
    <row r="453" spans="2:14" s="105" customFormat="1" x14ac:dyDescent="0.35">
      <c r="B453" s="255"/>
      <c r="C453" s="255"/>
      <c r="D453" s="255"/>
      <c r="E453" s="264"/>
      <c r="F453" s="265"/>
      <c r="G453" s="264"/>
      <c r="H453" s="265"/>
      <c r="I453" s="266" t="str">
        <f t="shared" si="6"/>
        <v/>
      </c>
      <c r="J453" s="256"/>
      <c r="K453" s="256"/>
      <c r="L453" s="256"/>
      <c r="M453" s="255"/>
      <c r="N453" s="267"/>
    </row>
    <row r="454" spans="2:14" s="105" customFormat="1" x14ac:dyDescent="0.35">
      <c r="B454" s="255"/>
      <c r="C454" s="255"/>
      <c r="D454" s="255"/>
      <c r="E454" s="264"/>
      <c r="F454" s="265"/>
      <c r="G454" s="264"/>
      <c r="H454" s="265"/>
      <c r="I454" s="266" t="str">
        <f t="shared" si="6"/>
        <v/>
      </c>
      <c r="J454" s="256"/>
      <c r="K454" s="256"/>
      <c r="L454" s="256"/>
      <c r="M454" s="255"/>
      <c r="N454" s="267"/>
    </row>
    <row r="455" spans="2:14" s="105" customFormat="1" x14ac:dyDescent="0.35">
      <c r="B455" s="255"/>
      <c r="C455" s="255"/>
      <c r="D455" s="255"/>
      <c r="E455" s="264"/>
      <c r="F455" s="265"/>
      <c r="G455" s="264"/>
      <c r="H455" s="265"/>
      <c r="I455" s="266" t="str">
        <f t="shared" si="6"/>
        <v/>
      </c>
      <c r="J455" s="256"/>
      <c r="K455" s="256"/>
      <c r="L455" s="256"/>
      <c r="M455" s="255"/>
      <c r="N455" s="267"/>
    </row>
    <row r="456" spans="2:14" s="105" customFormat="1" x14ac:dyDescent="0.35">
      <c r="B456" s="255"/>
      <c r="C456" s="255"/>
      <c r="D456" s="255"/>
      <c r="E456" s="264"/>
      <c r="F456" s="265"/>
      <c r="G456" s="264"/>
      <c r="H456" s="265"/>
      <c r="I456" s="266" t="str">
        <f t="shared" si="6"/>
        <v/>
      </c>
      <c r="J456" s="256"/>
      <c r="K456" s="256"/>
      <c r="L456" s="256"/>
      <c r="M456" s="255"/>
      <c r="N456" s="267"/>
    </row>
    <row r="457" spans="2:14" s="105" customFormat="1" x14ac:dyDescent="0.35">
      <c r="B457" s="255"/>
      <c r="C457" s="255"/>
      <c r="D457" s="255"/>
      <c r="E457" s="264"/>
      <c r="F457" s="265"/>
      <c r="G457" s="264"/>
      <c r="H457" s="265"/>
      <c r="I457" s="266" t="str">
        <f t="shared" si="6"/>
        <v/>
      </c>
      <c r="J457" s="256"/>
      <c r="K457" s="256"/>
      <c r="L457" s="256"/>
      <c r="M457" s="255"/>
      <c r="N457" s="267"/>
    </row>
    <row r="458" spans="2:14" s="105" customFormat="1" x14ac:dyDescent="0.35">
      <c r="B458" s="255"/>
      <c r="C458" s="255"/>
      <c r="D458" s="255"/>
      <c r="E458" s="264"/>
      <c r="F458" s="265"/>
      <c r="G458" s="264"/>
      <c r="H458" s="265"/>
      <c r="I458" s="266" t="str">
        <f t="shared" si="6"/>
        <v/>
      </c>
      <c r="J458" s="256"/>
      <c r="K458" s="256"/>
      <c r="L458" s="256"/>
      <c r="M458" s="255"/>
      <c r="N458" s="267"/>
    </row>
    <row r="459" spans="2:14" s="105" customFormat="1" x14ac:dyDescent="0.35">
      <c r="B459" s="255"/>
      <c r="C459" s="255"/>
      <c r="D459" s="255"/>
      <c r="E459" s="264"/>
      <c r="F459" s="265"/>
      <c r="G459" s="264"/>
      <c r="H459" s="265"/>
      <c r="I459" s="266" t="str">
        <f t="shared" si="6"/>
        <v/>
      </c>
      <c r="J459" s="256"/>
      <c r="K459" s="256"/>
      <c r="L459" s="256"/>
      <c r="M459" s="255"/>
      <c r="N459" s="267"/>
    </row>
    <row r="460" spans="2:14" s="105" customFormat="1" x14ac:dyDescent="0.35">
      <c r="B460" s="255"/>
      <c r="C460" s="255"/>
      <c r="D460" s="255"/>
      <c r="E460" s="264"/>
      <c r="F460" s="265"/>
      <c r="G460" s="264"/>
      <c r="H460" s="265"/>
      <c r="I460" s="266" t="str">
        <f t="shared" si="6"/>
        <v/>
      </c>
      <c r="J460" s="256"/>
      <c r="K460" s="256"/>
      <c r="L460" s="256"/>
      <c r="M460" s="255"/>
      <c r="N460" s="267"/>
    </row>
    <row r="461" spans="2:14" s="105" customFormat="1" x14ac:dyDescent="0.35">
      <c r="B461" s="255"/>
      <c r="C461" s="255"/>
      <c r="D461" s="255"/>
      <c r="E461" s="264"/>
      <c r="F461" s="265"/>
      <c r="G461" s="264"/>
      <c r="H461" s="265"/>
      <c r="I461" s="266" t="str">
        <f t="shared" si="6"/>
        <v/>
      </c>
      <c r="J461" s="256"/>
      <c r="K461" s="256"/>
      <c r="L461" s="256"/>
      <c r="M461" s="255"/>
      <c r="N461" s="267"/>
    </row>
    <row r="462" spans="2:14" s="105" customFormat="1" x14ac:dyDescent="0.35">
      <c r="B462" s="255"/>
      <c r="C462" s="255"/>
      <c r="D462" s="255"/>
      <c r="E462" s="264"/>
      <c r="F462" s="265"/>
      <c r="G462" s="264"/>
      <c r="H462" s="265"/>
      <c r="I462" s="266" t="str">
        <f t="shared" si="6"/>
        <v/>
      </c>
      <c r="J462" s="256"/>
      <c r="K462" s="256"/>
      <c r="L462" s="256"/>
      <c r="M462" s="255"/>
      <c r="N462" s="267"/>
    </row>
    <row r="463" spans="2:14" s="105" customFormat="1" x14ac:dyDescent="0.35">
      <c r="B463" s="255"/>
      <c r="C463" s="255"/>
      <c r="D463" s="255"/>
      <c r="E463" s="264"/>
      <c r="F463" s="265"/>
      <c r="G463" s="264"/>
      <c r="H463" s="265"/>
      <c r="I463" s="266" t="str">
        <f t="shared" si="6"/>
        <v/>
      </c>
      <c r="J463" s="256"/>
      <c r="K463" s="256"/>
      <c r="L463" s="256"/>
      <c r="M463" s="255"/>
      <c r="N463" s="267"/>
    </row>
    <row r="464" spans="2:14" s="105" customFormat="1" x14ac:dyDescent="0.35">
      <c r="B464" s="255"/>
      <c r="C464" s="255"/>
      <c r="D464" s="255"/>
      <c r="E464" s="264"/>
      <c r="F464" s="265"/>
      <c r="G464" s="264"/>
      <c r="H464" s="265"/>
      <c r="I464" s="266" t="str">
        <f t="shared" si="6"/>
        <v/>
      </c>
      <c r="J464" s="256"/>
      <c r="K464" s="256"/>
      <c r="L464" s="256"/>
      <c r="M464" s="255"/>
      <c r="N464" s="267"/>
    </row>
    <row r="465" spans="2:14" s="105" customFormat="1" x14ac:dyDescent="0.35">
      <c r="B465" s="255"/>
      <c r="C465" s="255"/>
      <c r="D465" s="255"/>
      <c r="E465" s="264"/>
      <c r="F465" s="265"/>
      <c r="G465" s="264"/>
      <c r="H465" s="265"/>
      <c r="I465" s="266" t="str">
        <f t="shared" si="6"/>
        <v/>
      </c>
      <c r="J465" s="256"/>
      <c r="K465" s="256"/>
      <c r="L465" s="256"/>
      <c r="M465" s="255"/>
      <c r="N465" s="267"/>
    </row>
    <row r="466" spans="2:14" s="105" customFormat="1" x14ac:dyDescent="0.35">
      <c r="B466" s="255"/>
      <c r="C466" s="255"/>
      <c r="D466" s="255"/>
      <c r="E466" s="264"/>
      <c r="F466" s="265"/>
      <c r="G466" s="264"/>
      <c r="H466" s="265"/>
      <c r="I466" s="266" t="str">
        <f t="shared" si="6"/>
        <v/>
      </c>
      <c r="J466" s="256"/>
      <c r="K466" s="256"/>
      <c r="L466" s="256"/>
      <c r="M466" s="255"/>
      <c r="N466" s="267"/>
    </row>
    <row r="467" spans="2:14" s="105" customFormat="1" x14ac:dyDescent="0.35">
      <c r="B467" s="255"/>
      <c r="C467" s="255"/>
      <c r="D467" s="255"/>
      <c r="E467" s="264"/>
      <c r="F467" s="265"/>
      <c r="G467" s="264"/>
      <c r="H467" s="265"/>
      <c r="I467" s="266" t="str">
        <f t="shared" si="6"/>
        <v/>
      </c>
      <c r="J467" s="256"/>
      <c r="K467" s="256"/>
      <c r="L467" s="256"/>
      <c r="M467" s="255"/>
      <c r="N467" s="267"/>
    </row>
    <row r="468" spans="2:14" s="105" customFormat="1" x14ac:dyDescent="0.35">
      <c r="B468" s="255"/>
      <c r="C468" s="255"/>
      <c r="D468" s="255"/>
      <c r="E468" s="264"/>
      <c r="F468" s="265"/>
      <c r="G468" s="264"/>
      <c r="H468" s="265"/>
      <c r="I468" s="266" t="str">
        <f t="shared" si="6"/>
        <v/>
      </c>
      <c r="J468" s="256"/>
      <c r="K468" s="256"/>
      <c r="L468" s="256"/>
      <c r="M468" s="255"/>
      <c r="N468" s="267"/>
    </row>
    <row r="469" spans="2:14" s="105" customFormat="1" x14ac:dyDescent="0.35">
      <c r="B469" s="255"/>
      <c r="C469" s="255"/>
      <c r="D469" s="255"/>
      <c r="E469" s="264"/>
      <c r="F469" s="265"/>
      <c r="G469" s="264"/>
      <c r="H469" s="265"/>
      <c r="I469" s="266" t="str">
        <f t="shared" si="6"/>
        <v/>
      </c>
      <c r="J469" s="256"/>
      <c r="K469" s="256"/>
      <c r="L469" s="256"/>
      <c r="M469" s="255"/>
      <c r="N469" s="267"/>
    </row>
    <row r="470" spans="2:14" s="105" customFormat="1" x14ac:dyDescent="0.35">
      <c r="B470" s="255"/>
      <c r="C470" s="255"/>
      <c r="D470" s="255"/>
      <c r="E470" s="264"/>
      <c r="F470" s="265"/>
      <c r="G470" s="264"/>
      <c r="H470" s="265"/>
      <c r="I470" s="266" t="str">
        <f t="shared" si="6"/>
        <v/>
      </c>
      <c r="J470" s="256"/>
      <c r="K470" s="256"/>
      <c r="L470" s="256"/>
      <c r="M470" s="255"/>
      <c r="N470" s="267"/>
    </row>
    <row r="471" spans="2:14" s="105" customFormat="1" x14ac:dyDescent="0.35">
      <c r="B471" s="255"/>
      <c r="C471" s="255"/>
      <c r="D471" s="255"/>
      <c r="E471" s="264"/>
      <c r="F471" s="265"/>
      <c r="G471" s="264"/>
      <c r="H471" s="265"/>
      <c r="I471" s="266" t="str">
        <f t="shared" si="6"/>
        <v/>
      </c>
      <c r="J471" s="256"/>
      <c r="K471" s="256"/>
      <c r="L471" s="256"/>
      <c r="M471" s="255"/>
      <c r="N471" s="267"/>
    </row>
    <row r="472" spans="2:14" s="105" customFormat="1" x14ac:dyDescent="0.35">
      <c r="B472" s="255"/>
      <c r="C472" s="255"/>
      <c r="D472" s="255"/>
      <c r="E472" s="264"/>
      <c r="F472" s="265"/>
      <c r="G472" s="264"/>
      <c r="H472" s="265"/>
      <c r="I472" s="266" t="str">
        <f t="shared" si="6"/>
        <v/>
      </c>
      <c r="J472" s="256"/>
      <c r="K472" s="256"/>
      <c r="L472" s="256"/>
      <c r="M472" s="255"/>
      <c r="N472" s="267"/>
    </row>
    <row r="473" spans="2:14" s="105" customFormat="1" x14ac:dyDescent="0.35">
      <c r="B473" s="255"/>
      <c r="C473" s="255"/>
      <c r="D473" s="255"/>
      <c r="E473" s="264"/>
      <c r="F473" s="265"/>
      <c r="G473" s="264"/>
      <c r="H473" s="265"/>
      <c r="I473" s="266" t="str">
        <f t="shared" ref="I473:I500" si="7">+IF(H473="","",(VALUE(TEXT(G473,"m/dd/yy ")&amp;TEXT(H473,"hh:mm:ss"))-(VALUE(TEXT(E473,"m/dd/yy ")&amp;TEXT(F473,"hh:mm:ss"))))*24)</f>
        <v/>
      </c>
      <c r="J473" s="256"/>
      <c r="K473" s="256"/>
      <c r="L473" s="256"/>
      <c r="M473" s="255"/>
      <c r="N473" s="267"/>
    </row>
    <row r="474" spans="2:14" s="105" customFormat="1" x14ac:dyDescent="0.35">
      <c r="B474" s="255"/>
      <c r="C474" s="255"/>
      <c r="D474" s="255"/>
      <c r="E474" s="264"/>
      <c r="F474" s="265"/>
      <c r="G474" s="264"/>
      <c r="H474" s="265"/>
      <c r="I474" s="266" t="str">
        <f t="shared" si="7"/>
        <v/>
      </c>
      <c r="J474" s="256"/>
      <c r="K474" s="256"/>
      <c r="L474" s="256"/>
      <c r="M474" s="255"/>
      <c r="N474" s="267"/>
    </row>
    <row r="475" spans="2:14" s="105" customFormat="1" x14ac:dyDescent="0.35">
      <c r="B475" s="255"/>
      <c r="C475" s="255"/>
      <c r="D475" s="255"/>
      <c r="E475" s="264"/>
      <c r="F475" s="265"/>
      <c r="G475" s="264"/>
      <c r="H475" s="265"/>
      <c r="I475" s="266" t="str">
        <f t="shared" si="7"/>
        <v/>
      </c>
      <c r="J475" s="256"/>
      <c r="K475" s="256"/>
      <c r="L475" s="256"/>
      <c r="M475" s="255"/>
      <c r="N475" s="267"/>
    </row>
    <row r="476" spans="2:14" s="105" customFormat="1" x14ac:dyDescent="0.35">
      <c r="B476" s="255"/>
      <c r="C476" s="255"/>
      <c r="D476" s="255"/>
      <c r="E476" s="264"/>
      <c r="F476" s="265"/>
      <c r="G476" s="264"/>
      <c r="H476" s="265"/>
      <c r="I476" s="266" t="str">
        <f t="shared" si="7"/>
        <v/>
      </c>
      <c r="J476" s="256"/>
      <c r="K476" s="256"/>
      <c r="L476" s="256"/>
      <c r="M476" s="255"/>
      <c r="N476" s="267"/>
    </row>
    <row r="477" spans="2:14" s="105" customFormat="1" x14ac:dyDescent="0.35">
      <c r="B477" s="255"/>
      <c r="C477" s="255"/>
      <c r="D477" s="255"/>
      <c r="E477" s="264"/>
      <c r="F477" s="265"/>
      <c r="G477" s="264"/>
      <c r="H477" s="265"/>
      <c r="I477" s="266" t="str">
        <f t="shared" si="7"/>
        <v/>
      </c>
      <c r="J477" s="256"/>
      <c r="K477" s="256"/>
      <c r="L477" s="256"/>
      <c r="M477" s="255"/>
      <c r="N477" s="267"/>
    </row>
    <row r="478" spans="2:14" s="105" customFormat="1" x14ac:dyDescent="0.35">
      <c r="B478" s="255"/>
      <c r="C478" s="255"/>
      <c r="D478" s="255"/>
      <c r="E478" s="264"/>
      <c r="F478" s="265"/>
      <c r="G478" s="264"/>
      <c r="H478" s="265"/>
      <c r="I478" s="266" t="str">
        <f t="shared" si="7"/>
        <v/>
      </c>
      <c r="J478" s="256"/>
      <c r="K478" s="256"/>
      <c r="L478" s="256"/>
      <c r="M478" s="255"/>
      <c r="N478" s="267"/>
    </row>
    <row r="479" spans="2:14" s="105" customFormat="1" x14ac:dyDescent="0.35">
      <c r="B479" s="255"/>
      <c r="C479" s="255"/>
      <c r="D479" s="255"/>
      <c r="E479" s="264"/>
      <c r="F479" s="265"/>
      <c r="G479" s="264"/>
      <c r="H479" s="265"/>
      <c r="I479" s="266" t="str">
        <f t="shared" si="7"/>
        <v/>
      </c>
      <c r="J479" s="256"/>
      <c r="K479" s="256"/>
      <c r="L479" s="256"/>
      <c r="M479" s="255"/>
      <c r="N479" s="267"/>
    </row>
    <row r="480" spans="2:14" s="105" customFormat="1" x14ac:dyDescent="0.35">
      <c r="B480" s="255"/>
      <c r="C480" s="255"/>
      <c r="D480" s="255"/>
      <c r="E480" s="264"/>
      <c r="F480" s="265"/>
      <c r="G480" s="264"/>
      <c r="H480" s="265"/>
      <c r="I480" s="266" t="str">
        <f t="shared" si="7"/>
        <v/>
      </c>
      <c r="J480" s="256"/>
      <c r="K480" s="256"/>
      <c r="L480" s="256"/>
      <c r="M480" s="255"/>
      <c r="N480" s="267"/>
    </row>
    <row r="481" spans="2:14" s="105" customFormat="1" x14ac:dyDescent="0.35">
      <c r="B481" s="255"/>
      <c r="C481" s="255"/>
      <c r="D481" s="255"/>
      <c r="E481" s="264"/>
      <c r="F481" s="265"/>
      <c r="G481" s="264"/>
      <c r="H481" s="265"/>
      <c r="I481" s="266" t="str">
        <f t="shared" si="7"/>
        <v/>
      </c>
      <c r="J481" s="256"/>
      <c r="K481" s="256"/>
      <c r="L481" s="256"/>
      <c r="M481" s="255"/>
      <c r="N481" s="267"/>
    </row>
    <row r="482" spans="2:14" s="105" customFormat="1" x14ac:dyDescent="0.35">
      <c r="B482" s="255"/>
      <c r="C482" s="255"/>
      <c r="D482" s="255"/>
      <c r="E482" s="264"/>
      <c r="F482" s="265"/>
      <c r="G482" s="264"/>
      <c r="H482" s="265"/>
      <c r="I482" s="266" t="str">
        <f t="shared" si="7"/>
        <v/>
      </c>
      <c r="J482" s="256"/>
      <c r="K482" s="256"/>
      <c r="L482" s="256"/>
      <c r="M482" s="255"/>
      <c r="N482" s="267"/>
    </row>
    <row r="483" spans="2:14" s="105" customFormat="1" x14ac:dyDescent="0.35">
      <c r="B483" s="255"/>
      <c r="C483" s="255"/>
      <c r="D483" s="255"/>
      <c r="E483" s="264"/>
      <c r="F483" s="265"/>
      <c r="G483" s="264"/>
      <c r="H483" s="265"/>
      <c r="I483" s="266" t="str">
        <f t="shared" si="7"/>
        <v/>
      </c>
      <c r="J483" s="256"/>
      <c r="K483" s="256"/>
      <c r="L483" s="256"/>
      <c r="M483" s="255"/>
      <c r="N483" s="267"/>
    </row>
    <row r="484" spans="2:14" s="105" customFormat="1" x14ac:dyDescent="0.35">
      <c r="B484" s="255"/>
      <c r="C484" s="255"/>
      <c r="D484" s="255"/>
      <c r="E484" s="264"/>
      <c r="F484" s="265"/>
      <c r="G484" s="264"/>
      <c r="H484" s="265"/>
      <c r="I484" s="266" t="str">
        <f t="shared" si="7"/>
        <v/>
      </c>
      <c r="J484" s="256"/>
      <c r="K484" s="256"/>
      <c r="L484" s="256"/>
      <c r="M484" s="255"/>
      <c r="N484" s="267"/>
    </row>
    <row r="485" spans="2:14" s="105" customFormat="1" x14ac:dyDescent="0.35">
      <c r="B485" s="255"/>
      <c r="C485" s="255"/>
      <c r="D485" s="255"/>
      <c r="E485" s="264"/>
      <c r="F485" s="265"/>
      <c r="G485" s="264"/>
      <c r="H485" s="265"/>
      <c r="I485" s="266" t="str">
        <f t="shared" si="7"/>
        <v/>
      </c>
      <c r="J485" s="256"/>
      <c r="K485" s="256"/>
      <c r="L485" s="256"/>
      <c r="M485" s="255"/>
      <c r="N485" s="267"/>
    </row>
    <row r="486" spans="2:14" s="105" customFormat="1" x14ac:dyDescent="0.35">
      <c r="B486" s="255"/>
      <c r="C486" s="255"/>
      <c r="D486" s="255"/>
      <c r="E486" s="264"/>
      <c r="F486" s="265"/>
      <c r="G486" s="264"/>
      <c r="H486" s="265"/>
      <c r="I486" s="266" t="str">
        <f t="shared" si="7"/>
        <v/>
      </c>
      <c r="J486" s="256"/>
      <c r="K486" s="256"/>
      <c r="L486" s="256"/>
      <c r="M486" s="255"/>
      <c r="N486" s="267"/>
    </row>
    <row r="487" spans="2:14" s="105" customFormat="1" x14ac:dyDescent="0.35">
      <c r="B487" s="255"/>
      <c r="C487" s="255"/>
      <c r="D487" s="255"/>
      <c r="E487" s="264"/>
      <c r="F487" s="265"/>
      <c r="G487" s="264"/>
      <c r="H487" s="265"/>
      <c r="I487" s="266" t="str">
        <f t="shared" si="7"/>
        <v/>
      </c>
      <c r="J487" s="256"/>
      <c r="K487" s="256"/>
      <c r="L487" s="256"/>
      <c r="M487" s="255"/>
      <c r="N487" s="267"/>
    </row>
    <row r="488" spans="2:14" s="105" customFormat="1" x14ac:dyDescent="0.35">
      <c r="B488" s="255"/>
      <c r="C488" s="255"/>
      <c r="D488" s="255"/>
      <c r="E488" s="264"/>
      <c r="F488" s="265"/>
      <c r="G488" s="264"/>
      <c r="H488" s="265"/>
      <c r="I488" s="266" t="str">
        <f t="shared" si="7"/>
        <v/>
      </c>
      <c r="J488" s="256"/>
      <c r="K488" s="256"/>
      <c r="L488" s="256"/>
      <c r="M488" s="255"/>
      <c r="N488" s="267"/>
    </row>
    <row r="489" spans="2:14" s="105" customFormat="1" x14ac:dyDescent="0.35">
      <c r="B489" s="255"/>
      <c r="C489" s="255"/>
      <c r="D489" s="255"/>
      <c r="E489" s="264"/>
      <c r="F489" s="265"/>
      <c r="G489" s="264"/>
      <c r="H489" s="265"/>
      <c r="I489" s="266" t="str">
        <f t="shared" si="7"/>
        <v/>
      </c>
      <c r="J489" s="256"/>
      <c r="K489" s="256"/>
      <c r="L489" s="256"/>
      <c r="M489" s="255"/>
      <c r="N489" s="267"/>
    </row>
    <row r="490" spans="2:14" s="105" customFormat="1" x14ac:dyDescent="0.35">
      <c r="B490" s="255"/>
      <c r="C490" s="255"/>
      <c r="D490" s="255"/>
      <c r="E490" s="264"/>
      <c r="F490" s="265"/>
      <c r="G490" s="264"/>
      <c r="H490" s="265"/>
      <c r="I490" s="266" t="str">
        <f t="shared" si="7"/>
        <v/>
      </c>
      <c r="J490" s="256"/>
      <c r="K490" s="256"/>
      <c r="L490" s="256"/>
      <c r="M490" s="255"/>
      <c r="N490" s="267"/>
    </row>
    <row r="491" spans="2:14" s="105" customFormat="1" x14ac:dyDescent="0.35">
      <c r="B491" s="255"/>
      <c r="C491" s="255"/>
      <c r="D491" s="255"/>
      <c r="E491" s="264"/>
      <c r="F491" s="265"/>
      <c r="G491" s="264"/>
      <c r="H491" s="265"/>
      <c r="I491" s="266" t="str">
        <f t="shared" si="7"/>
        <v/>
      </c>
      <c r="J491" s="256"/>
      <c r="K491" s="256"/>
      <c r="L491" s="256"/>
      <c r="M491" s="255"/>
      <c r="N491" s="267"/>
    </row>
    <row r="492" spans="2:14" s="105" customFormat="1" x14ac:dyDescent="0.35">
      <c r="B492" s="255"/>
      <c r="C492" s="255"/>
      <c r="D492" s="255"/>
      <c r="E492" s="264"/>
      <c r="F492" s="265"/>
      <c r="G492" s="264"/>
      <c r="H492" s="265"/>
      <c r="I492" s="266" t="str">
        <f t="shared" si="7"/>
        <v/>
      </c>
      <c r="J492" s="256"/>
      <c r="K492" s="256"/>
      <c r="L492" s="256"/>
      <c r="M492" s="255"/>
      <c r="N492" s="267"/>
    </row>
    <row r="493" spans="2:14" s="105" customFormat="1" x14ac:dyDescent="0.35">
      <c r="B493" s="255"/>
      <c r="C493" s="255"/>
      <c r="D493" s="255"/>
      <c r="E493" s="264"/>
      <c r="F493" s="265"/>
      <c r="G493" s="264"/>
      <c r="H493" s="265"/>
      <c r="I493" s="266" t="str">
        <f t="shared" si="7"/>
        <v/>
      </c>
      <c r="J493" s="256"/>
      <c r="K493" s="256"/>
      <c r="L493" s="256"/>
      <c r="M493" s="255"/>
      <c r="N493" s="267"/>
    </row>
    <row r="494" spans="2:14" s="105" customFormat="1" x14ac:dyDescent="0.35">
      <c r="B494" s="255"/>
      <c r="C494" s="255"/>
      <c r="D494" s="255"/>
      <c r="E494" s="264"/>
      <c r="F494" s="265"/>
      <c r="G494" s="264"/>
      <c r="H494" s="265"/>
      <c r="I494" s="266" t="str">
        <f t="shared" si="7"/>
        <v/>
      </c>
      <c r="J494" s="256"/>
      <c r="K494" s="256"/>
      <c r="L494" s="256"/>
      <c r="M494" s="255"/>
      <c r="N494" s="267"/>
    </row>
    <row r="495" spans="2:14" s="105" customFormat="1" x14ac:dyDescent="0.35">
      <c r="B495" s="255"/>
      <c r="C495" s="255"/>
      <c r="D495" s="255"/>
      <c r="E495" s="264"/>
      <c r="F495" s="265"/>
      <c r="G495" s="264"/>
      <c r="H495" s="265"/>
      <c r="I495" s="266" t="str">
        <f t="shared" si="7"/>
        <v/>
      </c>
      <c r="J495" s="256"/>
      <c r="K495" s="256"/>
      <c r="L495" s="256"/>
      <c r="M495" s="255"/>
      <c r="N495" s="267"/>
    </row>
    <row r="496" spans="2:14" s="105" customFormat="1" x14ac:dyDescent="0.35">
      <c r="B496" s="255"/>
      <c r="C496" s="255"/>
      <c r="D496" s="255"/>
      <c r="E496" s="264"/>
      <c r="F496" s="265"/>
      <c r="G496" s="264"/>
      <c r="H496" s="265"/>
      <c r="I496" s="266" t="str">
        <f t="shared" si="7"/>
        <v/>
      </c>
      <c r="J496" s="256"/>
      <c r="K496" s="256"/>
      <c r="L496" s="256"/>
      <c r="M496" s="255"/>
      <c r="N496" s="267"/>
    </row>
    <row r="497" spans="2:14" s="105" customFormat="1" x14ac:dyDescent="0.35">
      <c r="B497" s="255"/>
      <c r="C497" s="255"/>
      <c r="D497" s="255"/>
      <c r="E497" s="264"/>
      <c r="F497" s="265"/>
      <c r="G497" s="264"/>
      <c r="H497" s="265"/>
      <c r="I497" s="266" t="str">
        <f t="shared" si="7"/>
        <v/>
      </c>
      <c r="J497" s="256"/>
      <c r="K497" s="256"/>
      <c r="L497" s="256"/>
      <c r="M497" s="255"/>
      <c r="N497" s="267"/>
    </row>
    <row r="498" spans="2:14" s="105" customFormat="1" x14ac:dyDescent="0.35">
      <c r="B498" s="255"/>
      <c r="C498" s="255"/>
      <c r="D498" s="255"/>
      <c r="E498" s="264"/>
      <c r="F498" s="265"/>
      <c r="G498" s="264"/>
      <c r="H498" s="265"/>
      <c r="I498" s="266" t="str">
        <f t="shared" si="7"/>
        <v/>
      </c>
      <c r="J498" s="256"/>
      <c r="K498" s="256"/>
      <c r="L498" s="256"/>
      <c r="M498" s="255"/>
      <c r="N498" s="267"/>
    </row>
    <row r="499" spans="2:14" s="105" customFormat="1" x14ac:dyDescent="0.35">
      <c r="B499" s="255"/>
      <c r="C499" s="255"/>
      <c r="D499" s="255"/>
      <c r="E499" s="264"/>
      <c r="F499" s="265"/>
      <c r="G499" s="264"/>
      <c r="H499" s="265"/>
      <c r="I499" s="266" t="str">
        <f t="shared" si="7"/>
        <v/>
      </c>
      <c r="J499" s="256"/>
      <c r="K499" s="256"/>
      <c r="L499" s="256"/>
      <c r="M499" s="255"/>
      <c r="N499" s="267"/>
    </row>
    <row r="500" spans="2:14" s="105" customFormat="1" x14ac:dyDescent="0.35">
      <c r="B500" s="255"/>
      <c r="C500" s="255"/>
      <c r="D500" s="255"/>
      <c r="E500" s="264"/>
      <c r="F500" s="265"/>
      <c r="G500" s="264"/>
      <c r="H500" s="265"/>
      <c r="I500" s="266" t="str">
        <f t="shared" si="7"/>
        <v/>
      </c>
      <c r="J500" s="256"/>
      <c r="K500" s="214"/>
      <c r="L500" s="214"/>
      <c r="M500" s="218"/>
      <c r="N500" s="271"/>
    </row>
    <row r="501" spans="2:14" hidden="1" x14ac:dyDescent="0.35">
      <c r="B501" s="111"/>
      <c r="C501" s="111"/>
      <c r="D501" s="112"/>
      <c r="E501" s="113"/>
      <c r="F501" s="113"/>
      <c r="G501" s="113"/>
      <c r="H501" s="113"/>
      <c r="I501" s="114"/>
      <c r="J501" s="115"/>
      <c r="K501" s="112"/>
    </row>
    <row r="502" spans="2:14" hidden="1" x14ac:dyDescent="0.35">
      <c r="B502" s="7"/>
      <c r="C502" s="7"/>
      <c r="J502" s="117"/>
    </row>
    <row r="503" spans="2:14" hidden="1" x14ac:dyDescent="0.35">
      <c r="B503" s="7"/>
      <c r="C503" s="7"/>
      <c r="J503" s="117"/>
    </row>
    <row r="504" spans="2:14" hidden="1" x14ac:dyDescent="0.35">
      <c r="B504" s="7"/>
      <c r="C504" s="7"/>
      <c r="J504" s="117"/>
    </row>
    <row r="505" spans="2:14" hidden="1" x14ac:dyDescent="0.35">
      <c r="B505" s="7"/>
      <c r="C505" s="7"/>
      <c r="J505" s="117"/>
    </row>
    <row r="506" spans="2:14" hidden="1" x14ac:dyDescent="0.35">
      <c r="B506" s="7"/>
      <c r="C506" s="7"/>
      <c r="J506" s="117"/>
    </row>
    <row r="507" spans="2:14" hidden="1" x14ac:dyDescent="0.35">
      <c r="B507" s="7"/>
      <c r="C507" s="7"/>
      <c r="J507" s="117"/>
    </row>
    <row r="508" spans="2:14" hidden="1" x14ac:dyDescent="0.35">
      <c r="B508" s="7"/>
      <c r="C508" s="7"/>
      <c r="J508" s="117"/>
    </row>
    <row r="509" spans="2:14" hidden="1" x14ac:dyDescent="0.35">
      <c r="B509" s="7"/>
      <c r="C509" s="7"/>
      <c r="J509" s="117"/>
    </row>
    <row r="510" spans="2:14" hidden="1" x14ac:dyDescent="0.35">
      <c r="B510" s="7"/>
      <c r="C510" s="7"/>
      <c r="J510" s="117"/>
    </row>
    <row r="511" spans="2:14" hidden="1" x14ac:dyDescent="0.35">
      <c r="B511" s="7"/>
      <c r="C511" s="7"/>
      <c r="J511" s="117"/>
    </row>
    <row r="512" spans="2:14" hidden="1" x14ac:dyDescent="0.35">
      <c r="B512" s="7"/>
      <c r="C512" s="7"/>
      <c r="J512" s="117"/>
    </row>
    <row r="513" spans="2:10" hidden="1" x14ac:dyDescent="0.35">
      <c r="B513" s="7"/>
      <c r="C513" s="7"/>
      <c r="J513" s="117"/>
    </row>
    <row r="514" spans="2:10" hidden="1" x14ac:dyDescent="0.35">
      <c r="B514" s="7"/>
      <c r="C514" s="7"/>
      <c r="J514" s="117"/>
    </row>
    <row r="515" spans="2:10" hidden="1" x14ac:dyDescent="0.35">
      <c r="B515" s="7"/>
      <c r="C515" s="7"/>
      <c r="J515" s="117"/>
    </row>
    <row r="516" spans="2:10" hidden="1" x14ac:dyDescent="0.35">
      <c r="B516" s="7"/>
      <c r="C516" s="7"/>
      <c r="J516" s="117"/>
    </row>
    <row r="517" spans="2:10" hidden="1" x14ac:dyDescent="0.35">
      <c r="B517" s="7"/>
      <c r="C517" s="7"/>
      <c r="J517" s="117"/>
    </row>
    <row r="518" spans="2:10" hidden="1" x14ac:dyDescent="0.35">
      <c r="B518" s="7"/>
      <c r="C518" s="7"/>
      <c r="J518" s="117"/>
    </row>
    <row r="519" spans="2:10" hidden="1" x14ac:dyDescent="0.35">
      <c r="B519" s="7"/>
      <c r="C519" s="7"/>
      <c r="J519" s="117"/>
    </row>
    <row r="520" spans="2:10" hidden="1" x14ac:dyDescent="0.35">
      <c r="B520" s="7"/>
      <c r="C520" s="7"/>
      <c r="J520" s="117"/>
    </row>
    <row r="521" spans="2:10" hidden="1" x14ac:dyDescent="0.35">
      <c r="B521" s="7"/>
      <c r="C521" s="7"/>
      <c r="J521" s="117"/>
    </row>
    <row r="522" spans="2:10" hidden="1" x14ac:dyDescent="0.35">
      <c r="B522" s="7"/>
      <c r="C522" s="7"/>
      <c r="J522" s="117"/>
    </row>
    <row r="523" spans="2:10" hidden="1" x14ac:dyDescent="0.35">
      <c r="B523" s="7"/>
      <c r="C523" s="7"/>
      <c r="J523" s="117"/>
    </row>
    <row r="524" spans="2:10" hidden="1" x14ac:dyDescent="0.35">
      <c r="B524" s="7"/>
      <c r="C524" s="7"/>
      <c r="J524" s="117"/>
    </row>
    <row r="525" spans="2:10" hidden="1" x14ac:dyDescent="0.35">
      <c r="B525" s="7"/>
      <c r="C525" s="7"/>
      <c r="J525" s="117"/>
    </row>
    <row r="526" spans="2:10" hidden="1" x14ac:dyDescent="0.35">
      <c r="B526" s="7"/>
      <c r="C526" s="7"/>
      <c r="J526" s="117"/>
    </row>
    <row r="527" spans="2:10" hidden="1" x14ac:dyDescent="0.35">
      <c r="B527" s="7"/>
      <c r="C527" s="7"/>
      <c r="J527" s="117"/>
    </row>
    <row r="528" spans="2:10" hidden="1" x14ac:dyDescent="0.35">
      <c r="B528" s="7"/>
      <c r="C528" s="7"/>
      <c r="J528" s="117"/>
    </row>
    <row r="529" spans="2:10" hidden="1" x14ac:dyDescent="0.35">
      <c r="B529" s="7"/>
      <c r="C529" s="7"/>
      <c r="J529" s="117"/>
    </row>
    <row r="530" spans="2:10" hidden="1" x14ac:dyDescent="0.35">
      <c r="B530" s="7"/>
      <c r="C530" s="7"/>
      <c r="J530" s="117"/>
    </row>
    <row r="531" spans="2:10" hidden="1" x14ac:dyDescent="0.35">
      <c r="B531" s="7"/>
      <c r="C531" s="7"/>
      <c r="J531" s="117"/>
    </row>
    <row r="532" spans="2:10" hidden="1" x14ac:dyDescent="0.35">
      <c r="B532" s="7"/>
      <c r="C532" s="7"/>
      <c r="J532" s="117"/>
    </row>
    <row r="533" spans="2:10" hidden="1" x14ac:dyDescent="0.35">
      <c r="B533" s="7"/>
      <c r="C533" s="7"/>
      <c r="J533" s="117"/>
    </row>
    <row r="534" spans="2:10" hidden="1" x14ac:dyDescent="0.35">
      <c r="B534" s="7"/>
      <c r="C534" s="7"/>
      <c r="J534" s="117"/>
    </row>
    <row r="535" spans="2:10" hidden="1" x14ac:dyDescent="0.35">
      <c r="B535" s="7"/>
      <c r="C535" s="7"/>
      <c r="J535" s="117"/>
    </row>
    <row r="536" spans="2:10" hidden="1" x14ac:dyDescent="0.35">
      <c r="B536" s="7"/>
      <c r="C536" s="7"/>
      <c r="J536" s="117"/>
    </row>
    <row r="537" spans="2:10" hidden="1" x14ac:dyDescent="0.35">
      <c r="B537" s="7"/>
      <c r="C537" s="7"/>
      <c r="J537" s="117"/>
    </row>
    <row r="538" spans="2:10" hidden="1" x14ac:dyDescent="0.35">
      <c r="B538" s="7"/>
      <c r="C538" s="7"/>
      <c r="J538" s="117"/>
    </row>
    <row r="539" spans="2:10" hidden="1" x14ac:dyDescent="0.35">
      <c r="B539" s="7"/>
      <c r="C539" s="7"/>
      <c r="J539" s="117"/>
    </row>
    <row r="540" spans="2:10" hidden="1" x14ac:dyDescent="0.35">
      <c r="B540" s="7"/>
      <c r="C540" s="7"/>
      <c r="J540" s="117"/>
    </row>
    <row r="541" spans="2:10" hidden="1" x14ac:dyDescent="0.35">
      <c r="B541" s="7"/>
      <c r="C541" s="7"/>
      <c r="J541" s="117"/>
    </row>
    <row r="542" spans="2:10" hidden="1" x14ac:dyDescent="0.35">
      <c r="B542" s="7"/>
      <c r="C542" s="7"/>
      <c r="J542" s="117"/>
    </row>
    <row r="543" spans="2:10" hidden="1" x14ac:dyDescent="0.35">
      <c r="B543" s="7"/>
      <c r="C543" s="7"/>
      <c r="J543" s="117"/>
    </row>
    <row r="544" spans="2:10" hidden="1" x14ac:dyDescent="0.35">
      <c r="B544" s="7"/>
      <c r="C544" s="7"/>
      <c r="J544" s="117"/>
    </row>
    <row r="545" spans="2:10" hidden="1" x14ac:dyDescent="0.35">
      <c r="B545" s="7"/>
      <c r="C545" s="7"/>
      <c r="J545" s="117"/>
    </row>
    <row r="546" spans="2:10" hidden="1" x14ac:dyDescent="0.35">
      <c r="B546" s="7"/>
      <c r="C546" s="7"/>
      <c r="J546" s="117"/>
    </row>
    <row r="547" spans="2:10" hidden="1" x14ac:dyDescent="0.35">
      <c r="B547" s="7"/>
      <c r="C547" s="7"/>
      <c r="J547" s="117"/>
    </row>
    <row r="548" spans="2:10" hidden="1" x14ac:dyDescent="0.35">
      <c r="B548" s="7"/>
      <c r="C548" s="7"/>
      <c r="J548" s="117"/>
    </row>
    <row r="549" spans="2:10" hidden="1" x14ac:dyDescent="0.35">
      <c r="B549" s="7"/>
      <c r="C549" s="7"/>
      <c r="J549" s="117"/>
    </row>
    <row r="550" spans="2:10" hidden="1" x14ac:dyDescent="0.35">
      <c r="B550" s="7"/>
      <c r="C550" s="7"/>
      <c r="J550" s="117"/>
    </row>
    <row r="551" spans="2:10" hidden="1" x14ac:dyDescent="0.35">
      <c r="B551" s="7"/>
      <c r="C551" s="7"/>
      <c r="J551" s="117"/>
    </row>
    <row r="552" spans="2:10" hidden="1" x14ac:dyDescent="0.35">
      <c r="B552" s="7"/>
      <c r="C552" s="7"/>
      <c r="J552" s="117"/>
    </row>
    <row r="553" spans="2:10" hidden="1" x14ac:dyDescent="0.35">
      <c r="B553" s="7"/>
      <c r="C553" s="7"/>
      <c r="J553" s="117"/>
    </row>
    <row r="554" spans="2:10" hidden="1" x14ac:dyDescent="0.35">
      <c r="B554" s="7"/>
      <c r="C554" s="7"/>
      <c r="J554" s="117"/>
    </row>
    <row r="555" spans="2:10" hidden="1" x14ac:dyDescent="0.35">
      <c r="B555" s="7"/>
      <c r="C555" s="7"/>
      <c r="J555" s="117"/>
    </row>
    <row r="556" spans="2:10" hidden="1" x14ac:dyDescent="0.35">
      <c r="B556" s="7"/>
      <c r="C556" s="7"/>
      <c r="J556" s="117"/>
    </row>
    <row r="557" spans="2:10" hidden="1" x14ac:dyDescent="0.35">
      <c r="B557" s="7"/>
      <c r="C557" s="7"/>
      <c r="J557" s="117"/>
    </row>
    <row r="558" spans="2:10" hidden="1" x14ac:dyDescent="0.35">
      <c r="B558" s="7"/>
      <c r="C558" s="7"/>
      <c r="J558" s="117"/>
    </row>
    <row r="559" spans="2:10" hidden="1" x14ac:dyDescent="0.35">
      <c r="B559" s="7"/>
      <c r="C559" s="7"/>
      <c r="J559" s="117"/>
    </row>
    <row r="560" spans="2:10" hidden="1" x14ac:dyDescent="0.35">
      <c r="B560" s="7"/>
      <c r="C560" s="7"/>
      <c r="J560" s="117"/>
    </row>
    <row r="561" spans="2:10" hidden="1" x14ac:dyDescent="0.35">
      <c r="B561" s="7"/>
      <c r="C561" s="7"/>
      <c r="J561" s="117"/>
    </row>
    <row r="562" spans="2:10" hidden="1" x14ac:dyDescent="0.35">
      <c r="B562" s="7"/>
      <c r="C562" s="7"/>
      <c r="J562" s="117"/>
    </row>
    <row r="563" spans="2:10" hidden="1" x14ac:dyDescent="0.35">
      <c r="B563" s="7"/>
      <c r="C563" s="7"/>
      <c r="J563" s="117"/>
    </row>
    <row r="564" spans="2:10" hidden="1" x14ac:dyDescent="0.35">
      <c r="B564" s="7"/>
      <c r="C564" s="7"/>
      <c r="J564" s="117"/>
    </row>
    <row r="565" spans="2:10" hidden="1" x14ac:dyDescent="0.35">
      <c r="B565" s="7"/>
      <c r="C565" s="7"/>
      <c r="J565" s="117"/>
    </row>
    <row r="566" spans="2:10" hidden="1" x14ac:dyDescent="0.35">
      <c r="B566" s="7"/>
      <c r="C566" s="7"/>
      <c r="J566" s="117"/>
    </row>
    <row r="567" spans="2:10" hidden="1" x14ac:dyDescent="0.35">
      <c r="B567" s="7"/>
      <c r="C567" s="7"/>
      <c r="J567" s="117"/>
    </row>
    <row r="568" spans="2:10" hidden="1" x14ac:dyDescent="0.35">
      <c r="B568" s="7"/>
      <c r="C568" s="7"/>
      <c r="J568" s="117"/>
    </row>
    <row r="569" spans="2:10" hidden="1" x14ac:dyDescent="0.35">
      <c r="B569" s="7"/>
      <c r="C569" s="7"/>
      <c r="J569" s="117"/>
    </row>
    <row r="570" spans="2:10" hidden="1" x14ac:dyDescent="0.35">
      <c r="B570" s="7"/>
      <c r="C570" s="7"/>
      <c r="J570" s="117"/>
    </row>
    <row r="571" spans="2:10" hidden="1" x14ac:dyDescent="0.35">
      <c r="B571" s="7"/>
      <c r="C571" s="7"/>
      <c r="J571" s="117"/>
    </row>
    <row r="572" spans="2:10" hidden="1" x14ac:dyDescent="0.35">
      <c r="B572" s="7"/>
      <c r="C572" s="7"/>
      <c r="J572" s="117"/>
    </row>
    <row r="573" spans="2:10" hidden="1" x14ac:dyDescent="0.35">
      <c r="B573" s="7"/>
      <c r="C573" s="7"/>
      <c r="J573" s="117"/>
    </row>
    <row r="574" spans="2:10" hidden="1" x14ac:dyDescent="0.35">
      <c r="B574" s="7"/>
      <c r="C574" s="7"/>
      <c r="J574" s="117"/>
    </row>
    <row r="575" spans="2:10" hidden="1" x14ac:dyDescent="0.35">
      <c r="B575" s="7"/>
      <c r="C575" s="7"/>
      <c r="J575" s="117"/>
    </row>
    <row r="576" spans="2:10" hidden="1" x14ac:dyDescent="0.35">
      <c r="B576" s="7"/>
      <c r="C576" s="7"/>
      <c r="J576" s="117"/>
    </row>
    <row r="577" spans="2:10" hidden="1" x14ac:dyDescent="0.35">
      <c r="B577" s="7"/>
      <c r="C577" s="7"/>
      <c r="J577" s="117"/>
    </row>
    <row r="578" spans="2:10" hidden="1" x14ac:dyDescent="0.35">
      <c r="B578" s="7"/>
      <c r="C578" s="7"/>
      <c r="J578" s="117"/>
    </row>
    <row r="579" spans="2:10" hidden="1" x14ac:dyDescent="0.35">
      <c r="B579" s="7"/>
      <c r="C579" s="7"/>
      <c r="J579" s="117"/>
    </row>
    <row r="580" spans="2:10" hidden="1" x14ac:dyDescent="0.35">
      <c r="B580" s="7"/>
      <c r="C580" s="7"/>
      <c r="J580" s="117"/>
    </row>
    <row r="581" spans="2:10" hidden="1" x14ac:dyDescent="0.35">
      <c r="B581" s="7"/>
      <c r="C581" s="7"/>
      <c r="J581" s="117"/>
    </row>
    <row r="582" spans="2:10" hidden="1" x14ac:dyDescent="0.35">
      <c r="B582" s="7"/>
      <c r="C582" s="7"/>
      <c r="J582" s="117"/>
    </row>
    <row r="583" spans="2:10" hidden="1" x14ac:dyDescent="0.35">
      <c r="B583" s="7"/>
      <c r="C583" s="7"/>
      <c r="J583" s="117"/>
    </row>
    <row r="584" spans="2:10" hidden="1" x14ac:dyDescent="0.35">
      <c r="B584" s="7"/>
      <c r="C584" s="7"/>
      <c r="J584" s="117"/>
    </row>
    <row r="585" spans="2:10" hidden="1" x14ac:dyDescent="0.35">
      <c r="B585" s="7"/>
      <c r="C585" s="7"/>
      <c r="J585" s="117"/>
    </row>
    <row r="586" spans="2:10" hidden="1" x14ac:dyDescent="0.35">
      <c r="B586" s="7"/>
      <c r="C586" s="7"/>
      <c r="J586" s="117"/>
    </row>
    <row r="587" spans="2:10" hidden="1" x14ac:dyDescent="0.35">
      <c r="B587" s="7"/>
      <c r="C587" s="7"/>
      <c r="J587" s="117"/>
    </row>
    <row r="588" spans="2:10" hidden="1" x14ac:dyDescent="0.35">
      <c r="B588" s="7"/>
      <c r="C588" s="7"/>
      <c r="J588" s="117"/>
    </row>
    <row r="589" spans="2:10" hidden="1" x14ac:dyDescent="0.35">
      <c r="B589" s="7"/>
      <c r="C589" s="7"/>
      <c r="J589" s="117"/>
    </row>
    <row r="590" spans="2:10" hidden="1" x14ac:dyDescent="0.35">
      <c r="B590" s="7"/>
      <c r="C590" s="7"/>
      <c r="J590" s="117"/>
    </row>
    <row r="591" spans="2:10" hidden="1" x14ac:dyDescent="0.35">
      <c r="B591" s="7"/>
      <c r="C591" s="7"/>
      <c r="J591" s="117"/>
    </row>
    <row r="592" spans="2:10" hidden="1" x14ac:dyDescent="0.35">
      <c r="B592" s="7"/>
      <c r="C592" s="7"/>
      <c r="J592" s="117"/>
    </row>
    <row r="593" spans="2:10" hidden="1" x14ac:dyDescent="0.35">
      <c r="B593" s="7"/>
      <c r="C593" s="7"/>
      <c r="J593" s="117"/>
    </row>
    <row r="594" spans="2:10" hidden="1" x14ac:dyDescent="0.35">
      <c r="B594" s="7"/>
      <c r="C594" s="7"/>
      <c r="J594" s="117"/>
    </row>
    <row r="595" spans="2:10" hidden="1" x14ac:dyDescent="0.35">
      <c r="B595" s="7"/>
      <c r="C595" s="7"/>
      <c r="J595" s="117"/>
    </row>
    <row r="596" spans="2:10" hidden="1" x14ac:dyDescent="0.35">
      <c r="B596" s="7"/>
      <c r="C596" s="7"/>
      <c r="J596" s="117"/>
    </row>
    <row r="597" spans="2:10" hidden="1" x14ac:dyDescent="0.35">
      <c r="B597" s="7"/>
      <c r="C597" s="7"/>
      <c r="J597" s="117"/>
    </row>
    <row r="598" spans="2:10" hidden="1" x14ac:dyDescent="0.35">
      <c r="B598" s="7"/>
      <c r="C598" s="7"/>
      <c r="J598" s="117"/>
    </row>
    <row r="599" spans="2:10" hidden="1" x14ac:dyDescent="0.35">
      <c r="B599" s="7"/>
      <c r="C599" s="7"/>
      <c r="J599" s="117"/>
    </row>
    <row r="600" spans="2:10" hidden="1" x14ac:dyDescent="0.35">
      <c r="B600" s="7"/>
      <c r="C600" s="7"/>
      <c r="J600" s="117"/>
    </row>
    <row r="601" spans="2:10" hidden="1" x14ac:dyDescent="0.35">
      <c r="B601" s="7"/>
      <c r="C601" s="7"/>
      <c r="J601" s="117"/>
    </row>
    <row r="602" spans="2:10" hidden="1" x14ac:dyDescent="0.35">
      <c r="B602" s="7"/>
      <c r="C602" s="7"/>
      <c r="J602" s="117"/>
    </row>
    <row r="603" spans="2:10" hidden="1" x14ac:dyDescent="0.35">
      <c r="B603" s="7"/>
      <c r="C603" s="7"/>
      <c r="J603" s="117"/>
    </row>
    <row r="604" spans="2:10" hidden="1" x14ac:dyDescent="0.35">
      <c r="B604" s="7"/>
      <c r="C604" s="7"/>
      <c r="J604" s="117"/>
    </row>
    <row r="605" spans="2:10" hidden="1" x14ac:dyDescent="0.35">
      <c r="B605" s="7"/>
      <c r="C605" s="7"/>
      <c r="J605" s="117"/>
    </row>
    <row r="606" spans="2:10" hidden="1" x14ac:dyDescent="0.35">
      <c r="B606" s="7"/>
      <c r="C606" s="7"/>
      <c r="J606" s="117"/>
    </row>
    <row r="607" spans="2:10" hidden="1" x14ac:dyDescent="0.35">
      <c r="B607" s="7"/>
      <c r="C607" s="7"/>
      <c r="J607" s="117"/>
    </row>
    <row r="608" spans="2:10" hidden="1" x14ac:dyDescent="0.35">
      <c r="B608" s="7"/>
      <c r="C608" s="7"/>
      <c r="J608" s="117"/>
    </row>
    <row r="609" spans="2:10" hidden="1" x14ac:dyDescent="0.35">
      <c r="B609" s="7"/>
      <c r="C609" s="7"/>
      <c r="J609" s="117"/>
    </row>
    <row r="610" spans="2:10" hidden="1" x14ac:dyDescent="0.35">
      <c r="B610" s="7"/>
      <c r="C610" s="7"/>
      <c r="J610" s="117"/>
    </row>
    <row r="611" spans="2:10" hidden="1" x14ac:dyDescent="0.35">
      <c r="B611" s="7"/>
      <c r="C611" s="7"/>
      <c r="J611" s="117"/>
    </row>
    <row r="612" spans="2:10" hidden="1" x14ac:dyDescent="0.35">
      <c r="B612" s="7"/>
      <c r="C612" s="7"/>
      <c r="J612" s="117"/>
    </row>
    <row r="613" spans="2:10" hidden="1" x14ac:dyDescent="0.35">
      <c r="B613" s="7"/>
      <c r="C613" s="7"/>
      <c r="J613" s="117"/>
    </row>
    <row r="614" spans="2:10" hidden="1" x14ac:dyDescent="0.35">
      <c r="B614" s="7"/>
      <c r="C614" s="7"/>
      <c r="J614" s="117"/>
    </row>
    <row r="615" spans="2:10" hidden="1" x14ac:dyDescent="0.35">
      <c r="B615" s="7"/>
      <c r="C615" s="7"/>
      <c r="J615" s="117"/>
    </row>
    <row r="616" spans="2:10" hidden="1" x14ac:dyDescent="0.35">
      <c r="B616" s="7"/>
      <c r="C616" s="7"/>
      <c r="J616" s="117"/>
    </row>
    <row r="617" spans="2:10" hidden="1" x14ac:dyDescent="0.35">
      <c r="B617" s="7"/>
      <c r="C617" s="7"/>
      <c r="J617" s="117"/>
    </row>
    <row r="618" spans="2:10" hidden="1" x14ac:dyDescent="0.35">
      <c r="B618" s="7"/>
      <c r="C618" s="7"/>
      <c r="J618" s="117"/>
    </row>
    <row r="619" spans="2:10" hidden="1" x14ac:dyDescent="0.35">
      <c r="B619" s="7"/>
      <c r="C619" s="7"/>
      <c r="J619" s="117"/>
    </row>
    <row r="620" spans="2:10" hidden="1" x14ac:dyDescent="0.35">
      <c r="B620" s="7"/>
      <c r="C620" s="7"/>
      <c r="J620" s="117"/>
    </row>
    <row r="621" spans="2:10" hidden="1" x14ac:dyDescent="0.35">
      <c r="B621" s="7"/>
      <c r="C621" s="7"/>
      <c r="J621" s="117"/>
    </row>
    <row r="622" spans="2:10" hidden="1" x14ac:dyDescent="0.35">
      <c r="B622" s="7"/>
      <c r="C622" s="7"/>
      <c r="J622" s="117"/>
    </row>
    <row r="623" spans="2:10" hidden="1" x14ac:dyDescent="0.35">
      <c r="B623" s="7"/>
      <c r="C623" s="7"/>
      <c r="J623" s="117"/>
    </row>
    <row r="624" spans="2:10" hidden="1" x14ac:dyDescent="0.35">
      <c r="B624" s="7"/>
      <c r="C624" s="7"/>
      <c r="J624" s="117"/>
    </row>
    <row r="625" spans="2:10" hidden="1" x14ac:dyDescent="0.35">
      <c r="B625" s="7"/>
      <c r="C625" s="7"/>
      <c r="J625" s="117"/>
    </row>
    <row r="626" spans="2:10" hidden="1" x14ac:dyDescent="0.35">
      <c r="B626" s="7"/>
      <c r="C626" s="7"/>
      <c r="J626" s="117"/>
    </row>
    <row r="627" spans="2:10" hidden="1" x14ac:dyDescent="0.35">
      <c r="B627" s="7"/>
      <c r="C627" s="7"/>
      <c r="J627" s="117"/>
    </row>
    <row r="628" spans="2:10" hidden="1" x14ac:dyDescent="0.35">
      <c r="B628" s="7"/>
      <c r="C628" s="7"/>
      <c r="J628" s="117"/>
    </row>
    <row r="629" spans="2:10" hidden="1" x14ac:dyDescent="0.35">
      <c r="B629" s="7"/>
      <c r="C629" s="7"/>
      <c r="J629" s="117"/>
    </row>
    <row r="630" spans="2:10" hidden="1" x14ac:dyDescent="0.35">
      <c r="B630" s="7"/>
      <c r="C630" s="7"/>
      <c r="J630" s="117"/>
    </row>
    <row r="631" spans="2:10" hidden="1" x14ac:dyDescent="0.35">
      <c r="B631" s="7"/>
      <c r="C631" s="7"/>
      <c r="J631" s="117"/>
    </row>
    <row r="632" spans="2:10" hidden="1" x14ac:dyDescent="0.35">
      <c r="B632" s="7"/>
      <c r="C632" s="7"/>
      <c r="J632" s="117"/>
    </row>
    <row r="633" spans="2:10" hidden="1" x14ac:dyDescent="0.35">
      <c r="B633" s="7"/>
      <c r="C633" s="7"/>
      <c r="J633" s="117"/>
    </row>
    <row r="634" spans="2:10" hidden="1" x14ac:dyDescent="0.35">
      <c r="B634" s="7"/>
      <c r="C634" s="7"/>
      <c r="J634" s="117"/>
    </row>
    <row r="635" spans="2:10" hidden="1" x14ac:dyDescent="0.35">
      <c r="B635" s="7"/>
      <c r="C635" s="7"/>
      <c r="J635" s="117"/>
    </row>
    <row r="636" spans="2:10" hidden="1" x14ac:dyDescent="0.35">
      <c r="B636" s="7"/>
      <c r="C636" s="7"/>
      <c r="J636" s="117"/>
    </row>
    <row r="637" spans="2:10" hidden="1" x14ac:dyDescent="0.35">
      <c r="B637" s="7"/>
      <c r="C637" s="7"/>
      <c r="J637" s="117"/>
    </row>
    <row r="638" spans="2:10" hidden="1" x14ac:dyDescent="0.35">
      <c r="B638" s="7"/>
      <c r="C638" s="7"/>
      <c r="J638" s="117"/>
    </row>
    <row r="639" spans="2:10" hidden="1" x14ac:dyDescent="0.35">
      <c r="B639" s="7"/>
      <c r="C639" s="7"/>
      <c r="J639" s="117"/>
    </row>
    <row r="640" spans="2:10" hidden="1" x14ac:dyDescent="0.35">
      <c r="B640" s="7"/>
      <c r="C640" s="7"/>
      <c r="J640" s="117"/>
    </row>
    <row r="641" spans="2:10" hidden="1" x14ac:dyDescent="0.35">
      <c r="B641" s="7"/>
      <c r="C641" s="7"/>
      <c r="J641" s="117"/>
    </row>
    <row r="642" spans="2:10" hidden="1" x14ac:dyDescent="0.35">
      <c r="B642" s="7"/>
      <c r="C642" s="7"/>
      <c r="J642" s="117"/>
    </row>
    <row r="643" spans="2:10" hidden="1" x14ac:dyDescent="0.35">
      <c r="B643" s="7"/>
      <c r="C643" s="7"/>
      <c r="J643" s="117"/>
    </row>
    <row r="644" spans="2:10" hidden="1" x14ac:dyDescent="0.35">
      <c r="B644" s="7"/>
      <c r="C644" s="7"/>
      <c r="J644" s="117"/>
    </row>
    <row r="645" spans="2:10" hidden="1" x14ac:dyDescent="0.35">
      <c r="B645" s="7"/>
      <c r="C645" s="7"/>
      <c r="J645" s="117"/>
    </row>
    <row r="646" spans="2:10" hidden="1" x14ac:dyDescent="0.35">
      <c r="B646" s="7"/>
      <c r="C646" s="7"/>
      <c r="J646" s="117"/>
    </row>
    <row r="647" spans="2:10" hidden="1" x14ac:dyDescent="0.35">
      <c r="B647" s="7"/>
      <c r="C647" s="7"/>
      <c r="J647" s="117"/>
    </row>
    <row r="648" spans="2:10" hidden="1" x14ac:dyDescent="0.35">
      <c r="B648" s="7"/>
      <c r="C648" s="7"/>
      <c r="J648" s="117"/>
    </row>
    <row r="649" spans="2:10" hidden="1" x14ac:dyDescent="0.35">
      <c r="B649" s="7"/>
      <c r="C649" s="7"/>
      <c r="J649" s="117"/>
    </row>
    <row r="650" spans="2:10" hidden="1" x14ac:dyDescent="0.35">
      <c r="B650" s="7"/>
      <c r="C650" s="7"/>
      <c r="J650" s="117"/>
    </row>
    <row r="651" spans="2:10" hidden="1" x14ac:dyDescent="0.35">
      <c r="B651" s="7"/>
      <c r="C651" s="7"/>
      <c r="J651" s="117"/>
    </row>
    <row r="652" spans="2:10" hidden="1" x14ac:dyDescent="0.35">
      <c r="B652" s="7"/>
      <c r="C652" s="7"/>
      <c r="J652" s="117"/>
    </row>
    <row r="653" spans="2:10" hidden="1" x14ac:dyDescent="0.35">
      <c r="B653" s="7"/>
      <c r="C653" s="7"/>
      <c r="J653" s="117"/>
    </row>
    <row r="654" spans="2:10" hidden="1" x14ac:dyDescent="0.35">
      <c r="B654" s="7"/>
      <c r="C654" s="7"/>
      <c r="J654" s="117"/>
    </row>
    <row r="655" spans="2:10" hidden="1" x14ac:dyDescent="0.35">
      <c r="B655" s="7"/>
      <c r="C655" s="7"/>
      <c r="J655" s="117"/>
    </row>
    <row r="656" spans="2:10" hidden="1" x14ac:dyDescent="0.35">
      <c r="B656" s="7"/>
      <c r="C656" s="7"/>
      <c r="J656" s="117"/>
    </row>
    <row r="657" spans="2:10" hidden="1" x14ac:dyDescent="0.35">
      <c r="B657" s="7"/>
      <c r="C657" s="7"/>
      <c r="J657" s="117"/>
    </row>
    <row r="658" spans="2:10" hidden="1" x14ac:dyDescent="0.35">
      <c r="B658" s="7"/>
      <c r="C658" s="7"/>
      <c r="J658" s="117"/>
    </row>
    <row r="659" spans="2:10" hidden="1" x14ac:dyDescent="0.35">
      <c r="B659" s="7"/>
      <c r="C659" s="7"/>
      <c r="J659" s="117"/>
    </row>
    <row r="660" spans="2:10" hidden="1" x14ac:dyDescent="0.35">
      <c r="B660" s="7"/>
      <c r="C660" s="7"/>
      <c r="J660" s="117"/>
    </row>
    <row r="661" spans="2:10" hidden="1" x14ac:dyDescent="0.35">
      <c r="B661" s="7"/>
      <c r="C661" s="7"/>
      <c r="J661" s="117"/>
    </row>
    <row r="662" spans="2:10" hidden="1" x14ac:dyDescent="0.35">
      <c r="B662" s="7"/>
      <c r="C662" s="7"/>
      <c r="J662" s="117"/>
    </row>
    <row r="663" spans="2:10" hidden="1" x14ac:dyDescent="0.35">
      <c r="B663" s="7"/>
      <c r="C663" s="7"/>
      <c r="J663" s="117"/>
    </row>
    <row r="664" spans="2:10" hidden="1" x14ac:dyDescent="0.35">
      <c r="B664" s="7"/>
      <c r="C664" s="7"/>
      <c r="J664" s="117"/>
    </row>
    <row r="665" spans="2:10" hidden="1" x14ac:dyDescent="0.35">
      <c r="B665" s="7"/>
      <c r="C665" s="7"/>
      <c r="J665" s="117"/>
    </row>
    <row r="666" spans="2:10" hidden="1" x14ac:dyDescent="0.35">
      <c r="B666" s="7"/>
      <c r="C666" s="7"/>
      <c r="J666" s="117"/>
    </row>
    <row r="667" spans="2:10" hidden="1" x14ac:dyDescent="0.35">
      <c r="B667" s="7"/>
      <c r="C667" s="7"/>
      <c r="J667" s="117"/>
    </row>
    <row r="668" spans="2:10" hidden="1" x14ac:dyDescent="0.35">
      <c r="B668" s="7"/>
      <c r="C668" s="7"/>
      <c r="J668" s="117"/>
    </row>
    <row r="669" spans="2:10" hidden="1" x14ac:dyDescent="0.35">
      <c r="B669" s="7"/>
      <c r="C669" s="7"/>
      <c r="J669" s="117"/>
    </row>
    <row r="670" spans="2:10" hidden="1" x14ac:dyDescent="0.35">
      <c r="B670" s="7"/>
      <c r="C670" s="7"/>
      <c r="J670" s="117"/>
    </row>
    <row r="671" spans="2:10" hidden="1" x14ac:dyDescent="0.35">
      <c r="B671" s="7"/>
      <c r="C671" s="7"/>
      <c r="J671" s="117"/>
    </row>
    <row r="672" spans="2:10" hidden="1" x14ac:dyDescent="0.35">
      <c r="B672" s="7"/>
      <c r="C672" s="7"/>
      <c r="J672" s="117"/>
    </row>
    <row r="673" spans="2:10" hidden="1" x14ac:dyDescent="0.35">
      <c r="B673" s="7"/>
      <c r="C673" s="7"/>
      <c r="J673" s="117"/>
    </row>
    <row r="674" spans="2:10" hidden="1" x14ac:dyDescent="0.35">
      <c r="B674" s="7"/>
      <c r="C674" s="7"/>
      <c r="J674" s="117"/>
    </row>
    <row r="675" spans="2:10" hidden="1" x14ac:dyDescent="0.35">
      <c r="B675" s="7"/>
      <c r="C675" s="7"/>
      <c r="J675" s="117"/>
    </row>
    <row r="676" spans="2:10" hidden="1" x14ac:dyDescent="0.35">
      <c r="B676" s="7"/>
      <c r="C676" s="7"/>
      <c r="J676" s="117"/>
    </row>
    <row r="677" spans="2:10" hidden="1" x14ac:dyDescent="0.35">
      <c r="B677" s="7"/>
      <c r="C677" s="7"/>
      <c r="J677" s="117"/>
    </row>
    <row r="678" spans="2:10" hidden="1" x14ac:dyDescent="0.35">
      <c r="B678" s="7"/>
      <c r="C678" s="7"/>
      <c r="J678" s="117"/>
    </row>
    <row r="679" spans="2:10" hidden="1" x14ac:dyDescent="0.35">
      <c r="B679" s="7"/>
      <c r="C679" s="7"/>
      <c r="J679" s="117"/>
    </row>
    <row r="680" spans="2:10" hidden="1" x14ac:dyDescent="0.35">
      <c r="B680" s="7"/>
      <c r="C680" s="7"/>
      <c r="J680" s="117"/>
    </row>
    <row r="681" spans="2:10" hidden="1" x14ac:dyDescent="0.35">
      <c r="B681" s="7"/>
      <c r="C681" s="7"/>
      <c r="J681" s="117"/>
    </row>
    <row r="682" spans="2:10" hidden="1" x14ac:dyDescent="0.35">
      <c r="B682" s="7"/>
      <c r="C682" s="7"/>
      <c r="J682" s="117"/>
    </row>
    <row r="683" spans="2:10" hidden="1" x14ac:dyDescent="0.35">
      <c r="B683" s="7"/>
      <c r="C683" s="7"/>
      <c r="J683" s="117"/>
    </row>
    <row r="684" spans="2:10" hidden="1" x14ac:dyDescent="0.35">
      <c r="B684" s="7"/>
      <c r="C684" s="7"/>
      <c r="J684" s="117"/>
    </row>
    <row r="685" spans="2:10" hidden="1" x14ac:dyDescent="0.35">
      <c r="B685" s="7"/>
      <c r="C685" s="7"/>
      <c r="J685" s="117"/>
    </row>
    <row r="686" spans="2:10" hidden="1" x14ac:dyDescent="0.35">
      <c r="B686" s="7"/>
      <c r="C686" s="7"/>
      <c r="J686" s="117"/>
    </row>
    <row r="687" spans="2:10" hidden="1" x14ac:dyDescent="0.35">
      <c r="B687" s="7"/>
      <c r="C687" s="7"/>
      <c r="J687" s="117"/>
    </row>
    <row r="688" spans="2:10" hidden="1" x14ac:dyDescent="0.35">
      <c r="B688" s="7"/>
      <c r="C688" s="7"/>
      <c r="J688" s="117"/>
    </row>
    <row r="689" spans="2:10" hidden="1" x14ac:dyDescent="0.35">
      <c r="B689" s="7"/>
      <c r="C689" s="7"/>
      <c r="J689" s="117"/>
    </row>
    <row r="690" spans="2:10" hidden="1" x14ac:dyDescent="0.35">
      <c r="B690" s="7"/>
      <c r="C690" s="7"/>
      <c r="J690" s="117"/>
    </row>
    <row r="691" spans="2:10" hidden="1" x14ac:dyDescent="0.35">
      <c r="B691" s="7"/>
      <c r="C691" s="7"/>
      <c r="J691" s="117"/>
    </row>
    <row r="692" spans="2:10" hidden="1" x14ac:dyDescent="0.35">
      <c r="B692" s="7"/>
      <c r="C692" s="7"/>
      <c r="J692" s="117"/>
    </row>
    <row r="693" spans="2:10" hidden="1" x14ac:dyDescent="0.35">
      <c r="B693" s="7"/>
      <c r="C693" s="7"/>
      <c r="J693" s="117"/>
    </row>
    <row r="694" spans="2:10" hidden="1" x14ac:dyDescent="0.35">
      <c r="B694" s="7"/>
      <c r="C694" s="7"/>
      <c r="J694" s="117"/>
    </row>
    <row r="695" spans="2:10" hidden="1" x14ac:dyDescent="0.35">
      <c r="B695" s="7"/>
      <c r="C695" s="7"/>
      <c r="J695" s="117"/>
    </row>
    <row r="696" spans="2:10" hidden="1" x14ac:dyDescent="0.35">
      <c r="B696" s="7"/>
      <c r="C696" s="7"/>
      <c r="J696" s="117"/>
    </row>
    <row r="697" spans="2:10" hidden="1" x14ac:dyDescent="0.35">
      <c r="B697" s="7"/>
      <c r="C697" s="7"/>
      <c r="J697" s="117"/>
    </row>
    <row r="698" spans="2:10" hidden="1" x14ac:dyDescent="0.35">
      <c r="B698" s="7"/>
      <c r="C698" s="7"/>
      <c r="J698" s="117"/>
    </row>
    <row r="699" spans="2:10" hidden="1" x14ac:dyDescent="0.35">
      <c r="B699" s="7"/>
      <c r="C699" s="7"/>
      <c r="J699" s="117"/>
    </row>
    <row r="700" spans="2:10" hidden="1" x14ac:dyDescent="0.35">
      <c r="B700" s="7"/>
      <c r="C700" s="7"/>
      <c r="J700" s="117"/>
    </row>
    <row r="701" spans="2:10" hidden="1" x14ac:dyDescent="0.35">
      <c r="B701" s="7"/>
      <c r="C701" s="7"/>
      <c r="J701" s="117"/>
    </row>
    <row r="702" spans="2:10" hidden="1" x14ac:dyDescent="0.35">
      <c r="B702" s="7"/>
      <c r="C702" s="7"/>
      <c r="J702" s="117"/>
    </row>
    <row r="703" spans="2:10" hidden="1" x14ac:dyDescent="0.35">
      <c r="B703" s="7"/>
      <c r="C703" s="7"/>
      <c r="J703" s="117"/>
    </row>
    <row r="704" spans="2:10" hidden="1" x14ac:dyDescent="0.35">
      <c r="B704" s="7"/>
      <c r="C704" s="7"/>
      <c r="J704" s="117"/>
    </row>
    <row r="705" spans="2:10" hidden="1" x14ac:dyDescent="0.35">
      <c r="B705" s="7"/>
      <c r="C705" s="7"/>
      <c r="J705" s="117"/>
    </row>
    <row r="706" spans="2:10" hidden="1" x14ac:dyDescent="0.35">
      <c r="B706" s="7"/>
      <c r="C706" s="7"/>
      <c r="J706" s="117"/>
    </row>
    <row r="707" spans="2:10" hidden="1" x14ac:dyDescent="0.35">
      <c r="B707" s="7"/>
      <c r="C707" s="7"/>
      <c r="J707" s="117"/>
    </row>
    <row r="708" spans="2:10" hidden="1" x14ac:dyDescent="0.35">
      <c r="B708" s="7"/>
      <c r="C708" s="7"/>
      <c r="J708" s="117"/>
    </row>
    <row r="709" spans="2:10" hidden="1" x14ac:dyDescent="0.35">
      <c r="B709" s="7"/>
      <c r="C709" s="7"/>
      <c r="J709" s="117"/>
    </row>
    <row r="710" spans="2:10" hidden="1" x14ac:dyDescent="0.35">
      <c r="B710" s="7"/>
      <c r="C710" s="7"/>
      <c r="J710" s="117"/>
    </row>
    <row r="711" spans="2:10" hidden="1" x14ac:dyDescent="0.35">
      <c r="B711" s="7"/>
      <c r="C711" s="7"/>
      <c r="J711" s="117"/>
    </row>
    <row r="712" spans="2:10" hidden="1" x14ac:dyDescent="0.35">
      <c r="B712" s="7"/>
      <c r="C712" s="7"/>
      <c r="J712" s="117"/>
    </row>
    <row r="713" spans="2:10" hidden="1" x14ac:dyDescent="0.35">
      <c r="B713" s="7"/>
      <c r="C713" s="7"/>
      <c r="J713" s="117"/>
    </row>
    <row r="714" spans="2:10" hidden="1" x14ac:dyDescent="0.35">
      <c r="B714" s="7"/>
      <c r="C714" s="7"/>
      <c r="J714" s="117"/>
    </row>
    <row r="715" spans="2:10" hidden="1" x14ac:dyDescent="0.35">
      <c r="B715" s="7"/>
      <c r="C715" s="7"/>
      <c r="J715" s="117"/>
    </row>
    <row r="716" spans="2:10" hidden="1" x14ac:dyDescent="0.35">
      <c r="B716" s="7"/>
      <c r="C716" s="7"/>
      <c r="J716" s="117"/>
    </row>
    <row r="717" spans="2:10" hidden="1" x14ac:dyDescent="0.35">
      <c r="B717" s="7"/>
      <c r="C717" s="7"/>
      <c r="J717" s="117"/>
    </row>
    <row r="718" spans="2:10" hidden="1" x14ac:dyDescent="0.35">
      <c r="B718" s="7"/>
      <c r="C718" s="7"/>
      <c r="J718" s="117"/>
    </row>
    <row r="719" spans="2:10" hidden="1" x14ac:dyDescent="0.35">
      <c r="B719" s="7"/>
      <c r="C719" s="7"/>
      <c r="J719" s="117"/>
    </row>
    <row r="720" spans="2:10" hidden="1" x14ac:dyDescent="0.35">
      <c r="B720" s="7"/>
      <c r="C720" s="7"/>
      <c r="J720" s="117"/>
    </row>
    <row r="721" spans="2:10" hidden="1" x14ac:dyDescent="0.35">
      <c r="B721" s="7"/>
      <c r="C721" s="7"/>
      <c r="J721" s="117"/>
    </row>
    <row r="722" spans="2:10" hidden="1" x14ac:dyDescent="0.35">
      <c r="B722" s="7"/>
      <c r="C722" s="7"/>
      <c r="J722" s="117"/>
    </row>
    <row r="723" spans="2:10" hidden="1" x14ac:dyDescent="0.35">
      <c r="B723" s="7"/>
      <c r="C723" s="7"/>
      <c r="J723" s="117"/>
    </row>
    <row r="724" spans="2:10" hidden="1" x14ac:dyDescent="0.35">
      <c r="B724" s="7"/>
      <c r="C724" s="7"/>
      <c r="J724" s="117"/>
    </row>
    <row r="725" spans="2:10" hidden="1" x14ac:dyDescent="0.35">
      <c r="B725" s="7"/>
      <c r="C725" s="7"/>
      <c r="J725" s="117"/>
    </row>
    <row r="726" spans="2:10" hidden="1" x14ac:dyDescent="0.35">
      <c r="B726" s="7"/>
      <c r="C726" s="7"/>
      <c r="J726" s="117"/>
    </row>
    <row r="727" spans="2:10" hidden="1" x14ac:dyDescent="0.35">
      <c r="B727" s="7"/>
      <c r="C727" s="7"/>
      <c r="J727" s="117"/>
    </row>
    <row r="728" spans="2:10" hidden="1" x14ac:dyDescent="0.35">
      <c r="B728" s="7"/>
      <c r="C728" s="7"/>
      <c r="J728" s="117"/>
    </row>
    <row r="729" spans="2:10" hidden="1" x14ac:dyDescent="0.35">
      <c r="B729" s="7"/>
      <c r="C729" s="7"/>
      <c r="J729" s="117"/>
    </row>
    <row r="730" spans="2:10" hidden="1" x14ac:dyDescent="0.35">
      <c r="B730" s="7"/>
      <c r="C730" s="7"/>
      <c r="J730" s="117"/>
    </row>
    <row r="731" spans="2:10" hidden="1" x14ac:dyDescent="0.35">
      <c r="B731" s="7"/>
      <c r="C731" s="7"/>
      <c r="J731" s="117"/>
    </row>
    <row r="732" spans="2:10" hidden="1" x14ac:dyDescent="0.35">
      <c r="B732" s="7"/>
      <c r="C732" s="7"/>
      <c r="J732" s="117"/>
    </row>
    <row r="733" spans="2:10" hidden="1" x14ac:dyDescent="0.35">
      <c r="B733" s="7"/>
      <c r="C733" s="7"/>
      <c r="J733" s="117"/>
    </row>
    <row r="734" spans="2:10" hidden="1" x14ac:dyDescent="0.35">
      <c r="B734" s="7"/>
      <c r="C734" s="7"/>
      <c r="J734" s="117"/>
    </row>
    <row r="735" spans="2:10" hidden="1" x14ac:dyDescent="0.35">
      <c r="B735" s="7"/>
      <c r="C735" s="7"/>
      <c r="J735" s="117"/>
    </row>
    <row r="736" spans="2:10" hidden="1" x14ac:dyDescent="0.35">
      <c r="B736" s="7"/>
      <c r="C736" s="7"/>
      <c r="J736" s="117"/>
    </row>
    <row r="737" spans="2:10" hidden="1" x14ac:dyDescent="0.35">
      <c r="B737" s="7"/>
      <c r="C737" s="7"/>
      <c r="J737" s="117"/>
    </row>
    <row r="738" spans="2:10" hidden="1" x14ac:dyDescent="0.35">
      <c r="B738" s="7"/>
      <c r="C738" s="7"/>
      <c r="J738" s="117"/>
    </row>
    <row r="739" spans="2:10" hidden="1" x14ac:dyDescent="0.35">
      <c r="B739" s="7"/>
      <c r="C739" s="7"/>
      <c r="J739" s="117"/>
    </row>
    <row r="740" spans="2:10" hidden="1" x14ac:dyDescent="0.35">
      <c r="B740" s="7"/>
      <c r="C740" s="7"/>
      <c r="J740" s="117"/>
    </row>
    <row r="741" spans="2:10" hidden="1" x14ac:dyDescent="0.35">
      <c r="B741" s="7"/>
      <c r="C741" s="7"/>
      <c r="J741" s="117"/>
    </row>
    <row r="742" spans="2:10" hidden="1" x14ac:dyDescent="0.35">
      <c r="B742" s="7"/>
      <c r="C742" s="7"/>
      <c r="J742" s="117"/>
    </row>
    <row r="743" spans="2:10" hidden="1" x14ac:dyDescent="0.35">
      <c r="B743" s="7"/>
      <c r="C743" s="7"/>
      <c r="J743" s="117"/>
    </row>
    <row r="744" spans="2:10" hidden="1" x14ac:dyDescent="0.35">
      <c r="B744" s="7"/>
      <c r="C744" s="7"/>
      <c r="J744" s="117"/>
    </row>
    <row r="745" spans="2:10" hidden="1" x14ac:dyDescent="0.35">
      <c r="B745" s="7"/>
      <c r="C745" s="7"/>
      <c r="J745" s="117"/>
    </row>
    <row r="746" spans="2:10" hidden="1" x14ac:dyDescent="0.35">
      <c r="B746" s="7"/>
      <c r="C746" s="7"/>
      <c r="J746" s="117"/>
    </row>
    <row r="747" spans="2:10" hidden="1" x14ac:dyDescent="0.35">
      <c r="B747" s="7"/>
      <c r="C747" s="7"/>
      <c r="J747" s="117"/>
    </row>
    <row r="748" spans="2:10" hidden="1" x14ac:dyDescent="0.35">
      <c r="B748" s="7"/>
      <c r="C748" s="7"/>
      <c r="J748" s="117"/>
    </row>
    <row r="749" spans="2:10" hidden="1" x14ac:dyDescent="0.35">
      <c r="B749" s="7"/>
      <c r="C749" s="7"/>
      <c r="J749" s="117"/>
    </row>
    <row r="750" spans="2:10" hidden="1" x14ac:dyDescent="0.35">
      <c r="B750" s="7"/>
      <c r="C750" s="7"/>
      <c r="J750" s="117"/>
    </row>
    <row r="751" spans="2:10" hidden="1" x14ac:dyDescent="0.35">
      <c r="B751" s="7"/>
      <c r="C751" s="7"/>
      <c r="J751" s="117"/>
    </row>
    <row r="752" spans="2:10" hidden="1" x14ac:dyDescent="0.35">
      <c r="B752" s="7"/>
      <c r="C752" s="7"/>
      <c r="J752" s="117"/>
    </row>
    <row r="753" spans="2:10" hidden="1" x14ac:dyDescent="0.35">
      <c r="B753" s="7"/>
      <c r="C753" s="7"/>
      <c r="J753" s="117"/>
    </row>
    <row r="754" spans="2:10" hidden="1" x14ac:dyDescent="0.35">
      <c r="B754" s="7"/>
      <c r="C754" s="7"/>
      <c r="J754" s="117"/>
    </row>
    <row r="755" spans="2:10" hidden="1" x14ac:dyDescent="0.35">
      <c r="B755" s="7"/>
      <c r="C755" s="7"/>
      <c r="J755" s="117"/>
    </row>
    <row r="756" spans="2:10" hidden="1" x14ac:dyDescent="0.35">
      <c r="B756" s="7"/>
      <c r="C756" s="7"/>
      <c r="J756" s="117"/>
    </row>
    <row r="757" spans="2:10" hidden="1" x14ac:dyDescent="0.35">
      <c r="B757" s="7"/>
      <c r="C757" s="7"/>
      <c r="J757" s="117"/>
    </row>
    <row r="758" spans="2:10" hidden="1" x14ac:dyDescent="0.35">
      <c r="B758" s="7"/>
      <c r="C758" s="7"/>
      <c r="J758" s="117"/>
    </row>
    <row r="759" spans="2:10" hidden="1" x14ac:dyDescent="0.35">
      <c r="B759" s="7"/>
      <c r="C759" s="7"/>
      <c r="J759" s="117"/>
    </row>
    <row r="760" spans="2:10" hidden="1" x14ac:dyDescent="0.35">
      <c r="B760" s="7"/>
      <c r="C760" s="7"/>
      <c r="J760" s="117"/>
    </row>
    <row r="761" spans="2:10" hidden="1" x14ac:dyDescent="0.35">
      <c r="B761" s="7"/>
      <c r="C761" s="7"/>
      <c r="J761" s="117"/>
    </row>
    <row r="762" spans="2:10" hidden="1" x14ac:dyDescent="0.35">
      <c r="B762" s="7"/>
      <c r="C762" s="7"/>
      <c r="J762" s="117"/>
    </row>
    <row r="763" spans="2:10" hidden="1" x14ac:dyDescent="0.35">
      <c r="B763" s="7"/>
      <c r="C763" s="7"/>
      <c r="J763" s="117"/>
    </row>
    <row r="764" spans="2:10" hidden="1" x14ac:dyDescent="0.35">
      <c r="B764" s="7"/>
      <c r="C764" s="7"/>
      <c r="J764" s="117"/>
    </row>
    <row r="765" spans="2:10" hidden="1" x14ac:dyDescent="0.35">
      <c r="B765" s="7"/>
      <c r="C765" s="7"/>
      <c r="J765" s="117"/>
    </row>
    <row r="766" spans="2:10" hidden="1" x14ac:dyDescent="0.35">
      <c r="B766" s="7"/>
      <c r="C766" s="7"/>
      <c r="J766" s="117"/>
    </row>
    <row r="767" spans="2:10" hidden="1" x14ac:dyDescent="0.35">
      <c r="B767" s="7"/>
      <c r="C767" s="7"/>
      <c r="J767" s="117"/>
    </row>
    <row r="768" spans="2:10" hidden="1" x14ac:dyDescent="0.35">
      <c r="B768" s="7"/>
      <c r="C768" s="7"/>
      <c r="J768" s="117"/>
    </row>
    <row r="769" spans="2:10" hidden="1" x14ac:dyDescent="0.35">
      <c r="B769" s="7"/>
      <c r="C769" s="7"/>
      <c r="J769" s="117"/>
    </row>
    <row r="770" spans="2:10" hidden="1" x14ac:dyDescent="0.35">
      <c r="B770" s="7"/>
      <c r="C770" s="7"/>
      <c r="J770" s="117"/>
    </row>
    <row r="771" spans="2:10" hidden="1" x14ac:dyDescent="0.35">
      <c r="B771" s="7"/>
      <c r="C771" s="7"/>
      <c r="J771" s="117"/>
    </row>
    <row r="772" spans="2:10" hidden="1" x14ac:dyDescent="0.35">
      <c r="B772" s="7"/>
      <c r="C772" s="7"/>
      <c r="J772" s="117"/>
    </row>
    <row r="773" spans="2:10" hidden="1" x14ac:dyDescent="0.35">
      <c r="B773" s="7"/>
      <c r="C773" s="7"/>
      <c r="J773" s="117"/>
    </row>
    <row r="774" spans="2:10" hidden="1" x14ac:dyDescent="0.35">
      <c r="B774" s="7"/>
      <c r="C774" s="7"/>
      <c r="J774" s="117"/>
    </row>
    <row r="775" spans="2:10" hidden="1" x14ac:dyDescent="0.35">
      <c r="B775" s="7"/>
      <c r="C775" s="7"/>
      <c r="J775" s="117"/>
    </row>
    <row r="776" spans="2:10" hidden="1" x14ac:dyDescent="0.35">
      <c r="B776" s="7"/>
      <c r="C776" s="7"/>
      <c r="J776" s="117"/>
    </row>
    <row r="777" spans="2:10" hidden="1" x14ac:dyDescent="0.35">
      <c r="B777" s="7"/>
      <c r="C777" s="7"/>
      <c r="J777" s="117"/>
    </row>
    <row r="778" spans="2:10" hidden="1" x14ac:dyDescent="0.35">
      <c r="B778" s="7"/>
      <c r="C778" s="7"/>
      <c r="J778" s="117"/>
    </row>
    <row r="779" spans="2:10" hidden="1" x14ac:dyDescent="0.35">
      <c r="B779" s="7"/>
      <c r="C779" s="7"/>
      <c r="J779" s="117"/>
    </row>
    <row r="780" spans="2:10" hidden="1" x14ac:dyDescent="0.35">
      <c r="B780" s="7"/>
      <c r="C780" s="7"/>
      <c r="J780" s="117"/>
    </row>
    <row r="781" spans="2:10" hidden="1" x14ac:dyDescent="0.35">
      <c r="B781" s="7"/>
      <c r="C781" s="7"/>
      <c r="J781" s="117"/>
    </row>
    <row r="782" spans="2:10" hidden="1" x14ac:dyDescent="0.35">
      <c r="B782" s="7"/>
      <c r="C782" s="7"/>
      <c r="J782" s="117"/>
    </row>
    <row r="783" spans="2:10" hidden="1" x14ac:dyDescent="0.35">
      <c r="B783" s="7"/>
      <c r="C783" s="7"/>
      <c r="J783" s="117"/>
    </row>
    <row r="784" spans="2:10" hidden="1" x14ac:dyDescent="0.35">
      <c r="B784" s="7"/>
      <c r="C784" s="7"/>
      <c r="J784" s="117"/>
    </row>
    <row r="785" spans="2:10" hidden="1" x14ac:dyDescent="0.35">
      <c r="B785" s="7"/>
      <c r="C785" s="7"/>
      <c r="J785" s="117"/>
    </row>
    <row r="786" spans="2:10" hidden="1" x14ac:dyDescent="0.35">
      <c r="B786" s="7"/>
      <c r="C786" s="7"/>
      <c r="J786" s="117"/>
    </row>
    <row r="787" spans="2:10" hidden="1" x14ac:dyDescent="0.35">
      <c r="B787" s="7"/>
      <c r="C787" s="7"/>
      <c r="J787" s="117"/>
    </row>
    <row r="788" spans="2:10" hidden="1" x14ac:dyDescent="0.35">
      <c r="B788" s="7"/>
      <c r="C788" s="7"/>
      <c r="J788" s="117"/>
    </row>
    <row r="789" spans="2:10" hidden="1" x14ac:dyDescent="0.35">
      <c r="B789" s="7"/>
      <c r="C789" s="7"/>
      <c r="J789" s="117"/>
    </row>
    <row r="790" spans="2:10" hidden="1" x14ac:dyDescent="0.35">
      <c r="B790" s="7"/>
      <c r="C790" s="7"/>
      <c r="J790" s="117"/>
    </row>
    <row r="791" spans="2:10" hidden="1" x14ac:dyDescent="0.35">
      <c r="B791" s="7"/>
      <c r="C791" s="7"/>
      <c r="J791" s="117"/>
    </row>
    <row r="792" spans="2:10" hidden="1" x14ac:dyDescent="0.35">
      <c r="B792" s="7"/>
      <c r="C792" s="7"/>
      <c r="J792" s="117"/>
    </row>
    <row r="793" spans="2:10" hidden="1" x14ac:dyDescent="0.35">
      <c r="B793" s="7"/>
      <c r="C793" s="7"/>
      <c r="J793" s="117"/>
    </row>
    <row r="794" spans="2:10" hidden="1" x14ac:dyDescent="0.35">
      <c r="B794" s="7"/>
      <c r="C794" s="7"/>
      <c r="J794" s="117"/>
    </row>
    <row r="795" spans="2:10" hidden="1" x14ac:dyDescent="0.35">
      <c r="B795" s="7"/>
      <c r="C795" s="7"/>
      <c r="J795" s="117"/>
    </row>
    <row r="796" spans="2:10" hidden="1" x14ac:dyDescent="0.35">
      <c r="B796" s="7"/>
      <c r="C796" s="7"/>
      <c r="J796" s="117"/>
    </row>
    <row r="797" spans="2:10" hidden="1" x14ac:dyDescent="0.35">
      <c r="B797" s="7"/>
      <c r="C797" s="7"/>
      <c r="J797" s="117"/>
    </row>
    <row r="798" spans="2:10" hidden="1" x14ac:dyDescent="0.35">
      <c r="B798" s="7"/>
      <c r="C798" s="7"/>
      <c r="J798" s="117"/>
    </row>
    <row r="799" spans="2:10" hidden="1" x14ac:dyDescent="0.35">
      <c r="B799" s="7"/>
      <c r="C799" s="7"/>
      <c r="J799" s="117"/>
    </row>
    <row r="800" spans="2:10" hidden="1" x14ac:dyDescent="0.35">
      <c r="B800" s="7"/>
      <c r="C800" s="7"/>
      <c r="J800" s="117"/>
    </row>
    <row r="801" spans="2:10" hidden="1" x14ac:dyDescent="0.35">
      <c r="B801" s="7"/>
      <c r="C801" s="7"/>
      <c r="J801" s="117"/>
    </row>
    <row r="802" spans="2:10" hidden="1" x14ac:dyDescent="0.35">
      <c r="B802" s="7"/>
      <c r="C802" s="7"/>
      <c r="J802" s="117"/>
    </row>
    <row r="803" spans="2:10" hidden="1" x14ac:dyDescent="0.35">
      <c r="B803" s="7"/>
      <c r="C803" s="7"/>
      <c r="J803" s="117"/>
    </row>
    <row r="804" spans="2:10" hidden="1" x14ac:dyDescent="0.35">
      <c r="B804" s="7"/>
      <c r="C804" s="7"/>
      <c r="J804" s="117"/>
    </row>
    <row r="805" spans="2:10" hidden="1" x14ac:dyDescent="0.35">
      <c r="B805" s="7"/>
      <c r="C805" s="7"/>
      <c r="J805" s="117"/>
    </row>
    <row r="806" spans="2:10" hidden="1" x14ac:dyDescent="0.35">
      <c r="B806" s="7"/>
      <c r="C806" s="7"/>
      <c r="J806" s="117"/>
    </row>
    <row r="807" spans="2:10" hidden="1" x14ac:dyDescent="0.35">
      <c r="B807" s="7"/>
      <c r="C807" s="7"/>
      <c r="J807" s="117"/>
    </row>
    <row r="808" spans="2:10" hidden="1" x14ac:dyDescent="0.35">
      <c r="B808" s="7"/>
      <c r="C808" s="7"/>
      <c r="J808" s="117"/>
    </row>
    <row r="809" spans="2:10" hidden="1" x14ac:dyDescent="0.35">
      <c r="B809" s="7"/>
      <c r="C809" s="7"/>
      <c r="J809" s="117"/>
    </row>
    <row r="810" spans="2:10" hidden="1" x14ac:dyDescent="0.35">
      <c r="B810" s="7"/>
      <c r="C810" s="7"/>
      <c r="J810" s="117"/>
    </row>
    <row r="811" spans="2:10" hidden="1" x14ac:dyDescent="0.35">
      <c r="B811" s="7"/>
      <c r="C811" s="7"/>
      <c r="J811" s="117"/>
    </row>
    <row r="812" spans="2:10" hidden="1" x14ac:dyDescent="0.35">
      <c r="B812" s="7"/>
      <c r="C812" s="7"/>
      <c r="J812" s="117"/>
    </row>
    <row r="813" spans="2:10" hidden="1" x14ac:dyDescent="0.35">
      <c r="B813" s="7"/>
      <c r="C813" s="7"/>
      <c r="J813" s="117"/>
    </row>
    <row r="814" spans="2:10" hidden="1" x14ac:dyDescent="0.35">
      <c r="B814" s="7"/>
      <c r="C814" s="7"/>
      <c r="J814" s="117"/>
    </row>
    <row r="815" spans="2:10" hidden="1" x14ac:dyDescent="0.35">
      <c r="B815" s="7"/>
      <c r="C815" s="7"/>
      <c r="J815" s="117"/>
    </row>
    <row r="816" spans="2:10" hidden="1" x14ac:dyDescent="0.35">
      <c r="B816" s="7"/>
      <c r="C816" s="7"/>
      <c r="J816" s="117"/>
    </row>
    <row r="817" spans="2:10" hidden="1" x14ac:dyDescent="0.35">
      <c r="B817" s="7"/>
      <c r="C817" s="7"/>
      <c r="J817" s="117"/>
    </row>
    <row r="818" spans="2:10" hidden="1" x14ac:dyDescent="0.35">
      <c r="B818" s="7"/>
      <c r="C818" s="7"/>
      <c r="J818" s="117"/>
    </row>
    <row r="819" spans="2:10" hidden="1" x14ac:dyDescent="0.35">
      <c r="B819" s="7"/>
      <c r="C819" s="7"/>
      <c r="J819" s="117"/>
    </row>
    <row r="820" spans="2:10" hidden="1" x14ac:dyDescent="0.35">
      <c r="B820" s="7"/>
      <c r="C820" s="7"/>
      <c r="J820" s="117"/>
    </row>
    <row r="821" spans="2:10" hidden="1" x14ac:dyDescent="0.35">
      <c r="B821" s="7"/>
      <c r="C821" s="7"/>
      <c r="J821" s="117"/>
    </row>
    <row r="822" spans="2:10" hidden="1" x14ac:dyDescent="0.35">
      <c r="B822" s="7"/>
      <c r="C822" s="7"/>
      <c r="J822" s="117"/>
    </row>
    <row r="823" spans="2:10" hidden="1" x14ac:dyDescent="0.35">
      <c r="B823" s="7"/>
      <c r="C823" s="7"/>
      <c r="J823" s="117"/>
    </row>
    <row r="824" spans="2:10" hidden="1" x14ac:dyDescent="0.35">
      <c r="B824" s="7"/>
      <c r="C824" s="7"/>
      <c r="J824" s="117"/>
    </row>
    <row r="825" spans="2:10" hidden="1" x14ac:dyDescent="0.35">
      <c r="B825" s="7"/>
      <c r="C825" s="7"/>
      <c r="J825" s="117"/>
    </row>
    <row r="826" spans="2:10" hidden="1" x14ac:dyDescent="0.35">
      <c r="B826" s="7"/>
      <c r="C826" s="7"/>
      <c r="J826" s="117"/>
    </row>
    <row r="827" spans="2:10" hidden="1" x14ac:dyDescent="0.35">
      <c r="B827" s="7"/>
      <c r="C827" s="7"/>
      <c r="J827" s="117"/>
    </row>
    <row r="828" spans="2:10" hidden="1" x14ac:dyDescent="0.35">
      <c r="B828" s="7"/>
      <c r="C828" s="7"/>
      <c r="J828" s="117"/>
    </row>
    <row r="829" spans="2:10" hidden="1" x14ac:dyDescent="0.35">
      <c r="B829" s="7"/>
      <c r="C829" s="7"/>
      <c r="J829" s="117"/>
    </row>
    <row r="830" spans="2:10" hidden="1" x14ac:dyDescent="0.35">
      <c r="B830" s="7"/>
      <c r="C830" s="7"/>
      <c r="J830" s="117"/>
    </row>
    <row r="831" spans="2:10" hidden="1" x14ac:dyDescent="0.35">
      <c r="B831" s="7"/>
      <c r="C831" s="7"/>
      <c r="J831" s="117"/>
    </row>
    <row r="832" spans="2:10" hidden="1" x14ac:dyDescent="0.35">
      <c r="B832" s="7"/>
      <c r="C832" s="7"/>
      <c r="J832" s="117"/>
    </row>
    <row r="833" spans="2:10" hidden="1" x14ac:dyDescent="0.35">
      <c r="B833" s="7"/>
      <c r="C833" s="7"/>
      <c r="J833" s="117"/>
    </row>
    <row r="834" spans="2:10" hidden="1" x14ac:dyDescent="0.35">
      <c r="B834" s="7"/>
      <c r="C834" s="7"/>
      <c r="J834" s="117"/>
    </row>
    <row r="835" spans="2:10" hidden="1" x14ac:dyDescent="0.35">
      <c r="B835" s="7"/>
      <c r="C835" s="7"/>
      <c r="J835" s="117"/>
    </row>
    <row r="836" spans="2:10" hidden="1" x14ac:dyDescent="0.35">
      <c r="B836" s="7"/>
      <c r="C836" s="7"/>
      <c r="J836" s="117"/>
    </row>
    <row r="837" spans="2:10" hidden="1" x14ac:dyDescent="0.35">
      <c r="B837" s="7"/>
      <c r="C837" s="7"/>
      <c r="J837" s="117"/>
    </row>
    <row r="838" spans="2:10" hidden="1" x14ac:dyDescent="0.35">
      <c r="B838" s="7"/>
      <c r="C838" s="7"/>
      <c r="J838" s="117"/>
    </row>
    <row r="839" spans="2:10" hidden="1" x14ac:dyDescent="0.35">
      <c r="B839" s="7"/>
      <c r="C839" s="7"/>
      <c r="J839" s="117"/>
    </row>
    <row r="840" spans="2:10" hidden="1" x14ac:dyDescent="0.35">
      <c r="B840" s="7"/>
      <c r="C840" s="7"/>
      <c r="J840" s="117"/>
    </row>
    <row r="841" spans="2:10" hidden="1" x14ac:dyDescent="0.35">
      <c r="B841" s="7"/>
      <c r="C841" s="7"/>
      <c r="J841" s="117"/>
    </row>
    <row r="842" spans="2:10" hidden="1" x14ac:dyDescent="0.35">
      <c r="B842" s="7"/>
      <c r="C842" s="7"/>
      <c r="J842" s="117"/>
    </row>
    <row r="843" spans="2:10" hidden="1" x14ac:dyDescent="0.35">
      <c r="B843" s="7"/>
      <c r="C843" s="7"/>
      <c r="J843" s="117"/>
    </row>
    <row r="844" spans="2:10" hidden="1" x14ac:dyDescent="0.35">
      <c r="B844" s="7"/>
      <c r="C844" s="7"/>
      <c r="J844" s="117"/>
    </row>
    <row r="845" spans="2:10" hidden="1" x14ac:dyDescent="0.35">
      <c r="B845" s="7"/>
      <c r="C845" s="7"/>
      <c r="J845" s="117"/>
    </row>
    <row r="846" spans="2:10" hidden="1" x14ac:dyDescent="0.35">
      <c r="B846" s="7"/>
      <c r="C846" s="7"/>
      <c r="J846" s="117"/>
    </row>
    <row r="847" spans="2:10" hidden="1" x14ac:dyDescent="0.35">
      <c r="B847" s="7"/>
      <c r="C847" s="7"/>
      <c r="J847" s="117"/>
    </row>
    <row r="848" spans="2:10" hidden="1" x14ac:dyDescent="0.35">
      <c r="B848" s="7"/>
      <c r="C848" s="7"/>
      <c r="J848" s="117"/>
    </row>
    <row r="849" spans="2:10" hidden="1" x14ac:dyDescent="0.35">
      <c r="B849" s="7"/>
      <c r="C849" s="7"/>
      <c r="J849" s="117"/>
    </row>
    <row r="850" spans="2:10" hidden="1" x14ac:dyDescent="0.35">
      <c r="B850" s="7"/>
      <c r="C850" s="7"/>
      <c r="J850" s="117"/>
    </row>
    <row r="851" spans="2:10" hidden="1" x14ac:dyDescent="0.35">
      <c r="B851" s="7"/>
      <c r="C851" s="7"/>
      <c r="J851" s="117"/>
    </row>
    <row r="852" spans="2:10" hidden="1" x14ac:dyDescent="0.35">
      <c r="B852" s="7"/>
      <c r="C852" s="7"/>
      <c r="J852" s="117"/>
    </row>
    <row r="853" spans="2:10" hidden="1" x14ac:dyDescent="0.35">
      <c r="B853" s="7"/>
      <c r="C853" s="7"/>
      <c r="J853" s="117"/>
    </row>
    <row r="854" spans="2:10" hidden="1" x14ac:dyDescent="0.35">
      <c r="B854" s="7"/>
      <c r="C854" s="7"/>
      <c r="J854" s="117"/>
    </row>
    <row r="855" spans="2:10" hidden="1" x14ac:dyDescent="0.35">
      <c r="B855" s="7"/>
      <c r="C855" s="7"/>
      <c r="J855" s="117"/>
    </row>
    <row r="856" spans="2:10" hidden="1" x14ac:dyDescent="0.35">
      <c r="B856" s="7"/>
      <c r="C856" s="7"/>
      <c r="J856" s="117"/>
    </row>
    <row r="857" spans="2:10" hidden="1" x14ac:dyDescent="0.35">
      <c r="B857" s="7"/>
      <c r="C857" s="7"/>
      <c r="J857" s="117"/>
    </row>
    <row r="858" spans="2:10" hidden="1" x14ac:dyDescent="0.35">
      <c r="B858" s="7"/>
      <c r="C858" s="7"/>
      <c r="J858" s="117"/>
    </row>
    <row r="859" spans="2:10" hidden="1" x14ac:dyDescent="0.35">
      <c r="B859" s="7"/>
      <c r="C859" s="7"/>
      <c r="J859" s="117"/>
    </row>
    <row r="860" spans="2:10" hidden="1" x14ac:dyDescent="0.35">
      <c r="B860" s="7"/>
      <c r="C860" s="7"/>
      <c r="J860" s="117"/>
    </row>
    <row r="861" spans="2:10" hidden="1" x14ac:dyDescent="0.35">
      <c r="B861" s="7"/>
      <c r="C861" s="7"/>
      <c r="J861" s="117"/>
    </row>
    <row r="862" spans="2:10" hidden="1" x14ac:dyDescent="0.35">
      <c r="B862" s="7"/>
      <c r="C862" s="7"/>
      <c r="J862" s="117"/>
    </row>
    <row r="863" spans="2:10" hidden="1" x14ac:dyDescent="0.35">
      <c r="B863" s="7"/>
      <c r="C863" s="7"/>
      <c r="J863" s="117"/>
    </row>
    <row r="864" spans="2:10" hidden="1" x14ac:dyDescent="0.35">
      <c r="B864" s="7"/>
      <c r="C864" s="7"/>
      <c r="J864" s="117"/>
    </row>
    <row r="865" spans="2:10" hidden="1" x14ac:dyDescent="0.35">
      <c r="B865" s="7"/>
      <c r="C865" s="7"/>
      <c r="J865" s="117"/>
    </row>
    <row r="866" spans="2:10" hidden="1" x14ac:dyDescent="0.35">
      <c r="B866" s="7"/>
      <c r="C866" s="7"/>
      <c r="J866" s="117"/>
    </row>
    <row r="867" spans="2:10" hidden="1" x14ac:dyDescent="0.35">
      <c r="B867" s="7"/>
      <c r="C867" s="7"/>
      <c r="J867" s="117"/>
    </row>
    <row r="868" spans="2:10" hidden="1" x14ac:dyDescent="0.35">
      <c r="B868" s="7"/>
      <c r="C868" s="7"/>
      <c r="J868" s="117"/>
    </row>
    <row r="869" spans="2:10" hidden="1" x14ac:dyDescent="0.35">
      <c r="B869" s="7"/>
      <c r="C869" s="7"/>
      <c r="J869" s="117"/>
    </row>
    <row r="870" spans="2:10" hidden="1" x14ac:dyDescent="0.35">
      <c r="B870" s="7"/>
      <c r="C870" s="7"/>
      <c r="J870" s="117"/>
    </row>
    <row r="871" spans="2:10" hidden="1" x14ac:dyDescent="0.35">
      <c r="B871" s="7"/>
      <c r="C871" s="7"/>
      <c r="J871" s="117"/>
    </row>
    <row r="872" spans="2:10" hidden="1" x14ac:dyDescent="0.35">
      <c r="B872" s="7"/>
      <c r="C872" s="7"/>
      <c r="J872" s="117"/>
    </row>
    <row r="873" spans="2:10" hidden="1" x14ac:dyDescent="0.35">
      <c r="B873" s="7"/>
      <c r="C873" s="7"/>
      <c r="J873" s="117"/>
    </row>
    <row r="874" spans="2:10" hidden="1" x14ac:dyDescent="0.35">
      <c r="B874" s="7"/>
      <c r="C874" s="7"/>
      <c r="J874" s="117"/>
    </row>
    <row r="875" spans="2:10" hidden="1" x14ac:dyDescent="0.35">
      <c r="B875" s="7"/>
      <c r="C875" s="7"/>
      <c r="J875" s="117"/>
    </row>
    <row r="876" spans="2:10" hidden="1" x14ac:dyDescent="0.35">
      <c r="B876" s="7"/>
      <c r="C876" s="7"/>
      <c r="J876" s="117"/>
    </row>
    <row r="877" spans="2:10" hidden="1" x14ac:dyDescent="0.35">
      <c r="B877" s="7"/>
      <c r="C877" s="7"/>
      <c r="J877" s="117"/>
    </row>
    <row r="878" spans="2:10" hidden="1" x14ac:dyDescent="0.35">
      <c r="B878" s="7"/>
      <c r="C878" s="7"/>
      <c r="J878" s="117"/>
    </row>
    <row r="879" spans="2:10" hidden="1" x14ac:dyDescent="0.35">
      <c r="B879" s="7"/>
      <c r="C879" s="7"/>
      <c r="J879" s="117"/>
    </row>
    <row r="880" spans="2:10" hidden="1" x14ac:dyDescent="0.35">
      <c r="B880" s="7"/>
      <c r="C880" s="7"/>
      <c r="J880" s="117"/>
    </row>
    <row r="881" spans="2:10" hidden="1" x14ac:dyDescent="0.35">
      <c r="B881" s="7"/>
      <c r="C881" s="7"/>
      <c r="J881" s="117"/>
    </row>
    <row r="882" spans="2:10" hidden="1" x14ac:dyDescent="0.35">
      <c r="B882" s="7"/>
      <c r="C882" s="7"/>
      <c r="J882" s="117"/>
    </row>
    <row r="883" spans="2:10" hidden="1" x14ac:dyDescent="0.35">
      <c r="B883" s="7"/>
      <c r="C883" s="7"/>
      <c r="J883" s="117"/>
    </row>
    <row r="884" spans="2:10" hidden="1" x14ac:dyDescent="0.35">
      <c r="B884" s="7"/>
      <c r="C884" s="7"/>
      <c r="J884" s="117"/>
    </row>
    <row r="885" spans="2:10" hidden="1" x14ac:dyDescent="0.35">
      <c r="B885" s="7"/>
      <c r="C885" s="7"/>
      <c r="J885" s="117"/>
    </row>
    <row r="886" spans="2:10" hidden="1" x14ac:dyDescent="0.35">
      <c r="B886" s="7"/>
      <c r="C886" s="7"/>
      <c r="J886" s="117"/>
    </row>
    <row r="887" spans="2:10" hidden="1" x14ac:dyDescent="0.35">
      <c r="B887" s="7"/>
      <c r="C887" s="7"/>
      <c r="J887" s="117"/>
    </row>
    <row r="888" spans="2:10" hidden="1" x14ac:dyDescent="0.35">
      <c r="B888" s="7"/>
      <c r="C888" s="7"/>
      <c r="J888" s="117"/>
    </row>
    <row r="889" spans="2:10" hidden="1" x14ac:dyDescent="0.35">
      <c r="B889" s="7"/>
      <c r="C889" s="7"/>
      <c r="J889" s="117"/>
    </row>
    <row r="890" spans="2:10" hidden="1" x14ac:dyDescent="0.35">
      <c r="B890" s="7"/>
      <c r="C890" s="7"/>
      <c r="J890" s="117"/>
    </row>
    <row r="891" spans="2:10" hidden="1" x14ac:dyDescent="0.35">
      <c r="B891" s="7"/>
      <c r="C891" s="7"/>
      <c r="J891" s="117"/>
    </row>
    <row r="892" spans="2:10" hidden="1" x14ac:dyDescent="0.35">
      <c r="B892" s="7"/>
      <c r="C892" s="7"/>
      <c r="J892" s="117"/>
    </row>
    <row r="893" spans="2:10" hidden="1" x14ac:dyDescent="0.35">
      <c r="B893" s="7"/>
      <c r="C893" s="7"/>
      <c r="J893" s="117"/>
    </row>
    <row r="894" spans="2:10" hidden="1" x14ac:dyDescent="0.35">
      <c r="B894" s="7"/>
      <c r="C894" s="7"/>
      <c r="J894" s="117"/>
    </row>
    <row r="895" spans="2:10" hidden="1" x14ac:dyDescent="0.35">
      <c r="B895" s="7"/>
      <c r="C895" s="7"/>
      <c r="J895" s="117"/>
    </row>
    <row r="896" spans="2:10" hidden="1" x14ac:dyDescent="0.35">
      <c r="B896" s="7"/>
      <c r="C896" s="7"/>
      <c r="J896" s="117"/>
    </row>
    <row r="897" spans="2:10" hidden="1" x14ac:dyDescent="0.35">
      <c r="B897" s="7"/>
      <c r="C897" s="7"/>
      <c r="J897" s="117"/>
    </row>
    <row r="898" spans="2:10" hidden="1" x14ac:dyDescent="0.35">
      <c r="B898" s="7"/>
      <c r="C898" s="7"/>
      <c r="J898" s="117"/>
    </row>
    <row r="899" spans="2:10" hidden="1" x14ac:dyDescent="0.35">
      <c r="B899" s="7"/>
      <c r="C899" s="7"/>
      <c r="J899" s="117"/>
    </row>
    <row r="900" spans="2:10" hidden="1" x14ac:dyDescent="0.35">
      <c r="B900" s="7"/>
      <c r="C900" s="7"/>
      <c r="J900" s="117"/>
    </row>
    <row r="901" spans="2:10" hidden="1" x14ac:dyDescent="0.35">
      <c r="J901" s="117"/>
    </row>
    <row r="902" spans="2:10" hidden="1" x14ac:dyDescent="0.35">
      <c r="J902" s="117"/>
    </row>
    <row r="903" spans="2:10" hidden="1" x14ac:dyDescent="0.35">
      <c r="J903" s="117"/>
    </row>
    <row r="904" spans="2:10" hidden="1" x14ac:dyDescent="0.35">
      <c r="J904" s="117"/>
    </row>
    <row r="905" spans="2:10" hidden="1" x14ac:dyDescent="0.35">
      <c r="J905" s="117"/>
    </row>
    <row r="906" spans="2:10" hidden="1" x14ac:dyDescent="0.35">
      <c r="J906" s="117"/>
    </row>
    <row r="907" spans="2:10" hidden="1" x14ac:dyDescent="0.35">
      <c r="J907" s="117"/>
    </row>
    <row r="908" spans="2:10" hidden="1" x14ac:dyDescent="0.35">
      <c r="J908" s="117"/>
    </row>
    <row r="909" spans="2:10" hidden="1" x14ac:dyDescent="0.35">
      <c r="J909" s="117"/>
    </row>
    <row r="910" spans="2:10" hidden="1" x14ac:dyDescent="0.35">
      <c r="J910" s="117"/>
    </row>
    <row r="911" spans="2:10" hidden="1" x14ac:dyDescent="0.35">
      <c r="J911" s="117"/>
    </row>
    <row r="912" spans="2:10" hidden="1" x14ac:dyDescent="0.35">
      <c r="J912" s="117"/>
    </row>
    <row r="913" spans="10:10" hidden="1" x14ac:dyDescent="0.35">
      <c r="J913" s="117"/>
    </row>
    <row r="914" spans="10:10" hidden="1" x14ac:dyDescent="0.35">
      <c r="J914" s="117"/>
    </row>
    <row r="915" spans="10:10" hidden="1" x14ac:dyDescent="0.35">
      <c r="J915" s="117"/>
    </row>
    <row r="916" spans="10:10" hidden="1" x14ac:dyDescent="0.35">
      <c r="J916" s="117"/>
    </row>
    <row r="917" spans="10:10" hidden="1" x14ac:dyDescent="0.35">
      <c r="J917" s="117"/>
    </row>
    <row r="918" spans="10:10" hidden="1" x14ac:dyDescent="0.35">
      <c r="J918" s="117"/>
    </row>
    <row r="919" spans="10:10" hidden="1" x14ac:dyDescent="0.35">
      <c r="J919" s="117"/>
    </row>
    <row r="920" spans="10:10" hidden="1" x14ac:dyDescent="0.35">
      <c r="J920" s="117"/>
    </row>
    <row r="921" spans="10:10" hidden="1" x14ac:dyDescent="0.35">
      <c r="J921" s="117"/>
    </row>
    <row r="922" spans="10:10" hidden="1" x14ac:dyDescent="0.35">
      <c r="J922" s="117"/>
    </row>
    <row r="923" spans="10:10" hidden="1" x14ac:dyDescent="0.35">
      <c r="J923" s="117"/>
    </row>
    <row r="924" spans="10:10" hidden="1" x14ac:dyDescent="0.35">
      <c r="J924" s="117"/>
    </row>
    <row r="925" spans="10:10" hidden="1" x14ac:dyDescent="0.35">
      <c r="J925" s="117"/>
    </row>
    <row r="926" spans="10:10" hidden="1" x14ac:dyDescent="0.35">
      <c r="J926" s="117"/>
    </row>
    <row r="927" spans="10:10" hidden="1" x14ac:dyDescent="0.35">
      <c r="J927" s="117"/>
    </row>
    <row r="928" spans="10:10" hidden="1" x14ac:dyDescent="0.35">
      <c r="J928" s="117"/>
    </row>
    <row r="929" spans="10:10" hidden="1" x14ac:dyDescent="0.35">
      <c r="J929" s="117"/>
    </row>
    <row r="930" spans="10:10" hidden="1" x14ac:dyDescent="0.35">
      <c r="J930" s="117"/>
    </row>
    <row r="931" spans="10:10" hidden="1" x14ac:dyDescent="0.35">
      <c r="J931" s="117"/>
    </row>
    <row r="932" spans="10:10" hidden="1" x14ac:dyDescent="0.35">
      <c r="J932" s="117"/>
    </row>
    <row r="933" spans="10:10" hidden="1" x14ac:dyDescent="0.35">
      <c r="J933" s="117"/>
    </row>
    <row r="934" spans="10:10" hidden="1" x14ac:dyDescent="0.35">
      <c r="J934" s="117"/>
    </row>
    <row r="935" spans="10:10" hidden="1" x14ac:dyDescent="0.35">
      <c r="J935" s="117"/>
    </row>
    <row r="936" spans="10:10" hidden="1" x14ac:dyDescent="0.35">
      <c r="J936" s="117"/>
    </row>
    <row r="937" spans="10:10" hidden="1" x14ac:dyDescent="0.35">
      <c r="J937" s="117"/>
    </row>
    <row r="938" spans="10:10" hidden="1" x14ac:dyDescent="0.35">
      <c r="J938" s="117"/>
    </row>
    <row r="939" spans="10:10" hidden="1" x14ac:dyDescent="0.35">
      <c r="J939" s="117"/>
    </row>
    <row r="940" spans="10:10" hidden="1" x14ac:dyDescent="0.35">
      <c r="J940" s="117"/>
    </row>
    <row r="941" spans="10:10" hidden="1" x14ac:dyDescent="0.35">
      <c r="J941" s="117"/>
    </row>
    <row r="942" spans="10:10" hidden="1" x14ac:dyDescent="0.35">
      <c r="J942" s="117"/>
    </row>
    <row r="943" spans="10:10" hidden="1" x14ac:dyDescent="0.35">
      <c r="J943" s="117"/>
    </row>
    <row r="944" spans="10:10" hidden="1" x14ac:dyDescent="0.35">
      <c r="J944" s="117"/>
    </row>
    <row r="945" spans="10:10" hidden="1" x14ac:dyDescent="0.35">
      <c r="J945" s="117"/>
    </row>
    <row r="946" spans="10:10" hidden="1" x14ac:dyDescent="0.35">
      <c r="J946" s="117"/>
    </row>
    <row r="947" spans="10:10" hidden="1" x14ac:dyDescent="0.35">
      <c r="J947" s="117"/>
    </row>
    <row r="948" spans="10:10" hidden="1" x14ac:dyDescent="0.35">
      <c r="J948" s="117"/>
    </row>
    <row r="949" spans="10:10" hidden="1" x14ac:dyDescent="0.35">
      <c r="J949" s="117"/>
    </row>
    <row r="950" spans="10:10" hidden="1" x14ac:dyDescent="0.35">
      <c r="J950" s="117"/>
    </row>
    <row r="951" spans="10:10" hidden="1" x14ac:dyDescent="0.35">
      <c r="J951" s="117"/>
    </row>
    <row r="952" spans="10:10" hidden="1" x14ac:dyDescent="0.35">
      <c r="J952" s="117"/>
    </row>
    <row r="953" spans="10:10" hidden="1" x14ac:dyDescent="0.35">
      <c r="J953" s="117"/>
    </row>
    <row r="954" spans="10:10" hidden="1" x14ac:dyDescent="0.35">
      <c r="J954" s="117"/>
    </row>
    <row r="955" spans="10:10" hidden="1" x14ac:dyDescent="0.35">
      <c r="J955" s="117"/>
    </row>
    <row r="956" spans="10:10" hidden="1" x14ac:dyDescent="0.35">
      <c r="J956" s="117"/>
    </row>
    <row r="957" spans="10:10" hidden="1" x14ac:dyDescent="0.35">
      <c r="J957" s="117"/>
    </row>
    <row r="958" spans="10:10" hidden="1" x14ac:dyDescent="0.35">
      <c r="J958" s="117"/>
    </row>
    <row r="959" spans="10:10" hidden="1" x14ac:dyDescent="0.35">
      <c r="J959" s="117"/>
    </row>
    <row r="960" spans="10:10" hidden="1" x14ac:dyDescent="0.35">
      <c r="J960" s="117"/>
    </row>
    <row r="961" spans="10:10" hidden="1" x14ac:dyDescent="0.35">
      <c r="J961" s="117"/>
    </row>
    <row r="962" spans="10:10" hidden="1" x14ac:dyDescent="0.35">
      <c r="J962" s="117"/>
    </row>
    <row r="963" spans="10:10" hidden="1" x14ac:dyDescent="0.35">
      <c r="J963" s="117"/>
    </row>
    <row r="964" spans="10:10" hidden="1" x14ac:dyDescent="0.35">
      <c r="J964" s="117"/>
    </row>
    <row r="965" spans="10:10" hidden="1" x14ac:dyDescent="0.35">
      <c r="J965" s="117"/>
    </row>
    <row r="966" spans="10:10" hidden="1" x14ac:dyDescent="0.35">
      <c r="J966" s="117"/>
    </row>
    <row r="967" spans="10:10" hidden="1" x14ac:dyDescent="0.35">
      <c r="J967" s="117"/>
    </row>
    <row r="968" spans="10:10" hidden="1" x14ac:dyDescent="0.35">
      <c r="J968" s="117"/>
    </row>
    <row r="969" spans="10:10" hidden="1" x14ac:dyDescent="0.35">
      <c r="J969" s="117"/>
    </row>
    <row r="970" spans="10:10" hidden="1" x14ac:dyDescent="0.35">
      <c r="J970" s="117"/>
    </row>
    <row r="971" spans="10:10" hidden="1" x14ac:dyDescent="0.35">
      <c r="J971" s="117"/>
    </row>
    <row r="972" spans="10:10" hidden="1" x14ac:dyDescent="0.35">
      <c r="J972" s="117"/>
    </row>
    <row r="973" spans="10:10" hidden="1" x14ac:dyDescent="0.35">
      <c r="J973" s="117"/>
    </row>
    <row r="974" spans="10:10" hidden="1" x14ac:dyDescent="0.35">
      <c r="J974" s="117"/>
    </row>
    <row r="975" spans="10:10" hidden="1" x14ac:dyDescent="0.35">
      <c r="J975" s="117"/>
    </row>
    <row r="976" spans="10:10" hidden="1" x14ac:dyDescent="0.35">
      <c r="J976" s="117"/>
    </row>
    <row r="977" spans="10:10" hidden="1" x14ac:dyDescent="0.35">
      <c r="J977" s="117"/>
    </row>
    <row r="978" spans="10:10" hidden="1" x14ac:dyDescent="0.35">
      <c r="J978" s="117"/>
    </row>
    <row r="979" spans="10:10" hidden="1" x14ac:dyDescent="0.35">
      <c r="J979" s="117"/>
    </row>
    <row r="980" spans="10:10" hidden="1" x14ac:dyDescent="0.35">
      <c r="J980" s="117"/>
    </row>
    <row r="981" spans="10:10" hidden="1" x14ac:dyDescent="0.35">
      <c r="J981" s="117"/>
    </row>
    <row r="982" spans="10:10" hidden="1" x14ac:dyDescent="0.35">
      <c r="J982" s="117"/>
    </row>
    <row r="983" spans="10:10" hidden="1" x14ac:dyDescent="0.35">
      <c r="J983" s="117"/>
    </row>
    <row r="984" spans="10:10" hidden="1" x14ac:dyDescent="0.35">
      <c r="J984" s="117"/>
    </row>
    <row r="985" spans="10:10" hidden="1" x14ac:dyDescent="0.35">
      <c r="J985" s="117"/>
    </row>
    <row r="986" spans="10:10" hidden="1" x14ac:dyDescent="0.35">
      <c r="J986" s="117"/>
    </row>
    <row r="987" spans="10:10" hidden="1" x14ac:dyDescent="0.35">
      <c r="J987" s="117"/>
    </row>
    <row r="988" spans="10:10" hidden="1" x14ac:dyDescent="0.35">
      <c r="J988" s="117"/>
    </row>
    <row r="989" spans="10:10" hidden="1" x14ac:dyDescent="0.35">
      <c r="J989" s="117"/>
    </row>
    <row r="990" spans="10:10" hidden="1" x14ac:dyDescent="0.35">
      <c r="J990" s="117"/>
    </row>
    <row r="991" spans="10:10" hidden="1" x14ac:dyDescent="0.35">
      <c r="J991" s="117"/>
    </row>
    <row r="992" spans="10:10" hidden="1" x14ac:dyDescent="0.35">
      <c r="J992" s="117"/>
    </row>
    <row r="993" spans="10:10" hidden="1" x14ac:dyDescent="0.35">
      <c r="J993" s="117"/>
    </row>
    <row r="994" spans="10:10" hidden="1" x14ac:dyDescent="0.35">
      <c r="J994" s="117"/>
    </row>
    <row r="995" spans="10:10" hidden="1" x14ac:dyDescent="0.35">
      <c r="J995" s="117"/>
    </row>
    <row r="996" spans="10:10" hidden="1" x14ac:dyDescent="0.35">
      <c r="J996" s="117"/>
    </row>
    <row r="997" spans="10:10" hidden="1" x14ac:dyDescent="0.35">
      <c r="J997" s="117"/>
    </row>
    <row r="998" spans="10:10" hidden="1" x14ac:dyDescent="0.35">
      <c r="J998" s="117"/>
    </row>
    <row r="999" spans="10:10" hidden="1" x14ac:dyDescent="0.35">
      <c r="J999" s="117"/>
    </row>
    <row r="1000" spans="10:10" hidden="1" x14ac:dyDescent="0.35">
      <c r="J1000" s="117"/>
    </row>
    <row r="1001" spans="10:10" hidden="1" x14ac:dyDescent="0.35">
      <c r="J1001" s="117"/>
    </row>
    <row r="1002" spans="10:10" hidden="1" x14ac:dyDescent="0.35">
      <c r="J1002" s="117"/>
    </row>
    <row r="1003" spans="10:10" hidden="1" x14ac:dyDescent="0.35">
      <c r="J1003" s="117"/>
    </row>
    <row r="1004" spans="10:10" hidden="1" x14ac:dyDescent="0.35">
      <c r="J1004" s="117"/>
    </row>
    <row r="1005" spans="10:10" hidden="1" x14ac:dyDescent="0.35">
      <c r="J1005" s="117"/>
    </row>
    <row r="1006" spans="10:10" hidden="1" x14ac:dyDescent="0.35">
      <c r="J1006" s="117"/>
    </row>
    <row r="1007" spans="10:10" hidden="1" x14ac:dyDescent="0.35">
      <c r="J1007" s="117"/>
    </row>
    <row r="1008" spans="10:10" hidden="1" x14ac:dyDescent="0.35">
      <c r="J1008" s="117"/>
    </row>
    <row r="1009" spans="10:10" hidden="1" x14ac:dyDescent="0.35">
      <c r="J1009" s="117"/>
    </row>
    <row r="1010" spans="10:10" hidden="1" x14ac:dyDescent="0.35">
      <c r="J1010" s="117"/>
    </row>
    <row r="1011" spans="10:10" hidden="1" x14ac:dyDescent="0.35">
      <c r="J1011" s="117"/>
    </row>
    <row r="1012" spans="10:10" hidden="1" x14ac:dyDescent="0.35">
      <c r="J1012" s="117"/>
    </row>
    <row r="1013" spans="10:10" hidden="1" x14ac:dyDescent="0.35">
      <c r="J1013" s="117"/>
    </row>
    <row r="1014" spans="10:10" hidden="1" x14ac:dyDescent="0.35">
      <c r="J1014" s="117"/>
    </row>
    <row r="1015" spans="10:10" hidden="1" x14ac:dyDescent="0.35">
      <c r="J1015" s="117"/>
    </row>
    <row r="1016" spans="10:10" hidden="1" x14ac:dyDescent="0.35">
      <c r="J1016" s="117"/>
    </row>
    <row r="1017" spans="10:10" hidden="1" x14ac:dyDescent="0.35">
      <c r="J1017" s="117"/>
    </row>
    <row r="1018" spans="10:10" hidden="1" x14ac:dyDescent="0.35">
      <c r="J1018" s="117"/>
    </row>
    <row r="1019" spans="10:10" hidden="1" x14ac:dyDescent="0.35">
      <c r="J1019" s="117"/>
    </row>
    <row r="1020" spans="10:10" hidden="1" x14ac:dyDescent="0.35">
      <c r="J1020" s="117"/>
    </row>
    <row r="1021" spans="10:10" hidden="1" x14ac:dyDescent="0.35">
      <c r="J1021" s="117"/>
    </row>
    <row r="1022" spans="10:10" hidden="1" x14ac:dyDescent="0.35">
      <c r="J1022" s="117"/>
    </row>
    <row r="1023" spans="10:10" hidden="1" x14ac:dyDescent="0.35">
      <c r="J1023" s="117"/>
    </row>
    <row r="1024" spans="10:10" hidden="1" x14ac:dyDescent="0.35">
      <c r="J1024" s="117"/>
    </row>
    <row r="1025" spans="10:10" hidden="1" x14ac:dyDescent="0.35">
      <c r="J1025" s="117"/>
    </row>
    <row r="1026" spans="10:10" hidden="1" x14ac:dyDescent="0.35">
      <c r="J1026" s="117"/>
    </row>
    <row r="1027" spans="10:10" hidden="1" x14ac:dyDescent="0.35">
      <c r="J1027" s="117"/>
    </row>
    <row r="1028" spans="10:10" hidden="1" x14ac:dyDescent="0.35">
      <c r="J1028" s="117"/>
    </row>
    <row r="1029" spans="10:10" hidden="1" x14ac:dyDescent="0.35">
      <c r="J1029" s="117"/>
    </row>
    <row r="1030" spans="10:10" hidden="1" x14ac:dyDescent="0.35">
      <c r="J1030" s="117"/>
    </row>
    <row r="1031" spans="10:10" hidden="1" x14ac:dyDescent="0.35">
      <c r="J1031" s="117"/>
    </row>
    <row r="1032" spans="10:10" hidden="1" x14ac:dyDescent="0.35">
      <c r="J1032" s="117"/>
    </row>
    <row r="1033" spans="10:10" hidden="1" x14ac:dyDescent="0.35">
      <c r="J1033" s="117"/>
    </row>
    <row r="1034" spans="10:10" hidden="1" x14ac:dyDescent="0.35">
      <c r="J1034" s="117"/>
    </row>
    <row r="1035" spans="10:10" hidden="1" x14ac:dyDescent="0.35">
      <c r="J1035" s="117"/>
    </row>
    <row r="1036" spans="10:10" hidden="1" x14ac:dyDescent="0.35">
      <c r="J1036" s="117"/>
    </row>
    <row r="1037" spans="10:10" hidden="1" x14ac:dyDescent="0.35">
      <c r="J1037" s="117"/>
    </row>
    <row r="1038" spans="10:10" hidden="1" x14ac:dyDescent="0.35">
      <c r="J1038" s="117"/>
    </row>
    <row r="1039" spans="10:10" hidden="1" x14ac:dyDescent="0.35">
      <c r="J1039" s="117"/>
    </row>
    <row r="1040" spans="10:10" hidden="1" x14ac:dyDescent="0.35">
      <c r="J1040" s="117"/>
    </row>
    <row r="1041" spans="10:10" hidden="1" x14ac:dyDescent="0.35">
      <c r="J1041" s="117"/>
    </row>
    <row r="1042" spans="10:10" hidden="1" x14ac:dyDescent="0.35">
      <c r="J1042" s="117"/>
    </row>
    <row r="1043" spans="10:10" hidden="1" x14ac:dyDescent="0.35">
      <c r="J1043" s="117"/>
    </row>
    <row r="1044" spans="10:10" hidden="1" x14ac:dyDescent="0.35">
      <c r="J1044" s="117"/>
    </row>
    <row r="1045" spans="10:10" hidden="1" x14ac:dyDescent="0.35">
      <c r="J1045" s="117"/>
    </row>
    <row r="1046" spans="10:10" hidden="1" x14ac:dyDescent="0.35">
      <c r="J1046" s="117"/>
    </row>
    <row r="1047" spans="10:10" hidden="1" x14ac:dyDescent="0.35">
      <c r="J1047" s="117"/>
    </row>
    <row r="1048" spans="10:10" hidden="1" x14ac:dyDescent="0.35">
      <c r="J1048" s="117"/>
    </row>
    <row r="1049" spans="10:10" hidden="1" x14ac:dyDescent="0.35">
      <c r="J1049" s="117"/>
    </row>
    <row r="1050" spans="10:10" hidden="1" x14ac:dyDescent="0.35">
      <c r="J1050" s="117"/>
    </row>
    <row r="1051" spans="10:10" hidden="1" x14ac:dyDescent="0.35">
      <c r="J1051" s="117"/>
    </row>
    <row r="1052" spans="10:10" hidden="1" x14ac:dyDescent="0.35">
      <c r="J1052" s="117"/>
    </row>
    <row r="1053" spans="10:10" hidden="1" x14ac:dyDescent="0.35">
      <c r="J1053" s="117"/>
    </row>
    <row r="1054" spans="10:10" hidden="1" x14ac:dyDescent="0.35">
      <c r="J1054" s="117"/>
    </row>
    <row r="1055" spans="10:10" hidden="1" x14ac:dyDescent="0.35">
      <c r="J1055" s="117"/>
    </row>
    <row r="1056" spans="10:10" hidden="1" x14ac:dyDescent="0.35">
      <c r="J1056" s="117"/>
    </row>
    <row r="1057" spans="10:10" hidden="1" x14ac:dyDescent="0.35">
      <c r="J1057" s="117"/>
    </row>
    <row r="1058" spans="10:10" hidden="1" x14ac:dyDescent="0.35">
      <c r="J1058" s="117"/>
    </row>
    <row r="1059" spans="10:10" hidden="1" x14ac:dyDescent="0.35">
      <c r="J1059" s="117"/>
    </row>
    <row r="1060" spans="10:10" hidden="1" x14ac:dyDescent="0.35">
      <c r="J1060" s="117"/>
    </row>
    <row r="1061" spans="10:10" hidden="1" x14ac:dyDescent="0.35">
      <c r="J1061" s="117"/>
    </row>
    <row r="1062" spans="10:10" hidden="1" x14ac:dyDescent="0.35">
      <c r="J1062" s="117"/>
    </row>
    <row r="1063" spans="10:10" hidden="1" x14ac:dyDescent="0.35">
      <c r="J1063" s="117"/>
    </row>
    <row r="1064" spans="10:10" hidden="1" x14ac:dyDescent="0.35">
      <c r="J1064" s="117"/>
    </row>
    <row r="1065" spans="10:10" hidden="1" x14ac:dyDescent="0.35">
      <c r="J1065" s="117"/>
    </row>
    <row r="1066" spans="10:10" hidden="1" x14ac:dyDescent="0.35">
      <c r="J1066" s="117"/>
    </row>
    <row r="1067" spans="10:10" hidden="1" x14ac:dyDescent="0.35">
      <c r="J1067" s="117"/>
    </row>
    <row r="1068" spans="10:10" hidden="1" x14ac:dyDescent="0.35">
      <c r="J1068" s="117"/>
    </row>
    <row r="1069" spans="10:10" hidden="1" x14ac:dyDescent="0.35">
      <c r="J1069" s="117"/>
    </row>
    <row r="1070" spans="10:10" hidden="1" x14ac:dyDescent="0.35">
      <c r="J1070" s="117"/>
    </row>
    <row r="1071" spans="10:10" hidden="1" x14ac:dyDescent="0.35">
      <c r="J1071" s="117"/>
    </row>
    <row r="1072" spans="10:10" hidden="1" x14ac:dyDescent="0.35">
      <c r="J1072" s="117"/>
    </row>
    <row r="1073" spans="10:10" hidden="1" x14ac:dyDescent="0.35">
      <c r="J1073" s="117"/>
    </row>
    <row r="1074" spans="10:10" hidden="1" x14ac:dyDescent="0.35">
      <c r="J1074" s="117"/>
    </row>
    <row r="1075" spans="10:10" hidden="1" x14ac:dyDescent="0.35">
      <c r="J1075" s="117"/>
    </row>
    <row r="1076" spans="10:10" hidden="1" x14ac:dyDescent="0.35">
      <c r="J1076" s="117"/>
    </row>
    <row r="1077" spans="10:10" hidden="1" x14ac:dyDescent="0.35">
      <c r="J1077" s="117"/>
    </row>
    <row r="1078" spans="10:10" hidden="1" x14ac:dyDescent="0.35">
      <c r="J1078" s="117"/>
    </row>
    <row r="1079" spans="10:10" hidden="1" x14ac:dyDescent="0.35">
      <c r="J1079" s="117"/>
    </row>
    <row r="1080" spans="10:10" hidden="1" x14ac:dyDescent="0.35">
      <c r="J1080" s="117"/>
    </row>
    <row r="1081" spans="10:10" hidden="1" x14ac:dyDescent="0.35">
      <c r="J1081" s="117"/>
    </row>
    <row r="1082" spans="10:10" hidden="1" x14ac:dyDescent="0.35">
      <c r="J1082" s="117"/>
    </row>
    <row r="1083" spans="10:10" hidden="1" x14ac:dyDescent="0.35">
      <c r="J1083" s="117"/>
    </row>
    <row r="1084" spans="10:10" hidden="1" x14ac:dyDescent="0.35">
      <c r="J1084" s="117"/>
    </row>
    <row r="1085" spans="10:10" hidden="1" x14ac:dyDescent="0.35">
      <c r="J1085" s="117"/>
    </row>
    <row r="1086" spans="10:10" hidden="1" x14ac:dyDescent="0.35">
      <c r="J1086" s="117"/>
    </row>
    <row r="1087" spans="10:10" hidden="1" x14ac:dyDescent="0.35">
      <c r="J1087" s="117"/>
    </row>
    <row r="1088" spans="10:10" hidden="1" x14ac:dyDescent="0.35">
      <c r="J1088" s="117"/>
    </row>
    <row r="1089" spans="10:10" hidden="1" x14ac:dyDescent="0.35">
      <c r="J1089" s="117"/>
    </row>
    <row r="1090" spans="10:10" hidden="1" x14ac:dyDescent="0.35">
      <c r="J1090" s="117"/>
    </row>
    <row r="1091" spans="10:10" hidden="1" x14ac:dyDescent="0.35">
      <c r="J1091" s="117"/>
    </row>
    <row r="1092" spans="10:10" hidden="1" x14ac:dyDescent="0.35">
      <c r="J1092" s="117"/>
    </row>
    <row r="1093" spans="10:10" hidden="1" x14ac:dyDescent="0.35">
      <c r="J1093" s="117"/>
    </row>
    <row r="1094" spans="10:10" hidden="1" x14ac:dyDescent="0.35">
      <c r="J1094" s="117"/>
    </row>
    <row r="1095" spans="10:10" hidden="1" x14ac:dyDescent="0.35">
      <c r="J1095" s="117"/>
    </row>
    <row r="1096" spans="10:10" hidden="1" x14ac:dyDescent="0.35">
      <c r="J1096" s="117"/>
    </row>
    <row r="1097" spans="10:10" hidden="1" x14ac:dyDescent="0.35">
      <c r="J1097" s="117"/>
    </row>
    <row r="1098" spans="10:10" hidden="1" x14ac:dyDescent="0.35">
      <c r="J1098" s="117"/>
    </row>
    <row r="1099" spans="10:10" hidden="1" x14ac:dyDescent="0.35">
      <c r="J1099" s="117"/>
    </row>
    <row r="1100" spans="10:10" hidden="1" x14ac:dyDescent="0.35">
      <c r="J1100" s="117"/>
    </row>
    <row r="1101" spans="10:10" hidden="1" x14ac:dyDescent="0.35">
      <c r="J1101" s="117"/>
    </row>
    <row r="1102" spans="10:10" hidden="1" x14ac:dyDescent="0.35">
      <c r="J1102" s="117"/>
    </row>
    <row r="1103" spans="10:10" hidden="1" x14ac:dyDescent="0.35">
      <c r="J1103" s="117"/>
    </row>
    <row r="1104" spans="10:10" hidden="1" x14ac:dyDescent="0.35">
      <c r="J1104" s="117"/>
    </row>
    <row r="1105" spans="10:10" hidden="1" x14ac:dyDescent="0.35">
      <c r="J1105" s="117"/>
    </row>
    <row r="1106" spans="10:10" hidden="1" x14ac:dyDescent="0.35">
      <c r="J1106" s="117"/>
    </row>
    <row r="1107" spans="10:10" hidden="1" x14ac:dyDescent="0.35">
      <c r="J1107" s="117"/>
    </row>
    <row r="1108" spans="10:10" hidden="1" x14ac:dyDescent="0.35">
      <c r="J1108" s="117"/>
    </row>
    <row r="1109" spans="10:10" hidden="1" x14ac:dyDescent="0.35">
      <c r="J1109" s="117"/>
    </row>
    <row r="1110" spans="10:10" hidden="1" x14ac:dyDescent="0.35">
      <c r="J1110" s="117"/>
    </row>
    <row r="1111" spans="10:10" hidden="1" x14ac:dyDescent="0.35">
      <c r="J1111" s="117"/>
    </row>
    <row r="1112" spans="10:10" hidden="1" x14ac:dyDescent="0.35">
      <c r="J1112" s="117"/>
    </row>
    <row r="1113" spans="10:10" hidden="1" x14ac:dyDescent="0.35">
      <c r="J1113" s="117"/>
    </row>
    <row r="1114" spans="10:10" hidden="1" x14ac:dyDescent="0.35">
      <c r="J1114" s="117"/>
    </row>
    <row r="1115" spans="10:10" hidden="1" x14ac:dyDescent="0.35">
      <c r="J1115" s="117"/>
    </row>
    <row r="1116" spans="10:10" hidden="1" x14ac:dyDescent="0.35">
      <c r="J1116" s="117"/>
    </row>
    <row r="1117" spans="10:10" hidden="1" x14ac:dyDescent="0.35">
      <c r="J1117" s="117"/>
    </row>
    <row r="1118" spans="10:10" hidden="1" x14ac:dyDescent="0.35">
      <c r="J1118" s="117"/>
    </row>
    <row r="1119" spans="10:10" hidden="1" x14ac:dyDescent="0.35">
      <c r="J1119" s="117"/>
    </row>
    <row r="1120" spans="10:10" hidden="1" x14ac:dyDescent="0.35">
      <c r="J1120" s="117"/>
    </row>
    <row r="1121" spans="10:10" hidden="1" x14ac:dyDescent="0.35">
      <c r="J1121" s="117"/>
    </row>
    <row r="1122" spans="10:10" hidden="1" x14ac:dyDescent="0.35">
      <c r="J1122" s="117"/>
    </row>
    <row r="1123" spans="10:10" hidden="1" x14ac:dyDescent="0.35">
      <c r="J1123" s="117"/>
    </row>
    <row r="1124" spans="10:10" hidden="1" x14ac:dyDescent="0.35">
      <c r="J1124" s="117"/>
    </row>
    <row r="1125" spans="10:10" hidden="1" x14ac:dyDescent="0.35">
      <c r="J1125" s="117"/>
    </row>
    <row r="1126" spans="10:10" hidden="1" x14ac:dyDescent="0.35">
      <c r="J1126" s="117"/>
    </row>
    <row r="1127" spans="10:10" hidden="1" x14ac:dyDescent="0.35">
      <c r="J1127" s="117"/>
    </row>
    <row r="1128" spans="10:10" hidden="1" x14ac:dyDescent="0.35">
      <c r="J1128" s="117"/>
    </row>
    <row r="1129" spans="10:10" hidden="1" x14ac:dyDescent="0.35">
      <c r="J1129" s="117"/>
    </row>
    <row r="1130" spans="10:10" hidden="1" x14ac:dyDescent="0.35">
      <c r="J1130" s="117"/>
    </row>
    <row r="1131" spans="10:10" hidden="1" x14ac:dyDescent="0.35">
      <c r="J1131" s="117"/>
    </row>
    <row r="1132" spans="10:10" hidden="1" x14ac:dyDescent="0.35">
      <c r="J1132" s="117"/>
    </row>
    <row r="1133" spans="10:10" hidden="1" x14ac:dyDescent="0.35">
      <c r="J1133" s="117"/>
    </row>
    <row r="1134" spans="10:10" hidden="1" x14ac:dyDescent="0.35">
      <c r="J1134" s="117"/>
    </row>
    <row r="1135" spans="10:10" hidden="1" x14ac:dyDescent="0.35">
      <c r="J1135" s="117"/>
    </row>
    <row r="1136" spans="10:10" hidden="1" x14ac:dyDescent="0.35">
      <c r="J1136" s="117"/>
    </row>
    <row r="1137" spans="10:10" hidden="1" x14ac:dyDescent="0.35">
      <c r="J1137" s="117"/>
    </row>
    <row r="1138" spans="10:10" hidden="1" x14ac:dyDescent="0.35">
      <c r="J1138" s="117"/>
    </row>
    <row r="1139" spans="10:10" hidden="1" x14ac:dyDescent="0.35">
      <c r="J1139" s="117"/>
    </row>
    <row r="1140" spans="10:10" hidden="1" x14ac:dyDescent="0.35">
      <c r="J1140" s="117"/>
    </row>
    <row r="1141" spans="10:10" hidden="1" x14ac:dyDescent="0.35">
      <c r="J1141" s="117"/>
    </row>
    <row r="1142" spans="10:10" hidden="1" x14ac:dyDescent="0.35">
      <c r="J1142" s="117"/>
    </row>
    <row r="1143" spans="10:10" hidden="1" x14ac:dyDescent="0.35">
      <c r="J1143" s="117"/>
    </row>
    <row r="1144" spans="10:10" hidden="1" x14ac:dyDescent="0.35">
      <c r="J1144" s="117"/>
    </row>
    <row r="1145" spans="10:10" hidden="1" x14ac:dyDescent="0.35">
      <c r="J1145" s="117"/>
    </row>
    <row r="1146" spans="10:10" hidden="1" x14ac:dyDescent="0.35">
      <c r="J1146" s="117"/>
    </row>
    <row r="1147" spans="10:10" hidden="1" x14ac:dyDescent="0.35">
      <c r="J1147" s="117"/>
    </row>
    <row r="1148" spans="10:10" hidden="1" x14ac:dyDescent="0.35">
      <c r="J1148" s="117"/>
    </row>
    <row r="1149" spans="10:10" hidden="1" x14ac:dyDescent="0.35">
      <c r="J1149" s="117"/>
    </row>
    <row r="1150" spans="10:10" hidden="1" x14ac:dyDescent="0.35">
      <c r="J1150" s="117"/>
    </row>
    <row r="1151" spans="10:10" hidden="1" x14ac:dyDescent="0.35">
      <c r="J1151" s="117"/>
    </row>
    <row r="1152" spans="10:10" hidden="1" x14ac:dyDescent="0.35">
      <c r="J1152" s="117"/>
    </row>
    <row r="1153" spans="10:10" hidden="1" x14ac:dyDescent="0.35">
      <c r="J1153" s="117"/>
    </row>
    <row r="1154" spans="10:10" hidden="1" x14ac:dyDescent="0.35">
      <c r="J1154" s="117"/>
    </row>
    <row r="1155" spans="10:10" hidden="1" x14ac:dyDescent="0.35">
      <c r="J1155" s="117"/>
    </row>
    <row r="1156" spans="10:10" hidden="1" x14ac:dyDescent="0.35">
      <c r="J1156" s="117"/>
    </row>
    <row r="1157" spans="10:10" hidden="1" x14ac:dyDescent="0.35">
      <c r="J1157" s="117"/>
    </row>
    <row r="1158" spans="10:10" hidden="1" x14ac:dyDescent="0.35">
      <c r="J1158" s="117"/>
    </row>
    <row r="1159" spans="10:10" hidden="1" x14ac:dyDescent="0.35">
      <c r="J1159" s="117"/>
    </row>
    <row r="1160" spans="10:10" hidden="1" x14ac:dyDescent="0.35">
      <c r="J1160" s="117"/>
    </row>
    <row r="1161" spans="10:10" hidden="1" x14ac:dyDescent="0.35">
      <c r="J1161" s="117"/>
    </row>
    <row r="1162" spans="10:10" hidden="1" x14ac:dyDescent="0.35">
      <c r="J1162" s="117"/>
    </row>
    <row r="1163" spans="10:10" hidden="1" x14ac:dyDescent="0.35">
      <c r="J1163" s="117"/>
    </row>
    <row r="1164" spans="10:10" hidden="1" x14ac:dyDescent="0.35">
      <c r="J1164" s="117"/>
    </row>
    <row r="1165" spans="10:10" hidden="1" x14ac:dyDescent="0.35">
      <c r="J1165" s="117"/>
    </row>
    <row r="1166" spans="10:10" hidden="1" x14ac:dyDescent="0.35">
      <c r="J1166" s="117"/>
    </row>
    <row r="1167" spans="10:10" hidden="1" x14ac:dyDescent="0.35">
      <c r="J1167" s="117"/>
    </row>
    <row r="1168" spans="10:10" hidden="1" x14ac:dyDescent="0.35">
      <c r="J1168" s="117"/>
    </row>
    <row r="1169" spans="10:10" hidden="1" x14ac:dyDescent="0.35">
      <c r="J1169" s="117"/>
    </row>
    <row r="1170" spans="10:10" hidden="1" x14ac:dyDescent="0.35">
      <c r="J1170" s="117"/>
    </row>
    <row r="1171" spans="10:10" hidden="1" x14ac:dyDescent="0.35">
      <c r="J1171" s="117"/>
    </row>
    <row r="1172" spans="10:10" hidden="1" x14ac:dyDescent="0.35">
      <c r="J1172" s="117"/>
    </row>
    <row r="1173" spans="10:10" hidden="1" x14ac:dyDescent="0.35">
      <c r="J1173" s="117"/>
    </row>
    <row r="1174" spans="10:10" hidden="1" x14ac:dyDescent="0.35">
      <c r="J1174" s="117"/>
    </row>
    <row r="1175" spans="10:10" hidden="1" x14ac:dyDescent="0.35">
      <c r="J1175" s="117"/>
    </row>
    <row r="1176" spans="10:10" hidden="1" x14ac:dyDescent="0.35">
      <c r="J1176" s="117"/>
    </row>
    <row r="1177" spans="10:10" hidden="1" x14ac:dyDescent="0.35">
      <c r="J1177" s="117"/>
    </row>
    <row r="1178" spans="10:10" hidden="1" x14ac:dyDescent="0.35">
      <c r="J1178" s="117"/>
    </row>
    <row r="1179" spans="10:10" hidden="1" x14ac:dyDescent="0.35">
      <c r="J1179" s="117"/>
    </row>
    <row r="1180" spans="10:10" hidden="1" x14ac:dyDescent="0.35">
      <c r="J1180" s="117"/>
    </row>
    <row r="1181" spans="10:10" hidden="1" x14ac:dyDescent="0.35">
      <c r="J1181" s="117"/>
    </row>
    <row r="1182" spans="10:10" hidden="1" x14ac:dyDescent="0.35">
      <c r="J1182" s="117"/>
    </row>
    <row r="1183" spans="10:10" hidden="1" x14ac:dyDescent="0.35">
      <c r="J1183" s="117"/>
    </row>
    <row r="1184" spans="10:10" hidden="1" x14ac:dyDescent="0.35">
      <c r="J1184" s="117"/>
    </row>
    <row r="1185" spans="10:10" hidden="1" x14ac:dyDescent="0.35">
      <c r="J1185" s="117"/>
    </row>
    <row r="1186" spans="10:10" hidden="1" x14ac:dyDescent="0.35">
      <c r="J1186" s="117"/>
    </row>
    <row r="1187" spans="10:10" hidden="1" x14ac:dyDescent="0.35">
      <c r="J1187" s="117"/>
    </row>
    <row r="1188" spans="10:10" hidden="1" x14ac:dyDescent="0.35">
      <c r="J1188" s="117"/>
    </row>
    <row r="1189" spans="10:10" hidden="1" x14ac:dyDescent="0.35">
      <c r="J1189" s="117"/>
    </row>
    <row r="1190" spans="10:10" hidden="1" x14ac:dyDescent="0.35">
      <c r="J1190" s="117"/>
    </row>
    <row r="1191" spans="10:10" hidden="1" x14ac:dyDescent="0.35">
      <c r="J1191" s="117"/>
    </row>
    <row r="1192" spans="10:10" hidden="1" x14ac:dyDescent="0.35">
      <c r="J1192" s="117"/>
    </row>
    <row r="1193" spans="10:10" hidden="1" x14ac:dyDescent="0.35">
      <c r="J1193" s="117"/>
    </row>
    <row r="1194" spans="10:10" hidden="1" x14ac:dyDescent="0.35">
      <c r="J1194" s="117"/>
    </row>
    <row r="1195" spans="10:10" hidden="1" x14ac:dyDescent="0.35">
      <c r="J1195" s="117"/>
    </row>
    <row r="1196" spans="10:10" hidden="1" x14ac:dyDescent="0.35">
      <c r="J1196" s="117"/>
    </row>
    <row r="1197" spans="10:10" hidden="1" x14ac:dyDescent="0.35">
      <c r="J1197" s="117"/>
    </row>
    <row r="1198" spans="10:10" hidden="1" x14ac:dyDescent="0.35">
      <c r="J1198" s="117"/>
    </row>
    <row r="1199" spans="10:10" hidden="1" x14ac:dyDescent="0.35">
      <c r="J1199" s="117"/>
    </row>
    <row r="1200" spans="10:10" hidden="1" x14ac:dyDescent="0.35">
      <c r="J1200" s="117"/>
    </row>
    <row r="1201" spans="10:10" hidden="1" x14ac:dyDescent="0.35">
      <c r="J1201" s="117"/>
    </row>
    <row r="1202" spans="10:10" hidden="1" x14ac:dyDescent="0.35">
      <c r="J1202" s="117"/>
    </row>
    <row r="1203" spans="10:10" hidden="1" x14ac:dyDescent="0.35">
      <c r="J1203" s="117"/>
    </row>
    <row r="1204" spans="10:10" hidden="1" x14ac:dyDescent="0.35">
      <c r="J1204" s="117"/>
    </row>
    <row r="1205" spans="10:10" hidden="1" x14ac:dyDescent="0.35">
      <c r="J1205" s="117"/>
    </row>
    <row r="1206" spans="10:10" hidden="1" x14ac:dyDescent="0.35">
      <c r="J1206" s="117"/>
    </row>
    <row r="1207" spans="10:10" hidden="1" x14ac:dyDescent="0.35">
      <c r="J1207" s="117"/>
    </row>
    <row r="1208" spans="10:10" hidden="1" x14ac:dyDescent="0.35">
      <c r="J1208" s="117"/>
    </row>
    <row r="1209" spans="10:10" hidden="1" x14ac:dyDescent="0.35">
      <c r="J1209" s="117"/>
    </row>
    <row r="1210" spans="10:10" hidden="1" x14ac:dyDescent="0.35">
      <c r="J1210" s="117"/>
    </row>
    <row r="1211" spans="10:10" hidden="1" x14ac:dyDescent="0.35">
      <c r="J1211" s="117"/>
    </row>
    <row r="1212" spans="10:10" hidden="1" x14ac:dyDescent="0.35">
      <c r="J1212" s="117"/>
    </row>
    <row r="1213" spans="10:10" hidden="1" x14ac:dyDescent="0.35">
      <c r="J1213" s="117"/>
    </row>
    <row r="1214" spans="10:10" hidden="1" x14ac:dyDescent="0.35">
      <c r="J1214" s="117"/>
    </row>
    <row r="1215" spans="10:10" hidden="1" x14ac:dyDescent="0.35">
      <c r="J1215" s="117"/>
    </row>
    <row r="1216" spans="10:10" hidden="1" x14ac:dyDescent="0.35">
      <c r="J1216" s="117"/>
    </row>
    <row r="1217" spans="10:10" hidden="1" x14ac:dyDescent="0.35">
      <c r="J1217" s="117"/>
    </row>
    <row r="1218" spans="10:10" hidden="1" x14ac:dyDescent="0.35">
      <c r="J1218" s="117"/>
    </row>
    <row r="1219" spans="10:10" hidden="1" x14ac:dyDescent="0.35">
      <c r="J1219" s="117"/>
    </row>
    <row r="1220" spans="10:10" hidden="1" x14ac:dyDescent="0.35">
      <c r="J1220" s="117"/>
    </row>
    <row r="1221" spans="10:10" hidden="1" x14ac:dyDescent="0.35">
      <c r="J1221" s="117"/>
    </row>
    <row r="1222" spans="10:10" hidden="1" x14ac:dyDescent="0.35">
      <c r="J1222" s="117"/>
    </row>
    <row r="1223" spans="10:10" hidden="1" x14ac:dyDescent="0.35">
      <c r="J1223" s="117"/>
    </row>
    <row r="1224" spans="10:10" hidden="1" x14ac:dyDescent="0.35">
      <c r="J1224" s="117"/>
    </row>
    <row r="1225" spans="10:10" hidden="1" x14ac:dyDescent="0.35">
      <c r="J1225" s="117"/>
    </row>
    <row r="1226" spans="10:10" hidden="1" x14ac:dyDescent="0.35">
      <c r="J1226" s="117"/>
    </row>
    <row r="1227" spans="10:10" hidden="1" x14ac:dyDescent="0.35">
      <c r="J1227" s="117"/>
    </row>
    <row r="1228" spans="10:10" hidden="1" x14ac:dyDescent="0.35">
      <c r="J1228" s="117"/>
    </row>
    <row r="1229" spans="10:10" hidden="1" x14ac:dyDescent="0.35">
      <c r="J1229" s="117"/>
    </row>
    <row r="1230" spans="10:10" hidden="1" x14ac:dyDescent="0.35">
      <c r="J1230" s="117"/>
    </row>
    <row r="1231" spans="10:10" hidden="1" x14ac:dyDescent="0.35">
      <c r="J1231" s="117"/>
    </row>
    <row r="1232" spans="10:10" hidden="1" x14ac:dyDescent="0.35">
      <c r="J1232" s="117"/>
    </row>
    <row r="1233" spans="10:10" hidden="1" x14ac:dyDescent="0.35">
      <c r="J1233" s="117"/>
    </row>
    <row r="1234" spans="10:10" hidden="1" x14ac:dyDescent="0.35">
      <c r="J1234" s="117"/>
    </row>
    <row r="1235" spans="10:10" hidden="1" x14ac:dyDescent="0.35">
      <c r="J1235" s="117"/>
    </row>
    <row r="1236" spans="10:10" hidden="1" x14ac:dyDescent="0.35">
      <c r="J1236" s="117"/>
    </row>
    <row r="1237" spans="10:10" hidden="1" x14ac:dyDescent="0.35">
      <c r="J1237" s="117"/>
    </row>
    <row r="1238" spans="10:10" hidden="1" x14ac:dyDescent="0.35">
      <c r="J1238" s="117"/>
    </row>
    <row r="1239" spans="10:10" hidden="1" x14ac:dyDescent="0.35">
      <c r="J1239" s="117"/>
    </row>
    <row r="1240" spans="10:10" hidden="1" x14ac:dyDescent="0.35">
      <c r="J1240" s="117"/>
    </row>
    <row r="1241" spans="10:10" hidden="1" x14ac:dyDescent="0.35">
      <c r="J1241" s="117"/>
    </row>
    <row r="1242" spans="10:10" hidden="1" x14ac:dyDescent="0.35">
      <c r="J1242" s="117"/>
    </row>
    <row r="1243" spans="10:10" hidden="1" x14ac:dyDescent="0.35">
      <c r="J1243" s="117"/>
    </row>
    <row r="1244" spans="10:10" hidden="1" x14ac:dyDescent="0.35">
      <c r="J1244" s="117"/>
    </row>
    <row r="1245" spans="10:10" hidden="1" x14ac:dyDescent="0.35">
      <c r="J1245" s="117"/>
    </row>
    <row r="1246" spans="10:10" hidden="1" x14ac:dyDescent="0.35">
      <c r="J1246" s="117"/>
    </row>
    <row r="1247" spans="10:10" hidden="1" x14ac:dyDescent="0.35">
      <c r="J1247" s="117"/>
    </row>
    <row r="1248" spans="10:10" hidden="1" x14ac:dyDescent="0.35">
      <c r="J1248" s="117"/>
    </row>
    <row r="1249" spans="10:10" hidden="1" x14ac:dyDescent="0.35">
      <c r="J1249" s="117"/>
    </row>
    <row r="1250" spans="10:10" hidden="1" x14ac:dyDescent="0.35">
      <c r="J1250" s="117"/>
    </row>
    <row r="1251" spans="10:10" hidden="1" x14ac:dyDescent="0.35">
      <c r="J1251" s="117"/>
    </row>
    <row r="1252" spans="10:10" hidden="1" x14ac:dyDescent="0.35">
      <c r="J1252" s="117"/>
    </row>
    <row r="1253" spans="10:10" hidden="1" x14ac:dyDescent="0.35">
      <c r="J1253" s="117"/>
    </row>
    <row r="1254" spans="10:10" hidden="1" x14ac:dyDescent="0.35">
      <c r="J1254" s="117"/>
    </row>
    <row r="1255" spans="10:10" hidden="1" x14ac:dyDescent="0.35">
      <c r="J1255" s="117"/>
    </row>
    <row r="1256" spans="10:10" hidden="1" x14ac:dyDescent="0.35">
      <c r="J1256" s="117"/>
    </row>
    <row r="1257" spans="10:10" hidden="1" x14ac:dyDescent="0.35">
      <c r="J1257" s="117"/>
    </row>
    <row r="1258" spans="10:10" hidden="1" x14ac:dyDescent="0.35">
      <c r="J1258" s="117"/>
    </row>
    <row r="1259" spans="10:10" hidden="1" x14ac:dyDescent="0.35">
      <c r="J1259" s="117"/>
    </row>
    <row r="1260" spans="10:10" hidden="1" x14ac:dyDescent="0.35">
      <c r="J1260" s="117"/>
    </row>
    <row r="1261" spans="10:10" hidden="1" x14ac:dyDescent="0.35">
      <c r="J1261" s="117"/>
    </row>
    <row r="1262" spans="10:10" hidden="1" x14ac:dyDescent="0.35">
      <c r="J1262" s="117"/>
    </row>
    <row r="1263" spans="10:10" hidden="1" x14ac:dyDescent="0.35">
      <c r="J1263" s="117"/>
    </row>
    <row r="1264" spans="10:10" hidden="1" x14ac:dyDescent="0.35">
      <c r="J1264" s="117"/>
    </row>
    <row r="1265" spans="10:10" hidden="1" x14ac:dyDescent="0.35">
      <c r="J1265" s="117"/>
    </row>
    <row r="1266" spans="10:10" hidden="1" x14ac:dyDescent="0.35">
      <c r="J1266" s="117"/>
    </row>
    <row r="1267" spans="10:10" hidden="1" x14ac:dyDescent="0.35">
      <c r="J1267" s="117"/>
    </row>
    <row r="1268" spans="10:10" hidden="1" x14ac:dyDescent="0.35">
      <c r="J1268" s="117"/>
    </row>
    <row r="1269" spans="10:10" hidden="1" x14ac:dyDescent="0.35">
      <c r="J1269" s="117"/>
    </row>
    <row r="1270" spans="10:10" hidden="1" x14ac:dyDescent="0.35">
      <c r="J1270" s="117"/>
    </row>
    <row r="1271" spans="10:10" hidden="1" x14ac:dyDescent="0.35">
      <c r="J1271" s="117"/>
    </row>
    <row r="1272" spans="10:10" hidden="1" x14ac:dyDescent="0.35">
      <c r="J1272" s="117"/>
    </row>
    <row r="1273" spans="10:10" hidden="1" x14ac:dyDescent="0.35">
      <c r="J1273" s="117"/>
    </row>
    <row r="1274" spans="10:10" hidden="1" x14ac:dyDescent="0.35">
      <c r="J1274" s="117"/>
    </row>
    <row r="1275" spans="10:10" hidden="1" x14ac:dyDescent="0.35">
      <c r="J1275" s="117"/>
    </row>
    <row r="1276" spans="10:10" hidden="1" x14ac:dyDescent="0.35">
      <c r="J1276" s="117"/>
    </row>
    <row r="1277" spans="10:10" hidden="1" x14ac:dyDescent="0.35">
      <c r="J1277" s="117"/>
    </row>
    <row r="1278" spans="10:10" hidden="1" x14ac:dyDescent="0.35">
      <c r="J1278" s="117"/>
    </row>
    <row r="1279" spans="10:10" hidden="1" x14ac:dyDescent="0.35">
      <c r="J1279" s="117"/>
    </row>
    <row r="1280" spans="10:10" hidden="1" x14ac:dyDescent="0.35">
      <c r="J1280" s="117"/>
    </row>
    <row r="1281" spans="10:10" hidden="1" x14ac:dyDescent="0.35">
      <c r="J1281" s="117"/>
    </row>
    <row r="1282" spans="10:10" hidden="1" x14ac:dyDescent="0.35">
      <c r="J1282" s="117"/>
    </row>
    <row r="1283" spans="10:10" hidden="1" x14ac:dyDescent="0.35">
      <c r="J1283" s="117"/>
    </row>
    <row r="1284" spans="10:10" hidden="1" x14ac:dyDescent="0.35">
      <c r="J1284" s="117"/>
    </row>
    <row r="1285" spans="10:10" hidden="1" x14ac:dyDescent="0.35">
      <c r="J1285" s="117"/>
    </row>
    <row r="1286" spans="10:10" hidden="1" x14ac:dyDescent="0.35">
      <c r="J1286" s="117"/>
    </row>
    <row r="1287" spans="10:10" hidden="1" x14ac:dyDescent="0.35">
      <c r="J1287" s="117"/>
    </row>
    <row r="1288" spans="10:10" hidden="1" x14ac:dyDescent="0.35">
      <c r="J1288" s="117"/>
    </row>
    <row r="1289" spans="10:10" hidden="1" x14ac:dyDescent="0.35">
      <c r="J1289" s="117"/>
    </row>
    <row r="1290" spans="10:10" hidden="1" x14ac:dyDescent="0.35">
      <c r="J1290" s="117"/>
    </row>
    <row r="1291" spans="10:10" hidden="1" x14ac:dyDescent="0.35">
      <c r="J1291" s="117"/>
    </row>
    <row r="1292" spans="10:10" hidden="1" x14ac:dyDescent="0.35">
      <c r="J1292" s="117"/>
    </row>
    <row r="1293" spans="10:10" hidden="1" x14ac:dyDescent="0.35">
      <c r="J1293" s="117"/>
    </row>
    <row r="1294" spans="10:10" hidden="1" x14ac:dyDescent="0.35">
      <c r="J1294" s="117"/>
    </row>
    <row r="1295" spans="10:10" hidden="1" x14ac:dyDescent="0.35">
      <c r="J1295" s="117"/>
    </row>
    <row r="1296" spans="10:10" hidden="1" x14ac:dyDescent="0.35">
      <c r="J1296" s="117"/>
    </row>
    <row r="1297" spans="10:10" hidden="1" x14ac:dyDescent="0.35">
      <c r="J1297" s="117"/>
    </row>
    <row r="1298" spans="10:10" hidden="1" x14ac:dyDescent="0.35">
      <c r="J1298" s="117"/>
    </row>
    <row r="1299" spans="10:10" hidden="1" x14ac:dyDescent="0.35">
      <c r="J1299" s="117"/>
    </row>
    <row r="1300" spans="10:10" hidden="1" x14ac:dyDescent="0.35">
      <c r="J1300" s="117"/>
    </row>
    <row r="1301" spans="10:10" hidden="1" x14ac:dyDescent="0.35">
      <c r="J1301" s="117"/>
    </row>
    <row r="1302" spans="10:10" hidden="1" x14ac:dyDescent="0.35">
      <c r="J1302" s="117"/>
    </row>
    <row r="1303" spans="10:10" hidden="1" x14ac:dyDescent="0.35">
      <c r="J1303" s="117"/>
    </row>
    <row r="1304" spans="10:10" hidden="1" x14ac:dyDescent="0.35">
      <c r="J1304" s="117"/>
    </row>
    <row r="1305" spans="10:10" hidden="1" x14ac:dyDescent="0.35">
      <c r="J1305" s="117"/>
    </row>
    <row r="1306" spans="10:10" hidden="1" x14ac:dyDescent="0.35">
      <c r="J1306" s="117"/>
    </row>
    <row r="1307" spans="10:10" hidden="1" x14ac:dyDescent="0.35">
      <c r="J1307" s="117"/>
    </row>
    <row r="1308" spans="10:10" hidden="1" x14ac:dyDescent="0.35">
      <c r="J1308" s="117"/>
    </row>
    <row r="1309" spans="10:10" hidden="1" x14ac:dyDescent="0.35">
      <c r="J1309" s="117"/>
    </row>
    <row r="1310" spans="10:10" hidden="1" x14ac:dyDescent="0.35">
      <c r="J1310" s="117"/>
    </row>
    <row r="1311" spans="10:10" hidden="1" x14ac:dyDescent="0.35">
      <c r="J1311" s="117"/>
    </row>
    <row r="1312" spans="10:10" hidden="1" x14ac:dyDescent="0.35">
      <c r="J1312" s="117"/>
    </row>
    <row r="1313" spans="10:10" hidden="1" x14ac:dyDescent="0.35">
      <c r="J1313" s="117"/>
    </row>
    <row r="1314" spans="10:10" hidden="1" x14ac:dyDescent="0.35">
      <c r="J1314" s="117"/>
    </row>
    <row r="1315" spans="10:10" hidden="1" x14ac:dyDescent="0.35">
      <c r="J1315" s="117"/>
    </row>
    <row r="1316" spans="10:10" hidden="1" x14ac:dyDescent="0.35">
      <c r="J1316" s="117"/>
    </row>
    <row r="1317" spans="10:10" hidden="1" x14ac:dyDescent="0.35">
      <c r="J1317" s="117"/>
    </row>
    <row r="1318" spans="10:10" hidden="1" x14ac:dyDescent="0.35">
      <c r="J1318" s="117"/>
    </row>
    <row r="1319" spans="10:10" hidden="1" x14ac:dyDescent="0.35">
      <c r="J1319" s="117"/>
    </row>
    <row r="1320" spans="10:10" hidden="1" x14ac:dyDescent="0.35">
      <c r="J1320" s="117"/>
    </row>
    <row r="1321" spans="10:10" hidden="1" x14ac:dyDescent="0.35">
      <c r="J1321" s="117"/>
    </row>
    <row r="1322" spans="10:10" hidden="1" x14ac:dyDescent="0.35">
      <c r="J1322" s="117"/>
    </row>
    <row r="1323" spans="10:10" hidden="1" x14ac:dyDescent="0.35">
      <c r="J1323" s="117"/>
    </row>
    <row r="1324" spans="10:10" hidden="1" x14ac:dyDescent="0.35">
      <c r="J1324" s="117"/>
    </row>
    <row r="1325" spans="10:10" hidden="1" x14ac:dyDescent="0.35">
      <c r="J1325" s="117"/>
    </row>
    <row r="1326" spans="10:10" hidden="1" x14ac:dyDescent="0.35">
      <c r="J1326" s="117"/>
    </row>
    <row r="1327" spans="10:10" hidden="1" x14ac:dyDescent="0.35">
      <c r="J1327" s="117"/>
    </row>
    <row r="1328" spans="10:10" hidden="1" x14ac:dyDescent="0.35">
      <c r="J1328" s="117"/>
    </row>
    <row r="1329" spans="10:10" hidden="1" x14ac:dyDescent="0.35">
      <c r="J1329" s="117"/>
    </row>
    <row r="1330" spans="10:10" hidden="1" x14ac:dyDescent="0.35">
      <c r="J1330" s="117"/>
    </row>
    <row r="1331" spans="10:10" hidden="1" x14ac:dyDescent="0.35">
      <c r="J1331" s="117"/>
    </row>
    <row r="1332" spans="10:10" hidden="1" x14ac:dyDescent="0.35">
      <c r="J1332" s="117"/>
    </row>
    <row r="1333" spans="10:10" hidden="1" x14ac:dyDescent="0.35">
      <c r="J1333" s="117"/>
    </row>
    <row r="1334" spans="10:10" hidden="1" x14ac:dyDescent="0.35">
      <c r="J1334" s="117"/>
    </row>
    <row r="1335" spans="10:10" hidden="1" x14ac:dyDescent="0.35">
      <c r="J1335" s="117"/>
    </row>
    <row r="1336" spans="10:10" hidden="1" x14ac:dyDescent="0.35">
      <c r="J1336" s="117"/>
    </row>
    <row r="1337" spans="10:10" hidden="1" x14ac:dyDescent="0.35">
      <c r="J1337" s="117"/>
    </row>
    <row r="1338" spans="10:10" hidden="1" x14ac:dyDescent="0.35">
      <c r="J1338" s="117"/>
    </row>
    <row r="1339" spans="10:10" hidden="1" x14ac:dyDescent="0.35">
      <c r="J1339" s="117"/>
    </row>
    <row r="1340" spans="10:10" hidden="1" x14ac:dyDescent="0.35">
      <c r="J1340" s="117"/>
    </row>
    <row r="1341" spans="10:10" hidden="1" x14ac:dyDescent="0.35">
      <c r="J1341" s="117"/>
    </row>
    <row r="1342" spans="10:10" hidden="1" x14ac:dyDescent="0.35">
      <c r="J1342" s="117"/>
    </row>
    <row r="1343" spans="10:10" hidden="1" x14ac:dyDescent="0.35">
      <c r="J1343" s="117"/>
    </row>
    <row r="1344" spans="10:10" hidden="1" x14ac:dyDescent="0.35">
      <c r="J1344" s="117"/>
    </row>
    <row r="1345" spans="10:10" hidden="1" x14ac:dyDescent="0.35">
      <c r="J1345" s="117"/>
    </row>
    <row r="1346" spans="10:10" hidden="1" x14ac:dyDescent="0.35">
      <c r="J1346" s="117"/>
    </row>
    <row r="1347" spans="10:10" hidden="1" x14ac:dyDescent="0.35">
      <c r="J1347" s="117"/>
    </row>
    <row r="1348" spans="10:10" hidden="1" x14ac:dyDescent="0.35">
      <c r="J1348" s="117"/>
    </row>
    <row r="1349" spans="10:10" hidden="1" x14ac:dyDescent="0.35">
      <c r="J1349" s="117"/>
    </row>
    <row r="1350" spans="10:10" hidden="1" x14ac:dyDescent="0.35">
      <c r="J1350" s="117"/>
    </row>
    <row r="1351" spans="10:10" hidden="1" x14ac:dyDescent="0.35">
      <c r="J1351" s="117"/>
    </row>
    <row r="1352" spans="10:10" hidden="1" x14ac:dyDescent="0.35">
      <c r="J1352" s="117"/>
    </row>
    <row r="1353" spans="10:10" hidden="1" x14ac:dyDescent="0.35">
      <c r="J1353" s="117"/>
    </row>
    <row r="1354" spans="10:10" hidden="1" x14ac:dyDescent="0.35">
      <c r="J1354" s="117"/>
    </row>
    <row r="1355" spans="10:10" hidden="1" x14ac:dyDescent="0.35">
      <c r="J1355" s="117"/>
    </row>
    <row r="1356" spans="10:10" hidden="1" x14ac:dyDescent="0.35">
      <c r="J1356" s="117"/>
    </row>
    <row r="1357" spans="10:10" hidden="1" x14ac:dyDescent="0.35">
      <c r="J1357" s="117"/>
    </row>
    <row r="1358" spans="10:10" hidden="1" x14ac:dyDescent="0.35">
      <c r="J1358" s="117"/>
    </row>
    <row r="1359" spans="10:10" hidden="1" x14ac:dyDescent="0.35">
      <c r="J1359" s="117"/>
    </row>
    <row r="1360" spans="10:10" hidden="1" x14ac:dyDescent="0.35">
      <c r="J1360" s="117"/>
    </row>
    <row r="1361" spans="10:10" hidden="1" x14ac:dyDescent="0.35">
      <c r="J1361" s="117"/>
    </row>
    <row r="1362" spans="10:10" hidden="1" x14ac:dyDescent="0.35">
      <c r="J1362" s="117"/>
    </row>
    <row r="1363" spans="10:10" hidden="1" x14ac:dyDescent="0.35">
      <c r="J1363" s="117"/>
    </row>
    <row r="1364" spans="10:10" hidden="1" x14ac:dyDescent="0.35">
      <c r="J1364" s="117"/>
    </row>
    <row r="1365" spans="10:10" hidden="1" x14ac:dyDescent="0.35">
      <c r="J1365" s="117"/>
    </row>
    <row r="1366" spans="10:10" hidden="1" x14ac:dyDescent="0.35">
      <c r="J1366" s="117"/>
    </row>
    <row r="1367" spans="10:10" hidden="1" x14ac:dyDescent="0.35">
      <c r="J1367" s="117"/>
    </row>
    <row r="1368" spans="10:10" hidden="1" x14ac:dyDescent="0.35">
      <c r="J1368" s="117"/>
    </row>
    <row r="1369" spans="10:10" hidden="1" x14ac:dyDescent="0.35">
      <c r="J1369" s="117"/>
    </row>
    <row r="1370" spans="10:10" hidden="1" x14ac:dyDescent="0.35">
      <c r="J1370" s="117"/>
    </row>
    <row r="1371" spans="10:10" hidden="1" x14ac:dyDescent="0.35">
      <c r="J1371" s="117"/>
    </row>
    <row r="1372" spans="10:10" hidden="1" x14ac:dyDescent="0.35">
      <c r="J1372" s="117"/>
    </row>
    <row r="1373" spans="10:10" hidden="1" x14ac:dyDescent="0.35">
      <c r="J1373" s="117"/>
    </row>
    <row r="1374" spans="10:10" hidden="1" x14ac:dyDescent="0.35">
      <c r="J1374" s="117"/>
    </row>
    <row r="1375" spans="10:10" hidden="1" x14ac:dyDescent="0.35">
      <c r="J1375" s="117"/>
    </row>
    <row r="1376" spans="10:10" hidden="1" x14ac:dyDescent="0.35">
      <c r="J1376" s="117"/>
    </row>
    <row r="1377" spans="10:10" hidden="1" x14ac:dyDescent="0.35">
      <c r="J1377" s="117"/>
    </row>
    <row r="1378" spans="10:10" hidden="1" x14ac:dyDescent="0.35">
      <c r="J1378" s="117"/>
    </row>
    <row r="1379" spans="10:10" hidden="1" x14ac:dyDescent="0.35">
      <c r="J1379" s="117"/>
    </row>
    <row r="1380" spans="10:10" hidden="1" x14ac:dyDescent="0.35">
      <c r="J1380" s="117"/>
    </row>
    <row r="1381" spans="10:10" hidden="1" x14ac:dyDescent="0.35">
      <c r="J1381" s="117"/>
    </row>
    <row r="1382" spans="10:10" hidden="1" x14ac:dyDescent="0.35">
      <c r="J1382" s="117"/>
    </row>
    <row r="1383" spans="10:10" hidden="1" x14ac:dyDescent="0.35">
      <c r="J1383" s="117"/>
    </row>
    <row r="1384" spans="10:10" hidden="1" x14ac:dyDescent="0.35">
      <c r="J1384" s="117"/>
    </row>
    <row r="1385" spans="10:10" hidden="1" x14ac:dyDescent="0.35">
      <c r="J1385" s="117"/>
    </row>
    <row r="1386" spans="10:10" hidden="1" x14ac:dyDescent="0.35">
      <c r="J1386" s="117"/>
    </row>
    <row r="1387" spans="10:10" hidden="1" x14ac:dyDescent="0.35">
      <c r="J1387" s="117"/>
    </row>
    <row r="1388" spans="10:10" hidden="1" x14ac:dyDescent="0.35">
      <c r="J1388" s="117"/>
    </row>
    <row r="1389" spans="10:10" hidden="1" x14ac:dyDescent="0.35">
      <c r="J1389" s="117"/>
    </row>
    <row r="1390" spans="10:10" hidden="1" x14ac:dyDescent="0.35">
      <c r="J1390" s="117"/>
    </row>
    <row r="1391" spans="10:10" hidden="1" x14ac:dyDescent="0.35">
      <c r="J1391" s="117"/>
    </row>
    <row r="1392" spans="10:10" hidden="1" x14ac:dyDescent="0.35">
      <c r="J1392" s="117"/>
    </row>
    <row r="1393" spans="10:10" hidden="1" x14ac:dyDescent="0.35">
      <c r="J1393" s="117"/>
    </row>
    <row r="1394" spans="10:10" hidden="1" x14ac:dyDescent="0.35">
      <c r="J1394" s="117"/>
    </row>
    <row r="1395" spans="10:10" hidden="1" x14ac:dyDescent="0.35">
      <c r="J1395" s="117"/>
    </row>
    <row r="1396" spans="10:10" hidden="1" x14ac:dyDescent="0.35">
      <c r="J1396" s="117"/>
    </row>
    <row r="1397" spans="10:10" hidden="1" x14ac:dyDescent="0.35">
      <c r="J1397" s="117"/>
    </row>
    <row r="1398" spans="10:10" hidden="1" x14ac:dyDescent="0.35">
      <c r="J1398" s="117"/>
    </row>
    <row r="1399" spans="10:10" hidden="1" x14ac:dyDescent="0.35">
      <c r="J1399" s="117"/>
    </row>
    <row r="1400" spans="10:10" hidden="1" x14ac:dyDescent="0.35">
      <c r="J1400" s="117"/>
    </row>
    <row r="1401" spans="10:10" hidden="1" x14ac:dyDescent="0.35">
      <c r="J1401" s="117"/>
    </row>
    <row r="1402" spans="10:10" hidden="1" x14ac:dyDescent="0.35">
      <c r="J1402" s="117"/>
    </row>
    <row r="1403" spans="10:10" hidden="1" x14ac:dyDescent="0.35">
      <c r="J1403" s="117"/>
    </row>
    <row r="1404" spans="10:10" hidden="1" x14ac:dyDescent="0.35">
      <c r="J1404" s="117"/>
    </row>
    <row r="1405" spans="10:10" hidden="1" x14ac:dyDescent="0.35">
      <c r="J1405" s="117"/>
    </row>
    <row r="1406" spans="10:10" hidden="1" x14ac:dyDescent="0.35">
      <c r="J1406" s="117"/>
    </row>
    <row r="1407" spans="10:10" hidden="1" x14ac:dyDescent="0.35">
      <c r="J1407" s="117"/>
    </row>
    <row r="1408" spans="10:10" hidden="1" x14ac:dyDescent="0.35">
      <c r="J1408" s="117"/>
    </row>
    <row r="1409" spans="10:10" hidden="1" x14ac:dyDescent="0.35">
      <c r="J1409" s="117"/>
    </row>
    <row r="1410" spans="10:10" hidden="1" x14ac:dyDescent="0.35">
      <c r="J1410" s="117"/>
    </row>
    <row r="1411" spans="10:10" hidden="1" x14ac:dyDescent="0.35">
      <c r="J1411" s="117"/>
    </row>
    <row r="1412" spans="10:10" hidden="1" x14ac:dyDescent="0.35">
      <c r="J1412" s="117"/>
    </row>
    <row r="1413" spans="10:10" hidden="1" x14ac:dyDescent="0.35">
      <c r="J1413" s="117"/>
    </row>
    <row r="1414" spans="10:10" hidden="1" x14ac:dyDescent="0.35">
      <c r="J1414" s="117"/>
    </row>
    <row r="1415" spans="10:10" hidden="1" x14ac:dyDescent="0.35">
      <c r="J1415" s="117"/>
    </row>
    <row r="1416" spans="10:10" hidden="1" x14ac:dyDescent="0.35">
      <c r="J1416" s="117"/>
    </row>
    <row r="1417" spans="10:10" hidden="1" x14ac:dyDescent="0.35">
      <c r="J1417" s="117"/>
    </row>
    <row r="1418" spans="10:10" hidden="1" x14ac:dyDescent="0.35">
      <c r="J1418" s="117"/>
    </row>
    <row r="1419" spans="10:10" hidden="1" x14ac:dyDescent="0.35">
      <c r="J1419" s="117"/>
    </row>
    <row r="1420" spans="10:10" hidden="1" x14ac:dyDescent="0.35">
      <c r="J1420" s="117"/>
    </row>
    <row r="1421" spans="10:10" hidden="1" x14ac:dyDescent="0.35">
      <c r="J1421" s="117"/>
    </row>
    <row r="1422" spans="10:10" hidden="1" x14ac:dyDescent="0.35">
      <c r="J1422" s="117"/>
    </row>
    <row r="1423" spans="10:10" hidden="1" x14ac:dyDescent="0.35">
      <c r="J1423" s="117"/>
    </row>
    <row r="1424" spans="10:10" hidden="1" x14ac:dyDescent="0.35">
      <c r="J1424" s="117"/>
    </row>
    <row r="1425" spans="10:10" hidden="1" x14ac:dyDescent="0.35">
      <c r="J1425" s="117"/>
    </row>
    <row r="1426" spans="10:10" hidden="1" x14ac:dyDescent="0.35">
      <c r="J1426" s="117"/>
    </row>
    <row r="1427" spans="10:10" hidden="1" x14ac:dyDescent="0.35">
      <c r="J1427" s="117"/>
    </row>
    <row r="1428" spans="10:10" hidden="1" x14ac:dyDescent="0.35">
      <c r="J1428" s="117"/>
    </row>
    <row r="1429" spans="10:10" hidden="1" x14ac:dyDescent="0.35">
      <c r="J1429" s="117"/>
    </row>
    <row r="1430" spans="10:10" hidden="1" x14ac:dyDescent="0.35">
      <c r="J1430" s="117"/>
    </row>
    <row r="1431" spans="10:10" hidden="1" x14ac:dyDescent="0.35">
      <c r="J1431" s="117"/>
    </row>
    <row r="1432" spans="10:10" hidden="1" x14ac:dyDescent="0.35">
      <c r="J1432" s="117"/>
    </row>
    <row r="1433" spans="10:10" hidden="1" x14ac:dyDescent="0.35">
      <c r="J1433" s="117"/>
    </row>
    <row r="1434" spans="10:10" hidden="1" x14ac:dyDescent="0.35">
      <c r="J1434" s="117"/>
    </row>
    <row r="1435" spans="10:10" hidden="1" x14ac:dyDescent="0.35">
      <c r="J1435" s="117"/>
    </row>
    <row r="1436" spans="10:10" hidden="1" x14ac:dyDescent="0.35">
      <c r="J1436" s="117"/>
    </row>
    <row r="1437" spans="10:10" hidden="1" x14ac:dyDescent="0.35">
      <c r="J1437" s="117"/>
    </row>
    <row r="1438" spans="10:10" hidden="1" x14ac:dyDescent="0.35">
      <c r="J1438" s="117"/>
    </row>
    <row r="1439" spans="10:10" hidden="1" x14ac:dyDescent="0.35">
      <c r="J1439" s="117"/>
    </row>
    <row r="1440" spans="10:10" hidden="1" x14ac:dyDescent="0.35">
      <c r="J1440" s="117"/>
    </row>
    <row r="1441" spans="10:10" hidden="1" x14ac:dyDescent="0.35">
      <c r="J1441" s="117"/>
    </row>
    <row r="1442" spans="10:10" hidden="1" x14ac:dyDescent="0.35">
      <c r="J1442" s="117"/>
    </row>
    <row r="1443" spans="10:10" hidden="1" x14ac:dyDescent="0.35">
      <c r="J1443" s="117"/>
    </row>
    <row r="1444" spans="10:10" hidden="1" x14ac:dyDescent="0.35">
      <c r="J1444" s="117"/>
    </row>
    <row r="1445" spans="10:10" hidden="1" x14ac:dyDescent="0.35">
      <c r="J1445" s="117"/>
    </row>
    <row r="1446" spans="10:10" hidden="1" x14ac:dyDescent="0.35">
      <c r="J1446" s="117"/>
    </row>
    <row r="1447" spans="10:10" hidden="1" x14ac:dyDescent="0.35">
      <c r="J1447" s="117"/>
    </row>
    <row r="1448" spans="10:10" hidden="1" x14ac:dyDescent="0.35">
      <c r="J1448" s="117"/>
    </row>
    <row r="1449" spans="10:10" hidden="1" x14ac:dyDescent="0.35">
      <c r="J1449" s="117"/>
    </row>
    <row r="1450" spans="10:10" hidden="1" x14ac:dyDescent="0.35">
      <c r="J1450" s="117"/>
    </row>
    <row r="1451" spans="10:10" hidden="1" x14ac:dyDescent="0.35">
      <c r="J1451" s="117"/>
    </row>
    <row r="1452" spans="10:10" hidden="1" x14ac:dyDescent="0.35">
      <c r="J1452" s="117"/>
    </row>
    <row r="1453" spans="10:10" hidden="1" x14ac:dyDescent="0.35">
      <c r="J1453" s="117"/>
    </row>
    <row r="1454" spans="10:10" hidden="1" x14ac:dyDescent="0.35">
      <c r="J1454" s="117"/>
    </row>
    <row r="1455" spans="10:10" hidden="1" x14ac:dyDescent="0.35">
      <c r="J1455" s="117"/>
    </row>
    <row r="1456" spans="10:10" hidden="1" x14ac:dyDescent="0.35">
      <c r="J1456" s="117"/>
    </row>
    <row r="1457" spans="10:10" hidden="1" x14ac:dyDescent="0.35">
      <c r="J1457" s="117"/>
    </row>
    <row r="1458" spans="10:10" hidden="1" x14ac:dyDescent="0.35">
      <c r="J1458" s="117"/>
    </row>
    <row r="1459" spans="10:10" hidden="1" x14ac:dyDescent="0.35">
      <c r="J1459" s="117"/>
    </row>
    <row r="1460" spans="10:10" hidden="1" x14ac:dyDescent="0.35">
      <c r="J1460" s="117"/>
    </row>
    <row r="1461" spans="10:10" hidden="1" x14ac:dyDescent="0.35">
      <c r="J1461" s="117"/>
    </row>
    <row r="1462" spans="10:10" hidden="1" x14ac:dyDescent="0.35">
      <c r="J1462" s="117"/>
    </row>
    <row r="1463" spans="10:10" hidden="1" x14ac:dyDescent="0.35">
      <c r="J1463" s="117"/>
    </row>
    <row r="1464" spans="10:10" hidden="1" x14ac:dyDescent="0.35">
      <c r="J1464" s="117"/>
    </row>
    <row r="1465" spans="10:10" hidden="1" x14ac:dyDescent="0.35">
      <c r="J1465" s="117"/>
    </row>
    <row r="1466" spans="10:10" hidden="1" x14ac:dyDescent="0.35">
      <c r="J1466" s="117"/>
    </row>
    <row r="1467" spans="10:10" hidden="1" x14ac:dyDescent="0.35">
      <c r="J1467" s="117"/>
    </row>
    <row r="1468" spans="10:10" hidden="1" x14ac:dyDescent="0.35">
      <c r="J1468" s="117"/>
    </row>
    <row r="1469" spans="10:10" hidden="1" x14ac:dyDescent="0.35">
      <c r="J1469" s="117"/>
    </row>
    <row r="1470" spans="10:10" hidden="1" x14ac:dyDescent="0.35">
      <c r="J1470" s="117"/>
    </row>
    <row r="1471" spans="10:10" hidden="1" x14ac:dyDescent="0.35">
      <c r="J1471" s="117"/>
    </row>
    <row r="1472" spans="10:10" hidden="1" x14ac:dyDescent="0.35">
      <c r="J1472" s="117"/>
    </row>
    <row r="1473" spans="10:10" hidden="1" x14ac:dyDescent="0.35">
      <c r="J1473" s="117"/>
    </row>
    <row r="1474" spans="10:10" hidden="1" x14ac:dyDescent="0.35">
      <c r="J1474" s="117"/>
    </row>
    <row r="1475" spans="10:10" hidden="1" x14ac:dyDescent="0.35">
      <c r="J1475" s="117"/>
    </row>
    <row r="1476" spans="10:10" hidden="1" x14ac:dyDescent="0.35">
      <c r="J1476" s="117"/>
    </row>
    <row r="1477" spans="10:10" hidden="1" x14ac:dyDescent="0.35">
      <c r="J1477" s="117"/>
    </row>
    <row r="1478" spans="10:10" hidden="1" x14ac:dyDescent="0.35">
      <c r="J1478" s="117"/>
    </row>
    <row r="1479" spans="10:10" hidden="1" x14ac:dyDescent="0.35">
      <c r="J1479" s="117"/>
    </row>
    <row r="1480" spans="10:10" hidden="1" x14ac:dyDescent="0.35">
      <c r="J1480" s="117"/>
    </row>
    <row r="1481" spans="10:10" hidden="1" x14ac:dyDescent="0.35">
      <c r="J1481" s="117"/>
    </row>
    <row r="1482" spans="10:10" hidden="1" x14ac:dyDescent="0.35">
      <c r="J1482" s="117"/>
    </row>
    <row r="1483" spans="10:10" hidden="1" x14ac:dyDescent="0.35">
      <c r="J1483" s="117"/>
    </row>
    <row r="1484" spans="10:10" hidden="1" x14ac:dyDescent="0.35">
      <c r="J1484" s="117"/>
    </row>
    <row r="1485" spans="10:10" hidden="1" x14ac:dyDescent="0.35">
      <c r="J1485" s="117"/>
    </row>
    <row r="1486" spans="10:10" hidden="1" x14ac:dyDescent="0.35">
      <c r="J1486" s="117"/>
    </row>
    <row r="1487" spans="10:10" hidden="1" x14ac:dyDescent="0.35">
      <c r="J1487" s="117"/>
    </row>
    <row r="1488" spans="10:10" hidden="1" x14ac:dyDescent="0.35">
      <c r="J1488" s="117"/>
    </row>
    <row r="1489" spans="10:10" hidden="1" x14ac:dyDescent="0.35">
      <c r="J1489" s="117"/>
    </row>
    <row r="1490" spans="10:10" hidden="1" x14ac:dyDescent="0.35">
      <c r="J1490" s="117"/>
    </row>
    <row r="1491" spans="10:10" hidden="1" x14ac:dyDescent="0.35">
      <c r="J1491" s="117"/>
    </row>
    <row r="1492" spans="10:10" hidden="1" x14ac:dyDescent="0.35">
      <c r="J1492" s="117"/>
    </row>
    <row r="1493" spans="10:10" hidden="1" x14ac:dyDescent="0.35">
      <c r="J1493" s="117"/>
    </row>
    <row r="1494" spans="10:10" hidden="1" x14ac:dyDescent="0.35">
      <c r="J1494" s="117"/>
    </row>
    <row r="1495" spans="10:10" hidden="1" x14ac:dyDescent="0.35">
      <c r="J1495" s="117"/>
    </row>
    <row r="1496" spans="10:10" hidden="1" x14ac:dyDescent="0.35">
      <c r="J1496" s="117"/>
    </row>
    <row r="1497" spans="10:10" hidden="1" x14ac:dyDescent="0.35">
      <c r="J1497" s="117"/>
    </row>
    <row r="1498" spans="10:10" hidden="1" x14ac:dyDescent="0.35">
      <c r="J1498" s="117"/>
    </row>
    <row r="1499" spans="10:10" hidden="1" x14ac:dyDescent="0.35">
      <c r="J1499" s="117"/>
    </row>
    <row r="1500" spans="10:10" hidden="1" x14ac:dyDescent="0.35">
      <c r="J1500" s="117"/>
    </row>
    <row r="1501" spans="10:10" hidden="1" x14ac:dyDescent="0.35">
      <c r="J1501" s="117"/>
    </row>
    <row r="1502" spans="10:10" hidden="1" x14ac:dyDescent="0.35">
      <c r="J1502" s="117"/>
    </row>
    <row r="1503" spans="10:10" hidden="1" x14ac:dyDescent="0.35">
      <c r="J1503" s="117"/>
    </row>
    <row r="1504" spans="10:10" hidden="1" x14ac:dyDescent="0.35">
      <c r="J1504" s="117"/>
    </row>
    <row r="1505" spans="10:10" hidden="1" x14ac:dyDescent="0.35">
      <c r="J1505" s="117"/>
    </row>
    <row r="1506" spans="10:10" hidden="1" x14ac:dyDescent="0.35">
      <c r="J1506" s="117"/>
    </row>
    <row r="1507" spans="10:10" hidden="1" x14ac:dyDescent="0.35">
      <c r="J1507" s="117"/>
    </row>
    <row r="1508" spans="10:10" hidden="1" x14ac:dyDescent="0.35">
      <c r="J1508" s="117"/>
    </row>
  </sheetData>
  <sheetProtection algorithmName="SHA-512" hashValue="IJhpTwNjgk8v58Q0VKmKV8siOw9pRdVdSmigU9ImxyFQcIEGWFRgs5LptKg/XY0+VmpqoV/JLp2uXRzMlzsdqA==" saltValue="0/59M6N1wsq1hMYXvgg0xw==" spinCount="100000" sheet="1" objects="1" scenarios="1" sort="0" autoFilter="0"/>
  <dataValidations count="6">
    <dataValidation type="list" allowBlank="1" showInputMessage="1" showErrorMessage="1" sqref="C24:C500" xr:uid="{00000000-0002-0000-0400-000000000000}">
      <formula1>UnitID</formula1>
    </dataValidation>
    <dataValidation type="list" allowBlank="1" showInputMessage="1" showErrorMessage="1" sqref="B24:B500" xr:uid="{00000000-0002-0000-0400-000001000000}">
      <formula1>CompanyRecord</formula1>
    </dataValidation>
    <dataValidation type="date" operator="greaterThan" allowBlank="1" showInputMessage="1" showErrorMessage="1" sqref="E24:E500 G24:G500" xr:uid="{00000000-0002-0000-0400-000002000000}">
      <formula1>42736</formula1>
    </dataValidation>
    <dataValidation type="list" allowBlank="1" showInputMessage="1" showErrorMessage="1" sqref="J24:J500" xr:uid="{00000000-0002-0000-0400-000003000000}">
      <formula1>"Control Equipment Problems, Process Problems, Other Known Causes, Other Unknown Causes"</formula1>
    </dataValidation>
    <dataValidation type="decimal" operator="greaterThanOrEqual" allowBlank="1" showInputMessage="1" showErrorMessage="1" sqref="K24:K500" xr:uid="{00000000-0002-0000-0400-000004000000}">
      <formula1>0</formula1>
    </dataValidation>
    <dataValidation type="list" operator="greaterThanOrEqual" allowBlank="1" showInputMessage="1" showErrorMessage="1" sqref="L24:L500" xr:uid="{00000000-0002-0000-0400-000005000000}">
      <formula1>"lb,kg"</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6000000}">
          <x14:formula1>
            <xm:f>Lists!$Y$2:$Y$5</xm:f>
          </x14:formula1>
          <xm:sqref>D24:D500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59999389629810485"/>
  </sheetPr>
  <dimension ref="B1:M100"/>
  <sheetViews>
    <sheetView showGridLines="0" topLeftCell="B7" workbookViewId="0">
      <selection activeCell="E13" sqref="E13"/>
    </sheetView>
  </sheetViews>
  <sheetFormatPr defaultColWidth="0" defaultRowHeight="14.5" zeroHeight="1" x14ac:dyDescent="0.35"/>
  <cols>
    <col min="1" max="1" width="9.1796875" hidden="1" customWidth="1"/>
    <col min="2" max="2" width="17.7265625" bestFit="1" customWidth="1"/>
    <col min="3" max="3" width="34.26953125" customWidth="1"/>
    <col min="4" max="4" width="38.26953125" customWidth="1"/>
    <col min="5" max="7" width="21" bestFit="1" customWidth="1"/>
    <col min="8" max="8" width="23.7265625" customWidth="1"/>
    <col min="9" max="10" width="21" bestFit="1" customWidth="1"/>
    <col min="11" max="11" width="23.81640625" customWidth="1"/>
    <col min="12" max="16384" width="9.1796875" hidden="1"/>
  </cols>
  <sheetData>
    <row r="1" spans="2:13" s="1" customFormat="1" ht="24.75" hidden="1" customHeight="1" x14ac:dyDescent="0.3">
      <c r="B1" s="13" t="s">
        <v>41</v>
      </c>
      <c r="C1" s="13"/>
      <c r="D1" s="13"/>
      <c r="E1" s="13"/>
      <c r="F1" s="13"/>
      <c r="G1" s="13"/>
      <c r="H1" s="13"/>
      <c r="I1" s="13"/>
      <c r="J1" s="38"/>
      <c r="K1" s="38"/>
    </row>
    <row r="2" spans="2:13" s="1" customFormat="1" ht="13" hidden="1" x14ac:dyDescent="0.3">
      <c r="B2" s="2" t="s">
        <v>0</v>
      </c>
      <c r="C2" s="2"/>
      <c r="D2" s="2"/>
      <c r="E2" s="25" t="str">
        <f>+Welcome!B2</f>
        <v>63.6150(a), (c) and (e) Semiannual and Annual Compliance Reports (Spreadsheet Template)</v>
      </c>
      <c r="F2" s="15"/>
      <c r="G2" s="15"/>
      <c r="H2" s="15"/>
      <c r="I2" s="15"/>
      <c r="J2" s="25"/>
      <c r="K2" s="25"/>
    </row>
    <row r="3" spans="2:13" s="1" customFormat="1" ht="13" hidden="1" x14ac:dyDescent="0.3">
      <c r="B3" s="3" t="s">
        <v>1</v>
      </c>
      <c r="C3" s="3"/>
      <c r="D3" s="3"/>
      <c r="E3" s="26" t="str">
        <f>+Welcome!B3</f>
        <v>63.6150(a), (c), and (e)</v>
      </c>
      <c r="F3" s="16"/>
      <c r="G3" s="16"/>
      <c r="H3" s="16"/>
      <c r="I3" s="16"/>
      <c r="J3" s="26"/>
      <c r="K3" s="26"/>
    </row>
    <row r="4" spans="2:13" s="1" customFormat="1" ht="13" hidden="1" x14ac:dyDescent="0.3">
      <c r="B4" s="3" t="s">
        <v>2</v>
      </c>
      <c r="C4" s="3"/>
      <c r="D4" s="3"/>
      <c r="E4" s="27" t="str">
        <f>+Welcome!B4</f>
        <v>ICR Draft</v>
      </c>
      <c r="F4" s="17"/>
      <c r="G4" s="17"/>
      <c r="H4" s="17"/>
      <c r="I4" s="17"/>
      <c r="J4" s="27"/>
      <c r="K4" s="27"/>
    </row>
    <row r="5" spans="2:13" s="1" customFormat="1" ht="13" hidden="1" x14ac:dyDescent="0.3">
      <c r="B5" s="3" t="s">
        <v>3</v>
      </c>
      <c r="C5" s="3"/>
      <c r="D5" s="3"/>
      <c r="E5" s="28">
        <f>+Welcome!B5</f>
        <v>44805</v>
      </c>
      <c r="F5" s="29"/>
      <c r="G5" s="29"/>
      <c r="H5" s="29"/>
      <c r="I5" s="29"/>
      <c r="J5" s="28"/>
      <c r="K5" s="28"/>
    </row>
    <row r="6" spans="2:13" hidden="1" x14ac:dyDescent="0.35">
      <c r="B6" s="154" t="str">
        <f>Welcome!B6</f>
        <v>OMB No.: 2060-0540 Form 5900-600 For further Paperwork Reduction Act information see: 
https://www.epa.gov/electronic-reporting-air-emissions/paperwork-reduction-act-pra-cedri-and-ert</v>
      </c>
    </row>
    <row r="7" spans="2:13" x14ac:dyDescent="0.35">
      <c r="B7" s="102" t="s">
        <v>58</v>
      </c>
      <c r="C7" s="123"/>
      <c r="D7" s="123"/>
      <c r="E7" s="44"/>
      <c r="F7" s="44"/>
      <c r="G7" s="44"/>
      <c r="H7" s="44"/>
      <c r="I7" s="44"/>
      <c r="J7" s="5"/>
      <c r="K7" s="5"/>
      <c r="L7" s="5"/>
      <c r="M7" s="5"/>
    </row>
    <row r="8" spans="2:13" x14ac:dyDescent="0.35">
      <c r="B8" s="104" t="s">
        <v>116</v>
      </c>
      <c r="C8" s="18"/>
      <c r="D8" s="18"/>
      <c r="E8" s="18"/>
      <c r="F8" s="18"/>
      <c r="G8" s="18"/>
      <c r="H8" s="18"/>
      <c r="I8" s="18"/>
      <c r="J8" s="18"/>
      <c r="K8" s="18"/>
      <c r="L8" s="5"/>
      <c r="M8" s="5"/>
    </row>
    <row r="9" spans="2:13" hidden="1" x14ac:dyDescent="0.35">
      <c r="B9" s="6"/>
      <c r="C9" s="6"/>
      <c r="D9" s="6"/>
      <c r="E9" s="6"/>
      <c r="F9" s="6"/>
      <c r="G9" s="6"/>
      <c r="H9" s="6"/>
      <c r="I9" s="6"/>
      <c r="J9" s="6"/>
      <c r="K9" s="6"/>
      <c r="L9" s="5"/>
      <c r="M9" s="5"/>
    </row>
    <row r="10" spans="2:13" hidden="1" x14ac:dyDescent="0.35">
      <c r="F10" s="36"/>
      <c r="G10" s="36"/>
      <c r="H10" s="36"/>
      <c r="I10" s="36"/>
      <c r="J10" s="36"/>
      <c r="K10" s="36"/>
      <c r="L10" s="6"/>
      <c r="M10" s="6"/>
    </row>
    <row r="11" spans="2:13" hidden="1" x14ac:dyDescent="0.35">
      <c r="B11" s="6"/>
      <c r="C11" s="10"/>
      <c r="D11" s="10"/>
      <c r="E11" s="10"/>
      <c r="F11" s="37"/>
      <c r="G11" s="37"/>
      <c r="H11" s="37"/>
      <c r="I11" s="52"/>
      <c r="J11" s="52"/>
      <c r="K11" s="52"/>
    </row>
    <row r="12" spans="2:13" s="24" customFormat="1" ht="131" thickBot="1" x14ac:dyDescent="0.4">
      <c r="B12" s="257" t="s">
        <v>371</v>
      </c>
      <c r="C12" s="260" t="s">
        <v>372</v>
      </c>
      <c r="D12" s="260" t="s">
        <v>373</v>
      </c>
      <c r="E12" s="260" t="s">
        <v>411</v>
      </c>
      <c r="F12" s="257" t="s">
        <v>375</v>
      </c>
      <c r="G12" s="257" t="s">
        <v>376</v>
      </c>
      <c r="H12" s="257" t="s">
        <v>377</v>
      </c>
      <c r="I12" s="257" t="s">
        <v>378</v>
      </c>
      <c r="J12" s="257" t="s">
        <v>379</v>
      </c>
      <c r="K12" s="257" t="s">
        <v>380</v>
      </c>
    </row>
    <row r="13" spans="2:13" x14ac:dyDescent="0.35">
      <c r="B13" s="79" t="s">
        <v>301</v>
      </c>
      <c r="C13" s="79" t="s">
        <v>147</v>
      </c>
      <c r="D13" s="85" t="s">
        <v>158</v>
      </c>
      <c r="E13" s="8" t="s">
        <v>159</v>
      </c>
      <c r="F13" s="8" t="s">
        <v>160</v>
      </c>
      <c r="G13" s="8" t="s">
        <v>161</v>
      </c>
      <c r="H13" s="8" t="s">
        <v>167</v>
      </c>
      <c r="I13" s="8" t="s">
        <v>168</v>
      </c>
      <c r="J13" s="8" t="s">
        <v>169</v>
      </c>
      <c r="K13" s="77" t="s">
        <v>170</v>
      </c>
    </row>
    <row r="14" spans="2:13" s="105" customFormat="1" x14ac:dyDescent="0.35">
      <c r="B14" s="137" t="s">
        <v>38</v>
      </c>
      <c r="C14" s="137" t="s">
        <v>68</v>
      </c>
      <c r="D14" s="46" t="s">
        <v>128</v>
      </c>
      <c r="E14" s="39" t="s">
        <v>129</v>
      </c>
      <c r="F14" s="9" t="s">
        <v>33</v>
      </c>
      <c r="G14" s="9" t="s">
        <v>34</v>
      </c>
      <c r="H14" s="9" t="s">
        <v>33</v>
      </c>
      <c r="I14" s="9" t="s">
        <v>35</v>
      </c>
      <c r="J14" s="9" t="s">
        <v>35</v>
      </c>
      <c r="K14" s="9" t="s">
        <v>35</v>
      </c>
    </row>
    <row r="15" spans="2:13" hidden="1" x14ac:dyDescent="0.35">
      <c r="B15" s="76" t="s">
        <v>350</v>
      </c>
      <c r="C15" s="76" t="s">
        <v>350</v>
      </c>
      <c r="D15" s="46" t="s">
        <v>350</v>
      </c>
      <c r="E15" s="39" t="s">
        <v>350</v>
      </c>
      <c r="F15" s="9" t="s">
        <v>350</v>
      </c>
      <c r="G15" s="9" t="s">
        <v>350</v>
      </c>
      <c r="H15" s="9" t="s">
        <v>350</v>
      </c>
      <c r="I15" s="9" t="s">
        <v>350</v>
      </c>
      <c r="J15" s="9" t="s">
        <v>350</v>
      </c>
      <c r="K15" s="9" t="s">
        <v>350</v>
      </c>
    </row>
    <row r="16" spans="2:13" hidden="1" x14ac:dyDescent="0.35">
      <c r="B16" s="76" t="s">
        <v>350</v>
      </c>
      <c r="C16" s="76" t="s">
        <v>350</v>
      </c>
      <c r="D16" s="46" t="s">
        <v>350</v>
      </c>
      <c r="E16" s="39" t="s">
        <v>350</v>
      </c>
      <c r="F16" s="9" t="s">
        <v>350</v>
      </c>
      <c r="G16" s="9" t="s">
        <v>350</v>
      </c>
      <c r="H16" s="9" t="s">
        <v>350</v>
      </c>
      <c r="I16" s="9" t="s">
        <v>350</v>
      </c>
      <c r="J16" s="9" t="s">
        <v>350</v>
      </c>
      <c r="K16" s="9" t="s">
        <v>350</v>
      </c>
    </row>
    <row r="17" spans="2:11" hidden="1" x14ac:dyDescent="0.35">
      <c r="B17" s="76" t="s">
        <v>350</v>
      </c>
      <c r="C17" s="76" t="s">
        <v>350</v>
      </c>
      <c r="D17" s="46" t="s">
        <v>350</v>
      </c>
      <c r="E17" s="39" t="s">
        <v>350</v>
      </c>
      <c r="F17" s="9" t="s">
        <v>350</v>
      </c>
      <c r="G17" s="9" t="s">
        <v>350</v>
      </c>
      <c r="H17" s="9" t="s">
        <v>350</v>
      </c>
      <c r="I17" s="9" t="s">
        <v>350</v>
      </c>
      <c r="J17" s="9" t="s">
        <v>350</v>
      </c>
      <c r="K17" s="9" t="s">
        <v>350</v>
      </c>
    </row>
    <row r="18" spans="2:11" hidden="1" x14ac:dyDescent="0.35">
      <c r="B18" s="76" t="s">
        <v>350</v>
      </c>
      <c r="C18" s="76" t="s">
        <v>350</v>
      </c>
      <c r="D18" s="46" t="s">
        <v>350</v>
      </c>
      <c r="E18" s="39" t="s">
        <v>350</v>
      </c>
      <c r="F18" s="9" t="s">
        <v>350</v>
      </c>
      <c r="G18" s="9" t="s">
        <v>350</v>
      </c>
      <c r="H18" s="9" t="s">
        <v>350</v>
      </c>
      <c r="I18" s="9" t="s">
        <v>350</v>
      </c>
      <c r="J18" s="9" t="s">
        <v>350</v>
      </c>
      <c r="K18" s="9" t="s">
        <v>350</v>
      </c>
    </row>
    <row r="19" spans="2:11" hidden="1" x14ac:dyDescent="0.35">
      <c r="B19" s="76" t="s">
        <v>350</v>
      </c>
      <c r="C19" s="76" t="s">
        <v>350</v>
      </c>
      <c r="D19" s="46" t="s">
        <v>350</v>
      </c>
      <c r="E19" s="39" t="s">
        <v>350</v>
      </c>
      <c r="F19" s="9" t="s">
        <v>350</v>
      </c>
      <c r="G19" s="9" t="s">
        <v>350</v>
      </c>
      <c r="H19" s="9" t="s">
        <v>350</v>
      </c>
      <c r="I19" s="9" t="s">
        <v>350</v>
      </c>
      <c r="J19" s="9" t="s">
        <v>350</v>
      </c>
      <c r="K19" s="9" t="s">
        <v>350</v>
      </c>
    </row>
    <row r="20" spans="2:11" hidden="1" x14ac:dyDescent="0.35">
      <c r="B20" s="76" t="s">
        <v>350</v>
      </c>
      <c r="C20" s="76" t="s">
        <v>350</v>
      </c>
      <c r="D20" s="46" t="s">
        <v>350</v>
      </c>
      <c r="E20" s="39" t="s">
        <v>350</v>
      </c>
      <c r="F20" s="9" t="s">
        <v>350</v>
      </c>
      <c r="G20" s="9" t="s">
        <v>350</v>
      </c>
      <c r="H20" s="9" t="s">
        <v>350</v>
      </c>
      <c r="I20" s="9" t="s">
        <v>350</v>
      </c>
      <c r="J20" s="9" t="s">
        <v>350</v>
      </c>
      <c r="K20" s="9" t="s">
        <v>350</v>
      </c>
    </row>
    <row r="21" spans="2:11" hidden="1" x14ac:dyDescent="0.35">
      <c r="B21" s="76" t="s">
        <v>350</v>
      </c>
      <c r="C21" s="76" t="s">
        <v>350</v>
      </c>
      <c r="D21" s="46" t="s">
        <v>350</v>
      </c>
      <c r="E21" s="39" t="s">
        <v>350</v>
      </c>
      <c r="F21" s="9" t="s">
        <v>350</v>
      </c>
      <c r="G21" s="9" t="s">
        <v>350</v>
      </c>
      <c r="H21" s="9" t="s">
        <v>350</v>
      </c>
      <c r="I21" s="9" t="s">
        <v>350</v>
      </c>
      <c r="J21" s="9" t="s">
        <v>350</v>
      </c>
      <c r="K21" s="9" t="s">
        <v>350</v>
      </c>
    </row>
    <row r="22" spans="2:11" hidden="1" x14ac:dyDescent="0.35">
      <c r="B22" s="76" t="s">
        <v>350</v>
      </c>
      <c r="C22" s="76" t="s">
        <v>350</v>
      </c>
      <c r="D22" s="46" t="s">
        <v>350</v>
      </c>
      <c r="E22" s="39" t="s">
        <v>350</v>
      </c>
      <c r="F22" s="9" t="s">
        <v>350</v>
      </c>
      <c r="G22" s="9" t="s">
        <v>350</v>
      </c>
      <c r="H22" s="9" t="s">
        <v>350</v>
      </c>
      <c r="I22" s="9" t="s">
        <v>350</v>
      </c>
      <c r="J22" s="9" t="s">
        <v>350</v>
      </c>
      <c r="K22" s="9" t="s">
        <v>350</v>
      </c>
    </row>
    <row r="23" spans="2:11" hidden="1" x14ac:dyDescent="0.35">
      <c r="B23" s="76" t="s">
        <v>350</v>
      </c>
      <c r="C23" s="76" t="s">
        <v>350</v>
      </c>
      <c r="D23" s="46" t="s">
        <v>350</v>
      </c>
      <c r="E23" s="39" t="s">
        <v>350</v>
      </c>
      <c r="F23" s="9" t="s">
        <v>350</v>
      </c>
      <c r="G23" s="9" t="s">
        <v>350</v>
      </c>
      <c r="H23" s="9" t="s">
        <v>350</v>
      </c>
      <c r="I23" s="9" t="s">
        <v>350</v>
      </c>
      <c r="J23" s="9" t="s">
        <v>350</v>
      </c>
      <c r="K23" s="9" t="s">
        <v>350</v>
      </c>
    </row>
    <row r="24" spans="2:11" s="105" customFormat="1" x14ac:dyDescent="0.35">
      <c r="B24" s="272" t="str">
        <f>IF(Lists!AU2="","",Lists!AU2)</f>
        <v/>
      </c>
      <c r="C24" s="272" t="str">
        <f>IF(Lists!AV2="","",Lists!AV2)</f>
        <v/>
      </c>
      <c r="D24" s="272" t="str">
        <f>IF(Lists!AW2="","",Lists!AW2)</f>
        <v/>
      </c>
      <c r="E24" s="287" t="str">
        <f>IF(B24="","",VLOOKUP(B24&amp;C24,Lists!$BN$2:$BQ$500,4,FALSE))</f>
        <v/>
      </c>
      <c r="F24" s="266" t="str">
        <f>IF(E24="","",SUMIFS(Deviation_Limits!$I$24:$I$1300,Deviation_Limits!$B$24:$B$1300,$B24,Deviation_Limits!$C$24:$C$1300,$C24,Deviation_Limits!$D$24:$D$1300,$D24))</f>
        <v/>
      </c>
      <c r="G24" s="273" t="str">
        <f t="shared" ref="G24" si="0">IF($E24="","",IF(F24=0,"N/A",F24/$E24))</f>
        <v/>
      </c>
      <c r="H24" s="266" t="str">
        <f>IF($E24="","",SUMIFS(Deviation_Limits!$I$24:$I$1300,Deviation_Limits!$B$24:$B$1300,$B24,Deviation_Limits!$C$24:$C$1300,$C24,Deviation_Limits!$D$24:$D$1300,$D24,Deviation_Limits!$J$24:$J$1300,"Control Equipment Problems"))</f>
        <v/>
      </c>
      <c r="I24" s="266" t="str">
        <f>IF($E24="","",SUMIFS(Deviation_Limits!$I$24:$I$1300,Deviation_Limits!$B$24:$B$1300,$B24,Deviation_Limits!$C$24:$C$1300,$C24,Deviation_Limits!$D$24:$D$1300,$D24,Deviation_Limits!$J$24:$J$1300,"Process Problems"))</f>
        <v/>
      </c>
      <c r="J24" s="266" t="str">
        <f>IF($E24="","",SUMIFS(Deviation_Limits!$I$24:$I$1300,Deviation_Limits!$B$24:$B$1300,$B24,Deviation_Limits!$C$24:$C$1300,$C24,Deviation_Limits!$D$24:$D$1300,$D24,Deviation_Limits!$J$24:$J$1300,"Other Known Causes"))</f>
        <v/>
      </c>
      <c r="K24" s="266" t="str">
        <f>IF($E24="","",SUMIFS(Deviation_Limits!$I$24:$I$1300,Deviation_Limits!$B$24:$B$1300,$B24,Deviation_Limits!$C$24:$C$1300,$C24,Deviation_Limits!$D$24:$D$1300,$D24,Deviation_Limits!$J$24:$J$1300,"Other Unknown Causes"))</f>
        <v/>
      </c>
    </row>
    <row r="25" spans="2:11" s="105" customFormat="1" x14ac:dyDescent="0.35">
      <c r="B25" s="272" t="str">
        <f>IF(Lists!AU3="","",Lists!AU3)</f>
        <v/>
      </c>
      <c r="C25" s="274" t="str">
        <f>IF(Lists!AV3="","",Lists!AV3)</f>
        <v/>
      </c>
      <c r="D25" s="274" t="str">
        <f>IF(Lists!AW3="","",Lists!AW3)</f>
        <v/>
      </c>
      <c r="E25" s="272" t="str">
        <f>IF(B25="","",VLOOKUP(B25&amp;C25,Lists!$BN$2:$BQ$500,4,FALSE))</f>
        <v/>
      </c>
      <c r="F25" s="266" t="str">
        <f>IF(E25="","",SUMIFS(Deviation_Limits!$I$24:$I$1300,Deviation_Limits!$B$24:$B$1300,$B25,Deviation_Limits!$C$24:$C$1300,$C25,Deviation_Limits!$D$24:$D$1300,$D25))</f>
        <v/>
      </c>
      <c r="G25" s="273" t="str">
        <f t="shared" ref="G25:G88" si="1">IF($E25="","",IF(F25=0,"N/A",F25/$E25))</f>
        <v/>
      </c>
      <c r="H25" s="266" t="str">
        <f>IF($E25="","",SUMIFS(Deviation_Limits!$I$24:$I$1300,Deviation_Limits!$B$24:$B$1300,$B25,Deviation_Limits!$C$24:$C$1300,$C25,Deviation_Limits!$D$24:$D$1300,$D25,Deviation_Limits!$J$24:$J$1300,"Control Equipment Problems"))</f>
        <v/>
      </c>
      <c r="I25" s="266" t="str">
        <f>IF($E25="","",SUMIFS(Deviation_Limits!$I$24:$I$1300,Deviation_Limits!$B$24:$B$1300,$B25,Deviation_Limits!$C$24:$C$1300,$C25,Deviation_Limits!$D$24:$D$1300,$D25,Deviation_Limits!$J$24:$J$1300,"Process Problems"))</f>
        <v/>
      </c>
      <c r="J25" s="266" t="str">
        <f>IF($E25="","",SUMIFS(Deviation_Limits!$I$24:$I$1300,Deviation_Limits!$B$24:$B$1300,$B25,Deviation_Limits!$C$24:$C$1300,$C25,Deviation_Limits!$D$24:$D$1300,$D25,Deviation_Limits!$J$24:$J$1300,"Other Known Causes"))</f>
        <v/>
      </c>
      <c r="K25" s="266" t="str">
        <f>IF($E25="","",SUMIFS(Deviation_Limits!$I$24:$I$1300,Deviation_Limits!$B$24:$B$1300,$B25,Deviation_Limits!$C$24:$C$1300,$C25,Deviation_Limits!$D$24:$D$1300,$D25,Deviation_Limits!$J$24:$J$1300,"Other Unknown Causes"))</f>
        <v/>
      </c>
    </row>
    <row r="26" spans="2:11" s="105" customFormat="1" x14ac:dyDescent="0.35">
      <c r="B26" s="272" t="str">
        <f>IF(Lists!AU4="","",Lists!AU4)</f>
        <v/>
      </c>
      <c r="C26" s="274" t="str">
        <f>IF(Lists!AV4="","",Lists!AV4)</f>
        <v/>
      </c>
      <c r="D26" s="274" t="str">
        <f>IF(Lists!AW4="","",Lists!AW4)</f>
        <v/>
      </c>
      <c r="E26" s="272" t="str">
        <f>IF(B26="","",VLOOKUP(B26&amp;C26,Lists!$BN$2:$BQ$500,4,FALSE))</f>
        <v/>
      </c>
      <c r="F26" s="266" t="str">
        <f>IF(E26="","",SUMIFS(Deviation_Limits!$I$24:$I$1300,Deviation_Limits!$B$24:$B$1300,$B26,Deviation_Limits!$C$24:$C$1300,$C26,Deviation_Limits!$D$24:$D$1300,$D26))</f>
        <v/>
      </c>
      <c r="G26" s="273" t="str">
        <f t="shared" si="1"/>
        <v/>
      </c>
      <c r="H26" s="266" t="str">
        <f>IF($E26="","",SUMIFS(Deviation_Limits!$I$24:$I$1300,Deviation_Limits!$B$24:$B$1300,$B26,Deviation_Limits!$C$24:$C$1300,$C26,Deviation_Limits!$D$24:$D$1300,$D26,Deviation_Limits!$J$24:$J$1300,"Control Equipment Problems"))</f>
        <v/>
      </c>
      <c r="I26" s="266" t="str">
        <f>IF($E26="","",SUMIFS(Deviation_Limits!$I$24:$I$1300,Deviation_Limits!$B$24:$B$1300,$B26,Deviation_Limits!$C$24:$C$1300,$C26,Deviation_Limits!$D$24:$D$1300,$D26,Deviation_Limits!$J$24:$J$1300,"Process Problems"))</f>
        <v/>
      </c>
      <c r="J26" s="266" t="str">
        <f>IF($E26="","",SUMIFS(Deviation_Limits!$I$24:$I$1300,Deviation_Limits!$B$24:$B$1300,$B26,Deviation_Limits!$C$24:$C$1300,$C26,Deviation_Limits!$D$24:$D$1300,$D26,Deviation_Limits!$J$24:$J$1300,"Other Known Causes"))</f>
        <v/>
      </c>
      <c r="K26" s="266" t="str">
        <f>IF($E26="","",SUMIFS(Deviation_Limits!$I$24:$I$1300,Deviation_Limits!$B$24:$B$1300,$B26,Deviation_Limits!$C$24:$C$1300,$C26,Deviation_Limits!$D$24:$D$1300,$D26,Deviation_Limits!$J$24:$J$1300,"Other Unknown Causes"))</f>
        <v/>
      </c>
    </row>
    <row r="27" spans="2:11" s="105" customFormat="1" x14ac:dyDescent="0.35">
      <c r="B27" s="272" t="str">
        <f>IF(Lists!AU5="","",Lists!AU5)</f>
        <v/>
      </c>
      <c r="C27" s="274" t="str">
        <f>IF(Lists!AV5="","",Lists!AV5)</f>
        <v/>
      </c>
      <c r="D27" s="274" t="str">
        <f>IF(Lists!AW5="","",Lists!AW5)</f>
        <v/>
      </c>
      <c r="E27" s="272" t="str">
        <f>IF(B27="","",VLOOKUP(B27&amp;C27,Lists!$BN$2:$BQ$500,4,FALSE))</f>
        <v/>
      </c>
      <c r="F27" s="266" t="str">
        <f>IF(E27="","",SUMIFS(Deviation_Limits!$I$24:$I$1300,Deviation_Limits!$B$24:$B$1300,$B27,Deviation_Limits!$C$24:$C$1300,$C27,Deviation_Limits!$D$24:$D$1300,$D27))</f>
        <v/>
      </c>
      <c r="G27" s="273" t="str">
        <f t="shared" si="1"/>
        <v/>
      </c>
      <c r="H27" s="266" t="str">
        <f>IF($E27="","",SUMIFS(Deviation_Limits!$I$24:$I$1300,Deviation_Limits!$B$24:$B$1300,$B27,Deviation_Limits!$C$24:$C$1300,$C27,Deviation_Limits!$D$24:$D$1300,$D27,Deviation_Limits!$J$24:$J$1300,"Control Equipment Problems"))</f>
        <v/>
      </c>
      <c r="I27" s="266" t="str">
        <f>IF($E27="","",SUMIFS(Deviation_Limits!$I$24:$I$1300,Deviation_Limits!$B$24:$B$1300,$B27,Deviation_Limits!$C$24:$C$1300,$C27,Deviation_Limits!$D$24:$D$1300,$D27,Deviation_Limits!$J$24:$J$1300,"Process Problems"))</f>
        <v/>
      </c>
      <c r="J27" s="266" t="str">
        <f>IF($E27="","",SUMIFS(Deviation_Limits!$I$24:$I$1300,Deviation_Limits!$B$24:$B$1300,$B27,Deviation_Limits!$C$24:$C$1300,$C27,Deviation_Limits!$D$24:$D$1300,$D27,Deviation_Limits!$J$24:$J$1300,"Other Known Causes"))</f>
        <v/>
      </c>
      <c r="K27" s="266" t="str">
        <f>IF($E27="","",SUMIFS(Deviation_Limits!$I$24:$I$1300,Deviation_Limits!$B$24:$B$1300,$B27,Deviation_Limits!$C$24:$C$1300,$C27,Deviation_Limits!$D$24:$D$1300,$D27,Deviation_Limits!$J$24:$J$1300,"Other Unknown Causes"))</f>
        <v/>
      </c>
    </row>
    <row r="28" spans="2:11" s="105" customFormat="1" x14ac:dyDescent="0.35">
      <c r="B28" s="272" t="str">
        <f>IF(Lists!AU6="","",Lists!AU6)</f>
        <v/>
      </c>
      <c r="C28" s="274" t="str">
        <f>IF(Lists!AV6="","",Lists!AV6)</f>
        <v/>
      </c>
      <c r="D28" s="274" t="str">
        <f>IF(Lists!AW6="","",Lists!AW6)</f>
        <v/>
      </c>
      <c r="E28" s="272" t="str">
        <f>IF(B28="","",VLOOKUP(B28&amp;C28,Lists!$BN$2:$BQ$500,4,FALSE))</f>
        <v/>
      </c>
      <c r="F28" s="266" t="str">
        <f>IF(E28="","",SUMIFS(Deviation_Limits!$I$24:$I$1300,Deviation_Limits!$B$24:$B$1300,$B28,Deviation_Limits!$C$24:$C$1300,$C28,Deviation_Limits!$D$24:$D$1300,$D28))</f>
        <v/>
      </c>
      <c r="G28" s="273" t="str">
        <f t="shared" si="1"/>
        <v/>
      </c>
      <c r="H28" s="266" t="str">
        <f>IF($E28="","",SUMIFS(Deviation_Limits!$I$24:$I$1300,Deviation_Limits!$B$24:$B$1300,$B28,Deviation_Limits!$C$24:$C$1300,$C28,Deviation_Limits!$D$24:$D$1300,$D28,Deviation_Limits!$J$24:$J$1300,"Control Equipment Problems"))</f>
        <v/>
      </c>
      <c r="I28" s="266" t="str">
        <f>IF($E28="","",SUMIFS(Deviation_Limits!$I$24:$I$1300,Deviation_Limits!$B$24:$B$1300,$B28,Deviation_Limits!$C$24:$C$1300,$C28,Deviation_Limits!$D$24:$D$1300,$D28,Deviation_Limits!$J$24:$J$1300,"Process Problems"))</f>
        <v/>
      </c>
      <c r="J28" s="266" t="str">
        <f>IF($E28="","",SUMIFS(Deviation_Limits!$I$24:$I$1300,Deviation_Limits!$B$24:$B$1300,$B28,Deviation_Limits!$C$24:$C$1300,$C28,Deviation_Limits!$D$24:$D$1300,$D28,Deviation_Limits!$J$24:$J$1300,"Other Known Causes"))</f>
        <v/>
      </c>
      <c r="K28" s="266" t="str">
        <f>IF($E28="","",SUMIFS(Deviation_Limits!$I$24:$I$1300,Deviation_Limits!$B$24:$B$1300,$B28,Deviation_Limits!$C$24:$C$1300,$C28,Deviation_Limits!$D$24:$D$1300,$D28,Deviation_Limits!$J$24:$J$1300,"Other Unknown Causes"))</f>
        <v/>
      </c>
    </row>
    <row r="29" spans="2:11" s="105" customFormat="1" ht="17.5" x14ac:dyDescent="0.35">
      <c r="B29" s="272" t="str">
        <f>IF(Lists!AU7="","",Lists!AU7)</f>
        <v/>
      </c>
      <c r="C29" s="274" t="str">
        <f>IF(Lists!AV7="","",Lists!AV7)</f>
        <v/>
      </c>
      <c r="D29" s="274" t="str">
        <f>IF(Lists!AW7="","",Lists!AW7)</f>
        <v/>
      </c>
      <c r="E29" s="307" t="str">
        <f>IF(B29="","",VLOOKUP(B29&amp;C29,Lists!$BN$2:$BQ$500,4,FALSE))</f>
        <v/>
      </c>
      <c r="F29" s="266" t="str">
        <f>IF(E29="","",SUMIFS(Deviation_Limits!$I$24:$I$1300,Deviation_Limits!$B$24:$B$1300,$B29,Deviation_Limits!$C$24:$C$1300,$C29,Deviation_Limits!$D$24:$D$1300,$D29))</f>
        <v/>
      </c>
      <c r="G29" s="273" t="str">
        <f t="shared" si="1"/>
        <v/>
      </c>
      <c r="H29" s="266" t="str">
        <f>IF($E29="","",SUMIFS(Deviation_Limits!$I$24:$I$1300,Deviation_Limits!$B$24:$B$1300,$B29,Deviation_Limits!$C$24:$C$1300,$C29,Deviation_Limits!$D$24:$D$1300,$D29,Deviation_Limits!$J$24:$J$1300,"Control Equipment Problems"))</f>
        <v/>
      </c>
      <c r="I29" s="266" t="str">
        <f>IF($E29="","",SUMIFS(Deviation_Limits!$I$24:$I$1300,Deviation_Limits!$B$24:$B$1300,$B29,Deviation_Limits!$C$24:$C$1300,$C29,Deviation_Limits!$D$24:$D$1300,$D29,Deviation_Limits!$J$24:$J$1300,"Process Problems"))</f>
        <v/>
      </c>
      <c r="J29" s="266" t="str">
        <f>IF($E29="","",SUMIFS(Deviation_Limits!$I$24:$I$1300,Deviation_Limits!$B$24:$B$1300,$B29,Deviation_Limits!$C$24:$C$1300,$C29,Deviation_Limits!$D$24:$D$1300,$D29,Deviation_Limits!$J$24:$J$1300,"Other Known Causes"))</f>
        <v/>
      </c>
      <c r="K29" s="266" t="str">
        <f>IF($E29="","",SUMIFS(Deviation_Limits!$I$24:$I$1300,Deviation_Limits!$B$24:$B$1300,$B29,Deviation_Limits!$C$24:$C$1300,$C29,Deviation_Limits!$D$24:$D$1300,$D29,Deviation_Limits!$J$24:$J$1300,"Other Unknown Causes"))</f>
        <v/>
      </c>
    </row>
    <row r="30" spans="2:11" s="105" customFormat="1" x14ac:dyDescent="0.35">
      <c r="B30" s="272" t="str">
        <f>IF(Lists!AU8="","",Lists!AU8)</f>
        <v/>
      </c>
      <c r="C30" s="274" t="str">
        <f>IF(Lists!AV8="","",Lists!AV8)</f>
        <v/>
      </c>
      <c r="D30" s="274" t="str">
        <f>IF(Lists!AW8="","",Lists!AW8)</f>
        <v/>
      </c>
      <c r="E30" s="272" t="str">
        <f>IF(B30="","",VLOOKUP(B30&amp;C30,Lists!$BN$2:$BQ$500,4,FALSE))</f>
        <v/>
      </c>
      <c r="F30" s="266" t="str">
        <f>IF(E30="","",SUMIFS(Deviation_Limits!$I$24:$I$1300,Deviation_Limits!$B$24:$B$1300,$B30,Deviation_Limits!$C$24:$C$1300,$C30,Deviation_Limits!$D$24:$D$1300,$D30))</f>
        <v/>
      </c>
      <c r="G30" s="273" t="str">
        <f t="shared" si="1"/>
        <v/>
      </c>
      <c r="H30" s="266" t="str">
        <f>IF($E30="","",SUMIFS(Deviation_Limits!$I$24:$I$1300,Deviation_Limits!$B$24:$B$1300,$B30,Deviation_Limits!$C$24:$C$1300,$C30,Deviation_Limits!$D$24:$D$1300,$D30,Deviation_Limits!$J$24:$J$1300,"Control Equipment Problems"))</f>
        <v/>
      </c>
      <c r="I30" s="266" t="str">
        <f>IF($E30="","",SUMIFS(Deviation_Limits!$I$24:$I$1300,Deviation_Limits!$B$24:$B$1300,$B30,Deviation_Limits!$C$24:$C$1300,$C30,Deviation_Limits!$D$24:$D$1300,$D30,Deviation_Limits!$J$24:$J$1300,"Process Problems"))</f>
        <v/>
      </c>
      <c r="J30" s="266" t="str">
        <f>IF($E30="","",SUMIFS(Deviation_Limits!$I$24:$I$1300,Deviation_Limits!$B$24:$B$1300,$B30,Deviation_Limits!$C$24:$C$1300,$C30,Deviation_Limits!$D$24:$D$1300,$D30,Deviation_Limits!$J$24:$J$1300,"Other Known Causes"))</f>
        <v/>
      </c>
      <c r="K30" s="266" t="str">
        <f>IF($E30="","",SUMIFS(Deviation_Limits!$I$24:$I$1300,Deviation_Limits!$B$24:$B$1300,$B30,Deviation_Limits!$C$24:$C$1300,$C30,Deviation_Limits!$D$24:$D$1300,$D30,Deviation_Limits!$J$24:$J$1300,"Other Unknown Causes"))</f>
        <v/>
      </c>
    </row>
    <row r="31" spans="2:11" s="105" customFormat="1" x14ac:dyDescent="0.35">
      <c r="B31" s="272" t="str">
        <f>IF(Lists!AU9="","",Lists!AU9)</f>
        <v/>
      </c>
      <c r="C31" s="274" t="str">
        <f>IF(Lists!AV9="","",Lists!AV9)</f>
        <v/>
      </c>
      <c r="D31" s="274" t="str">
        <f>IF(Lists!AW9="","",Lists!AW9)</f>
        <v/>
      </c>
      <c r="E31" s="272" t="str">
        <f>IF(B31="","",VLOOKUP(B31&amp;C31,Lists!$BN$2:$BQ$500,4,FALSE))</f>
        <v/>
      </c>
      <c r="F31" s="266" t="str">
        <f>IF(E31="","",SUMIFS(Deviation_Limits!$I$24:$I$1300,Deviation_Limits!$B$24:$B$1300,$B31,Deviation_Limits!$C$24:$C$1300,$C31,Deviation_Limits!$D$24:$D$1300,$D31))</f>
        <v/>
      </c>
      <c r="G31" s="273" t="str">
        <f t="shared" si="1"/>
        <v/>
      </c>
      <c r="H31" s="266" t="str">
        <f>IF($E31="","",SUMIFS(Deviation_Limits!$I$24:$I$1300,Deviation_Limits!$B$24:$B$1300,$B31,Deviation_Limits!$C$24:$C$1300,$C31,Deviation_Limits!$D$24:$D$1300,$D31,Deviation_Limits!$J$24:$J$1300,"Control Equipment Problems"))</f>
        <v/>
      </c>
      <c r="I31" s="266" t="str">
        <f>IF($E31="","",SUMIFS(Deviation_Limits!$I$24:$I$1300,Deviation_Limits!$B$24:$B$1300,$B31,Deviation_Limits!$C$24:$C$1300,$C31,Deviation_Limits!$D$24:$D$1300,$D31,Deviation_Limits!$J$24:$J$1300,"Process Problems"))</f>
        <v/>
      </c>
      <c r="J31" s="266" t="str">
        <f>IF($E31="","",SUMIFS(Deviation_Limits!$I$24:$I$1300,Deviation_Limits!$B$24:$B$1300,$B31,Deviation_Limits!$C$24:$C$1300,$C31,Deviation_Limits!$D$24:$D$1300,$D31,Deviation_Limits!$J$24:$J$1300,"Other Known Causes"))</f>
        <v/>
      </c>
      <c r="K31" s="266" t="str">
        <f>IF($E31="","",SUMIFS(Deviation_Limits!$I$24:$I$1300,Deviation_Limits!$B$24:$B$1300,$B31,Deviation_Limits!$C$24:$C$1300,$C31,Deviation_Limits!$D$24:$D$1300,$D31,Deviation_Limits!$J$24:$J$1300,"Other Unknown Causes"))</f>
        <v/>
      </c>
    </row>
    <row r="32" spans="2:11" s="105" customFormat="1" x14ac:dyDescent="0.35">
      <c r="B32" s="272" t="str">
        <f>IF(Lists!AU10="","",Lists!AU10)</f>
        <v/>
      </c>
      <c r="C32" s="274" t="str">
        <f>IF(Lists!AV10="","",Lists!AV10)</f>
        <v/>
      </c>
      <c r="D32" s="274" t="str">
        <f>IF(Lists!AW10="","",Lists!AW10)</f>
        <v/>
      </c>
      <c r="E32" s="272" t="str">
        <f>IF(B32="","",VLOOKUP(B32&amp;C32,Lists!$BN$2:$BQ$500,4,FALSE))</f>
        <v/>
      </c>
      <c r="F32" s="266" t="str">
        <f>IF(E32="","",SUMIFS(Deviation_Limits!$I$24:$I$1300,Deviation_Limits!$B$24:$B$1300,$B32,Deviation_Limits!$C$24:$C$1300,$C32,Deviation_Limits!$D$24:$D$1300,$D32))</f>
        <v/>
      </c>
      <c r="G32" s="273" t="str">
        <f t="shared" si="1"/>
        <v/>
      </c>
      <c r="H32" s="266" t="str">
        <f>IF($E32="","",SUMIFS(Deviation_Limits!$I$24:$I$1300,Deviation_Limits!$B$24:$B$1300,$B32,Deviation_Limits!$C$24:$C$1300,$C32,Deviation_Limits!$D$24:$D$1300,$D32,Deviation_Limits!$J$24:$J$1300,"Control Equipment Problems"))</f>
        <v/>
      </c>
      <c r="I32" s="266" t="str">
        <f>IF($E32="","",SUMIFS(Deviation_Limits!$I$24:$I$1300,Deviation_Limits!$B$24:$B$1300,$B32,Deviation_Limits!$C$24:$C$1300,$C32,Deviation_Limits!$D$24:$D$1300,$D32,Deviation_Limits!$J$24:$J$1300,"Process Problems"))</f>
        <v/>
      </c>
      <c r="J32" s="266" t="str">
        <f>IF($E32="","",SUMIFS(Deviation_Limits!$I$24:$I$1300,Deviation_Limits!$B$24:$B$1300,$B32,Deviation_Limits!$C$24:$C$1300,$C32,Deviation_Limits!$D$24:$D$1300,$D32,Deviation_Limits!$J$24:$J$1300,"Other Known Causes"))</f>
        <v/>
      </c>
      <c r="K32" s="266" t="str">
        <f>IF($E32="","",SUMIFS(Deviation_Limits!$I$24:$I$1300,Deviation_Limits!$B$24:$B$1300,$B32,Deviation_Limits!$C$24:$C$1300,$C32,Deviation_Limits!$D$24:$D$1300,$D32,Deviation_Limits!$J$24:$J$1300,"Other Unknown Causes"))</f>
        <v/>
      </c>
    </row>
    <row r="33" spans="2:11" s="105" customFormat="1" x14ac:dyDescent="0.35">
      <c r="B33" s="272" t="str">
        <f>IF(Lists!AU11="","",Lists!AU11)</f>
        <v/>
      </c>
      <c r="C33" s="274" t="str">
        <f>IF(Lists!AV11="","",Lists!AV11)</f>
        <v/>
      </c>
      <c r="D33" s="274" t="str">
        <f>IF(Lists!AW11="","",Lists!AW11)</f>
        <v/>
      </c>
      <c r="E33" s="272" t="str">
        <f>IF(B33="","",VLOOKUP(B33&amp;C33,Lists!$BN$2:$BQ$500,4,FALSE))</f>
        <v/>
      </c>
      <c r="F33" s="266" t="str">
        <f>IF(E33="","",SUMIFS(Deviation_Limits!$I$24:$I$1300,Deviation_Limits!$B$24:$B$1300,$B33,Deviation_Limits!$C$24:$C$1300,$C33,Deviation_Limits!$D$24:$D$1300,$D33))</f>
        <v/>
      </c>
      <c r="G33" s="273" t="str">
        <f t="shared" si="1"/>
        <v/>
      </c>
      <c r="H33" s="266" t="str">
        <f>IF($E33="","",SUMIFS(Deviation_Limits!$I$24:$I$1300,Deviation_Limits!$B$24:$B$1300,$B33,Deviation_Limits!$C$24:$C$1300,$C33,Deviation_Limits!$D$24:$D$1300,$D33,Deviation_Limits!$J$24:$J$1300,"Control Equipment Problems"))</f>
        <v/>
      </c>
      <c r="I33" s="266" t="str">
        <f>IF($E33="","",SUMIFS(Deviation_Limits!$I$24:$I$1300,Deviation_Limits!$B$24:$B$1300,$B33,Deviation_Limits!$C$24:$C$1300,$C33,Deviation_Limits!$D$24:$D$1300,$D33,Deviation_Limits!$J$24:$J$1300,"Process Problems"))</f>
        <v/>
      </c>
      <c r="J33" s="266" t="str">
        <f>IF($E33="","",SUMIFS(Deviation_Limits!$I$24:$I$1300,Deviation_Limits!$B$24:$B$1300,$B33,Deviation_Limits!$C$24:$C$1300,$C33,Deviation_Limits!$D$24:$D$1300,$D33,Deviation_Limits!$J$24:$J$1300,"Other Known Causes"))</f>
        <v/>
      </c>
      <c r="K33" s="266" t="str">
        <f>IF($E33="","",SUMIFS(Deviation_Limits!$I$24:$I$1300,Deviation_Limits!$B$24:$B$1300,$B33,Deviation_Limits!$C$24:$C$1300,$C33,Deviation_Limits!$D$24:$D$1300,$D33,Deviation_Limits!$J$24:$J$1300,"Other Unknown Causes"))</f>
        <v/>
      </c>
    </row>
    <row r="34" spans="2:11" s="105" customFormat="1" x14ac:dyDescent="0.35">
      <c r="B34" s="272" t="str">
        <f>IF(Lists!AU12="","",Lists!AU12)</f>
        <v/>
      </c>
      <c r="C34" s="274" t="str">
        <f>IF(Lists!AV12="","",Lists!AV12)</f>
        <v/>
      </c>
      <c r="D34" s="274" t="str">
        <f>IF(Lists!AW12="","",Lists!AW12)</f>
        <v/>
      </c>
      <c r="E34" s="272" t="str">
        <f>IF(B34="","",VLOOKUP(B34&amp;C34,Lists!$BN$2:$BQ$500,4,FALSE))</f>
        <v/>
      </c>
      <c r="F34" s="266" t="str">
        <f>IF(E34="","",SUMIFS(Deviation_Limits!$I$24:$I$1300,Deviation_Limits!$B$24:$B$1300,$B34,Deviation_Limits!$C$24:$C$1300,$C34,Deviation_Limits!$D$24:$D$1300,$D34))</f>
        <v/>
      </c>
      <c r="G34" s="273" t="str">
        <f t="shared" si="1"/>
        <v/>
      </c>
      <c r="H34" s="266" t="str">
        <f>IF($E34="","",SUMIFS(Deviation_Limits!$I$24:$I$1300,Deviation_Limits!$B$24:$B$1300,$B34,Deviation_Limits!$C$24:$C$1300,$C34,Deviation_Limits!$D$24:$D$1300,$D34,Deviation_Limits!$J$24:$J$1300,"Control Equipment Problems"))</f>
        <v/>
      </c>
      <c r="I34" s="266" t="str">
        <f>IF($E34="","",SUMIFS(Deviation_Limits!$I$24:$I$1300,Deviation_Limits!$B$24:$B$1300,$B34,Deviation_Limits!$C$24:$C$1300,$C34,Deviation_Limits!$D$24:$D$1300,$D34,Deviation_Limits!$J$24:$J$1300,"Process Problems"))</f>
        <v/>
      </c>
      <c r="J34" s="266" t="str">
        <f>IF($E34="","",SUMIFS(Deviation_Limits!$I$24:$I$1300,Deviation_Limits!$B$24:$B$1300,$B34,Deviation_Limits!$C$24:$C$1300,$C34,Deviation_Limits!$D$24:$D$1300,$D34,Deviation_Limits!$J$24:$J$1300,"Other Known Causes"))</f>
        <v/>
      </c>
      <c r="K34" s="266" t="str">
        <f>IF($E34="","",SUMIFS(Deviation_Limits!$I$24:$I$1300,Deviation_Limits!$B$24:$B$1300,$B34,Deviation_Limits!$C$24:$C$1300,$C34,Deviation_Limits!$D$24:$D$1300,$D34,Deviation_Limits!$J$24:$J$1300,"Other Unknown Causes"))</f>
        <v/>
      </c>
    </row>
    <row r="35" spans="2:11" s="105" customFormat="1" x14ac:dyDescent="0.35">
      <c r="B35" s="272" t="str">
        <f>IF(Lists!AU13="","",Lists!AU13)</f>
        <v/>
      </c>
      <c r="C35" s="274" t="str">
        <f>IF(Lists!AV13="","",Lists!AV13)</f>
        <v/>
      </c>
      <c r="D35" s="274" t="str">
        <f>IF(Lists!AW13="","",Lists!AW13)</f>
        <v/>
      </c>
      <c r="E35" s="272" t="str">
        <f>IF(B35="","",VLOOKUP(B35&amp;C35,Lists!$BN$2:$BQ$500,4,FALSE))</f>
        <v/>
      </c>
      <c r="F35" s="266" t="str">
        <f>IF(E35="","",SUMIFS(Deviation_Limits!$I$24:$I$1300,Deviation_Limits!$B$24:$B$1300,$B35,Deviation_Limits!$C$24:$C$1300,$C35,Deviation_Limits!$D$24:$D$1300,$D35))</f>
        <v/>
      </c>
      <c r="G35" s="273" t="str">
        <f t="shared" si="1"/>
        <v/>
      </c>
      <c r="H35" s="266" t="str">
        <f>IF($E35="","",SUMIFS(Deviation_Limits!$I$24:$I$1300,Deviation_Limits!$B$24:$B$1300,$B35,Deviation_Limits!$C$24:$C$1300,$C35,Deviation_Limits!$D$24:$D$1300,$D35,Deviation_Limits!$J$24:$J$1300,"Control Equipment Problems"))</f>
        <v/>
      </c>
      <c r="I35" s="266" t="str">
        <f>IF($E35="","",SUMIFS(Deviation_Limits!$I$24:$I$1300,Deviation_Limits!$B$24:$B$1300,$B35,Deviation_Limits!$C$24:$C$1300,$C35,Deviation_Limits!$D$24:$D$1300,$D35,Deviation_Limits!$J$24:$J$1300,"Process Problems"))</f>
        <v/>
      </c>
      <c r="J35" s="266" t="str">
        <f>IF($E35="","",SUMIFS(Deviation_Limits!$I$24:$I$1300,Deviation_Limits!$B$24:$B$1300,$B35,Deviation_Limits!$C$24:$C$1300,$C35,Deviation_Limits!$D$24:$D$1300,$D35,Deviation_Limits!$J$24:$J$1300,"Other Known Causes"))</f>
        <v/>
      </c>
      <c r="K35" s="266" t="str">
        <f>IF($E35="","",SUMIFS(Deviation_Limits!$I$24:$I$1300,Deviation_Limits!$B$24:$B$1300,$B35,Deviation_Limits!$C$24:$C$1300,$C35,Deviation_Limits!$D$24:$D$1300,$D35,Deviation_Limits!$J$24:$J$1300,"Other Unknown Causes"))</f>
        <v/>
      </c>
    </row>
    <row r="36" spans="2:11" s="105" customFormat="1" x14ac:dyDescent="0.35">
      <c r="B36" s="272" t="str">
        <f>IF(Lists!AU14="","",Lists!AU14)</f>
        <v/>
      </c>
      <c r="C36" s="274" t="str">
        <f>IF(Lists!AV14="","",Lists!AV14)</f>
        <v/>
      </c>
      <c r="D36" s="274" t="str">
        <f>IF(Lists!AW14="","",Lists!AW14)</f>
        <v/>
      </c>
      <c r="E36" s="272" t="str">
        <f>IF(B36="","",VLOOKUP(B36&amp;C36,Lists!$BN$2:$BQ$500,4,FALSE))</f>
        <v/>
      </c>
      <c r="F36" s="266" t="str">
        <f>IF(E36="","",SUMIFS(Deviation_Limits!$I$24:$I$1300,Deviation_Limits!$B$24:$B$1300,$B36,Deviation_Limits!$C$24:$C$1300,$C36,Deviation_Limits!$D$24:$D$1300,$D36))</f>
        <v/>
      </c>
      <c r="G36" s="273" t="str">
        <f t="shared" si="1"/>
        <v/>
      </c>
      <c r="H36" s="266" t="str">
        <f>IF($E36="","",SUMIFS(Deviation_Limits!$I$24:$I$1300,Deviation_Limits!$B$24:$B$1300,$B36,Deviation_Limits!$C$24:$C$1300,$C36,Deviation_Limits!$D$24:$D$1300,$D36,Deviation_Limits!$J$24:$J$1300,"Control Equipment Problems"))</f>
        <v/>
      </c>
      <c r="I36" s="266" t="str">
        <f>IF($E36="","",SUMIFS(Deviation_Limits!$I$24:$I$1300,Deviation_Limits!$B$24:$B$1300,$B36,Deviation_Limits!$C$24:$C$1300,$C36,Deviation_Limits!$D$24:$D$1300,$D36,Deviation_Limits!$J$24:$J$1300,"Process Problems"))</f>
        <v/>
      </c>
      <c r="J36" s="266" t="str">
        <f>IF($E36="","",SUMIFS(Deviation_Limits!$I$24:$I$1300,Deviation_Limits!$B$24:$B$1300,$B36,Deviation_Limits!$C$24:$C$1300,$C36,Deviation_Limits!$D$24:$D$1300,$D36,Deviation_Limits!$J$24:$J$1300,"Other Known Causes"))</f>
        <v/>
      </c>
      <c r="K36" s="266" t="str">
        <f>IF($E36="","",SUMIFS(Deviation_Limits!$I$24:$I$1300,Deviation_Limits!$B$24:$B$1300,$B36,Deviation_Limits!$C$24:$C$1300,$C36,Deviation_Limits!$D$24:$D$1300,$D36,Deviation_Limits!$J$24:$J$1300,"Other Unknown Causes"))</f>
        <v/>
      </c>
    </row>
    <row r="37" spans="2:11" s="105" customFormat="1" x14ac:dyDescent="0.35">
      <c r="B37" s="272" t="str">
        <f>IF(Lists!AU15="","",Lists!AU15)</f>
        <v/>
      </c>
      <c r="C37" s="274" t="str">
        <f>IF(Lists!AV15="","",Lists!AV15)</f>
        <v/>
      </c>
      <c r="D37" s="274" t="str">
        <f>IF(Lists!AW15="","",Lists!AW15)</f>
        <v/>
      </c>
      <c r="E37" s="272" t="str">
        <f>IF(B37="","",VLOOKUP(B37&amp;C37,Lists!$BN$2:$BQ$500,4,FALSE))</f>
        <v/>
      </c>
      <c r="F37" s="266" t="str">
        <f>IF(E37="","",SUMIFS(Deviation_Limits!$I$24:$I$1300,Deviation_Limits!$B$24:$B$1300,$B37,Deviation_Limits!$C$24:$C$1300,$C37,Deviation_Limits!$D$24:$D$1300,$D37))</f>
        <v/>
      </c>
      <c r="G37" s="273" t="str">
        <f t="shared" si="1"/>
        <v/>
      </c>
      <c r="H37" s="266" t="str">
        <f>IF($E37="","",SUMIFS(Deviation_Limits!$I$24:$I$1300,Deviation_Limits!$B$24:$B$1300,$B37,Deviation_Limits!$C$24:$C$1300,$C37,Deviation_Limits!$D$24:$D$1300,$D37,Deviation_Limits!$J$24:$J$1300,"Control Equipment Problems"))</f>
        <v/>
      </c>
      <c r="I37" s="266" t="str">
        <f>IF($E37="","",SUMIFS(Deviation_Limits!$I$24:$I$1300,Deviation_Limits!$B$24:$B$1300,$B37,Deviation_Limits!$C$24:$C$1300,$C37,Deviation_Limits!$D$24:$D$1300,$D37,Deviation_Limits!$J$24:$J$1300,"Process Problems"))</f>
        <v/>
      </c>
      <c r="J37" s="266" t="str">
        <f>IF($E37="","",SUMIFS(Deviation_Limits!$I$24:$I$1300,Deviation_Limits!$B$24:$B$1300,$B37,Deviation_Limits!$C$24:$C$1300,$C37,Deviation_Limits!$D$24:$D$1300,$D37,Deviation_Limits!$J$24:$J$1300,"Other Known Causes"))</f>
        <v/>
      </c>
      <c r="K37" s="266" t="str">
        <f>IF($E37="","",SUMIFS(Deviation_Limits!$I$24:$I$1300,Deviation_Limits!$B$24:$B$1300,$B37,Deviation_Limits!$C$24:$C$1300,$C37,Deviation_Limits!$D$24:$D$1300,$D37,Deviation_Limits!$J$24:$J$1300,"Other Unknown Causes"))</f>
        <v/>
      </c>
    </row>
    <row r="38" spans="2:11" s="105" customFormat="1" x14ac:dyDescent="0.35">
      <c r="B38" s="272" t="str">
        <f>IF(Lists!AU16="","",Lists!AU16)</f>
        <v/>
      </c>
      <c r="C38" s="274" t="str">
        <f>IF(Lists!AV16="","",Lists!AV16)</f>
        <v/>
      </c>
      <c r="D38" s="274" t="str">
        <f>IF(Lists!AW16="","",Lists!AW16)</f>
        <v/>
      </c>
      <c r="E38" s="272" t="str">
        <f>IF(B38="","",VLOOKUP(B38&amp;C38,Lists!$BN$2:$BQ$500,4,FALSE))</f>
        <v/>
      </c>
      <c r="F38" s="266" t="str">
        <f>IF(E38="","",SUMIFS(Deviation_Limits!$I$24:$I$1300,Deviation_Limits!$B$24:$B$1300,$B38,Deviation_Limits!$C$24:$C$1300,$C38,Deviation_Limits!$D$24:$D$1300,$D38))</f>
        <v/>
      </c>
      <c r="G38" s="273" t="str">
        <f t="shared" si="1"/>
        <v/>
      </c>
      <c r="H38" s="266" t="str">
        <f>IF($E38="","",SUMIFS(Deviation_Limits!$I$24:$I$1300,Deviation_Limits!$B$24:$B$1300,$B38,Deviation_Limits!$C$24:$C$1300,$C38,Deviation_Limits!$D$24:$D$1300,$D38,Deviation_Limits!$J$24:$J$1300,"Control Equipment Problems"))</f>
        <v/>
      </c>
      <c r="I38" s="266" t="str">
        <f>IF($E38="","",SUMIFS(Deviation_Limits!$I$24:$I$1300,Deviation_Limits!$B$24:$B$1300,$B38,Deviation_Limits!$C$24:$C$1300,$C38,Deviation_Limits!$D$24:$D$1300,$D38,Deviation_Limits!$J$24:$J$1300,"Process Problems"))</f>
        <v/>
      </c>
      <c r="J38" s="266" t="str">
        <f>IF($E38="","",SUMIFS(Deviation_Limits!$I$24:$I$1300,Deviation_Limits!$B$24:$B$1300,$B38,Deviation_Limits!$C$24:$C$1300,$C38,Deviation_Limits!$D$24:$D$1300,$D38,Deviation_Limits!$J$24:$J$1300,"Other Known Causes"))</f>
        <v/>
      </c>
      <c r="K38" s="266" t="str">
        <f>IF($E38="","",SUMIFS(Deviation_Limits!$I$24:$I$1300,Deviation_Limits!$B$24:$B$1300,$B38,Deviation_Limits!$C$24:$C$1300,$C38,Deviation_Limits!$D$24:$D$1300,$D38,Deviation_Limits!$J$24:$J$1300,"Other Unknown Causes"))</f>
        <v/>
      </c>
    </row>
    <row r="39" spans="2:11" s="105" customFormat="1" x14ac:dyDescent="0.35">
      <c r="B39" s="272" t="str">
        <f>IF(Lists!AU17="","",Lists!AU17)</f>
        <v/>
      </c>
      <c r="C39" s="274" t="str">
        <f>IF(Lists!AV17="","",Lists!AV17)</f>
        <v/>
      </c>
      <c r="D39" s="274" t="str">
        <f>IF(Lists!AW17="","",Lists!AW17)</f>
        <v/>
      </c>
      <c r="E39" s="272" t="str">
        <f>IF(B39="","",VLOOKUP(B39&amp;C39,Lists!$BN$2:$BQ$500,4,FALSE))</f>
        <v/>
      </c>
      <c r="F39" s="266" t="str">
        <f>IF(E39="","",SUMIFS(Deviation_Limits!$I$24:$I$1300,Deviation_Limits!$B$24:$B$1300,$B39,Deviation_Limits!$C$24:$C$1300,$C39,Deviation_Limits!$D$24:$D$1300,$D39))</f>
        <v/>
      </c>
      <c r="G39" s="273" t="str">
        <f t="shared" si="1"/>
        <v/>
      </c>
      <c r="H39" s="266" t="str">
        <f>IF($E39="","",SUMIFS(Deviation_Limits!$I$24:$I$1300,Deviation_Limits!$B$24:$B$1300,$B39,Deviation_Limits!$C$24:$C$1300,$C39,Deviation_Limits!$D$24:$D$1300,$D39,Deviation_Limits!$J$24:$J$1300,"Control Equipment Problems"))</f>
        <v/>
      </c>
      <c r="I39" s="266" t="str">
        <f>IF($E39="","",SUMIFS(Deviation_Limits!$I$24:$I$1300,Deviation_Limits!$B$24:$B$1300,$B39,Deviation_Limits!$C$24:$C$1300,$C39,Deviation_Limits!$D$24:$D$1300,$D39,Deviation_Limits!$J$24:$J$1300,"Process Problems"))</f>
        <v/>
      </c>
      <c r="J39" s="266" t="str">
        <f>IF($E39="","",SUMIFS(Deviation_Limits!$I$24:$I$1300,Deviation_Limits!$B$24:$B$1300,$B39,Deviation_Limits!$C$24:$C$1300,$C39,Deviation_Limits!$D$24:$D$1300,$D39,Deviation_Limits!$J$24:$J$1300,"Other Known Causes"))</f>
        <v/>
      </c>
      <c r="K39" s="266" t="str">
        <f>IF($E39="","",SUMIFS(Deviation_Limits!$I$24:$I$1300,Deviation_Limits!$B$24:$B$1300,$B39,Deviation_Limits!$C$24:$C$1300,$C39,Deviation_Limits!$D$24:$D$1300,$D39,Deviation_Limits!$J$24:$J$1300,"Other Unknown Causes"))</f>
        <v/>
      </c>
    </row>
    <row r="40" spans="2:11" s="105" customFormat="1" x14ac:dyDescent="0.35">
      <c r="B40" s="272" t="str">
        <f>IF(Lists!AU18="","",Lists!AU18)</f>
        <v/>
      </c>
      <c r="C40" s="274" t="str">
        <f>IF(Lists!AV18="","",Lists!AV18)</f>
        <v/>
      </c>
      <c r="D40" s="274" t="str">
        <f>IF(Lists!AW18="","",Lists!AW18)</f>
        <v/>
      </c>
      <c r="E40" s="272" t="str">
        <f>IF(B40="","",VLOOKUP(B40&amp;C40,Lists!$BN$2:$BQ$500,4,FALSE))</f>
        <v/>
      </c>
      <c r="F40" s="266" t="str">
        <f>IF(E40="","",SUMIFS(Deviation_Limits!$I$24:$I$1300,Deviation_Limits!$B$24:$B$1300,$B40,Deviation_Limits!$C$24:$C$1300,$C40,Deviation_Limits!$D$24:$D$1300,$D40))</f>
        <v/>
      </c>
      <c r="G40" s="273" t="str">
        <f t="shared" si="1"/>
        <v/>
      </c>
      <c r="H40" s="266" t="str">
        <f>IF($E40="","",SUMIFS(Deviation_Limits!$I$24:$I$1300,Deviation_Limits!$B$24:$B$1300,$B40,Deviation_Limits!$C$24:$C$1300,$C40,Deviation_Limits!$D$24:$D$1300,$D40,Deviation_Limits!$J$24:$J$1300,"Control Equipment Problems"))</f>
        <v/>
      </c>
      <c r="I40" s="266" t="str">
        <f>IF($E40="","",SUMIFS(Deviation_Limits!$I$24:$I$1300,Deviation_Limits!$B$24:$B$1300,$B40,Deviation_Limits!$C$24:$C$1300,$C40,Deviation_Limits!$D$24:$D$1300,$D40,Deviation_Limits!$J$24:$J$1300,"Process Problems"))</f>
        <v/>
      </c>
      <c r="J40" s="266" t="str">
        <f>IF($E40="","",SUMIFS(Deviation_Limits!$I$24:$I$1300,Deviation_Limits!$B$24:$B$1300,$B40,Deviation_Limits!$C$24:$C$1300,$C40,Deviation_Limits!$D$24:$D$1300,$D40,Deviation_Limits!$J$24:$J$1300,"Other Known Causes"))</f>
        <v/>
      </c>
      <c r="K40" s="266" t="str">
        <f>IF($E40="","",SUMIFS(Deviation_Limits!$I$24:$I$1300,Deviation_Limits!$B$24:$B$1300,$B40,Deviation_Limits!$C$24:$C$1300,$C40,Deviation_Limits!$D$24:$D$1300,$D40,Deviation_Limits!$J$24:$J$1300,"Other Unknown Causes"))</f>
        <v/>
      </c>
    </row>
    <row r="41" spans="2:11" s="105" customFormat="1" x14ac:dyDescent="0.35">
      <c r="B41" s="272" t="str">
        <f>IF(Lists!AU19="","",Lists!AU19)</f>
        <v/>
      </c>
      <c r="C41" s="274" t="str">
        <f>IF(Lists!AV19="","",Lists!AV19)</f>
        <v/>
      </c>
      <c r="D41" s="274" t="str">
        <f>IF(Lists!AW19="","",Lists!AW19)</f>
        <v/>
      </c>
      <c r="E41" s="272" t="str">
        <f>IF(B41="","",VLOOKUP(B41&amp;C41,Lists!$BN$2:$BQ$500,4,FALSE))</f>
        <v/>
      </c>
      <c r="F41" s="266" t="str">
        <f>IF(E41="","",SUMIFS(Deviation_Limits!$I$24:$I$1300,Deviation_Limits!$B$24:$B$1300,$B41,Deviation_Limits!$C$24:$C$1300,$C41,Deviation_Limits!$D$24:$D$1300,$D41))</f>
        <v/>
      </c>
      <c r="G41" s="273" t="str">
        <f t="shared" si="1"/>
        <v/>
      </c>
      <c r="H41" s="266" t="str">
        <f>IF($E41="","",SUMIFS(Deviation_Limits!$I$24:$I$1300,Deviation_Limits!$B$24:$B$1300,$B41,Deviation_Limits!$C$24:$C$1300,$C41,Deviation_Limits!$D$24:$D$1300,$D41,Deviation_Limits!$J$24:$J$1300,"Control Equipment Problems"))</f>
        <v/>
      </c>
      <c r="I41" s="266" t="str">
        <f>IF($E41="","",SUMIFS(Deviation_Limits!$I$24:$I$1300,Deviation_Limits!$B$24:$B$1300,$B41,Deviation_Limits!$C$24:$C$1300,$C41,Deviation_Limits!$D$24:$D$1300,$D41,Deviation_Limits!$J$24:$J$1300,"Process Problems"))</f>
        <v/>
      </c>
      <c r="J41" s="266" t="str">
        <f>IF($E41="","",SUMIFS(Deviation_Limits!$I$24:$I$1300,Deviation_Limits!$B$24:$B$1300,$B41,Deviation_Limits!$C$24:$C$1300,$C41,Deviation_Limits!$D$24:$D$1300,$D41,Deviation_Limits!$J$24:$J$1300,"Other Known Causes"))</f>
        <v/>
      </c>
      <c r="K41" s="266" t="str">
        <f>IF($E41="","",SUMIFS(Deviation_Limits!$I$24:$I$1300,Deviation_Limits!$B$24:$B$1300,$B41,Deviation_Limits!$C$24:$C$1300,$C41,Deviation_Limits!$D$24:$D$1300,$D41,Deviation_Limits!$J$24:$J$1300,"Other Unknown Causes"))</f>
        <v/>
      </c>
    </row>
    <row r="42" spans="2:11" s="105" customFormat="1" x14ac:dyDescent="0.35">
      <c r="B42" s="272" t="str">
        <f>IF(Lists!AU20="","",Lists!AU20)</f>
        <v/>
      </c>
      <c r="C42" s="274" t="str">
        <f>IF(Lists!AV20="","",Lists!AV20)</f>
        <v/>
      </c>
      <c r="D42" s="274" t="str">
        <f>IF(Lists!AW20="","",Lists!AW20)</f>
        <v/>
      </c>
      <c r="E42" s="272" t="str">
        <f>IF(B42="","",VLOOKUP(B42&amp;C42,Lists!$BN$2:$BQ$500,4,FALSE))</f>
        <v/>
      </c>
      <c r="F42" s="266" t="str">
        <f>IF(E42="","",SUMIFS(Deviation_Limits!$I$24:$I$1300,Deviation_Limits!$B$24:$B$1300,$B42,Deviation_Limits!$C$24:$C$1300,$C42,Deviation_Limits!$D$24:$D$1300,$D42))</f>
        <v/>
      </c>
      <c r="G42" s="273" t="str">
        <f t="shared" si="1"/>
        <v/>
      </c>
      <c r="H42" s="266" t="str">
        <f>IF($E42="","",SUMIFS(Deviation_Limits!$I$24:$I$1300,Deviation_Limits!$B$24:$B$1300,$B42,Deviation_Limits!$C$24:$C$1300,$C42,Deviation_Limits!$D$24:$D$1300,$D42,Deviation_Limits!$J$24:$J$1300,"Control Equipment Problems"))</f>
        <v/>
      </c>
      <c r="I42" s="266" t="str">
        <f>IF($E42="","",SUMIFS(Deviation_Limits!$I$24:$I$1300,Deviation_Limits!$B$24:$B$1300,$B42,Deviation_Limits!$C$24:$C$1300,$C42,Deviation_Limits!$D$24:$D$1300,$D42,Deviation_Limits!$J$24:$J$1300,"Process Problems"))</f>
        <v/>
      </c>
      <c r="J42" s="266" t="str">
        <f>IF($E42="","",SUMIFS(Deviation_Limits!$I$24:$I$1300,Deviation_Limits!$B$24:$B$1300,$B42,Deviation_Limits!$C$24:$C$1300,$C42,Deviation_Limits!$D$24:$D$1300,$D42,Deviation_Limits!$J$24:$J$1300,"Other Known Causes"))</f>
        <v/>
      </c>
      <c r="K42" s="266" t="str">
        <f>IF($E42="","",SUMIFS(Deviation_Limits!$I$24:$I$1300,Deviation_Limits!$B$24:$B$1300,$B42,Deviation_Limits!$C$24:$C$1300,$C42,Deviation_Limits!$D$24:$D$1300,$D42,Deviation_Limits!$J$24:$J$1300,"Other Unknown Causes"))</f>
        <v/>
      </c>
    </row>
    <row r="43" spans="2:11" s="105" customFormat="1" x14ac:dyDescent="0.35">
      <c r="B43" s="272" t="str">
        <f>IF(Lists!AU21="","",Lists!AU21)</f>
        <v/>
      </c>
      <c r="C43" s="274" t="str">
        <f>IF(Lists!AV21="","",Lists!AV21)</f>
        <v/>
      </c>
      <c r="D43" s="274" t="str">
        <f>IF(Lists!AW21="","",Lists!AW21)</f>
        <v/>
      </c>
      <c r="E43" s="272" t="str">
        <f>IF(B43="","",VLOOKUP(B43&amp;C43,Lists!$BN$2:$BQ$500,4,FALSE))</f>
        <v/>
      </c>
      <c r="F43" s="266" t="str">
        <f>IF(E43="","",SUMIFS(Deviation_Limits!$I$24:$I$1300,Deviation_Limits!$B$24:$B$1300,$B43,Deviation_Limits!$C$24:$C$1300,$C43,Deviation_Limits!$D$24:$D$1300,$D43))</f>
        <v/>
      </c>
      <c r="G43" s="273" t="str">
        <f t="shared" si="1"/>
        <v/>
      </c>
      <c r="H43" s="266" t="str">
        <f>IF($E43="","",SUMIFS(Deviation_Limits!$I$24:$I$1300,Deviation_Limits!$B$24:$B$1300,$B43,Deviation_Limits!$C$24:$C$1300,$C43,Deviation_Limits!$D$24:$D$1300,$D43,Deviation_Limits!$J$24:$J$1300,"Control Equipment Problems"))</f>
        <v/>
      </c>
      <c r="I43" s="266" t="str">
        <f>IF($E43="","",SUMIFS(Deviation_Limits!$I$24:$I$1300,Deviation_Limits!$B$24:$B$1300,$B43,Deviation_Limits!$C$24:$C$1300,$C43,Deviation_Limits!$D$24:$D$1300,$D43,Deviation_Limits!$J$24:$J$1300,"Process Problems"))</f>
        <v/>
      </c>
      <c r="J43" s="266" t="str">
        <f>IF($E43="","",SUMIFS(Deviation_Limits!$I$24:$I$1300,Deviation_Limits!$B$24:$B$1300,$B43,Deviation_Limits!$C$24:$C$1300,$C43,Deviation_Limits!$D$24:$D$1300,$D43,Deviation_Limits!$J$24:$J$1300,"Other Known Causes"))</f>
        <v/>
      </c>
      <c r="K43" s="266" t="str">
        <f>IF($E43="","",SUMIFS(Deviation_Limits!$I$24:$I$1300,Deviation_Limits!$B$24:$B$1300,$B43,Deviation_Limits!$C$24:$C$1300,$C43,Deviation_Limits!$D$24:$D$1300,$D43,Deviation_Limits!$J$24:$J$1300,"Other Unknown Causes"))</f>
        <v/>
      </c>
    </row>
    <row r="44" spans="2:11" s="105" customFormat="1" x14ac:dyDescent="0.35">
      <c r="B44" s="272" t="str">
        <f>IF(Lists!AU22="","",Lists!AU22)</f>
        <v/>
      </c>
      <c r="C44" s="274" t="str">
        <f>IF(Lists!AV22="","",Lists!AV22)</f>
        <v/>
      </c>
      <c r="D44" s="274" t="str">
        <f>IF(Lists!AW22="","",Lists!AW22)</f>
        <v/>
      </c>
      <c r="E44" s="272" t="str">
        <f>IF(B44="","",VLOOKUP(B44&amp;C44,Lists!$BN$2:$BQ$500,4,FALSE))</f>
        <v/>
      </c>
      <c r="F44" s="266" t="str">
        <f>IF(E44="","",SUMIFS(Deviation_Limits!$I$24:$I$1300,Deviation_Limits!$B$24:$B$1300,$B44,Deviation_Limits!$C$24:$C$1300,$C44,Deviation_Limits!$D$24:$D$1300,$D44))</f>
        <v/>
      </c>
      <c r="G44" s="273" t="str">
        <f t="shared" si="1"/>
        <v/>
      </c>
      <c r="H44" s="266" t="str">
        <f>IF($E44="","",SUMIFS(Deviation_Limits!$I$24:$I$1300,Deviation_Limits!$B$24:$B$1300,$B44,Deviation_Limits!$C$24:$C$1300,$C44,Deviation_Limits!$D$24:$D$1300,$D44,Deviation_Limits!$J$24:$J$1300,"Control Equipment Problems"))</f>
        <v/>
      </c>
      <c r="I44" s="266" t="str">
        <f>IF($E44="","",SUMIFS(Deviation_Limits!$I$24:$I$1300,Deviation_Limits!$B$24:$B$1300,$B44,Deviation_Limits!$C$24:$C$1300,$C44,Deviation_Limits!$D$24:$D$1300,$D44,Deviation_Limits!$J$24:$J$1300,"Process Problems"))</f>
        <v/>
      </c>
      <c r="J44" s="266" t="str">
        <f>IF($E44="","",SUMIFS(Deviation_Limits!$I$24:$I$1300,Deviation_Limits!$B$24:$B$1300,$B44,Deviation_Limits!$C$24:$C$1300,$C44,Deviation_Limits!$D$24:$D$1300,$D44,Deviation_Limits!$J$24:$J$1300,"Other Known Causes"))</f>
        <v/>
      </c>
      <c r="K44" s="266" t="str">
        <f>IF($E44="","",SUMIFS(Deviation_Limits!$I$24:$I$1300,Deviation_Limits!$B$24:$B$1300,$B44,Deviation_Limits!$C$24:$C$1300,$C44,Deviation_Limits!$D$24:$D$1300,$D44,Deviation_Limits!$J$24:$J$1300,"Other Unknown Causes"))</f>
        <v/>
      </c>
    </row>
    <row r="45" spans="2:11" s="105" customFormat="1" x14ac:dyDescent="0.35">
      <c r="B45" s="272" t="str">
        <f>IF(Lists!AU23="","",Lists!AU23)</f>
        <v/>
      </c>
      <c r="C45" s="274" t="str">
        <f>IF(Lists!AV23="","",Lists!AV23)</f>
        <v/>
      </c>
      <c r="D45" s="274" t="str">
        <f>IF(Lists!AW23="","",Lists!AW23)</f>
        <v/>
      </c>
      <c r="E45" s="272" t="str">
        <f>IF(B45="","",VLOOKUP(B45&amp;C45,Lists!$BN$2:$BQ$500,4,FALSE))</f>
        <v/>
      </c>
      <c r="F45" s="266" t="str">
        <f>IF(E45="","",SUMIFS(Deviation_Limits!$I$24:$I$1300,Deviation_Limits!$B$24:$B$1300,$B45,Deviation_Limits!$C$24:$C$1300,$C45,Deviation_Limits!$D$24:$D$1300,$D45))</f>
        <v/>
      </c>
      <c r="G45" s="273" t="str">
        <f t="shared" si="1"/>
        <v/>
      </c>
      <c r="H45" s="266" t="str">
        <f>IF($E45="","",SUMIFS(Deviation_Limits!$I$24:$I$1300,Deviation_Limits!$B$24:$B$1300,$B45,Deviation_Limits!$C$24:$C$1300,$C45,Deviation_Limits!$D$24:$D$1300,$D45,Deviation_Limits!$J$24:$J$1300,"Control Equipment Problems"))</f>
        <v/>
      </c>
      <c r="I45" s="266" t="str">
        <f>IF($E45="","",SUMIFS(Deviation_Limits!$I$24:$I$1300,Deviation_Limits!$B$24:$B$1300,$B45,Deviation_Limits!$C$24:$C$1300,$C45,Deviation_Limits!$D$24:$D$1300,$D45,Deviation_Limits!$J$24:$J$1300,"Process Problems"))</f>
        <v/>
      </c>
      <c r="J45" s="266" t="str">
        <f>IF($E45="","",SUMIFS(Deviation_Limits!$I$24:$I$1300,Deviation_Limits!$B$24:$B$1300,$B45,Deviation_Limits!$C$24:$C$1300,$C45,Deviation_Limits!$D$24:$D$1300,$D45,Deviation_Limits!$J$24:$J$1300,"Other Known Causes"))</f>
        <v/>
      </c>
      <c r="K45" s="266" t="str">
        <f>IF($E45="","",SUMIFS(Deviation_Limits!$I$24:$I$1300,Deviation_Limits!$B$24:$B$1300,$B45,Deviation_Limits!$C$24:$C$1300,$C45,Deviation_Limits!$D$24:$D$1300,$D45,Deviation_Limits!$J$24:$J$1300,"Other Unknown Causes"))</f>
        <v/>
      </c>
    </row>
    <row r="46" spans="2:11" s="105" customFormat="1" x14ac:dyDescent="0.35">
      <c r="B46" s="272" t="str">
        <f>IF(Lists!AU24="","",Lists!AU24)</f>
        <v/>
      </c>
      <c r="C46" s="274" t="str">
        <f>IF(Lists!AV24="","",Lists!AV24)</f>
        <v/>
      </c>
      <c r="D46" s="274" t="str">
        <f>IF(Lists!AW24="","",Lists!AW24)</f>
        <v/>
      </c>
      <c r="E46" s="272" t="str">
        <f>IF(B46="","",VLOOKUP(B46&amp;C46,Lists!$BN$2:$BQ$500,4,FALSE))</f>
        <v/>
      </c>
      <c r="F46" s="266" t="str">
        <f>IF(E46="","",SUMIFS(Deviation_Limits!$I$24:$I$1300,Deviation_Limits!$B$24:$B$1300,$B46,Deviation_Limits!$C$24:$C$1300,$C46,Deviation_Limits!$D$24:$D$1300,$D46))</f>
        <v/>
      </c>
      <c r="G46" s="273" t="str">
        <f t="shared" si="1"/>
        <v/>
      </c>
      <c r="H46" s="266" t="str">
        <f>IF($E46="","",SUMIFS(Deviation_Limits!$I$24:$I$1300,Deviation_Limits!$B$24:$B$1300,$B46,Deviation_Limits!$C$24:$C$1300,$C46,Deviation_Limits!$D$24:$D$1300,$D46,Deviation_Limits!$J$24:$J$1300,"Control Equipment Problems"))</f>
        <v/>
      </c>
      <c r="I46" s="266" t="str">
        <f>IF($E46="","",SUMIFS(Deviation_Limits!$I$24:$I$1300,Deviation_Limits!$B$24:$B$1300,$B46,Deviation_Limits!$C$24:$C$1300,$C46,Deviation_Limits!$D$24:$D$1300,$D46,Deviation_Limits!$J$24:$J$1300,"Process Problems"))</f>
        <v/>
      </c>
      <c r="J46" s="266" t="str">
        <f>IF($E46="","",SUMIFS(Deviation_Limits!$I$24:$I$1300,Deviation_Limits!$B$24:$B$1300,$B46,Deviation_Limits!$C$24:$C$1300,$C46,Deviation_Limits!$D$24:$D$1300,$D46,Deviation_Limits!$J$24:$J$1300,"Other Known Causes"))</f>
        <v/>
      </c>
      <c r="K46" s="266" t="str">
        <f>IF($E46="","",SUMIFS(Deviation_Limits!$I$24:$I$1300,Deviation_Limits!$B$24:$B$1300,$B46,Deviation_Limits!$C$24:$C$1300,$C46,Deviation_Limits!$D$24:$D$1300,$D46,Deviation_Limits!$J$24:$J$1300,"Other Unknown Causes"))</f>
        <v/>
      </c>
    </row>
    <row r="47" spans="2:11" s="105" customFormat="1" x14ac:dyDescent="0.35">
      <c r="B47" s="272" t="str">
        <f>IF(Lists!AU25="","",Lists!AU25)</f>
        <v/>
      </c>
      <c r="C47" s="274" t="str">
        <f>IF(Lists!AV25="","",Lists!AV25)</f>
        <v/>
      </c>
      <c r="D47" s="274" t="str">
        <f>IF(Lists!AW25="","",Lists!AW25)</f>
        <v/>
      </c>
      <c r="E47" s="272" t="str">
        <f>IF(B47="","",VLOOKUP(B47&amp;C47,Lists!$BN$2:$BQ$500,4,FALSE))</f>
        <v/>
      </c>
      <c r="F47" s="266" t="str">
        <f>IF(E47="","",SUMIFS(Deviation_Limits!$I$24:$I$1300,Deviation_Limits!$B$24:$B$1300,$B47,Deviation_Limits!$C$24:$C$1300,$C47,Deviation_Limits!$D$24:$D$1300,$D47))</f>
        <v/>
      </c>
      <c r="G47" s="273" t="str">
        <f t="shared" si="1"/>
        <v/>
      </c>
      <c r="H47" s="266" t="str">
        <f>IF($E47="","",SUMIFS(Deviation_Limits!$I$24:$I$1300,Deviation_Limits!$B$24:$B$1300,$B47,Deviation_Limits!$C$24:$C$1300,$C47,Deviation_Limits!$D$24:$D$1300,$D47,Deviation_Limits!$J$24:$J$1300,"Control Equipment Problems"))</f>
        <v/>
      </c>
      <c r="I47" s="266" t="str">
        <f>IF($E47="","",SUMIFS(Deviation_Limits!$I$24:$I$1300,Deviation_Limits!$B$24:$B$1300,$B47,Deviation_Limits!$C$24:$C$1300,$C47,Deviation_Limits!$D$24:$D$1300,$D47,Deviation_Limits!$J$24:$J$1300,"Process Problems"))</f>
        <v/>
      </c>
      <c r="J47" s="266" t="str">
        <f>IF($E47="","",SUMIFS(Deviation_Limits!$I$24:$I$1300,Deviation_Limits!$B$24:$B$1300,$B47,Deviation_Limits!$C$24:$C$1300,$C47,Deviation_Limits!$D$24:$D$1300,$D47,Deviation_Limits!$J$24:$J$1300,"Other Known Causes"))</f>
        <v/>
      </c>
      <c r="K47" s="266" t="str">
        <f>IF($E47="","",SUMIFS(Deviation_Limits!$I$24:$I$1300,Deviation_Limits!$B$24:$B$1300,$B47,Deviation_Limits!$C$24:$C$1300,$C47,Deviation_Limits!$D$24:$D$1300,$D47,Deviation_Limits!$J$24:$J$1300,"Other Unknown Causes"))</f>
        <v/>
      </c>
    </row>
    <row r="48" spans="2:11" s="105" customFormat="1" x14ac:dyDescent="0.35">
      <c r="B48" s="272" t="str">
        <f>IF(Lists!AU26="","",Lists!AU26)</f>
        <v/>
      </c>
      <c r="C48" s="274" t="str">
        <f>IF(Lists!AV26="","",Lists!AV26)</f>
        <v/>
      </c>
      <c r="D48" s="274" t="str">
        <f>IF(Lists!AW26="","",Lists!AW26)</f>
        <v/>
      </c>
      <c r="E48" s="272" t="str">
        <f>IF(B48="","",VLOOKUP(B48&amp;C48,Lists!$BN$2:$BQ$500,4,FALSE))</f>
        <v/>
      </c>
      <c r="F48" s="266" t="str">
        <f>IF(E48="","",SUMIFS(Deviation_Limits!$I$24:$I$1300,Deviation_Limits!$B$24:$B$1300,$B48,Deviation_Limits!$C$24:$C$1300,$C48,Deviation_Limits!$D$24:$D$1300,$D48))</f>
        <v/>
      </c>
      <c r="G48" s="273" t="str">
        <f t="shared" si="1"/>
        <v/>
      </c>
      <c r="H48" s="266" t="str">
        <f>IF($E48="","",SUMIFS(Deviation_Limits!$I$24:$I$1300,Deviation_Limits!$B$24:$B$1300,$B48,Deviation_Limits!$C$24:$C$1300,$C48,Deviation_Limits!$D$24:$D$1300,$D48,Deviation_Limits!$J$24:$J$1300,"Control Equipment Problems"))</f>
        <v/>
      </c>
      <c r="I48" s="266" t="str">
        <f>IF($E48="","",SUMIFS(Deviation_Limits!$I$24:$I$1300,Deviation_Limits!$B$24:$B$1300,$B48,Deviation_Limits!$C$24:$C$1300,$C48,Deviation_Limits!$D$24:$D$1300,$D48,Deviation_Limits!$J$24:$J$1300,"Process Problems"))</f>
        <v/>
      </c>
      <c r="J48" s="266" t="str">
        <f>IF($E48="","",SUMIFS(Deviation_Limits!$I$24:$I$1300,Deviation_Limits!$B$24:$B$1300,$B48,Deviation_Limits!$C$24:$C$1300,$C48,Deviation_Limits!$D$24:$D$1300,$D48,Deviation_Limits!$J$24:$J$1300,"Other Known Causes"))</f>
        <v/>
      </c>
      <c r="K48" s="266" t="str">
        <f>IF($E48="","",SUMIFS(Deviation_Limits!$I$24:$I$1300,Deviation_Limits!$B$24:$B$1300,$B48,Deviation_Limits!$C$24:$C$1300,$C48,Deviation_Limits!$D$24:$D$1300,$D48,Deviation_Limits!$J$24:$J$1300,"Other Unknown Causes"))</f>
        <v/>
      </c>
    </row>
    <row r="49" spans="2:11" s="105" customFormat="1" x14ac:dyDescent="0.35">
      <c r="B49" s="272" t="str">
        <f>IF(Lists!AU27="","",Lists!AU27)</f>
        <v/>
      </c>
      <c r="C49" s="274" t="str">
        <f>IF(Lists!AV27="","",Lists!AV27)</f>
        <v/>
      </c>
      <c r="D49" s="274" t="str">
        <f>IF(Lists!AW27="","",Lists!AW27)</f>
        <v/>
      </c>
      <c r="E49" s="272" t="str">
        <f>IF(B49="","",VLOOKUP(B49&amp;C49,Lists!$BN$2:$BQ$500,4,FALSE))</f>
        <v/>
      </c>
      <c r="F49" s="266" t="str">
        <f>IF(E49="","",SUMIFS(Deviation_Limits!$I$24:$I$1300,Deviation_Limits!$B$24:$B$1300,$B49,Deviation_Limits!$C$24:$C$1300,$C49,Deviation_Limits!$D$24:$D$1300,$D49))</f>
        <v/>
      </c>
      <c r="G49" s="273" t="str">
        <f t="shared" si="1"/>
        <v/>
      </c>
      <c r="H49" s="266" t="str">
        <f>IF($E49="","",SUMIFS(Deviation_Limits!$I$24:$I$1300,Deviation_Limits!$B$24:$B$1300,$B49,Deviation_Limits!$C$24:$C$1300,$C49,Deviation_Limits!$D$24:$D$1300,$D49,Deviation_Limits!$J$24:$J$1300,"Control Equipment Problems"))</f>
        <v/>
      </c>
      <c r="I49" s="266" t="str">
        <f>IF($E49="","",SUMIFS(Deviation_Limits!$I$24:$I$1300,Deviation_Limits!$B$24:$B$1300,$B49,Deviation_Limits!$C$24:$C$1300,$C49,Deviation_Limits!$D$24:$D$1300,$D49,Deviation_Limits!$J$24:$J$1300,"Process Problems"))</f>
        <v/>
      </c>
      <c r="J49" s="266" t="str">
        <f>IF($E49="","",SUMIFS(Deviation_Limits!$I$24:$I$1300,Deviation_Limits!$B$24:$B$1300,$B49,Deviation_Limits!$C$24:$C$1300,$C49,Deviation_Limits!$D$24:$D$1300,$D49,Deviation_Limits!$J$24:$J$1300,"Other Known Causes"))</f>
        <v/>
      </c>
      <c r="K49" s="266" t="str">
        <f>IF($E49="","",SUMIFS(Deviation_Limits!$I$24:$I$1300,Deviation_Limits!$B$24:$B$1300,$B49,Deviation_Limits!$C$24:$C$1300,$C49,Deviation_Limits!$D$24:$D$1300,$D49,Deviation_Limits!$J$24:$J$1300,"Other Unknown Causes"))</f>
        <v/>
      </c>
    </row>
    <row r="50" spans="2:11" s="105" customFormat="1" x14ac:dyDescent="0.35">
      <c r="B50" s="272" t="str">
        <f>IF(Lists!AU28="","",Lists!AU28)</f>
        <v/>
      </c>
      <c r="C50" s="274" t="str">
        <f>IF(Lists!AV28="","",Lists!AV28)</f>
        <v/>
      </c>
      <c r="D50" s="274" t="str">
        <f>IF(Lists!AW28="","",Lists!AW28)</f>
        <v/>
      </c>
      <c r="E50" s="272" t="str">
        <f>IF(B50="","",VLOOKUP(B50&amp;C50,Lists!$BN$2:$BQ$500,4,FALSE))</f>
        <v/>
      </c>
      <c r="F50" s="266" t="str">
        <f>IF(E50="","",SUMIFS(Deviation_Limits!$I$24:$I$1300,Deviation_Limits!$B$24:$B$1300,$B50,Deviation_Limits!$C$24:$C$1300,$C50,Deviation_Limits!$D$24:$D$1300,$D50))</f>
        <v/>
      </c>
      <c r="G50" s="273" t="str">
        <f t="shared" si="1"/>
        <v/>
      </c>
      <c r="H50" s="266" t="str">
        <f>IF($E50="","",SUMIFS(Deviation_Limits!$I$24:$I$1300,Deviation_Limits!$B$24:$B$1300,$B50,Deviation_Limits!$C$24:$C$1300,$C50,Deviation_Limits!$D$24:$D$1300,$D50,Deviation_Limits!$J$24:$J$1300,"Control Equipment Problems"))</f>
        <v/>
      </c>
      <c r="I50" s="266" t="str">
        <f>IF($E50="","",SUMIFS(Deviation_Limits!$I$24:$I$1300,Deviation_Limits!$B$24:$B$1300,$B50,Deviation_Limits!$C$24:$C$1300,$C50,Deviation_Limits!$D$24:$D$1300,$D50,Deviation_Limits!$J$24:$J$1300,"Process Problems"))</f>
        <v/>
      </c>
      <c r="J50" s="266" t="str">
        <f>IF($E50="","",SUMIFS(Deviation_Limits!$I$24:$I$1300,Deviation_Limits!$B$24:$B$1300,$B50,Deviation_Limits!$C$24:$C$1300,$C50,Deviation_Limits!$D$24:$D$1300,$D50,Deviation_Limits!$J$24:$J$1300,"Other Known Causes"))</f>
        <v/>
      </c>
      <c r="K50" s="266" t="str">
        <f>IF($E50="","",SUMIFS(Deviation_Limits!$I$24:$I$1300,Deviation_Limits!$B$24:$B$1300,$B50,Deviation_Limits!$C$24:$C$1300,$C50,Deviation_Limits!$D$24:$D$1300,$D50,Deviation_Limits!$J$24:$J$1300,"Other Unknown Causes"))</f>
        <v/>
      </c>
    </row>
    <row r="51" spans="2:11" s="105" customFormat="1" x14ac:dyDescent="0.35">
      <c r="B51" s="272" t="str">
        <f>IF(Lists!AU29="","",Lists!AU29)</f>
        <v/>
      </c>
      <c r="C51" s="274" t="str">
        <f>IF(Lists!AV29="","",Lists!AV29)</f>
        <v/>
      </c>
      <c r="D51" s="274" t="str">
        <f>IF(Lists!AW29="","",Lists!AW29)</f>
        <v/>
      </c>
      <c r="E51" s="272" t="str">
        <f>IF(B51="","",VLOOKUP(B51&amp;C51,Lists!$BN$2:$BQ$500,4,FALSE))</f>
        <v/>
      </c>
      <c r="F51" s="266" t="str">
        <f>IF(E51="","",SUMIFS(Deviation_Limits!$I$24:$I$1300,Deviation_Limits!$B$24:$B$1300,$B51,Deviation_Limits!$C$24:$C$1300,$C51,Deviation_Limits!$D$24:$D$1300,$D51))</f>
        <v/>
      </c>
      <c r="G51" s="273" t="str">
        <f t="shared" si="1"/>
        <v/>
      </c>
      <c r="H51" s="266" t="str">
        <f>IF($E51="","",SUMIFS(Deviation_Limits!$I$24:$I$1300,Deviation_Limits!$B$24:$B$1300,$B51,Deviation_Limits!$C$24:$C$1300,$C51,Deviation_Limits!$D$24:$D$1300,$D51,Deviation_Limits!$J$24:$J$1300,"Control Equipment Problems"))</f>
        <v/>
      </c>
      <c r="I51" s="266" t="str">
        <f>IF($E51="","",SUMIFS(Deviation_Limits!$I$24:$I$1300,Deviation_Limits!$B$24:$B$1300,$B51,Deviation_Limits!$C$24:$C$1300,$C51,Deviation_Limits!$D$24:$D$1300,$D51,Deviation_Limits!$J$24:$J$1300,"Process Problems"))</f>
        <v/>
      </c>
      <c r="J51" s="266" t="str">
        <f>IF($E51="","",SUMIFS(Deviation_Limits!$I$24:$I$1300,Deviation_Limits!$B$24:$B$1300,$B51,Deviation_Limits!$C$24:$C$1300,$C51,Deviation_Limits!$D$24:$D$1300,$D51,Deviation_Limits!$J$24:$J$1300,"Other Known Causes"))</f>
        <v/>
      </c>
      <c r="K51" s="266" t="str">
        <f>IF($E51="","",SUMIFS(Deviation_Limits!$I$24:$I$1300,Deviation_Limits!$B$24:$B$1300,$B51,Deviation_Limits!$C$24:$C$1300,$C51,Deviation_Limits!$D$24:$D$1300,$D51,Deviation_Limits!$J$24:$J$1300,"Other Unknown Causes"))</f>
        <v/>
      </c>
    </row>
    <row r="52" spans="2:11" s="105" customFormat="1" x14ac:dyDescent="0.35">
      <c r="B52" s="272" t="str">
        <f>IF(Lists!AU30="","",Lists!AU30)</f>
        <v/>
      </c>
      <c r="C52" s="274" t="str">
        <f>IF(Lists!AV30="","",Lists!AV30)</f>
        <v/>
      </c>
      <c r="D52" s="274" t="str">
        <f>IF(Lists!AW30="","",Lists!AW30)</f>
        <v/>
      </c>
      <c r="E52" s="272" t="str">
        <f>IF(B52="","",VLOOKUP(B52&amp;C52,Lists!$BN$2:$BQ$500,4,FALSE))</f>
        <v/>
      </c>
      <c r="F52" s="266" t="str">
        <f>IF(E52="","",SUMIFS(Deviation_Limits!$I$24:$I$1300,Deviation_Limits!$B$24:$B$1300,$B52,Deviation_Limits!$C$24:$C$1300,$C52,Deviation_Limits!$D$24:$D$1300,$D52))</f>
        <v/>
      </c>
      <c r="G52" s="273" t="str">
        <f t="shared" si="1"/>
        <v/>
      </c>
      <c r="H52" s="266" t="str">
        <f>IF($E52="","",SUMIFS(Deviation_Limits!$I$24:$I$1300,Deviation_Limits!$B$24:$B$1300,$B52,Deviation_Limits!$C$24:$C$1300,$C52,Deviation_Limits!$D$24:$D$1300,$D52,Deviation_Limits!$J$24:$J$1300,"Control Equipment Problems"))</f>
        <v/>
      </c>
      <c r="I52" s="266" t="str">
        <f>IF($E52="","",SUMIFS(Deviation_Limits!$I$24:$I$1300,Deviation_Limits!$B$24:$B$1300,$B52,Deviation_Limits!$C$24:$C$1300,$C52,Deviation_Limits!$D$24:$D$1300,$D52,Deviation_Limits!$J$24:$J$1300,"Process Problems"))</f>
        <v/>
      </c>
      <c r="J52" s="266" t="str">
        <f>IF($E52="","",SUMIFS(Deviation_Limits!$I$24:$I$1300,Deviation_Limits!$B$24:$B$1300,$B52,Deviation_Limits!$C$24:$C$1300,$C52,Deviation_Limits!$D$24:$D$1300,$D52,Deviation_Limits!$J$24:$J$1300,"Other Known Causes"))</f>
        <v/>
      </c>
      <c r="K52" s="266" t="str">
        <f>IF($E52="","",SUMIFS(Deviation_Limits!$I$24:$I$1300,Deviation_Limits!$B$24:$B$1300,$B52,Deviation_Limits!$C$24:$C$1300,$C52,Deviation_Limits!$D$24:$D$1300,$D52,Deviation_Limits!$J$24:$J$1300,"Other Unknown Causes"))</f>
        <v/>
      </c>
    </row>
    <row r="53" spans="2:11" s="105" customFormat="1" x14ac:dyDescent="0.35">
      <c r="B53" s="272" t="str">
        <f>IF(Lists!AU31="","",Lists!AU31)</f>
        <v/>
      </c>
      <c r="C53" s="274" t="str">
        <f>IF(Lists!AV31="","",Lists!AV31)</f>
        <v/>
      </c>
      <c r="D53" s="274" t="str">
        <f>IF(Lists!AW31="","",Lists!AW31)</f>
        <v/>
      </c>
      <c r="E53" s="272" t="str">
        <f>IF(B53="","",VLOOKUP(B53&amp;C53,Lists!$BN$2:$BQ$500,4,FALSE))</f>
        <v/>
      </c>
      <c r="F53" s="266" t="str">
        <f>IF(E53="","",SUMIFS(Deviation_Limits!$I$24:$I$1300,Deviation_Limits!$B$24:$B$1300,$B53,Deviation_Limits!$C$24:$C$1300,$C53,Deviation_Limits!$D$24:$D$1300,$D53))</f>
        <v/>
      </c>
      <c r="G53" s="273" t="str">
        <f t="shared" si="1"/>
        <v/>
      </c>
      <c r="H53" s="266" t="str">
        <f>IF($E53="","",SUMIFS(Deviation_Limits!$I$24:$I$1300,Deviation_Limits!$B$24:$B$1300,$B53,Deviation_Limits!$C$24:$C$1300,$C53,Deviation_Limits!$D$24:$D$1300,$D53,Deviation_Limits!$J$24:$J$1300,"Control Equipment Problems"))</f>
        <v/>
      </c>
      <c r="I53" s="266" t="str">
        <f>IF($E53="","",SUMIFS(Deviation_Limits!$I$24:$I$1300,Deviation_Limits!$B$24:$B$1300,$B53,Deviation_Limits!$C$24:$C$1300,$C53,Deviation_Limits!$D$24:$D$1300,$D53,Deviation_Limits!$J$24:$J$1300,"Process Problems"))</f>
        <v/>
      </c>
      <c r="J53" s="266" t="str">
        <f>IF($E53="","",SUMIFS(Deviation_Limits!$I$24:$I$1300,Deviation_Limits!$B$24:$B$1300,$B53,Deviation_Limits!$C$24:$C$1300,$C53,Deviation_Limits!$D$24:$D$1300,$D53,Deviation_Limits!$J$24:$J$1300,"Other Known Causes"))</f>
        <v/>
      </c>
      <c r="K53" s="266" t="str">
        <f>IF($E53="","",SUMIFS(Deviation_Limits!$I$24:$I$1300,Deviation_Limits!$B$24:$B$1300,$B53,Deviation_Limits!$C$24:$C$1300,$C53,Deviation_Limits!$D$24:$D$1300,$D53,Deviation_Limits!$J$24:$J$1300,"Other Unknown Causes"))</f>
        <v/>
      </c>
    </row>
    <row r="54" spans="2:11" s="105" customFormat="1" x14ac:dyDescent="0.35">
      <c r="B54" s="272" t="str">
        <f>IF(Lists!AU32="","",Lists!AU32)</f>
        <v/>
      </c>
      <c r="C54" s="274" t="str">
        <f>IF(Lists!AV32="","",Lists!AV32)</f>
        <v/>
      </c>
      <c r="D54" s="274" t="str">
        <f>IF(Lists!AW32="","",Lists!AW32)</f>
        <v/>
      </c>
      <c r="E54" s="272" t="str">
        <f>IF(B54="","",VLOOKUP(B54&amp;C54,Lists!$BN$2:$BQ$500,4,FALSE))</f>
        <v/>
      </c>
      <c r="F54" s="266" t="str">
        <f>IF(E54="","",SUMIFS(Deviation_Limits!$I$24:$I$1300,Deviation_Limits!$B$24:$B$1300,$B54,Deviation_Limits!$C$24:$C$1300,$C54,Deviation_Limits!$D$24:$D$1300,$D54))</f>
        <v/>
      </c>
      <c r="G54" s="273" t="str">
        <f t="shared" si="1"/>
        <v/>
      </c>
      <c r="H54" s="266" t="str">
        <f>IF($E54="","",SUMIFS(Deviation_Limits!$I$24:$I$1300,Deviation_Limits!$B$24:$B$1300,$B54,Deviation_Limits!$C$24:$C$1300,$C54,Deviation_Limits!$D$24:$D$1300,$D54,Deviation_Limits!$J$24:$J$1300,"Control Equipment Problems"))</f>
        <v/>
      </c>
      <c r="I54" s="266" t="str">
        <f>IF($E54="","",SUMIFS(Deviation_Limits!$I$24:$I$1300,Deviation_Limits!$B$24:$B$1300,$B54,Deviation_Limits!$C$24:$C$1300,$C54,Deviation_Limits!$D$24:$D$1300,$D54,Deviation_Limits!$J$24:$J$1300,"Process Problems"))</f>
        <v/>
      </c>
      <c r="J54" s="266" t="str">
        <f>IF($E54="","",SUMIFS(Deviation_Limits!$I$24:$I$1300,Deviation_Limits!$B$24:$B$1300,$B54,Deviation_Limits!$C$24:$C$1300,$C54,Deviation_Limits!$D$24:$D$1300,$D54,Deviation_Limits!$J$24:$J$1300,"Other Known Causes"))</f>
        <v/>
      </c>
      <c r="K54" s="266" t="str">
        <f>IF($E54="","",SUMIFS(Deviation_Limits!$I$24:$I$1300,Deviation_Limits!$B$24:$B$1300,$B54,Deviation_Limits!$C$24:$C$1300,$C54,Deviation_Limits!$D$24:$D$1300,$D54,Deviation_Limits!$J$24:$J$1300,"Other Unknown Causes"))</f>
        <v/>
      </c>
    </row>
    <row r="55" spans="2:11" s="105" customFormat="1" x14ac:dyDescent="0.35">
      <c r="B55" s="272" t="str">
        <f>IF(Lists!AU33="","",Lists!AU33)</f>
        <v/>
      </c>
      <c r="C55" s="274" t="str">
        <f>IF(Lists!AV33="","",Lists!AV33)</f>
        <v/>
      </c>
      <c r="D55" s="274" t="str">
        <f>IF(Lists!AW33="","",Lists!AW33)</f>
        <v/>
      </c>
      <c r="E55" s="272" t="str">
        <f>IF(B55="","",VLOOKUP(B55&amp;C55,Lists!$BN$2:$BQ$500,4,FALSE))</f>
        <v/>
      </c>
      <c r="F55" s="266" t="str">
        <f>IF(E55="","",SUMIFS(Deviation_Limits!$I$24:$I$1300,Deviation_Limits!$B$24:$B$1300,$B55,Deviation_Limits!$C$24:$C$1300,$C55,Deviation_Limits!$D$24:$D$1300,$D55))</f>
        <v/>
      </c>
      <c r="G55" s="273" t="str">
        <f t="shared" si="1"/>
        <v/>
      </c>
      <c r="H55" s="266" t="str">
        <f>IF($E55="","",SUMIFS(Deviation_Limits!$I$24:$I$1300,Deviation_Limits!$B$24:$B$1300,$B55,Deviation_Limits!$C$24:$C$1300,$C55,Deviation_Limits!$D$24:$D$1300,$D55,Deviation_Limits!$J$24:$J$1300,"Control Equipment Problems"))</f>
        <v/>
      </c>
      <c r="I55" s="266" t="str">
        <f>IF($E55="","",SUMIFS(Deviation_Limits!$I$24:$I$1300,Deviation_Limits!$B$24:$B$1300,$B55,Deviation_Limits!$C$24:$C$1300,$C55,Deviation_Limits!$D$24:$D$1300,$D55,Deviation_Limits!$J$24:$J$1300,"Process Problems"))</f>
        <v/>
      </c>
      <c r="J55" s="266" t="str">
        <f>IF($E55="","",SUMIFS(Deviation_Limits!$I$24:$I$1300,Deviation_Limits!$B$24:$B$1300,$B55,Deviation_Limits!$C$24:$C$1300,$C55,Deviation_Limits!$D$24:$D$1300,$D55,Deviation_Limits!$J$24:$J$1300,"Other Known Causes"))</f>
        <v/>
      </c>
      <c r="K55" s="266" t="str">
        <f>IF($E55="","",SUMIFS(Deviation_Limits!$I$24:$I$1300,Deviation_Limits!$B$24:$B$1300,$B55,Deviation_Limits!$C$24:$C$1300,$C55,Deviation_Limits!$D$24:$D$1300,$D55,Deviation_Limits!$J$24:$J$1300,"Other Unknown Causes"))</f>
        <v/>
      </c>
    </row>
    <row r="56" spans="2:11" s="105" customFormat="1" x14ac:dyDescent="0.35">
      <c r="B56" s="272" t="str">
        <f>IF(Lists!AU34="","",Lists!AU34)</f>
        <v/>
      </c>
      <c r="C56" s="274" t="str">
        <f>IF(Lists!AV34="","",Lists!AV34)</f>
        <v/>
      </c>
      <c r="D56" s="274" t="str">
        <f>IF(Lists!AW34="","",Lists!AW34)</f>
        <v/>
      </c>
      <c r="E56" s="272" t="str">
        <f>IF(B56="","",VLOOKUP(B56&amp;C56,Lists!$BN$2:$BQ$500,4,FALSE))</f>
        <v/>
      </c>
      <c r="F56" s="266" t="str">
        <f>IF(E56="","",SUMIFS(Deviation_Limits!$I$24:$I$1300,Deviation_Limits!$B$24:$B$1300,$B56,Deviation_Limits!$C$24:$C$1300,$C56,Deviation_Limits!$D$24:$D$1300,$D56))</f>
        <v/>
      </c>
      <c r="G56" s="273" t="str">
        <f t="shared" si="1"/>
        <v/>
      </c>
      <c r="H56" s="266" t="str">
        <f>IF($E56="","",SUMIFS(Deviation_Limits!$I$24:$I$1300,Deviation_Limits!$B$24:$B$1300,$B56,Deviation_Limits!$C$24:$C$1300,$C56,Deviation_Limits!$D$24:$D$1300,$D56,Deviation_Limits!$J$24:$J$1300,"Control Equipment Problems"))</f>
        <v/>
      </c>
      <c r="I56" s="266" t="str">
        <f>IF($E56="","",SUMIFS(Deviation_Limits!$I$24:$I$1300,Deviation_Limits!$B$24:$B$1300,$B56,Deviation_Limits!$C$24:$C$1300,$C56,Deviation_Limits!$D$24:$D$1300,$D56,Deviation_Limits!$J$24:$J$1300,"Process Problems"))</f>
        <v/>
      </c>
      <c r="J56" s="266" t="str">
        <f>IF($E56="","",SUMIFS(Deviation_Limits!$I$24:$I$1300,Deviation_Limits!$B$24:$B$1300,$B56,Deviation_Limits!$C$24:$C$1300,$C56,Deviation_Limits!$D$24:$D$1300,$D56,Deviation_Limits!$J$24:$J$1300,"Other Known Causes"))</f>
        <v/>
      </c>
      <c r="K56" s="266" t="str">
        <f>IF($E56="","",SUMIFS(Deviation_Limits!$I$24:$I$1300,Deviation_Limits!$B$24:$B$1300,$B56,Deviation_Limits!$C$24:$C$1300,$C56,Deviation_Limits!$D$24:$D$1300,$D56,Deviation_Limits!$J$24:$J$1300,"Other Unknown Causes"))</f>
        <v/>
      </c>
    </row>
    <row r="57" spans="2:11" s="105" customFormat="1" x14ac:dyDescent="0.35">
      <c r="B57" s="272" t="str">
        <f>IF(Lists!AU35="","",Lists!AU35)</f>
        <v/>
      </c>
      <c r="C57" s="274" t="str">
        <f>IF(Lists!AV35="","",Lists!AV35)</f>
        <v/>
      </c>
      <c r="D57" s="274" t="str">
        <f>IF(Lists!AW35="","",Lists!AW35)</f>
        <v/>
      </c>
      <c r="E57" s="272" t="str">
        <f>IF(B57="","",VLOOKUP(B57&amp;C57,Lists!$BN$2:$BQ$500,4,FALSE))</f>
        <v/>
      </c>
      <c r="F57" s="266" t="str">
        <f>IF(E57="","",SUMIFS(Deviation_Limits!$I$24:$I$1300,Deviation_Limits!$B$24:$B$1300,$B57,Deviation_Limits!$C$24:$C$1300,$C57,Deviation_Limits!$D$24:$D$1300,$D57))</f>
        <v/>
      </c>
      <c r="G57" s="273" t="str">
        <f t="shared" si="1"/>
        <v/>
      </c>
      <c r="H57" s="266" t="str">
        <f>IF($E57="","",SUMIFS(Deviation_Limits!$I$24:$I$1300,Deviation_Limits!$B$24:$B$1300,$B57,Deviation_Limits!$C$24:$C$1300,$C57,Deviation_Limits!$D$24:$D$1300,$D57,Deviation_Limits!$J$24:$J$1300,"Control Equipment Problems"))</f>
        <v/>
      </c>
      <c r="I57" s="266" t="str">
        <f>IF($E57="","",SUMIFS(Deviation_Limits!$I$24:$I$1300,Deviation_Limits!$B$24:$B$1300,$B57,Deviation_Limits!$C$24:$C$1300,$C57,Deviation_Limits!$D$24:$D$1300,$D57,Deviation_Limits!$J$24:$J$1300,"Process Problems"))</f>
        <v/>
      </c>
      <c r="J57" s="266" t="str">
        <f>IF($E57="","",SUMIFS(Deviation_Limits!$I$24:$I$1300,Deviation_Limits!$B$24:$B$1300,$B57,Deviation_Limits!$C$24:$C$1300,$C57,Deviation_Limits!$D$24:$D$1300,$D57,Deviation_Limits!$J$24:$J$1300,"Other Known Causes"))</f>
        <v/>
      </c>
      <c r="K57" s="266" t="str">
        <f>IF($E57="","",SUMIFS(Deviation_Limits!$I$24:$I$1300,Deviation_Limits!$B$24:$B$1300,$B57,Deviation_Limits!$C$24:$C$1300,$C57,Deviation_Limits!$D$24:$D$1300,$D57,Deviation_Limits!$J$24:$J$1300,"Other Unknown Causes"))</f>
        <v/>
      </c>
    </row>
    <row r="58" spans="2:11" s="105" customFormat="1" x14ac:dyDescent="0.35">
      <c r="B58" s="272" t="str">
        <f>IF(Lists!AU36="","",Lists!AU36)</f>
        <v/>
      </c>
      <c r="C58" s="274" t="str">
        <f>IF(Lists!AV36="","",Lists!AV36)</f>
        <v/>
      </c>
      <c r="D58" s="274" t="str">
        <f>IF(Lists!AW36="","",Lists!AW36)</f>
        <v/>
      </c>
      <c r="E58" s="272" t="str">
        <f>IF(B58="","",VLOOKUP(B58&amp;C58,Lists!$BN$2:$BQ$500,4,FALSE))</f>
        <v/>
      </c>
      <c r="F58" s="266" t="str">
        <f>IF(E58="","",SUMIFS(Deviation_Limits!$I$24:$I$1300,Deviation_Limits!$B$24:$B$1300,$B58,Deviation_Limits!$C$24:$C$1300,$C58,Deviation_Limits!$D$24:$D$1300,$D58))</f>
        <v/>
      </c>
      <c r="G58" s="273" t="str">
        <f t="shared" si="1"/>
        <v/>
      </c>
      <c r="H58" s="266" t="str">
        <f>IF($E58="","",SUMIFS(Deviation_Limits!$I$24:$I$1300,Deviation_Limits!$B$24:$B$1300,$B58,Deviation_Limits!$C$24:$C$1300,$C58,Deviation_Limits!$D$24:$D$1300,$D58,Deviation_Limits!$J$24:$J$1300,"Control Equipment Problems"))</f>
        <v/>
      </c>
      <c r="I58" s="266" t="str">
        <f>IF($E58="","",SUMIFS(Deviation_Limits!$I$24:$I$1300,Deviation_Limits!$B$24:$B$1300,$B58,Deviation_Limits!$C$24:$C$1300,$C58,Deviation_Limits!$D$24:$D$1300,$D58,Deviation_Limits!$J$24:$J$1300,"Process Problems"))</f>
        <v/>
      </c>
      <c r="J58" s="266" t="str">
        <f>IF($E58="","",SUMIFS(Deviation_Limits!$I$24:$I$1300,Deviation_Limits!$B$24:$B$1300,$B58,Deviation_Limits!$C$24:$C$1300,$C58,Deviation_Limits!$D$24:$D$1300,$D58,Deviation_Limits!$J$24:$J$1300,"Other Known Causes"))</f>
        <v/>
      </c>
      <c r="K58" s="266" t="str">
        <f>IF($E58="","",SUMIFS(Deviation_Limits!$I$24:$I$1300,Deviation_Limits!$B$24:$B$1300,$B58,Deviation_Limits!$C$24:$C$1300,$C58,Deviation_Limits!$D$24:$D$1300,$D58,Deviation_Limits!$J$24:$J$1300,"Other Unknown Causes"))</f>
        <v/>
      </c>
    </row>
    <row r="59" spans="2:11" s="105" customFormat="1" x14ac:dyDescent="0.35">
      <c r="B59" s="272" t="str">
        <f>IF(Lists!AU37="","",Lists!AU37)</f>
        <v/>
      </c>
      <c r="C59" s="274" t="str">
        <f>IF(Lists!AV37="","",Lists!AV37)</f>
        <v/>
      </c>
      <c r="D59" s="274" t="str">
        <f>IF(Lists!AW37="","",Lists!AW37)</f>
        <v/>
      </c>
      <c r="E59" s="272" t="str">
        <f>IF(B59="","",VLOOKUP(B59&amp;C59,Lists!$BN$2:$BQ$500,4,FALSE))</f>
        <v/>
      </c>
      <c r="F59" s="266" t="str">
        <f>IF(E59="","",SUMIFS(Deviation_Limits!$I$24:$I$1300,Deviation_Limits!$B$24:$B$1300,$B59,Deviation_Limits!$C$24:$C$1300,$C59,Deviation_Limits!$D$24:$D$1300,$D59))</f>
        <v/>
      </c>
      <c r="G59" s="273" t="str">
        <f t="shared" si="1"/>
        <v/>
      </c>
      <c r="H59" s="266" t="str">
        <f>IF($E59="","",SUMIFS(Deviation_Limits!$I$24:$I$1300,Deviation_Limits!$B$24:$B$1300,$B59,Deviation_Limits!$C$24:$C$1300,$C59,Deviation_Limits!$D$24:$D$1300,$D59,Deviation_Limits!$J$24:$J$1300,"Control Equipment Problems"))</f>
        <v/>
      </c>
      <c r="I59" s="266" t="str">
        <f>IF($E59="","",SUMIFS(Deviation_Limits!$I$24:$I$1300,Deviation_Limits!$B$24:$B$1300,$B59,Deviation_Limits!$C$24:$C$1300,$C59,Deviation_Limits!$D$24:$D$1300,$D59,Deviation_Limits!$J$24:$J$1300,"Process Problems"))</f>
        <v/>
      </c>
      <c r="J59" s="266" t="str">
        <f>IF($E59="","",SUMIFS(Deviation_Limits!$I$24:$I$1300,Deviation_Limits!$B$24:$B$1300,$B59,Deviation_Limits!$C$24:$C$1300,$C59,Deviation_Limits!$D$24:$D$1300,$D59,Deviation_Limits!$J$24:$J$1300,"Other Known Causes"))</f>
        <v/>
      </c>
      <c r="K59" s="266" t="str">
        <f>IF($E59="","",SUMIFS(Deviation_Limits!$I$24:$I$1300,Deviation_Limits!$B$24:$B$1300,$B59,Deviation_Limits!$C$24:$C$1300,$C59,Deviation_Limits!$D$24:$D$1300,$D59,Deviation_Limits!$J$24:$J$1300,"Other Unknown Causes"))</f>
        <v/>
      </c>
    </row>
    <row r="60" spans="2:11" s="105" customFormat="1" x14ac:dyDescent="0.35">
      <c r="B60" s="272" t="str">
        <f>IF(Lists!AU38="","",Lists!AU38)</f>
        <v/>
      </c>
      <c r="C60" s="274" t="str">
        <f>IF(Lists!AV38="","",Lists!AV38)</f>
        <v/>
      </c>
      <c r="D60" s="274" t="str">
        <f>IF(Lists!AW38="","",Lists!AW38)</f>
        <v/>
      </c>
      <c r="E60" s="272" t="str">
        <f>IF(B60="","",VLOOKUP(B60&amp;C60,Lists!$BN$2:$BQ$500,4,FALSE))</f>
        <v/>
      </c>
      <c r="F60" s="266" t="str">
        <f>IF(E60="","",SUMIFS(Deviation_Limits!$I$24:$I$1300,Deviation_Limits!$B$24:$B$1300,$B60,Deviation_Limits!$C$24:$C$1300,$C60,Deviation_Limits!$D$24:$D$1300,$D60))</f>
        <v/>
      </c>
      <c r="G60" s="273" t="str">
        <f t="shared" si="1"/>
        <v/>
      </c>
      <c r="H60" s="266" t="str">
        <f>IF($E60="","",SUMIFS(Deviation_Limits!$I$24:$I$1300,Deviation_Limits!$B$24:$B$1300,$B60,Deviation_Limits!$C$24:$C$1300,$C60,Deviation_Limits!$D$24:$D$1300,$D60,Deviation_Limits!$J$24:$J$1300,"Control Equipment Problems"))</f>
        <v/>
      </c>
      <c r="I60" s="266" t="str">
        <f>IF($E60="","",SUMIFS(Deviation_Limits!$I$24:$I$1300,Deviation_Limits!$B$24:$B$1300,$B60,Deviation_Limits!$C$24:$C$1300,$C60,Deviation_Limits!$D$24:$D$1300,$D60,Deviation_Limits!$J$24:$J$1300,"Process Problems"))</f>
        <v/>
      </c>
      <c r="J60" s="266" t="str">
        <f>IF($E60="","",SUMIFS(Deviation_Limits!$I$24:$I$1300,Deviation_Limits!$B$24:$B$1300,$B60,Deviation_Limits!$C$24:$C$1300,$C60,Deviation_Limits!$D$24:$D$1300,$D60,Deviation_Limits!$J$24:$J$1300,"Other Known Causes"))</f>
        <v/>
      </c>
      <c r="K60" s="266" t="str">
        <f>IF($E60="","",SUMIFS(Deviation_Limits!$I$24:$I$1300,Deviation_Limits!$B$24:$B$1300,$B60,Deviation_Limits!$C$24:$C$1300,$C60,Deviation_Limits!$D$24:$D$1300,$D60,Deviation_Limits!$J$24:$J$1300,"Other Unknown Causes"))</f>
        <v/>
      </c>
    </row>
    <row r="61" spans="2:11" s="105" customFormat="1" x14ac:dyDescent="0.35">
      <c r="B61" s="272" t="str">
        <f>IF(Lists!AU39="","",Lists!AU39)</f>
        <v/>
      </c>
      <c r="C61" s="274" t="str">
        <f>IF(Lists!AV39="","",Lists!AV39)</f>
        <v/>
      </c>
      <c r="D61" s="274" t="str">
        <f>IF(Lists!AW39="","",Lists!AW39)</f>
        <v/>
      </c>
      <c r="E61" s="272" t="str">
        <f>IF(B61="","",VLOOKUP(B61&amp;C61,Lists!$BN$2:$BQ$500,4,FALSE))</f>
        <v/>
      </c>
      <c r="F61" s="266" t="str">
        <f>IF(E61="","",SUMIFS(Deviation_Limits!$I$24:$I$1300,Deviation_Limits!$B$24:$B$1300,$B61,Deviation_Limits!$C$24:$C$1300,$C61,Deviation_Limits!$D$24:$D$1300,$D61))</f>
        <v/>
      </c>
      <c r="G61" s="273" t="str">
        <f t="shared" si="1"/>
        <v/>
      </c>
      <c r="H61" s="266" t="str">
        <f>IF($E61="","",SUMIFS(Deviation_Limits!$I$24:$I$1300,Deviation_Limits!$B$24:$B$1300,$B61,Deviation_Limits!$C$24:$C$1300,$C61,Deviation_Limits!$D$24:$D$1300,$D61,Deviation_Limits!$J$24:$J$1300,"Control Equipment Problems"))</f>
        <v/>
      </c>
      <c r="I61" s="266" t="str">
        <f>IF($E61="","",SUMIFS(Deviation_Limits!$I$24:$I$1300,Deviation_Limits!$B$24:$B$1300,$B61,Deviation_Limits!$C$24:$C$1300,$C61,Deviation_Limits!$D$24:$D$1300,$D61,Deviation_Limits!$J$24:$J$1300,"Process Problems"))</f>
        <v/>
      </c>
      <c r="J61" s="266" t="str">
        <f>IF($E61="","",SUMIFS(Deviation_Limits!$I$24:$I$1300,Deviation_Limits!$B$24:$B$1300,$B61,Deviation_Limits!$C$24:$C$1300,$C61,Deviation_Limits!$D$24:$D$1300,$D61,Deviation_Limits!$J$24:$J$1300,"Other Known Causes"))</f>
        <v/>
      </c>
      <c r="K61" s="266" t="str">
        <f>IF($E61="","",SUMIFS(Deviation_Limits!$I$24:$I$1300,Deviation_Limits!$B$24:$B$1300,$B61,Deviation_Limits!$C$24:$C$1300,$C61,Deviation_Limits!$D$24:$D$1300,$D61,Deviation_Limits!$J$24:$J$1300,"Other Unknown Causes"))</f>
        <v/>
      </c>
    </row>
    <row r="62" spans="2:11" s="105" customFormat="1" x14ac:dyDescent="0.35">
      <c r="B62" s="272" t="str">
        <f>IF(Lists!AU40="","",Lists!AU40)</f>
        <v/>
      </c>
      <c r="C62" s="274" t="str">
        <f>IF(Lists!AV40="","",Lists!AV40)</f>
        <v/>
      </c>
      <c r="D62" s="274" t="str">
        <f>IF(Lists!AW40="","",Lists!AW40)</f>
        <v/>
      </c>
      <c r="E62" s="272" t="str">
        <f>IF(B62="","",VLOOKUP(B62&amp;C62,Lists!$BN$2:$BQ$500,4,FALSE))</f>
        <v/>
      </c>
      <c r="F62" s="266" t="str">
        <f>IF(E62="","",SUMIFS(Deviation_Limits!$I$24:$I$1300,Deviation_Limits!$B$24:$B$1300,$B62,Deviation_Limits!$C$24:$C$1300,$C62,Deviation_Limits!$D$24:$D$1300,$D62))</f>
        <v/>
      </c>
      <c r="G62" s="273" t="str">
        <f t="shared" si="1"/>
        <v/>
      </c>
      <c r="H62" s="266" t="str">
        <f>IF($E62="","",SUMIFS(Deviation_Limits!$I$24:$I$1300,Deviation_Limits!$B$24:$B$1300,$B62,Deviation_Limits!$C$24:$C$1300,$C62,Deviation_Limits!$D$24:$D$1300,$D62,Deviation_Limits!$J$24:$J$1300,"Control Equipment Problems"))</f>
        <v/>
      </c>
      <c r="I62" s="266" t="str">
        <f>IF($E62="","",SUMIFS(Deviation_Limits!$I$24:$I$1300,Deviation_Limits!$B$24:$B$1300,$B62,Deviation_Limits!$C$24:$C$1300,$C62,Deviation_Limits!$D$24:$D$1300,$D62,Deviation_Limits!$J$24:$J$1300,"Process Problems"))</f>
        <v/>
      </c>
      <c r="J62" s="266" t="str">
        <f>IF($E62="","",SUMIFS(Deviation_Limits!$I$24:$I$1300,Deviation_Limits!$B$24:$B$1300,$B62,Deviation_Limits!$C$24:$C$1300,$C62,Deviation_Limits!$D$24:$D$1300,$D62,Deviation_Limits!$J$24:$J$1300,"Other Known Causes"))</f>
        <v/>
      </c>
      <c r="K62" s="266" t="str">
        <f>IF($E62="","",SUMIFS(Deviation_Limits!$I$24:$I$1300,Deviation_Limits!$B$24:$B$1300,$B62,Deviation_Limits!$C$24:$C$1300,$C62,Deviation_Limits!$D$24:$D$1300,$D62,Deviation_Limits!$J$24:$J$1300,"Other Unknown Causes"))</f>
        <v/>
      </c>
    </row>
    <row r="63" spans="2:11" s="105" customFormat="1" x14ac:dyDescent="0.35">
      <c r="B63" s="272" t="str">
        <f>IF(Lists!AU41="","",Lists!AU41)</f>
        <v/>
      </c>
      <c r="C63" s="274" t="str">
        <f>IF(Lists!AV41="","",Lists!AV41)</f>
        <v/>
      </c>
      <c r="D63" s="274" t="str">
        <f>IF(Lists!AW41="","",Lists!AW41)</f>
        <v/>
      </c>
      <c r="E63" s="272" t="str">
        <f>IF(B63="","",VLOOKUP(B63&amp;C63,Lists!$BN$2:$BQ$500,4,FALSE))</f>
        <v/>
      </c>
      <c r="F63" s="266" t="str">
        <f>IF(E63="","",SUMIFS(Deviation_Limits!$I$24:$I$1300,Deviation_Limits!$B$24:$B$1300,$B63,Deviation_Limits!$C$24:$C$1300,$C63,Deviation_Limits!$D$24:$D$1300,$D63))</f>
        <v/>
      </c>
      <c r="G63" s="273" t="str">
        <f t="shared" si="1"/>
        <v/>
      </c>
      <c r="H63" s="266" t="str">
        <f>IF($E63="","",SUMIFS(Deviation_Limits!$I$24:$I$1300,Deviation_Limits!$B$24:$B$1300,$B63,Deviation_Limits!$C$24:$C$1300,$C63,Deviation_Limits!$D$24:$D$1300,$D63,Deviation_Limits!$J$24:$J$1300,"Control Equipment Problems"))</f>
        <v/>
      </c>
      <c r="I63" s="266" t="str">
        <f>IF($E63="","",SUMIFS(Deviation_Limits!$I$24:$I$1300,Deviation_Limits!$B$24:$B$1300,$B63,Deviation_Limits!$C$24:$C$1300,$C63,Deviation_Limits!$D$24:$D$1300,$D63,Deviation_Limits!$J$24:$J$1300,"Process Problems"))</f>
        <v/>
      </c>
      <c r="J63" s="266" t="str">
        <f>IF($E63="","",SUMIFS(Deviation_Limits!$I$24:$I$1300,Deviation_Limits!$B$24:$B$1300,$B63,Deviation_Limits!$C$24:$C$1300,$C63,Deviation_Limits!$D$24:$D$1300,$D63,Deviation_Limits!$J$24:$J$1300,"Other Known Causes"))</f>
        <v/>
      </c>
      <c r="K63" s="266" t="str">
        <f>IF($E63="","",SUMIFS(Deviation_Limits!$I$24:$I$1300,Deviation_Limits!$B$24:$B$1300,$B63,Deviation_Limits!$C$24:$C$1300,$C63,Deviation_Limits!$D$24:$D$1300,$D63,Deviation_Limits!$J$24:$J$1300,"Other Unknown Causes"))</f>
        <v/>
      </c>
    </row>
    <row r="64" spans="2:11" s="105" customFormat="1" x14ac:dyDescent="0.35">
      <c r="B64" s="272" t="str">
        <f>IF(Lists!AU42="","",Lists!AU42)</f>
        <v/>
      </c>
      <c r="C64" s="274" t="str">
        <f>IF(Lists!AV42="","",Lists!AV42)</f>
        <v/>
      </c>
      <c r="D64" s="274" t="str">
        <f>IF(Lists!AW42="","",Lists!AW42)</f>
        <v/>
      </c>
      <c r="E64" s="272" t="str">
        <f>IF(B64="","",VLOOKUP(B64&amp;C64,Lists!$BN$2:$BQ$500,4,FALSE))</f>
        <v/>
      </c>
      <c r="F64" s="266" t="str">
        <f>IF(E64="","",SUMIFS(Deviation_Limits!$I$24:$I$1300,Deviation_Limits!$B$24:$B$1300,$B64,Deviation_Limits!$C$24:$C$1300,$C64,Deviation_Limits!$D$24:$D$1300,$D64))</f>
        <v/>
      </c>
      <c r="G64" s="273" t="str">
        <f t="shared" si="1"/>
        <v/>
      </c>
      <c r="H64" s="266" t="str">
        <f>IF($E64="","",SUMIFS(Deviation_Limits!$I$24:$I$1300,Deviation_Limits!$B$24:$B$1300,$B64,Deviation_Limits!$C$24:$C$1300,$C64,Deviation_Limits!$D$24:$D$1300,$D64,Deviation_Limits!$J$24:$J$1300,"Control Equipment Problems"))</f>
        <v/>
      </c>
      <c r="I64" s="266" t="str">
        <f>IF($E64="","",SUMIFS(Deviation_Limits!$I$24:$I$1300,Deviation_Limits!$B$24:$B$1300,$B64,Deviation_Limits!$C$24:$C$1300,$C64,Deviation_Limits!$D$24:$D$1300,$D64,Deviation_Limits!$J$24:$J$1300,"Process Problems"))</f>
        <v/>
      </c>
      <c r="J64" s="266" t="str">
        <f>IF($E64="","",SUMIFS(Deviation_Limits!$I$24:$I$1300,Deviation_Limits!$B$24:$B$1300,$B64,Deviation_Limits!$C$24:$C$1300,$C64,Deviation_Limits!$D$24:$D$1300,$D64,Deviation_Limits!$J$24:$J$1300,"Other Known Causes"))</f>
        <v/>
      </c>
      <c r="K64" s="266" t="str">
        <f>IF($E64="","",SUMIFS(Deviation_Limits!$I$24:$I$1300,Deviation_Limits!$B$24:$B$1300,$B64,Deviation_Limits!$C$24:$C$1300,$C64,Deviation_Limits!$D$24:$D$1300,$D64,Deviation_Limits!$J$24:$J$1300,"Other Unknown Causes"))</f>
        <v/>
      </c>
    </row>
    <row r="65" spans="2:11" s="105" customFormat="1" x14ac:dyDescent="0.35">
      <c r="B65" s="272" t="str">
        <f>IF(Lists!AU43="","",Lists!AU43)</f>
        <v/>
      </c>
      <c r="C65" s="274" t="str">
        <f>IF(Lists!AV43="","",Lists!AV43)</f>
        <v/>
      </c>
      <c r="D65" s="274" t="str">
        <f>IF(Lists!AW43="","",Lists!AW43)</f>
        <v/>
      </c>
      <c r="E65" s="272" t="str">
        <f>IF(B65="","",VLOOKUP(B65&amp;C65,Lists!$BN$2:$BQ$500,4,FALSE))</f>
        <v/>
      </c>
      <c r="F65" s="266" t="str">
        <f>IF(E65="","",SUMIFS(Deviation_Limits!$I$24:$I$1300,Deviation_Limits!$B$24:$B$1300,$B65,Deviation_Limits!$C$24:$C$1300,$C65,Deviation_Limits!$D$24:$D$1300,$D65))</f>
        <v/>
      </c>
      <c r="G65" s="273" t="str">
        <f t="shared" si="1"/>
        <v/>
      </c>
      <c r="H65" s="266" t="str">
        <f>IF($E65="","",SUMIFS(Deviation_Limits!$I$24:$I$1300,Deviation_Limits!$B$24:$B$1300,$B65,Deviation_Limits!$C$24:$C$1300,$C65,Deviation_Limits!$D$24:$D$1300,$D65,Deviation_Limits!$J$24:$J$1300,"Control Equipment Problems"))</f>
        <v/>
      </c>
      <c r="I65" s="266" t="str">
        <f>IF($E65="","",SUMIFS(Deviation_Limits!$I$24:$I$1300,Deviation_Limits!$B$24:$B$1300,$B65,Deviation_Limits!$C$24:$C$1300,$C65,Deviation_Limits!$D$24:$D$1300,$D65,Deviation_Limits!$J$24:$J$1300,"Process Problems"))</f>
        <v/>
      </c>
      <c r="J65" s="266" t="str">
        <f>IF($E65="","",SUMIFS(Deviation_Limits!$I$24:$I$1300,Deviation_Limits!$B$24:$B$1300,$B65,Deviation_Limits!$C$24:$C$1300,$C65,Deviation_Limits!$D$24:$D$1300,$D65,Deviation_Limits!$J$24:$J$1300,"Other Known Causes"))</f>
        <v/>
      </c>
      <c r="K65" s="266" t="str">
        <f>IF($E65="","",SUMIFS(Deviation_Limits!$I$24:$I$1300,Deviation_Limits!$B$24:$B$1300,$B65,Deviation_Limits!$C$24:$C$1300,$C65,Deviation_Limits!$D$24:$D$1300,$D65,Deviation_Limits!$J$24:$J$1300,"Other Unknown Causes"))</f>
        <v/>
      </c>
    </row>
    <row r="66" spans="2:11" s="105" customFormat="1" x14ac:dyDescent="0.35">
      <c r="B66" s="272" t="str">
        <f>IF(Lists!AU44="","",Lists!AU44)</f>
        <v/>
      </c>
      <c r="C66" s="274" t="str">
        <f>IF(Lists!AV44="","",Lists!AV44)</f>
        <v/>
      </c>
      <c r="D66" s="274" t="str">
        <f>IF(Lists!AW44="","",Lists!AW44)</f>
        <v/>
      </c>
      <c r="E66" s="272" t="str">
        <f>IF(B66="","",VLOOKUP(B66&amp;C66,Lists!$BN$2:$BQ$500,4,FALSE))</f>
        <v/>
      </c>
      <c r="F66" s="266" t="str">
        <f>IF(E66="","",SUMIFS(Deviation_Limits!$I$24:$I$1300,Deviation_Limits!$B$24:$B$1300,$B66,Deviation_Limits!$C$24:$C$1300,$C66,Deviation_Limits!$D$24:$D$1300,$D66))</f>
        <v/>
      </c>
      <c r="G66" s="273" t="str">
        <f t="shared" si="1"/>
        <v/>
      </c>
      <c r="H66" s="266" t="str">
        <f>IF($E66="","",SUMIFS(Deviation_Limits!$I$24:$I$1300,Deviation_Limits!$B$24:$B$1300,$B66,Deviation_Limits!$C$24:$C$1300,$C66,Deviation_Limits!$D$24:$D$1300,$D66,Deviation_Limits!$J$24:$J$1300,"Control Equipment Problems"))</f>
        <v/>
      </c>
      <c r="I66" s="266" t="str">
        <f>IF($E66="","",SUMIFS(Deviation_Limits!$I$24:$I$1300,Deviation_Limits!$B$24:$B$1300,$B66,Deviation_Limits!$C$24:$C$1300,$C66,Deviation_Limits!$D$24:$D$1300,$D66,Deviation_Limits!$J$24:$J$1300,"Process Problems"))</f>
        <v/>
      </c>
      <c r="J66" s="266" t="str">
        <f>IF($E66="","",SUMIFS(Deviation_Limits!$I$24:$I$1300,Deviation_Limits!$B$24:$B$1300,$B66,Deviation_Limits!$C$24:$C$1300,$C66,Deviation_Limits!$D$24:$D$1300,$D66,Deviation_Limits!$J$24:$J$1300,"Other Known Causes"))</f>
        <v/>
      </c>
      <c r="K66" s="266" t="str">
        <f>IF($E66="","",SUMIFS(Deviation_Limits!$I$24:$I$1300,Deviation_Limits!$B$24:$B$1300,$B66,Deviation_Limits!$C$24:$C$1300,$C66,Deviation_Limits!$D$24:$D$1300,$D66,Deviation_Limits!$J$24:$J$1300,"Other Unknown Causes"))</f>
        <v/>
      </c>
    </row>
    <row r="67" spans="2:11" s="105" customFormat="1" x14ac:dyDescent="0.35">
      <c r="B67" s="272" t="str">
        <f>IF(Lists!AU45="","",Lists!AU45)</f>
        <v/>
      </c>
      <c r="C67" s="274" t="str">
        <f>IF(Lists!AV45="","",Lists!AV45)</f>
        <v/>
      </c>
      <c r="D67" s="274" t="str">
        <f>IF(Lists!AW45="","",Lists!AW45)</f>
        <v/>
      </c>
      <c r="E67" s="272" t="str">
        <f>IF(B67="","",VLOOKUP(B67&amp;C67,Lists!$BN$2:$BQ$500,4,FALSE))</f>
        <v/>
      </c>
      <c r="F67" s="266" t="str">
        <f>IF(E67="","",SUMIFS(Deviation_Limits!$I$24:$I$1300,Deviation_Limits!$B$24:$B$1300,$B67,Deviation_Limits!$C$24:$C$1300,$C67,Deviation_Limits!$D$24:$D$1300,$D67))</f>
        <v/>
      </c>
      <c r="G67" s="273" t="str">
        <f t="shared" si="1"/>
        <v/>
      </c>
      <c r="H67" s="266" t="str">
        <f>IF($E67="","",SUMIFS(Deviation_Limits!$I$24:$I$1300,Deviation_Limits!$B$24:$B$1300,$B67,Deviation_Limits!$C$24:$C$1300,$C67,Deviation_Limits!$D$24:$D$1300,$D67,Deviation_Limits!$J$24:$J$1300,"Control Equipment Problems"))</f>
        <v/>
      </c>
      <c r="I67" s="266" t="str">
        <f>IF($E67="","",SUMIFS(Deviation_Limits!$I$24:$I$1300,Deviation_Limits!$B$24:$B$1300,$B67,Deviation_Limits!$C$24:$C$1300,$C67,Deviation_Limits!$D$24:$D$1300,$D67,Deviation_Limits!$J$24:$J$1300,"Process Problems"))</f>
        <v/>
      </c>
      <c r="J67" s="266" t="str">
        <f>IF($E67="","",SUMIFS(Deviation_Limits!$I$24:$I$1300,Deviation_Limits!$B$24:$B$1300,$B67,Deviation_Limits!$C$24:$C$1300,$C67,Deviation_Limits!$D$24:$D$1300,$D67,Deviation_Limits!$J$24:$J$1300,"Other Known Causes"))</f>
        <v/>
      </c>
      <c r="K67" s="266" t="str">
        <f>IF($E67="","",SUMIFS(Deviation_Limits!$I$24:$I$1300,Deviation_Limits!$B$24:$B$1300,$B67,Deviation_Limits!$C$24:$C$1300,$C67,Deviation_Limits!$D$24:$D$1300,$D67,Deviation_Limits!$J$24:$J$1300,"Other Unknown Causes"))</f>
        <v/>
      </c>
    </row>
    <row r="68" spans="2:11" s="105" customFormat="1" x14ac:dyDescent="0.35">
      <c r="B68" s="272" t="str">
        <f>IF(Lists!AU46="","",Lists!AU46)</f>
        <v/>
      </c>
      <c r="C68" s="274" t="str">
        <f>IF(Lists!AV46="","",Lists!AV46)</f>
        <v/>
      </c>
      <c r="D68" s="274" t="str">
        <f>IF(Lists!AW46="","",Lists!AW46)</f>
        <v/>
      </c>
      <c r="E68" s="272" t="str">
        <f>IF(B68="","",VLOOKUP(B68&amp;C68,Lists!$BN$2:$BQ$500,4,FALSE))</f>
        <v/>
      </c>
      <c r="F68" s="266" t="str">
        <f>IF(E68="","",SUMIFS(Deviation_Limits!$I$24:$I$1300,Deviation_Limits!$B$24:$B$1300,$B68,Deviation_Limits!$C$24:$C$1300,$C68,Deviation_Limits!$D$24:$D$1300,$D68))</f>
        <v/>
      </c>
      <c r="G68" s="273" t="str">
        <f t="shared" si="1"/>
        <v/>
      </c>
      <c r="H68" s="266" t="str">
        <f>IF($E68="","",SUMIFS(Deviation_Limits!$I$24:$I$1300,Deviation_Limits!$B$24:$B$1300,$B68,Deviation_Limits!$C$24:$C$1300,$C68,Deviation_Limits!$D$24:$D$1300,$D68,Deviation_Limits!$J$24:$J$1300,"Control Equipment Problems"))</f>
        <v/>
      </c>
      <c r="I68" s="266" t="str">
        <f>IF($E68="","",SUMIFS(Deviation_Limits!$I$24:$I$1300,Deviation_Limits!$B$24:$B$1300,$B68,Deviation_Limits!$C$24:$C$1300,$C68,Deviation_Limits!$D$24:$D$1300,$D68,Deviation_Limits!$J$24:$J$1300,"Process Problems"))</f>
        <v/>
      </c>
      <c r="J68" s="266" t="str">
        <f>IF($E68="","",SUMIFS(Deviation_Limits!$I$24:$I$1300,Deviation_Limits!$B$24:$B$1300,$B68,Deviation_Limits!$C$24:$C$1300,$C68,Deviation_Limits!$D$24:$D$1300,$D68,Deviation_Limits!$J$24:$J$1300,"Other Known Causes"))</f>
        <v/>
      </c>
      <c r="K68" s="266" t="str">
        <f>IF($E68="","",SUMIFS(Deviation_Limits!$I$24:$I$1300,Deviation_Limits!$B$24:$B$1300,$B68,Deviation_Limits!$C$24:$C$1300,$C68,Deviation_Limits!$D$24:$D$1300,$D68,Deviation_Limits!$J$24:$J$1300,"Other Unknown Causes"))</f>
        <v/>
      </c>
    </row>
    <row r="69" spans="2:11" s="105" customFormat="1" x14ac:dyDescent="0.35">
      <c r="B69" s="272" t="str">
        <f>IF(Lists!AU47="","",Lists!AU47)</f>
        <v/>
      </c>
      <c r="C69" s="274" t="str">
        <f>IF(Lists!AV47="","",Lists!AV47)</f>
        <v/>
      </c>
      <c r="D69" s="274" t="str">
        <f>IF(Lists!AW47="","",Lists!AW47)</f>
        <v/>
      </c>
      <c r="E69" s="272" t="str">
        <f>IF(B69="","",VLOOKUP(B69&amp;C69,Lists!$BN$2:$BQ$500,4,FALSE))</f>
        <v/>
      </c>
      <c r="F69" s="266" t="str">
        <f>IF(E69="","",SUMIFS(Deviation_Limits!$I$24:$I$1300,Deviation_Limits!$B$24:$B$1300,$B69,Deviation_Limits!$C$24:$C$1300,$C69,Deviation_Limits!$D$24:$D$1300,$D69))</f>
        <v/>
      </c>
      <c r="G69" s="273" t="str">
        <f t="shared" si="1"/>
        <v/>
      </c>
      <c r="H69" s="266" t="str">
        <f>IF($E69="","",SUMIFS(Deviation_Limits!$I$24:$I$1300,Deviation_Limits!$B$24:$B$1300,$B69,Deviation_Limits!$C$24:$C$1300,$C69,Deviation_Limits!$D$24:$D$1300,$D69,Deviation_Limits!$J$24:$J$1300,"Control Equipment Problems"))</f>
        <v/>
      </c>
      <c r="I69" s="266" t="str">
        <f>IF($E69="","",SUMIFS(Deviation_Limits!$I$24:$I$1300,Deviation_Limits!$B$24:$B$1300,$B69,Deviation_Limits!$C$24:$C$1300,$C69,Deviation_Limits!$D$24:$D$1300,$D69,Deviation_Limits!$J$24:$J$1300,"Process Problems"))</f>
        <v/>
      </c>
      <c r="J69" s="266" t="str">
        <f>IF($E69="","",SUMIFS(Deviation_Limits!$I$24:$I$1300,Deviation_Limits!$B$24:$B$1300,$B69,Deviation_Limits!$C$24:$C$1300,$C69,Deviation_Limits!$D$24:$D$1300,$D69,Deviation_Limits!$J$24:$J$1300,"Other Known Causes"))</f>
        <v/>
      </c>
      <c r="K69" s="266" t="str">
        <f>IF($E69="","",SUMIFS(Deviation_Limits!$I$24:$I$1300,Deviation_Limits!$B$24:$B$1300,$B69,Deviation_Limits!$C$24:$C$1300,$C69,Deviation_Limits!$D$24:$D$1300,$D69,Deviation_Limits!$J$24:$J$1300,"Other Unknown Causes"))</f>
        <v/>
      </c>
    </row>
    <row r="70" spans="2:11" s="105" customFormat="1" x14ac:dyDescent="0.35">
      <c r="B70" s="272" t="str">
        <f>IF(Lists!AU48="","",Lists!AU48)</f>
        <v/>
      </c>
      <c r="C70" s="274" t="str">
        <f>IF(Lists!AV48="","",Lists!AV48)</f>
        <v/>
      </c>
      <c r="D70" s="274" t="str">
        <f>IF(Lists!AW48="","",Lists!AW48)</f>
        <v/>
      </c>
      <c r="E70" s="272" t="str">
        <f>IF(B70="","",VLOOKUP(B70&amp;C70,Lists!$BN$2:$BQ$500,4,FALSE))</f>
        <v/>
      </c>
      <c r="F70" s="266" t="str">
        <f>IF(E70="","",SUMIFS(Deviation_Limits!$I$24:$I$1300,Deviation_Limits!$B$24:$B$1300,$B70,Deviation_Limits!$C$24:$C$1300,$C70,Deviation_Limits!$D$24:$D$1300,$D70))</f>
        <v/>
      </c>
      <c r="G70" s="273" t="str">
        <f t="shared" si="1"/>
        <v/>
      </c>
      <c r="H70" s="266" t="str">
        <f>IF($E70="","",SUMIFS(Deviation_Limits!$I$24:$I$1300,Deviation_Limits!$B$24:$B$1300,$B70,Deviation_Limits!$C$24:$C$1300,$C70,Deviation_Limits!$D$24:$D$1300,$D70,Deviation_Limits!$J$24:$J$1300,"Control Equipment Problems"))</f>
        <v/>
      </c>
      <c r="I70" s="266" t="str">
        <f>IF($E70="","",SUMIFS(Deviation_Limits!$I$24:$I$1300,Deviation_Limits!$B$24:$B$1300,$B70,Deviation_Limits!$C$24:$C$1300,$C70,Deviation_Limits!$D$24:$D$1300,$D70,Deviation_Limits!$J$24:$J$1300,"Process Problems"))</f>
        <v/>
      </c>
      <c r="J70" s="266" t="str">
        <f>IF($E70="","",SUMIFS(Deviation_Limits!$I$24:$I$1300,Deviation_Limits!$B$24:$B$1300,$B70,Deviation_Limits!$C$24:$C$1300,$C70,Deviation_Limits!$D$24:$D$1300,$D70,Deviation_Limits!$J$24:$J$1300,"Other Known Causes"))</f>
        <v/>
      </c>
      <c r="K70" s="266" t="str">
        <f>IF($E70="","",SUMIFS(Deviation_Limits!$I$24:$I$1300,Deviation_Limits!$B$24:$B$1300,$B70,Deviation_Limits!$C$24:$C$1300,$C70,Deviation_Limits!$D$24:$D$1300,$D70,Deviation_Limits!$J$24:$J$1300,"Other Unknown Causes"))</f>
        <v/>
      </c>
    </row>
    <row r="71" spans="2:11" s="105" customFormat="1" x14ac:dyDescent="0.35">
      <c r="B71" s="272" t="str">
        <f>IF(Lists!AU49="","",Lists!AU49)</f>
        <v/>
      </c>
      <c r="C71" s="274" t="str">
        <f>IF(Lists!AV49="","",Lists!AV49)</f>
        <v/>
      </c>
      <c r="D71" s="274" t="str">
        <f>IF(Lists!AW49="","",Lists!AW49)</f>
        <v/>
      </c>
      <c r="E71" s="272" t="str">
        <f>IF(B71="","",VLOOKUP(B71&amp;C71,Lists!$BN$2:$BQ$500,4,FALSE))</f>
        <v/>
      </c>
      <c r="F71" s="266" t="str">
        <f>IF(E71="","",SUMIFS(Deviation_Limits!$I$24:$I$1300,Deviation_Limits!$B$24:$B$1300,$B71,Deviation_Limits!$C$24:$C$1300,$C71,Deviation_Limits!$D$24:$D$1300,$D71))</f>
        <v/>
      </c>
      <c r="G71" s="273" t="str">
        <f t="shared" si="1"/>
        <v/>
      </c>
      <c r="H71" s="266" t="str">
        <f>IF($E71="","",SUMIFS(Deviation_Limits!$I$24:$I$1300,Deviation_Limits!$B$24:$B$1300,$B71,Deviation_Limits!$C$24:$C$1300,$C71,Deviation_Limits!$D$24:$D$1300,$D71,Deviation_Limits!$J$24:$J$1300,"Control Equipment Problems"))</f>
        <v/>
      </c>
      <c r="I71" s="266" t="str">
        <f>IF($E71="","",SUMIFS(Deviation_Limits!$I$24:$I$1300,Deviation_Limits!$B$24:$B$1300,$B71,Deviation_Limits!$C$24:$C$1300,$C71,Deviation_Limits!$D$24:$D$1300,$D71,Deviation_Limits!$J$24:$J$1300,"Process Problems"))</f>
        <v/>
      </c>
      <c r="J71" s="266" t="str">
        <f>IF($E71="","",SUMIFS(Deviation_Limits!$I$24:$I$1300,Deviation_Limits!$B$24:$B$1300,$B71,Deviation_Limits!$C$24:$C$1300,$C71,Deviation_Limits!$D$24:$D$1300,$D71,Deviation_Limits!$J$24:$J$1300,"Other Known Causes"))</f>
        <v/>
      </c>
      <c r="K71" s="266" t="str">
        <f>IF($E71="","",SUMIFS(Deviation_Limits!$I$24:$I$1300,Deviation_Limits!$B$24:$B$1300,$B71,Deviation_Limits!$C$24:$C$1300,$C71,Deviation_Limits!$D$24:$D$1300,$D71,Deviation_Limits!$J$24:$J$1300,"Other Unknown Causes"))</f>
        <v/>
      </c>
    </row>
    <row r="72" spans="2:11" s="105" customFormat="1" x14ac:dyDescent="0.35">
      <c r="B72" s="272" t="str">
        <f>IF(Lists!AU50="","",Lists!AU50)</f>
        <v/>
      </c>
      <c r="C72" s="274" t="str">
        <f>IF(Lists!AV50="","",Lists!AV50)</f>
        <v/>
      </c>
      <c r="D72" s="274" t="str">
        <f>IF(Lists!AW50="","",Lists!AW50)</f>
        <v/>
      </c>
      <c r="E72" s="272" t="str">
        <f>IF(B72="","",VLOOKUP(B72&amp;C72,Lists!$BN$2:$BQ$500,4,FALSE))</f>
        <v/>
      </c>
      <c r="F72" s="266" t="str">
        <f>IF(E72="","",SUMIFS(Deviation_Limits!$I$24:$I$1300,Deviation_Limits!$B$24:$B$1300,$B72,Deviation_Limits!$C$24:$C$1300,$C72,Deviation_Limits!$D$24:$D$1300,$D72))</f>
        <v/>
      </c>
      <c r="G72" s="273" t="str">
        <f t="shared" si="1"/>
        <v/>
      </c>
      <c r="H72" s="266" t="str">
        <f>IF($E72="","",SUMIFS(Deviation_Limits!$I$24:$I$1300,Deviation_Limits!$B$24:$B$1300,$B72,Deviation_Limits!$C$24:$C$1300,$C72,Deviation_Limits!$D$24:$D$1300,$D72,Deviation_Limits!$J$24:$J$1300,"Control Equipment Problems"))</f>
        <v/>
      </c>
      <c r="I72" s="266" t="str">
        <f>IF($E72="","",SUMIFS(Deviation_Limits!$I$24:$I$1300,Deviation_Limits!$B$24:$B$1300,$B72,Deviation_Limits!$C$24:$C$1300,$C72,Deviation_Limits!$D$24:$D$1300,$D72,Deviation_Limits!$J$24:$J$1300,"Process Problems"))</f>
        <v/>
      </c>
      <c r="J72" s="266" t="str">
        <f>IF($E72="","",SUMIFS(Deviation_Limits!$I$24:$I$1300,Deviation_Limits!$B$24:$B$1300,$B72,Deviation_Limits!$C$24:$C$1300,$C72,Deviation_Limits!$D$24:$D$1300,$D72,Deviation_Limits!$J$24:$J$1300,"Other Known Causes"))</f>
        <v/>
      </c>
      <c r="K72" s="266" t="str">
        <f>IF($E72="","",SUMIFS(Deviation_Limits!$I$24:$I$1300,Deviation_Limits!$B$24:$B$1300,$B72,Deviation_Limits!$C$24:$C$1300,$C72,Deviation_Limits!$D$24:$D$1300,$D72,Deviation_Limits!$J$24:$J$1300,"Other Unknown Causes"))</f>
        <v/>
      </c>
    </row>
    <row r="73" spans="2:11" s="105" customFormat="1" x14ac:dyDescent="0.35">
      <c r="B73" s="272" t="str">
        <f>IF(Lists!AU51="","",Lists!AU51)</f>
        <v/>
      </c>
      <c r="C73" s="274" t="str">
        <f>IF(Lists!AV51="","",Lists!AV51)</f>
        <v/>
      </c>
      <c r="D73" s="274" t="str">
        <f>IF(Lists!AW51="","",Lists!AW51)</f>
        <v/>
      </c>
      <c r="E73" s="272" t="str">
        <f>IF(B73="","",VLOOKUP(B73&amp;C73,Lists!$BN$2:$BQ$500,4,FALSE))</f>
        <v/>
      </c>
      <c r="F73" s="266" t="str">
        <f>IF(E73="","",SUMIFS(Deviation_Limits!$I$24:$I$1300,Deviation_Limits!$B$24:$B$1300,$B73,Deviation_Limits!$C$24:$C$1300,$C73,Deviation_Limits!$D$24:$D$1300,$D73))</f>
        <v/>
      </c>
      <c r="G73" s="273" t="str">
        <f t="shared" si="1"/>
        <v/>
      </c>
      <c r="H73" s="266" t="str">
        <f>IF($E73="","",SUMIFS(Deviation_Limits!$I$24:$I$1300,Deviation_Limits!$B$24:$B$1300,$B73,Deviation_Limits!$C$24:$C$1300,$C73,Deviation_Limits!$D$24:$D$1300,$D73,Deviation_Limits!$J$24:$J$1300,"Control Equipment Problems"))</f>
        <v/>
      </c>
      <c r="I73" s="266" t="str">
        <f>IF($E73="","",SUMIFS(Deviation_Limits!$I$24:$I$1300,Deviation_Limits!$B$24:$B$1300,$B73,Deviation_Limits!$C$24:$C$1300,$C73,Deviation_Limits!$D$24:$D$1300,$D73,Deviation_Limits!$J$24:$J$1300,"Process Problems"))</f>
        <v/>
      </c>
      <c r="J73" s="266" t="str">
        <f>IF($E73="","",SUMIFS(Deviation_Limits!$I$24:$I$1300,Deviation_Limits!$B$24:$B$1300,$B73,Deviation_Limits!$C$24:$C$1300,$C73,Deviation_Limits!$D$24:$D$1300,$D73,Deviation_Limits!$J$24:$J$1300,"Other Known Causes"))</f>
        <v/>
      </c>
      <c r="K73" s="266" t="str">
        <f>IF($E73="","",SUMIFS(Deviation_Limits!$I$24:$I$1300,Deviation_Limits!$B$24:$B$1300,$B73,Deviation_Limits!$C$24:$C$1300,$C73,Deviation_Limits!$D$24:$D$1300,$D73,Deviation_Limits!$J$24:$J$1300,"Other Unknown Causes"))</f>
        <v/>
      </c>
    </row>
    <row r="74" spans="2:11" s="105" customFormat="1" x14ac:dyDescent="0.35">
      <c r="B74" s="272" t="str">
        <f>IF(Lists!AU52="","",Lists!AU52)</f>
        <v/>
      </c>
      <c r="C74" s="274" t="str">
        <f>IF(Lists!AV52="","",Lists!AV52)</f>
        <v/>
      </c>
      <c r="D74" s="274" t="str">
        <f>IF(Lists!AW52="","",Lists!AW52)</f>
        <v/>
      </c>
      <c r="E74" s="272" t="str">
        <f>IF(B74="","",VLOOKUP(B74&amp;C74,Lists!$BN$2:$BQ$500,4,FALSE))</f>
        <v/>
      </c>
      <c r="F74" s="266" t="str">
        <f>IF(E74="","",SUMIFS(Deviation_Limits!$I$24:$I$1300,Deviation_Limits!$B$24:$B$1300,$B74,Deviation_Limits!$C$24:$C$1300,$C74,Deviation_Limits!$D$24:$D$1300,$D74))</f>
        <v/>
      </c>
      <c r="G74" s="273" t="str">
        <f t="shared" si="1"/>
        <v/>
      </c>
      <c r="H74" s="266" t="str">
        <f>IF($E74="","",SUMIFS(Deviation_Limits!$I$24:$I$1300,Deviation_Limits!$B$24:$B$1300,$B74,Deviation_Limits!$C$24:$C$1300,$C74,Deviation_Limits!$D$24:$D$1300,$D74,Deviation_Limits!$J$24:$J$1300,"Control Equipment Problems"))</f>
        <v/>
      </c>
      <c r="I74" s="266" t="str">
        <f>IF($E74="","",SUMIFS(Deviation_Limits!$I$24:$I$1300,Deviation_Limits!$B$24:$B$1300,$B74,Deviation_Limits!$C$24:$C$1300,$C74,Deviation_Limits!$D$24:$D$1300,$D74,Deviation_Limits!$J$24:$J$1300,"Process Problems"))</f>
        <v/>
      </c>
      <c r="J74" s="266" t="str">
        <f>IF($E74="","",SUMIFS(Deviation_Limits!$I$24:$I$1300,Deviation_Limits!$B$24:$B$1300,$B74,Deviation_Limits!$C$24:$C$1300,$C74,Deviation_Limits!$D$24:$D$1300,$D74,Deviation_Limits!$J$24:$J$1300,"Other Known Causes"))</f>
        <v/>
      </c>
      <c r="K74" s="266" t="str">
        <f>IF($E74="","",SUMIFS(Deviation_Limits!$I$24:$I$1300,Deviation_Limits!$B$24:$B$1300,$B74,Deviation_Limits!$C$24:$C$1300,$C74,Deviation_Limits!$D$24:$D$1300,$D74,Deviation_Limits!$J$24:$J$1300,"Other Unknown Causes"))</f>
        <v/>
      </c>
    </row>
    <row r="75" spans="2:11" s="105" customFormat="1" x14ac:dyDescent="0.35">
      <c r="B75" s="272" t="str">
        <f>IF(Lists!AU53="","",Lists!AU53)</f>
        <v/>
      </c>
      <c r="C75" s="274" t="str">
        <f>IF(Lists!AV53="","",Lists!AV53)</f>
        <v/>
      </c>
      <c r="D75" s="274" t="str">
        <f>IF(Lists!AW53="","",Lists!AW53)</f>
        <v/>
      </c>
      <c r="E75" s="272" t="str">
        <f>IF(B75="","",VLOOKUP(B75&amp;C75,Lists!$BN$2:$BQ$500,4,FALSE))</f>
        <v/>
      </c>
      <c r="F75" s="266" t="str">
        <f>IF(E75="","",SUMIFS(Deviation_Limits!$I$24:$I$1300,Deviation_Limits!$B$24:$B$1300,$B75,Deviation_Limits!$C$24:$C$1300,$C75,Deviation_Limits!$D$24:$D$1300,$D75))</f>
        <v/>
      </c>
      <c r="G75" s="273" t="str">
        <f t="shared" si="1"/>
        <v/>
      </c>
      <c r="H75" s="266" t="str">
        <f>IF($E75="","",SUMIFS(Deviation_Limits!$I$24:$I$1300,Deviation_Limits!$B$24:$B$1300,$B75,Deviation_Limits!$C$24:$C$1300,$C75,Deviation_Limits!$D$24:$D$1300,$D75,Deviation_Limits!$J$24:$J$1300,"Control Equipment Problems"))</f>
        <v/>
      </c>
      <c r="I75" s="266" t="str">
        <f>IF($E75="","",SUMIFS(Deviation_Limits!$I$24:$I$1300,Deviation_Limits!$B$24:$B$1300,$B75,Deviation_Limits!$C$24:$C$1300,$C75,Deviation_Limits!$D$24:$D$1300,$D75,Deviation_Limits!$J$24:$J$1300,"Process Problems"))</f>
        <v/>
      </c>
      <c r="J75" s="266" t="str">
        <f>IF($E75="","",SUMIFS(Deviation_Limits!$I$24:$I$1300,Deviation_Limits!$B$24:$B$1300,$B75,Deviation_Limits!$C$24:$C$1300,$C75,Deviation_Limits!$D$24:$D$1300,$D75,Deviation_Limits!$J$24:$J$1300,"Other Known Causes"))</f>
        <v/>
      </c>
      <c r="K75" s="266" t="str">
        <f>IF($E75="","",SUMIFS(Deviation_Limits!$I$24:$I$1300,Deviation_Limits!$B$24:$B$1300,$B75,Deviation_Limits!$C$24:$C$1300,$C75,Deviation_Limits!$D$24:$D$1300,$D75,Deviation_Limits!$J$24:$J$1300,"Other Unknown Causes"))</f>
        <v/>
      </c>
    </row>
    <row r="76" spans="2:11" s="105" customFormat="1" x14ac:dyDescent="0.35">
      <c r="B76" s="272" t="str">
        <f>IF(Lists!AU54="","",Lists!AU54)</f>
        <v/>
      </c>
      <c r="C76" s="274" t="str">
        <f>IF(Lists!AV54="","",Lists!AV54)</f>
        <v/>
      </c>
      <c r="D76" s="274" t="str">
        <f>IF(Lists!AW54="","",Lists!AW54)</f>
        <v/>
      </c>
      <c r="E76" s="272" t="str">
        <f>IF(B76="","",VLOOKUP(B76&amp;C76,Lists!$BN$2:$BQ$500,4,FALSE))</f>
        <v/>
      </c>
      <c r="F76" s="266" t="str">
        <f>IF(E76="","",SUMIFS(Deviation_Limits!$I$24:$I$1300,Deviation_Limits!$B$24:$B$1300,$B76,Deviation_Limits!$C$24:$C$1300,$C76,Deviation_Limits!$D$24:$D$1300,$D76))</f>
        <v/>
      </c>
      <c r="G76" s="273" t="str">
        <f t="shared" si="1"/>
        <v/>
      </c>
      <c r="H76" s="266" t="str">
        <f>IF($E76="","",SUMIFS(Deviation_Limits!$I$24:$I$1300,Deviation_Limits!$B$24:$B$1300,$B76,Deviation_Limits!$C$24:$C$1300,$C76,Deviation_Limits!$D$24:$D$1300,$D76,Deviation_Limits!$J$24:$J$1300,"Control Equipment Problems"))</f>
        <v/>
      </c>
      <c r="I76" s="266" t="str">
        <f>IF($E76="","",SUMIFS(Deviation_Limits!$I$24:$I$1300,Deviation_Limits!$B$24:$B$1300,$B76,Deviation_Limits!$C$24:$C$1300,$C76,Deviation_Limits!$D$24:$D$1300,$D76,Deviation_Limits!$J$24:$J$1300,"Process Problems"))</f>
        <v/>
      </c>
      <c r="J76" s="266" t="str">
        <f>IF($E76="","",SUMIFS(Deviation_Limits!$I$24:$I$1300,Deviation_Limits!$B$24:$B$1300,$B76,Deviation_Limits!$C$24:$C$1300,$C76,Deviation_Limits!$D$24:$D$1300,$D76,Deviation_Limits!$J$24:$J$1300,"Other Known Causes"))</f>
        <v/>
      </c>
      <c r="K76" s="266" t="str">
        <f>IF($E76="","",SUMIFS(Deviation_Limits!$I$24:$I$1300,Deviation_Limits!$B$24:$B$1300,$B76,Deviation_Limits!$C$24:$C$1300,$C76,Deviation_Limits!$D$24:$D$1300,$D76,Deviation_Limits!$J$24:$J$1300,"Other Unknown Causes"))</f>
        <v/>
      </c>
    </row>
    <row r="77" spans="2:11" s="105" customFormat="1" x14ac:dyDescent="0.35">
      <c r="B77" s="272" t="str">
        <f>IF(Lists!AU55="","",Lists!AU55)</f>
        <v/>
      </c>
      <c r="C77" s="274" t="str">
        <f>IF(Lists!AV55="","",Lists!AV55)</f>
        <v/>
      </c>
      <c r="D77" s="274" t="str">
        <f>IF(Lists!AW55="","",Lists!AW55)</f>
        <v/>
      </c>
      <c r="E77" s="272" t="str">
        <f>IF(B77="","",VLOOKUP(B77&amp;C77,Lists!$BN$2:$BQ$500,4,FALSE))</f>
        <v/>
      </c>
      <c r="F77" s="266" t="str">
        <f>IF(E77="","",SUMIFS(Deviation_Limits!$I$24:$I$1300,Deviation_Limits!$B$24:$B$1300,$B77,Deviation_Limits!$C$24:$C$1300,$C77,Deviation_Limits!$D$24:$D$1300,$D77))</f>
        <v/>
      </c>
      <c r="G77" s="273" t="str">
        <f t="shared" si="1"/>
        <v/>
      </c>
      <c r="H77" s="266" t="str">
        <f>IF($E77="","",SUMIFS(Deviation_Limits!$I$24:$I$1300,Deviation_Limits!$B$24:$B$1300,$B77,Deviation_Limits!$C$24:$C$1300,$C77,Deviation_Limits!$D$24:$D$1300,$D77,Deviation_Limits!$J$24:$J$1300,"Control Equipment Problems"))</f>
        <v/>
      </c>
      <c r="I77" s="266" t="str">
        <f>IF($E77="","",SUMIFS(Deviation_Limits!$I$24:$I$1300,Deviation_Limits!$B$24:$B$1300,$B77,Deviation_Limits!$C$24:$C$1300,$C77,Deviation_Limits!$D$24:$D$1300,$D77,Deviation_Limits!$J$24:$J$1300,"Process Problems"))</f>
        <v/>
      </c>
      <c r="J77" s="266" t="str">
        <f>IF($E77="","",SUMIFS(Deviation_Limits!$I$24:$I$1300,Deviation_Limits!$B$24:$B$1300,$B77,Deviation_Limits!$C$24:$C$1300,$C77,Deviation_Limits!$D$24:$D$1300,$D77,Deviation_Limits!$J$24:$J$1300,"Other Known Causes"))</f>
        <v/>
      </c>
      <c r="K77" s="266" t="str">
        <f>IF($E77="","",SUMIFS(Deviation_Limits!$I$24:$I$1300,Deviation_Limits!$B$24:$B$1300,$B77,Deviation_Limits!$C$24:$C$1300,$C77,Deviation_Limits!$D$24:$D$1300,$D77,Deviation_Limits!$J$24:$J$1300,"Other Unknown Causes"))</f>
        <v/>
      </c>
    </row>
    <row r="78" spans="2:11" s="105" customFormat="1" x14ac:dyDescent="0.35">
      <c r="B78" s="272" t="str">
        <f>IF(Lists!AU56="","",Lists!AU56)</f>
        <v/>
      </c>
      <c r="C78" s="274" t="str">
        <f>IF(Lists!AV56="","",Lists!AV56)</f>
        <v/>
      </c>
      <c r="D78" s="274" t="str">
        <f>IF(Lists!AW56="","",Lists!AW56)</f>
        <v/>
      </c>
      <c r="E78" s="272" t="str">
        <f>IF(B78="","",VLOOKUP(B78&amp;C78,Lists!$BN$2:$BQ$500,4,FALSE))</f>
        <v/>
      </c>
      <c r="F78" s="266" t="str">
        <f>IF(E78="","",SUMIFS(Deviation_Limits!$I$24:$I$1300,Deviation_Limits!$B$24:$B$1300,$B78,Deviation_Limits!$C$24:$C$1300,$C78,Deviation_Limits!$D$24:$D$1300,$D78))</f>
        <v/>
      </c>
      <c r="G78" s="273" t="str">
        <f t="shared" si="1"/>
        <v/>
      </c>
      <c r="H78" s="266" t="str">
        <f>IF($E78="","",SUMIFS(Deviation_Limits!$I$24:$I$1300,Deviation_Limits!$B$24:$B$1300,$B78,Deviation_Limits!$C$24:$C$1300,$C78,Deviation_Limits!$D$24:$D$1300,$D78,Deviation_Limits!$J$24:$J$1300,"Control Equipment Problems"))</f>
        <v/>
      </c>
      <c r="I78" s="266" t="str">
        <f>IF($E78="","",SUMIFS(Deviation_Limits!$I$24:$I$1300,Deviation_Limits!$B$24:$B$1300,$B78,Deviation_Limits!$C$24:$C$1300,$C78,Deviation_Limits!$D$24:$D$1300,$D78,Deviation_Limits!$J$24:$J$1300,"Process Problems"))</f>
        <v/>
      </c>
      <c r="J78" s="266" t="str">
        <f>IF($E78="","",SUMIFS(Deviation_Limits!$I$24:$I$1300,Deviation_Limits!$B$24:$B$1300,$B78,Deviation_Limits!$C$24:$C$1300,$C78,Deviation_Limits!$D$24:$D$1300,$D78,Deviation_Limits!$J$24:$J$1300,"Other Known Causes"))</f>
        <v/>
      </c>
      <c r="K78" s="266" t="str">
        <f>IF($E78="","",SUMIFS(Deviation_Limits!$I$24:$I$1300,Deviation_Limits!$B$24:$B$1300,$B78,Deviation_Limits!$C$24:$C$1300,$C78,Deviation_Limits!$D$24:$D$1300,$D78,Deviation_Limits!$J$24:$J$1300,"Other Unknown Causes"))</f>
        <v/>
      </c>
    </row>
    <row r="79" spans="2:11" s="105" customFormat="1" x14ac:dyDescent="0.35">
      <c r="B79" s="272" t="str">
        <f>IF(Lists!AU57="","",Lists!AU57)</f>
        <v/>
      </c>
      <c r="C79" s="274" t="str">
        <f>IF(Lists!AV57="","",Lists!AV57)</f>
        <v/>
      </c>
      <c r="D79" s="274" t="str">
        <f>IF(Lists!AW57="","",Lists!AW57)</f>
        <v/>
      </c>
      <c r="E79" s="272" t="str">
        <f>IF(B79="","",VLOOKUP(B79&amp;C79,Lists!$BN$2:$BQ$500,4,FALSE))</f>
        <v/>
      </c>
      <c r="F79" s="266" t="str">
        <f>IF(E79="","",SUMIFS(Deviation_Limits!$I$24:$I$1300,Deviation_Limits!$B$24:$B$1300,$B79,Deviation_Limits!$C$24:$C$1300,$C79,Deviation_Limits!$D$24:$D$1300,$D79))</f>
        <v/>
      </c>
      <c r="G79" s="273" t="str">
        <f t="shared" si="1"/>
        <v/>
      </c>
      <c r="H79" s="266" t="str">
        <f>IF($E79="","",SUMIFS(Deviation_Limits!$I$24:$I$1300,Deviation_Limits!$B$24:$B$1300,$B79,Deviation_Limits!$C$24:$C$1300,$C79,Deviation_Limits!$D$24:$D$1300,$D79,Deviation_Limits!$J$24:$J$1300,"Control Equipment Problems"))</f>
        <v/>
      </c>
      <c r="I79" s="266" t="str">
        <f>IF($E79="","",SUMIFS(Deviation_Limits!$I$24:$I$1300,Deviation_Limits!$B$24:$B$1300,$B79,Deviation_Limits!$C$24:$C$1300,$C79,Deviation_Limits!$D$24:$D$1300,$D79,Deviation_Limits!$J$24:$J$1300,"Process Problems"))</f>
        <v/>
      </c>
      <c r="J79" s="266" t="str">
        <f>IF($E79="","",SUMIFS(Deviation_Limits!$I$24:$I$1300,Deviation_Limits!$B$24:$B$1300,$B79,Deviation_Limits!$C$24:$C$1300,$C79,Deviation_Limits!$D$24:$D$1300,$D79,Deviation_Limits!$J$24:$J$1300,"Other Known Causes"))</f>
        <v/>
      </c>
      <c r="K79" s="266" t="str">
        <f>IF($E79="","",SUMIFS(Deviation_Limits!$I$24:$I$1300,Deviation_Limits!$B$24:$B$1300,$B79,Deviation_Limits!$C$24:$C$1300,$C79,Deviation_Limits!$D$24:$D$1300,$D79,Deviation_Limits!$J$24:$J$1300,"Other Unknown Causes"))</f>
        <v/>
      </c>
    </row>
    <row r="80" spans="2:11" s="105" customFormat="1" x14ac:dyDescent="0.35">
      <c r="B80" s="272" t="str">
        <f>IF(Lists!AU58="","",Lists!AU58)</f>
        <v/>
      </c>
      <c r="C80" s="274" t="str">
        <f>IF(Lists!AV58="","",Lists!AV58)</f>
        <v/>
      </c>
      <c r="D80" s="274" t="str">
        <f>IF(Lists!AW58="","",Lists!AW58)</f>
        <v/>
      </c>
      <c r="E80" s="272" t="str">
        <f>IF(B80="","",VLOOKUP(B80&amp;C80,Lists!$BN$2:$BQ$500,4,FALSE))</f>
        <v/>
      </c>
      <c r="F80" s="266" t="str">
        <f>IF(E80="","",SUMIFS(Deviation_Limits!$I$24:$I$1300,Deviation_Limits!$B$24:$B$1300,$B80,Deviation_Limits!$C$24:$C$1300,$C80,Deviation_Limits!$D$24:$D$1300,$D80))</f>
        <v/>
      </c>
      <c r="G80" s="273" t="str">
        <f t="shared" si="1"/>
        <v/>
      </c>
      <c r="H80" s="266" t="str">
        <f>IF($E80="","",SUMIFS(Deviation_Limits!$I$24:$I$1300,Deviation_Limits!$B$24:$B$1300,$B80,Deviation_Limits!$C$24:$C$1300,$C80,Deviation_Limits!$D$24:$D$1300,$D80,Deviation_Limits!$J$24:$J$1300,"Control Equipment Problems"))</f>
        <v/>
      </c>
      <c r="I80" s="266" t="str">
        <f>IF($E80="","",SUMIFS(Deviation_Limits!$I$24:$I$1300,Deviation_Limits!$B$24:$B$1300,$B80,Deviation_Limits!$C$24:$C$1300,$C80,Deviation_Limits!$D$24:$D$1300,$D80,Deviation_Limits!$J$24:$J$1300,"Process Problems"))</f>
        <v/>
      </c>
      <c r="J80" s="266" t="str">
        <f>IF($E80="","",SUMIFS(Deviation_Limits!$I$24:$I$1300,Deviation_Limits!$B$24:$B$1300,$B80,Deviation_Limits!$C$24:$C$1300,$C80,Deviation_Limits!$D$24:$D$1300,$D80,Deviation_Limits!$J$24:$J$1300,"Other Known Causes"))</f>
        <v/>
      </c>
      <c r="K80" s="266" t="str">
        <f>IF($E80="","",SUMIFS(Deviation_Limits!$I$24:$I$1300,Deviation_Limits!$B$24:$B$1300,$B80,Deviation_Limits!$C$24:$C$1300,$C80,Deviation_Limits!$D$24:$D$1300,$D80,Deviation_Limits!$J$24:$J$1300,"Other Unknown Causes"))</f>
        <v/>
      </c>
    </row>
    <row r="81" spans="2:11" s="105" customFormat="1" x14ac:dyDescent="0.35">
      <c r="B81" s="272" t="str">
        <f>IF(Lists!AU59="","",Lists!AU59)</f>
        <v/>
      </c>
      <c r="C81" s="274" t="str">
        <f>IF(Lists!AV59="","",Lists!AV59)</f>
        <v/>
      </c>
      <c r="D81" s="274" t="str">
        <f>IF(Lists!AW59="","",Lists!AW59)</f>
        <v/>
      </c>
      <c r="E81" s="272" t="str">
        <f>IF(B81="","",VLOOKUP(B81&amp;C81,Lists!$BN$2:$BQ$500,4,FALSE))</f>
        <v/>
      </c>
      <c r="F81" s="266" t="str">
        <f>IF(E81="","",SUMIFS(Deviation_Limits!$I$24:$I$1300,Deviation_Limits!$B$24:$B$1300,$B81,Deviation_Limits!$C$24:$C$1300,$C81,Deviation_Limits!$D$24:$D$1300,$D81))</f>
        <v/>
      </c>
      <c r="G81" s="273" t="str">
        <f t="shared" si="1"/>
        <v/>
      </c>
      <c r="H81" s="266" t="str">
        <f>IF($E81="","",SUMIFS(Deviation_Limits!$I$24:$I$1300,Deviation_Limits!$B$24:$B$1300,$B81,Deviation_Limits!$C$24:$C$1300,$C81,Deviation_Limits!$D$24:$D$1300,$D81,Deviation_Limits!$J$24:$J$1300,"Control Equipment Problems"))</f>
        <v/>
      </c>
      <c r="I81" s="266" t="str">
        <f>IF($E81="","",SUMIFS(Deviation_Limits!$I$24:$I$1300,Deviation_Limits!$B$24:$B$1300,$B81,Deviation_Limits!$C$24:$C$1300,$C81,Deviation_Limits!$D$24:$D$1300,$D81,Deviation_Limits!$J$24:$J$1300,"Process Problems"))</f>
        <v/>
      </c>
      <c r="J81" s="266" t="str">
        <f>IF($E81="","",SUMIFS(Deviation_Limits!$I$24:$I$1300,Deviation_Limits!$B$24:$B$1300,$B81,Deviation_Limits!$C$24:$C$1300,$C81,Deviation_Limits!$D$24:$D$1300,$D81,Deviation_Limits!$J$24:$J$1300,"Other Known Causes"))</f>
        <v/>
      </c>
      <c r="K81" s="266" t="str">
        <f>IF($E81="","",SUMIFS(Deviation_Limits!$I$24:$I$1300,Deviation_Limits!$B$24:$B$1300,$B81,Deviation_Limits!$C$24:$C$1300,$C81,Deviation_Limits!$D$24:$D$1300,$D81,Deviation_Limits!$J$24:$J$1300,"Other Unknown Causes"))</f>
        <v/>
      </c>
    </row>
    <row r="82" spans="2:11" s="105" customFormat="1" x14ac:dyDescent="0.35">
      <c r="B82" s="272" t="str">
        <f>IF(Lists!AU60="","",Lists!AU60)</f>
        <v/>
      </c>
      <c r="C82" s="274" t="str">
        <f>IF(Lists!AV60="","",Lists!AV60)</f>
        <v/>
      </c>
      <c r="D82" s="274" t="str">
        <f>IF(Lists!AW60="","",Lists!AW60)</f>
        <v/>
      </c>
      <c r="E82" s="272" t="str">
        <f>IF(B82="","",VLOOKUP(B82&amp;C82,Lists!$BN$2:$BQ$500,4,FALSE))</f>
        <v/>
      </c>
      <c r="F82" s="266" t="str">
        <f>IF(E82="","",SUMIFS(Deviation_Limits!$I$24:$I$1300,Deviation_Limits!$B$24:$B$1300,$B82,Deviation_Limits!$C$24:$C$1300,$C82,Deviation_Limits!$D$24:$D$1300,$D82))</f>
        <v/>
      </c>
      <c r="G82" s="273" t="str">
        <f t="shared" si="1"/>
        <v/>
      </c>
      <c r="H82" s="266" t="str">
        <f>IF($E82="","",SUMIFS(Deviation_Limits!$I$24:$I$1300,Deviation_Limits!$B$24:$B$1300,$B82,Deviation_Limits!$C$24:$C$1300,$C82,Deviation_Limits!$D$24:$D$1300,$D82,Deviation_Limits!$J$24:$J$1300,"Control Equipment Problems"))</f>
        <v/>
      </c>
      <c r="I82" s="266" t="str">
        <f>IF($E82="","",SUMIFS(Deviation_Limits!$I$24:$I$1300,Deviation_Limits!$B$24:$B$1300,$B82,Deviation_Limits!$C$24:$C$1300,$C82,Deviation_Limits!$D$24:$D$1300,$D82,Deviation_Limits!$J$24:$J$1300,"Process Problems"))</f>
        <v/>
      </c>
      <c r="J82" s="266" t="str">
        <f>IF($E82="","",SUMIFS(Deviation_Limits!$I$24:$I$1300,Deviation_Limits!$B$24:$B$1300,$B82,Deviation_Limits!$C$24:$C$1300,$C82,Deviation_Limits!$D$24:$D$1300,$D82,Deviation_Limits!$J$24:$J$1300,"Other Known Causes"))</f>
        <v/>
      </c>
      <c r="K82" s="266" t="str">
        <f>IF($E82="","",SUMIFS(Deviation_Limits!$I$24:$I$1300,Deviation_Limits!$B$24:$B$1300,$B82,Deviation_Limits!$C$24:$C$1300,$C82,Deviation_Limits!$D$24:$D$1300,$D82,Deviation_Limits!$J$24:$J$1300,"Other Unknown Causes"))</f>
        <v/>
      </c>
    </row>
    <row r="83" spans="2:11" s="105" customFormat="1" x14ac:dyDescent="0.35">
      <c r="B83" s="272" t="str">
        <f>IF(Lists!AU61="","",Lists!AU61)</f>
        <v/>
      </c>
      <c r="C83" s="274" t="str">
        <f>IF(Lists!AV61="","",Lists!AV61)</f>
        <v/>
      </c>
      <c r="D83" s="274" t="str">
        <f>IF(Lists!AW61="","",Lists!AW61)</f>
        <v/>
      </c>
      <c r="E83" s="272" t="str">
        <f>IF(B83="","",VLOOKUP(B83&amp;C83,Lists!$BN$2:$BQ$500,4,FALSE))</f>
        <v/>
      </c>
      <c r="F83" s="266" t="str">
        <f>IF(E83="","",SUMIFS(Deviation_Limits!$I$24:$I$1300,Deviation_Limits!$B$24:$B$1300,$B83,Deviation_Limits!$C$24:$C$1300,$C83,Deviation_Limits!$D$24:$D$1300,$D83))</f>
        <v/>
      </c>
      <c r="G83" s="273" t="str">
        <f t="shared" si="1"/>
        <v/>
      </c>
      <c r="H83" s="266" t="str">
        <f>IF($E83="","",SUMIFS(Deviation_Limits!$I$24:$I$1300,Deviation_Limits!$B$24:$B$1300,$B83,Deviation_Limits!$C$24:$C$1300,$C83,Deviation_Limits!$D$24:$D$1300,$D83,Deviation_Limits!$J$24:$J$1300,"Control Equipment Problems"))</f>
        <v/>
      </c>
      <c r="I83" s="266" t="str">
        <f>IF($E83="","",SUMIFS(Deviation_Limits!$I$24:$I$1300,Deviation_Limits!$B$24:$B$1300,$B83,Deviation_Limits!$C$24:$C$1300,$C83,Deviation_Limits!$D$24:$D$1300,$D83,Deviation_Limits!$J$24:$J$1300,"Process Problems"))</f>
        <v/>
      </c>
      <c r="J83" s="266" t="str">
        <f>IF($E83="","",SUMIFS(Deviation_Limits!$I$24:$I$1300,Deviation_Limits!$B$24:$B$1300,$B83,Deviation_Limits!$C$24:$C$1300,$C83,Deviation_Limits!$D$24:$D$1300,$D83,Deviation_Limits!$J$24:$J$1300,"Other Known Causes"))</f>
        <v/>
      </c>
      <c r="K83" s="266" t="str">
        <f>IF($E83="","",SUMIFS(Deviation_Limits!$I$24:$I$1300,Deviation_Limits!$B$24:$B$1300,$B83,Deviation_Limits!$C$24:$C$1300,$C83,Deviation_Limits!$D$24:$D$1300,$D83,Deviation_Limits!$J$24:$J$1300,"Other Unknown Causes"))</f>
        <v/>
      </c>
    </row>
    <row r="84" spans="2:11" s="105" customFormat="1" x14ac:dyDescent="0.35">
      <c r="B84" s="272" t="str">
        <f>IF(Lists!AU62="","",Lists!AU62)</f>
        <v/>
      </c>
      <c r="C84" s="274" t="str">
        <f>IF(Lists!AV62="","",Lists!AV62)</f>
        <v/>
      </c>
      <c r="D84" s="274" t="str">
        <f>IF(Lists!AW62="","",Lists!AW62)</f>
        <v/>
      </c>
      <c r="E84" s="272" t="str">
        <f>IF(B84="","",VLOOKUP(B84&amp;C84,Lists!$BN$2:$BQ$500,4,FALSE))</f>
        <v/>
      </c>
      <c r="F84" s="266" t="str">
        <f>IF(E84="","",SUMIFS(Deviation_Limits!$I$24:$I$1300,Deviation_Limits!$B$24:$B$1300,$B84,Deviation_Limits!$C$24:$C$1300,$C84,Deviation_Limits!$D$24:$D$1300,$D84))</f>
        <v/>
      </c>
      <c r="G84" s="273" t="str">
        <f t="shared" si="1"/>
        <v/>
      </c>
      <c r="H84" s="266" t="str">
        <f>IF($E84="","",SUMIFS(Deviation_Limits!$I$24:$I$1300,Deviation_Limits!$B$24:$B$1300,$B84,Deviation_Limits!$C$24:$C$1300,$C84,Deviation_Limits!$D$24:$D$1300,$D84,Deviation_Limits!$J$24:$J$1300,"Control Equipment Problems"))</f>
        <v/>
      </c>
      <c r="I84" s="266" t="str">
        <f>IF($E84="","",SUMIFS(Deviation_Limits!$I$24:$I$1300,Deviation_Limits!$B$24:$B$1300,$B84,Deviation_Limits!$C$24:$C$1300,$C84,Deviation_Limits!$D$24:$D$1300,$D84,Deviation_Limits!$J$24:$J$1300,"Process Problems"))</f>
        <v/>
      </c>
      <c r="J84" s="266" t="str">
        <f>IF($E84="","",SUMIFS(Deviation_Limits!$I$24:$I$1300,Deviation_Limits!$B$24:$B$1300,$B84,Deviation_Limits!$C$24:$C$1300,$C84,Deviation_Limits!$D$24:$D$1300,$D84,Deviation_Limits!$J$24:$J$1300,"Other Known Causes"))</f>
        <v/>
      </c>
      <c r="K84" s="266" t="str">
        <f>IF($E84="","",SUMIFS(Deviation_Limits!$I$24:$I$1300,Deviation_Limits!$B$24:$B$1300,$B84,Deviation_Limits!$C$24:$C$1300,$C84,Deviation_Limits!$D$24:$D$1300,$D84,Deviation_Limits!$J$24:$J$1300,"Other Unknown Causes"))</f>
        <v/>
      </c>
    </row>
    <row r="85" spans="2:11" s="105" customFormat="1" x14ac:dyDescent="0.35">
      <c r="B85" s="272" t="str">
        <f>IF(Lists!AU63="","",Lists!AU63)</f>
        <v/>
      </c>
      <c r="C85" s="274" t="str">
        <f>IF(Lists!AV63="","",Lists!AV63)</f>
        <v/>
      </c>
      <c r="D85" s="274" t="str">
        <f>IF(Lists!AW63="","",Lists!AW63)</f>
        <v/>
      </c>
      <c r="E85" s="272" t="str">
        <f>IF(B85="","",VLOOKUP(B85&amp;C85,Lists!$BN$2:$BQ$500,4,FALSE))</f>
        <v/>
      </c>
      <c r="F85" s="266" t="str">
        <f>IF(E85="","",SUMIFS(Deviation_Limits!$I$24:$I$1300,Deviation_Limits!$B$24:$B$1300,$B85,Deviation_Limits!$C$24:$C$1300,$C85,Deviation_Limits!$D$24:$D$1300,$D85))</f>
        <v/>
      </c>
      <c r="G85" s="273" t="str">
        <f t="shared" si="1"/>
        <v/>
      </c>
      <c r="H85" s="266" t="str">
        <f>IF($E85="","",SUMIFS(Deviation_Limits!$I$24:$I$1300,Deviation_Limits!$B$24:$B$1300,$B85,Deviation_Limits!$C$24:$C$1300,$C85,Deviation_Limits!$D$24:$D$1300,$D85,Deviation_Limits!$J$24:$J$1300,"Control Equipment Problems"))</f>
        <v/>
      </c>
      <c r="I85" s="266" t="str">
        <f>IF($E85="","",SUMIFS(Deviation_Limits!$I$24:$I$1300,Deviation_Limits!$B$24:$B$1300,$B85,Deviation_Limits!$C$24:$C$1300,$C85,Deviation_Limits!$D$24:$D$1300,$D85,Deviation_Limits!$J$24:$J$1300,"Process Problems"))</f>
        <v/>
      </c>
      <c r="J85" s="266" t="str">
        <f>IF($E85="","",SUMIFS(Deviation_Limits!$I$24:$I$1300,Deviation_Limits!$B$24:$B$1300,$B85,Deviation_Limits!$C$24:$C$1300,$C85,Deviation_Limits!$D$24:$D$1300,$D85,Deviation_Limits!$J$24:$J$1300,"Other Known Causes"))</f>
        <v/>
      </c>
      <c r="K85" s="266" t="str">
        <f>IF($E85="","",SUMIFS(Deviation_Limits!$I$24:$I$1300,Deviation_Limits!$B$24:$B$1300,$B85,Deviation_Limits!$C$24:$C$1300,$C85,Deviation_Limits!$D$24:$D$1300,$D85,Deviation_Limits!$J$24:$J$1300,"Other Unknown Causes"))</f>
        <v/>
      </c>
    </row>
    <row r="86" spans="2:11" s="105" customFormat="1" x14ac:dyDescent="0.35">
      <c r="B86" s="272" t="str">
        <f>IF(Lists!AU64="","",Lists!AU64)</f>
        <v/>
      </c>
      <c r="C86" s="274" t="str">
        <f>IF(Lists!AV64="","",Lists!AV64)</f>
        <v/>
      </c>
      <c r="D86" s="274" t="str">
        <f>IF(Lists!AW64="","",Lists!AW64)</f>
        <v/>
      </c>
      <c r="E86" s="272" t="str">
        <f>IF(B86="","",VLOOKUP(B86&amp;C86,Lists!$BN$2:$BQ$500,4,FALSE))</f>
        <v/>
      </c>
      <c r="F86" s="266" t="str">
        <f>IF(E86="","",SUMIFS(Deviation_Limits!$I$24:$I$1300,Deviation_Limits!$B$24:$B$1300,$B86,Deviation_Limits!$C$24:$C$1300,$C86,Deviation_Limits!$D$24:$D$1300,$D86))</f>
        <v/>
      </c>
      <c r="G86" s="273" t="str">
        <f t="shared" si="1"/>
        <v/>
      </c>
      <c r="H86" s="266" t="str">
        <f>IF($E86="","",SUMIFS(Deviation_Limits!$I$24:$I$1300,Deviation_Limits!$B$24:$B$1300,$B86,Deviation_Limits!$C$24:$C$1300,$C86,Deviation_Limits!$D$24:$D$1300,$D86,Deviation_Limits!$J$24:$J$1300,"Control Equipment Problems"))</f>
        <v/>
      </c>
      <c r="I86" s="266" t="str">
        <f>IF($E86="","",SUMIFS(Deviation_Limits!$I$24:$I$1300,Deviation_Limits!$B$24:$B$1300,$B86,Deviation_Limits!$C$24:$C$1300,$C86,Deviation_Limits!$D$24:$D$1300,$D86,Deviation_Limits!$J$24:$J$1300,"Process Problems"))</f>
        <v/>
      </c>
      <c r="J86" s="266" t="str">
        <f>IF($E86="","",SUMIFS(Deviation_Limits!$I$24:$I$1300,Deviation_Limits!$B$24:$B$1300,$B86,Deviation_Limits!$C$24:$C$1300,$C86,Deviation_Limits!$D$24:$D$1300,$D86,Deviation_Limits!$J$24:$J$1300,"Other Known Causes"))</f>
        <v/>
      </c>
      <c r="K86" s="266" t="str">
        <f>IF($E86="","",SUMIFS(Deviation_Limits!$I$24:$I$1300,Deviation_Limits!$B$24:$B$1300,$B86,Deviation_Limits!$C$24:$C$1300,$C86,Deviation_Limits!$D$24:$D$1300,$D86,Deviation_Limits!$J$24:$J$1300,"Other Unknown Causes"))</f>
        <v/>
      </c>
    </row>
    <row r="87" spans="2:11" s="105" customFormat="1" x14ac:dyDescent="0.35">
      <c r="B87" s="272" t="str">
        <f>IF(Lists!AU65="","",Lists!AU65)</f>
        <v/>
      </c>
      <c r="C87" s="274" t="str">
        <f>IF(Lists!AV65="","",Lists!AV65)</f>
        <v/>
      </c>
      <c r="D87" s="274" t="str">
        <f>IF(Lists!AW65="","",Lists!AW65)</f>
        <v/>
      </c>
      <c r="E87" s="272" t="str">
        <f>IF(B87="","",VLOOKUP(B87&amp;C87,Lists!$BN$2:$BQ$500,4,FALSE))</f>
        <v/>
      </c>
      <c r="F87" s="266" t="str">
        <f>IF(E87="","",SUMIFS(Deviation_Limits!$I$24:$I$1300,Deviation_Limits!$B$24:$B$1300,$B87,Deviation_Limits!$C$24:$C$1300,$C87,Deviation_Limits!$D$24:$D$1300,$D87))</f>
        <v/>
      </c>
      <c r="G87" s="273" t="str">
        <f t="shared" si="1"/>
        <v/>
      </c>
      <c r="H87" s="266" t="str">
        <f>IF($E87="","",SUMIFS(Deviation_Limits!$I$24:$I$1300,Deviation_Limits!$B$24:$B$1300,$B87,Deviation_Limits!$C$24:$C$1300,$C87,Deviation_Limits!$D$24:$D$1300,$D87,Deviation_Limits!$J$24:$J$1300,"Control Equipment Problems"))</f>
        <v/>
      </c>
      <c r="I87" s="266" t="str">
        <f>IF($E87="","",SUMIFS(Deviation_Limits!$I$24:$I$1300,Deviation_Limits!$B$24:$B$1300,$B87,Deviation_Limits!$C$24:$C$1300,$C87,Deviation_Limits!$D$24:$D$1300,$D87,Deviation_Limits!$J$24:$J$1300,"Process Problems"))</f>
        <v/>
      </c>
      <c r="J87" s="266" t="str">
        <f>IF($E87="","",SUMIFS(Deviation_Limits!$I$24:$I$1300,Deviation_Limits!$B$24:$B$1300,$B87,Deviation_Limits!$C$24:$C$1300,$C87,Deviation_Limits!$D$24:$D$1300,$D87,Deviation_Limits!$J$24:$J$1300,"Other Known Causes"))</f>
        <v/>
      </c>
      <c r="K87" s="266" t="str">
        <f>IF($E87="","",SUMIFS(Deviation_Limits!$I$24:$I$1300,Deviation_Limits!$B$24:$B$1300,$B87,Deviation_Limits!$C$24:$C$1300,$C87,Deviation_Limits!$D$24:$D$1300,$D87,Deviation_Limits!$J$24:$J$1300,"Other Unknown Causes"))</f>
        <v/>
      </c>
    </row>
    <row r="88" spans="2:11" s="105" customFormat="1" x14ac:dyDescent="0.35">
      <c r="B88" s="272" t="str">
        <f>IF(Lists!AU66="","",Lists!AU66)</f>
        <v/>
      </c>
      <c r="C88" s="274" t="str">
        <f>IF(Lists!AV66="","",Lists!AV66)</f>
        <v/>
      </c>
      <c r="D88" s="274" t="str">
        <f>IF(Lists!AW66="","",Lists!AW66)</f>
        <v/>
      </c>
      <c r="E88" s="272" t="str">
        <f>IF(B88="","",VLOOKUP(B88&amp;C88,Lists!$BN$2:$BQ$500,4,FALSE))</f>
        <v/>
      </c>
      <c r="F88" s="266" t="str">
        <f>IF(E88="","",SUMIFS(Deviation_Limits!$I$24:$I$1300,Deviation_Limits!$B$24:$B$1300,$B88,Deviation_Limits!$C$24:$C$1300,$C88,Deviation_Limits!$D$24:$D$1300,$D88))</f>
        <v/>
      </c>
      <c r="G88" s="273" t="str">
        <f t="shared" si="1"/>
        <v/>
      </c>
      <c r="H88" s="266" t="str">
        <f>IF($E88="","",SUMIFS(Deviation_Limits!$I$24:$I$1300,Deviation_Limits!$B$24:$B$1300,$B88,Deviation_Limits!$C$24:$C$1300,$C88,Deviation_Limits!$D$24:$D$1300,$D88,Deviation_Limits!$J$24:$J$1300,"Control Equipment Problems"))</f>
        <v/>
      </c>
      <c r="I88" s="266" t="str">
        <f>IF($E88="","",SUMIFS(Deviation_Limits!$I$24:$I$1300,Deviation_Limits!$B$24:$B$1300,$B88,Deviation_Limits!$C$24:$C$1300,$C88,Deviation_Limits!$D$24:$D$1300,$D88,Deviation_Limits!$J$24:$J$1300,"Process Problems"))</f>
        <v/>
      </c>
      <c r="J88" s="266" t="str">
        <f>IF($E88="","",SUMIFS(Deviation_Limits!$I$24:$I$1300,Deviation_Limits!$B$24:$B$1300,$B88,Deviation_Limits!$C$24:$C$1300,$C88,Deviation_Limits!$D$24:$D$1300,$D88,Deviation_Limits!$J$24:$J$1300,"Other Known Causes"))</f>
        <v/>
      </c>
      <c r="K88" s="266" t="str">
        <f>IF($E88="","",SUMIFS(Deviation_Limits!$I$24:$I$1300,Deviation_Limits!$B$24:$B$1300,$B88,Deviation_Limits!$C$24:$C$1300,$C88,Deviation_Limits!$D$24:$D$1300,$D88,Deviation_Limits!$J$24:$J$1300,"Other Unknown Causes"))</f>
        <v/>
      </c>
    </row>
    <row r="89" spans="2:11" s="105" customFormat="1" x14ac:dyDescent="0.35">
      <c r="B89" s="272" t="str">
        <f>IF(Lists!AU67="","",Lists!AU67)</f>
        <v/>
      </c>
      <c r="C89" s="274" t="str">
        <f>IF(Lists!AV67="","",Lists!AV67)</f>
        <v/>
      </c>
      <c r="D89" s="274" t="str">
        <f>IF(Lists!AW67="","",Lists!AW67)</f>
        <v/>
      </c>
      <c r="E89" s="272" t="str">
        <f>IF(B89="","",VLOOKUP(B89&amp;C89,Lists!$BN$2:$BQ$500,4,FALSE))</f>
        <v/>
      </c>
      <c r="F89" s="266" t="str">
        <f>IF(E89="","",SUMIFS(Deviation_Limits!$I$24:$I$1300,Deviation_Limits!$B$24:$B$1300,$B89,Deviation_Limits!$C$24:$C$1300,$C89,Deviation_Limits!$D$24:$D$1300,$D89))</f>
        <v/>
      </c>
      <c r="G89" s="273" t="str">
        <f t="shared" ref="G89:G100" si="2">IF($E89="","",IF(F89=0,"N/A",F89/$E89))</f>
        <v/>
      </c>
      <c r="H89" s="266" t="str">
        <f>IF($E89="","",SUMIFS(Deviation_Limits!$I$24:$I$1300,Deviation_Limits!$B$24:$B$1300,$B89,Deviation_Limits!$C$24:$C$1300,$C89,Deviation_Limits!$D$24:$D$1300,$D89,Deviation_Limits!$J$24:$J$1300,"Control Equipment Problems"))</f>
        <v/>
      </c>
      <c r="I89" s="266" t="str">
        <f>IF($E89="","",SUMIFS(Deviation_Limits!$I$24:$I$1300,Deviation_Limits!$B$24:$B$1300,$B89,Deviation_Limits!$C$24:$C$1300,$C89,Deviation_Limits!$D$24:$D$1300,$D89,Deviation_Limits!$J$24:$J$1300,"Process Problems"))</f>
        <v/>
      </c>
      <c r="J89" s="266" t="str">
        <f>IF($E89="","",SUMIFS(Deviation_Limits!$I$24:$I$1300,Deviation_Limits!$B$24:$B$1300,$B89,Deviation_Limits!$C$24:$C$1300,$C89,Deviation_Limits!$D$24:$D$1300,$D89,Deviation_Limits!$J$24:$J$1300,"Other Known Causes"))</f>
        <v/>
      </c>
      <c r="K89" s="266" t="str">
        <f>IF($E89="","",SUMIFS(Deviation_Limits!$I$24:$I$1300,Deviation_Limits!$B$24:$B$1300,$B89,Deviation_Limits!$C$24:$C$1300,$C89,Deviation_Limits!$D$24:$D$1300,$D89,Deviation_Limits!$J$24:$J$1300,"Other Unknown Causes"))</f>
        <v/>
      </c>
    </row>
    <row r="90" spans="2:11" s="105" customFormat="1" x14ac:dyDescent="0.35">
      <c r="B90" s="272" t="str">
        <f>IF(Lists!AU68="","",Lists!AU68)</f>
        <v/>
      </c>
      <c r="C90" s="274" t="str">
        <f>IF(Lists!AV68="","",Lists!AV68)</f>
        <v/>
      </c>
      <c r="D90" s="274" t="str">
        <f>IF(Lists!AW68="","",Lists!AW68)</f>
        <v/>
      </c>
      <c r="E90" s="272" t="str">
        <f>IF(B90="","",VLOOKUP(B90&amp;C90,Lists!$BN$2:$BQ$500,4,FALSE))</f>
        <v/>
      </c>
      <c r="F90" s="266" t="str">
        <f>IF(E90="","",SUMIFS(Deviation_Limits!$I$24:$I$1300,Deviation_Limits!$B$24:$B$1300,$B90,Deviation_Limits!$C$24:$C$1300,$C90,Deviation_Limits!$D$24:$D$1300,$D90))</f>
        <v/>
      </c>
      <c r="G90" s="273" t="str">
        <f t="shared" si="2"/>
        <v/>
      </c>
      <c r="H90" s="266" t="str">
        <f>IF($E90="","",SUMIFS(Deviation_Limits!$I$24:$I$1300,Deviation_Limits!$B$24:$B$1300,$B90,Deviation_Limits!$C$24:$C$1300,$C90,Deviation_Limits!$D$24:$D$1300,$D90,Deviation_Limits!$J$24:$J$1300,"Control Equipment Problems"))</f>
        <v/>
      </c>
      <c r="I90" s="266" t="str">
        <f>IF($E90="","",SUMIFS(Deviation_Limits!$I$24:$I$1300,Deviation_Limits!$B$24:$B$1300,$B90,Deviation_Limits!$C$24:$C$1300,$C90,Deviation_Limits!$D$24:$D$1300,$D90,Deviation_Limits!$J$24:$J$1300,"Process Problems"))</f>
        <v/>
      </c>
      <c r="J90" s="266" t="str">
        <f>IF($E90="","",SUMIFS(Deviation_Limits!$I$24:$I$1300,Deviation_Limits!$B$24:$B$1300,$B90,Deviation_Limits!$C$24:$C$1300,$C90,Deviation_Limits!$D$24:$D$1300,$D90,Deviation_Limits!$J$24:$J$1300,"Other Known Causes"))</f>
        <v/>
      </c>
      <c r="K90" s="266" t="str">
        <f>IF($E90="","",SUMIFS(Deviation_Limits!$I$24:$I$1300,Deviation_Limits!$B$24:$B$1300,$B90,Deviation_Limits!$C$24:$C$1300,$C90,Deviation_Limits!$D$24:$D$1300,$D90,Deviation_Limits!$J$24:$J$1300,"Other Unknown Causes"))</f>
        <v/>
      </c>
    </row>
    <row r="91" spans="2:11" s="105" customFormat="1" x14ac:dyDescent="0.35">
      <c r="B91" s="272" t="str">
        <f>IF(Lists!AU69="","",Lists!AU69)</f>
        <v/>
      </c>
      <c r="C91" s="274" t="str">
        <f>IF(Lists!AV69="","",Lists!AV69)</f>
        <v/>
      </c>
      <c r="D91" s="274" t="str">
        <f>IF(Lists!AW69="","",Lists!AW69)</f>
        <v/>
      </c>
      <c r="E91" s="272" t="str">
        <f>IF(B91="","",VLOOKUP(B91&amp;C91,Lists!$BN$2:$BQ$500,4,FALSE))</f>
        <v/>
      </c>
      <c r="F91" s="266" t="str">
        <f>IF(E91="","",SUMIFS(Deviation_Limits!$I$24:$I$1300,Deviation_Limits!$B$24:$B$1300,$B91,Deviation_Limits!$C$24:$C$1300,$C91,Deviation_Limits!$D$24:$D$1300,$D91))</f>
        <v/>
      </c>
      <c r="G91" s="273" t="str">
        <f t="shared" si="2"/>
        <v/>
      </c>
      <c r="H91" s="266" t="str">
        <f>IF($E91="","",SUMIFS(Deviation_Limits!$I$24:$I$1300,Deviation_Limits!$B$24:$B$1300,$B91,Deviation_Limits!$C$24:$C$1300,$C91,Deviation_Limits!$D$24:$D$1300,$D91,Deviation_Limits!$J$24:$J$1300,"Control Equipment Problems"))</f>
        <v/>
      </c>
      <c r="I91" s="266" t="str">
        <f>IF($E91="","",SUMIFS(Deviation_Limits!$I$24:$I$1300,Deviation_Limits!$B$24:$B$1300,$B91,Deviation_Limits!$C$24:$C$1300,$C91,Deviation_Limits!$D$24:$D$1300,$D91,Deviation_Limits!$J$24:$J$1300,"Process Problems"))</f>
        <v/>
      </c>
      <c r="J91" s="266" t="str">
        <f>IF($E91="","",SUMIFS(Deviation_Limits!$I$24:$I$1300,Deviation_Limits!$B$24:$B$1300,$B91,Deviation_Limits!$C$24:$C$1300,$C91,Deviation_Limits!$D$24:$D$1300,$D91,Deviation_Limits!$J$24:$J$1300,"Other Known Causes"))</f>
        <v/>
      </c>
      <c r="K91" s="266" t="str">
        <f>IF($E91="","",SUMIFS(Deviation_Limits!$I$24:$I$1300,Deviation_Limits!$B$24:$B$1300,$B91,Deviation_Limits!$C$24:$C$1300,$C91,Deviation_Limits!$D$24:$D$1300,$D91,Deviation_Limits!$J$24:$J$1300,"Other Unknown Causes"))</f>
        <v/>
      </c>
    </row>
    <row r="92" spans="2:11" s="105" customFormat="1" x14ac:dyDescent="0.35">
      <c r="B92" s="272" t="str">
        <f>IF(Lists!AU70="","",Lists!AU70)</f>
        <v/>
      </c>
      <c r="C92" s="274" t="str">
        <f>IF(Lists!AV70="","",Lists!AV70)</f>
        <v/>
      </c>
      <c r="D92" s="274" t="str">
        <f>IF(Lists!AW70="","",Lists!AW70)</f>
        <v/>
      </c>
      <c r="E92" s="272" t="str">
        <f>IF(B92="","",VLOOKUP(B92&amp;C92,Lists!$BN$2:$BQ$500,4,FALSE))</f>
        <v/>
      </c>
      <c r="F92" s="266" t="str">
        <f>IF(E92="","",SUMIFS(Deviation_Limits!$I$24:$I$1300,Deviation_Limits!$B$24:$B$1300,$B92,Deviation_Limits!$C$24:$C$1300,$C92,Deviation_Limits!$D$24:$D$1300,$D92))</f>
        <v/>
      </c>
      <c r="G92" s="273" t="str">
        <f t="shared" si="2"/>
        <v/>
      </c>
      <c r="H92" s="266" t="str">
        <f>IF($E92="","",SUMIFS(Deviation_Limits!$I$24:$I$1300,Deviation_Limits!$B$24:$B$1300,$B92,Deviation_Limits!$C$24:$C$1300,$C92,Deviation_Limits!$D$24:$D$1300,$D92,Deviation_Limits!$J$24:$J$1300,"Control Equipment Problems"))</f>
        <v/>
      </c>
      <c r="I92" s="266" t="str">
        <f>IF($E92="","",SUMIFS(Deviation_Limits!$I$24:$I$1300,Deviation_Limits!$B$24:$B$1300,$B92,Deviation_Limits!$C$24:$C$1300,$C92,Deviation_Limits!$D$24:$D$1300,$D92,Deviation_Limits!$J$24:$J$1300,"Process Problems"))</f>
        <v/>
      </c>
      <c r="J92" s="266" t="str">
        <f>IF($E92="","",SUMIFS(Deviation_Limits!$I$24:$I$1300,Deviation_Limits!$B$24:$B$1300,$B92,Deviation_Limits!$C$24:$C$1300,$C92,Deviation_Limits!$D$24:$D$1300,$D92,Deviation_Limits!$J$24:$J$1300,"Other Known Causes"))</f>
        <v/>
      </c>
      <c r="K92" s="266" t="str">
        <f>IF($E92="","",SUMIFS(Deviation_Limits!$I$24:$I$1300,Deviation_Limits!$B$24:$B$1300,$B92,Deviation_Limits!$C$24:$C$1300,$C92,Deviation_Limits!$D$24:$D$1300,$D92,Deviation_Limits!$J$24:$J$1300,"Other Unknown Causes"))</f>
        <v/>
      </c>
    </row>
    <row r="93" spans="2:11" s="105" customFormat="1" x14ac:dyDescent="0.35">
      <c r="B93" s="272" t="str">
        <f>IF(Lists!AU71="","",Lists!AU71)</f>
        <v/>
      </c>
      <c r="C93" s="274" t="str">
        <f>IF(Lists!AV71="","",Lists!AV71)</f>
        <v/>
      </c>
      <c r="D93" s="274" t="str">
        <f>IF(Lists!AW71="","",Lists!AW71)</f>
        <v/>
      </c>
      <c r="E93" s="272" t="str">
        <f>IF(B93="","",VLOOKUP(B93&amp;C93,Lists!$BN$2:$BQ$500,4,FALSE))</f>
        <v/>
      </c>
      <c r="F93" s="266" t="str">
        <f>IF(E93="","",SUMIFS(Deviation_Limits!$I$24:$I$1300,Deviation_Limits!$B$24:$B$1300,$B93,Deviation_Limits!$C$24:$C$1300,$C93,Deviation_Limits!$D$24:$D$1300,$D93))</f>
        <v/>
      </c>
      <c r="G93" s="273" t="str">
        <f t="shared" si="2"/>
        <v/>
      </c>
      <c r="H93" s="266" t="str">
        <f>IF($E93="","",SUMIFS(Deviation_Limits!$I$24:$I$1300,Deviation_Limits!$B$24:$B$1300,$B93,Deviation_Limits!$C$24:$C$1300,$C93,Deviation_Limits!$D$24:$D$1300,$D93,Deviation_Limits!$J$24:$J$1300,"Control Equipment Problems"))</f>
        <v/>
      </c>
      <c r="I93" s="266" t="str">
        <f>IF($E93="","",SUMIFS(Deviation_Limits!$I$24:$I$1300,Deviation_Limits!$B$24:$B$1300,$B93,Deviation_Limits!$C$24:$C$1300,$C93,Deviation_Limits!$D$24:$D$1300,$D93,Deviation_Limits!$J$24:$J$1300,"Process Problems"))</f>
        <v/>
      </c>
      <c r="J93" s="266" t="str">
        <f>IF($E93="","",SUMIFS(Deviation_Limits!$I$24:$I$1300,Deviation_Limits!$B$24:$B$1300,$B93,Deviation_Limits!$C$24:$C$1300,$C93,Deviation_Limits!$D$24:$D$1300,$D93,Deviation_Limits!$J$24:$J$1300,"Other Known Causes"))</f>
        <v/>
      </c>
      <c r="K93" s="266" t="str">
        <f>IF($E93="","",SUMIFS(Deviation_Limits!$I$24:$I$1300,Deviation_Limits!$B$24:$B$1300,$B93,Deviation_Limits!$C$24:$C$1300,$C93,Deviation_Limits!$D$24:$D$1300,$D93,Deviation_Limits!$J$24:$J$1300,"Other Unknown Causes"))</f>
        <v/>
      </c>
    </row>
    <row r="94" spans="2:11" s="105" customFormat="1" x14ac:dyDescent="0.35">
      <c r="B94" s="272" t="str">
        <f>IF(Lists!AU72="","",Lists!AU72)</f>
        <v/>
      </c>
      <c r="C94" s="274" t="str">
        <f>IF(Lists!AV72="","",Lists!AV72)</f>
        <v/>
      </c>
      <c r="D94" s="274" t="str">
        <f>IF(Lists!AW72="","",Lists!AW72)</f>
        <v/>
      </c>
      <c r="E94" s="272" t="str">
        <f>IF(B94="","",VLOOKUP(B94&amp;C94,Lists!$BN$2:$BQ$500,4,FALSE))</f>
        <v/>
      </c>
      <c r="F94" s="266" t="str">
        <f>IF(E94="","",SUMIFS(Deviation_Limits!$I$24:$I$1300,Deviation_Limits!$B$24:$B$1300,$B94,Deviation_Limits!$C$24:$C$1300,$C94,Deviation_Limits!$D$24:$D$1300,$D94))</f>
        <v/>
      </c>
      <c r="G94" s="273" t="str">
        <f t="shared" si="2"/>
        <v/>
      </c>
      <c r="H94" s="266" t="str">
        <f>IF($E94="","",SUMIFS(Deviation_Limits!$I$24:$I$1300,Deviation_Limits!$B$24:$B$1300,$B94,Deviation_Limits!$C$24:$C$1300,$C94,Deviation_Limits!$D$24:$D$1300,$D94,Deviation_Limits!$J$24:$J$1300,"Control Equipment Problems"))</f>
        <v/>
      </c>
      <c r="I94" s="266" t="str">
        <f>IF($E94="","",SUMIFS(Deviation_Limits!$I$24:$I$1300,Deviation_Limits!$B$24:$B$1300,$B94,Deviation_Limits!$C$24:$C$1300,$C94,Deviation_Limits!$D$24:$D$1300,$D94,Deviation_Limits!$J$24:$J$1300,"Process Problems"))</f>
        <v/>
      </c>
      <c r="J94" s="266" t="str">
        <f>IF($E94="","",SUMIFS(Deviation_Limits!$I$24:$I$1300,Deviation_Limits!$B$24:$B$1300,$B94,Deviation_Limits!$C$24:$C$1300,$C94,Deviation_Limits!$D$24:$D$1300,$D94,Deviation_Limits!$J$24:$J$1300,"Other Known Causes"))</f>
        <v/>
      </c>
      <c r="K94" s="266" t="str">
        <f>IF($E94="","",SUMIFS(Deviation_Limits!$I$24:$I$1300,Deviation_Limits!$B$24:$B$1300,$B94,Deviation_Limits!$C$24:$C$1300,$C94,Deviation_Limits!$D$24:$D$1300,$D94,Deviation_Limits!$J$24:$J$1300,"Other Unknown Causes"))</f>
        <v/>
      </c>
    </row>
    <row r="95" spans="2:11" s="105" customFormat="1" x14ac:dyDescent="0.35">
      <c r="B95" s="272" t="str">
        <f>IF(Lists!AU73="","",Lists!AU73)</f>
        <v/>
      </c>
      <c r="C95" s="274" t="str">
        <f>IF(Lists!AV73="","",Lists!AV73)</f>
        <v/>
      </c>
      <c r="D95" s="274" t="str">
        <f>IF(Lists!AW73="","",Lists!AW73)</f>
        <v/>
      </c>
      <c r="E95" s="272" t="str">
        <f>IF(B95="","",VLOOKUP(B95&amp;C95,Lists!$BN$2:$BQ$500,4,FALSE))</f>
        <v/>
      </c>
      <c r="F95" s="266" t="str">
        <f>IF(E95="","",SUMIFS(Deviation_Limits!$I$24:$I$1300,Deviation_Limits!$B$24:$B$1300,$B95,Deviation_Limits!$C$24:$C$1300,$C95,Deviation_Limits!$D$24:$D$1300,$D95))</f>
        <v/>
      </c>
      <c r="G95" s="273" t="str">
        <f t="shared" si="2"/>
        <v/>
      </c>
      <c r="H95" s="266" t="str">
        <f>IF($E95="","",SUMIFS(Deviation_Limits!$I$24:$I$1300,Deviation_Limits!$B$24:$B$1300,$B95,Deviation_Limits!$C$24:$C$1300,$C95,Deviation_Limits!$D$24:$D$1300,$D95,Deviation_Limits!$J$24:$J$1300,"Control Equipment Problems"))</f>
        <v/>
      </c>
      <c r="I95" s="266" t="str">
        <f>IF($E95="","",SUMIFS(Deviation_Limits!$I$24:$I$1300,Deviation_Limits!$B$24:$B$1300,$B95,Deviation_Limits!$C$24:$C$1300,$C95,Deviation_Limits!$D$24:$D$1300,$D95,Deviation_Limits!$J$24:$J$1300,"Process Problems"))</f>
        <v/>
      </c>
      <c r="J95" s="266" t="str">
        <f>IF($E95="","",SUMIFS(Deviation_Limits!$I$24:$I$1300,Deviation_Limits!$B$24:$B$1300,$B95,Deviation_Limits!$C$24:$C$1300,$C95,Deviation_Limits!$D$24:$D$1300,$D95,Deviation_Limits!$J$24:$J$1300,"Other Known Causes"))</f>
        <v/>
      </c>
      <c r="K95" s="266" t="str">
        <f>IF($E95="","",SUMIFS(Deviation_Limits!$I$24:$I$1300,Deviation_Limits!$B$24:$B$1300,$B95,Deviation_Limits!$C$24:$C$1300,$C95,Deviation_Limits!$D$24:$D$1300,$D95,Deviation_Limits!$J$24:$J$1300,"Other Unknown Causes"))</f>
        <v/>
      </c>
    </row>
    <row r="96" spans="2:11" s="105" customFormat="1" x14ac:dyDescent="0.35">
      <c r="B96" s="272" t="str">
        <f>IF(Lists!AU74="","",Lists!AU74)</f>
        <v/>
      </c>
      <c r="C96" s="274" t="str">
        <f>IF(Lists!AV74="","",Lists!AV74)</f>
        <v/>
      </c>
      <c r="D96" s="274" t="str">
        <f>IF(Lists!AW74="","",Lists!AW74)</f>
        <v/>
      </c>
      <c r="E96" s="272" t="str">
        <f>IF(B96="","",VLOOKUP(B96&amp;C96,Lists!$BN$2:$BQ$500,4,FALSE))</f>
        <v/>
      </c>
      <c r="F96" s="266" t="str">
        <f>IF(E96="","",SUMIFS(Deviation_Limits!$I$24:$I$1300,Deviation_Limits!$B$24:$B$1300,$B96,Deviation_Limits!$C$24:$C$1300,$C96,Deviation_Limits!$D$24:$D$1300,$D96))</f>
        <v/>
      </c>
      <c r="G96" s="273" t="str">
        <f t="shared" si="2"/>
        <v/>
      </c>
      <c r="H96" s="266" t="str">
        <f>IF($E96="","",SUMIFS(Deviation_Limits!$I$24:$I$1300,Deviation_Limits!$B$24:$B$1300,$B96,Deviation_Limits!$C$24:$C$1300,$C96,Deviation_Limits!$D$24:$D$1300,$D96,Deviation_Limits!$J$24:$J$1300,"Control Equipment Problems"))</f>
        <v/>
      </c>
      <c r="I96" s="266" t="str">
        <f>IF($E96="","",SUMIFS(Deviation_Limits!$I$24:$I$1300,Deviation_Limits!$B$24:$B$1300,$B96,Deviation_Limits!$C$24:$C$1300,$C96,Deviation_Limits!$D$24:$D$1300,$D96,Deviation_Limits!$J$24:$J$1300,"Process Problems"))</f>
        <v/>
      </c>
      <c r="J96" s="266" t="str">
        <f>IF($E96="","",SUMIFS(Deviation_Limits!$I$24:$I$1300,Deviation_Limits!$B$24:$B$1300,$B96,Deviation_Limits!$C$24:$C$1300,$C96,Deviation_Limits!$D$24:$D$1300,$D96,Deviation_Limits!$J$24:$J$1300,"Other Known Causes"))</f>
        <v/>
      </c>
      <c r="K96" s="266" t="str">
        <f>IF($E96="","",SUMIFS(Deviation_Limits!$I$24:$I$1300,Deviation_Limits!$B$24:$B$1300,$B96,Deviation_Limits!$C$24:$C$1300,$C96,Deviation_Limits!$D$24:$D$1300,$D96,Deviation_Limits!$J$24:$J$1300,"Other Unknown Causes"))</f>
        <v/>
      </c>
    </row>
    <row r="97" spans="2:11" s="105" customFormat="1" x14ac:dyDescent="0.35">
      <c r="B97" s="272" t="str">
        <f>IF(Lists!AU75="","",Lists!AU75)</f>
        <v/>
      </c>
      <c r="C97" s="274" t="str">
        <f>IF(Lists!AV75="","",Lists!AV75)</f>
        <v/>
      </c>
      <c r="D97" s="274" t="str">
        <f>IF(Lists!AW75="","",Lists!AW75)</f>
        <v/>
      </c>
      <c r="E97" s="272" t="str">
        <f>IF(B97="","",VLOOKUP(B97&amp;C97,Lists!$BN$2:$BQ$500,4,FALSE))</f>
        <v/>
      </c>
      <c r="F97" s="266" t="str">
        <f>IF(E97="","",SUMIFS(Deviation_Limits!$I$24:$I$1300,Deviation_Limits!$B$24:$B$1300,$B97,Deviation_Limits!$C$24:$C$1300,$C97,Deviation_Limits!$D$24:$D$1300,$D97))</f>
        <v/>
      </c>
      <c r="G97" s="273" t="str">
        <f t="shared" si="2"/>
        <v/>
      </c>
      <c r="H97" s="266" t="str">
        <f>IF($E97="","",SUMIFS(Deviation_Limits!$I$24:$I$1300,Deviation_Limits!$B$24:$B$1300,$B97,Deviation_Limits!$C$24:$C$1300,$C97,Deviation_Limits!$D$24:$D$1300,$D97,Deviation_Limits!$J$24:$J$1300,"Control Equipment Problems"))</f>
        <v/>
      </c>
      <c r="I97" s="266" t="str">
        <f>IF($E97="","",SUMIFS(Deviation_Limits!$I$24:$I$1300,Deviation_Limits!$B$24:$B$1300,$B97,Deviation_Limits!$C$24:$C$1300,$C97,Deviation_Limits!$D$24:$D$1300,$D97,Deviation_Limits!$J$24:$J$1300,"Process Problems"))</f>
        <v/>
      </c>
      <c r="J97" s="266" t="str">
        <f>IF($E97="","",SUMIFS(Deviation_Limits!$I$24:$I$1300,Deviation_Limits!$B$24:$B$1300,$B97,Deviation_Limits!$C$24:$C$1300,$C97,Deviation_Limits!$D$24:$D$1300,$D97,Deviation_Limits!$J$24:$J$1300,"Other Known Causes"))</f>
        <v/>
      </c>
      <c r="K97" s="266" t="str">
        <f>IF($E97="","",SUMIFS(Deviation_Limits!$I$24:$I$1300,Deviation_Limits!$B$24:$B$1300,$B97,Deviation_Limits!$C$24:$C$1300,$C97,Deviation_Limits!$D$24:$D$1300,$D97,Deviation_Limits!$J$24:$J$1300,"Other Unknown Causes"))</f>
        <v/>
      </c>
    </row>
    <row r="98" spans="2:11" s="105" customFormat="1" x14ac:dyDescent="0.35">
      <c r="B98" s="272" t="str">
        <f>IF(Lists!AU76="","",Lists!AU76)</f>
        <v/>
      </c>
      <c r="C98" s="274" t="str">
        <f>IF(Lists!AV76="","",Lists!AV76)</f>
        <v/>
      </c>
      <c r="D98" s="274" t="str">
        <f>IF(Lists!AW76="","",Lists!AW76)</f>
        <v/>
      </c>
      <c r="E98" s="272" t="str">
        <f>IF(B98="","",VLOOKUP(B98&amp;C98,Lists!$BN$2:$BQ$500,4,FALSE))</f>
        <v/>
      </c>
      <c r="F98" s="266" t="str">
        <f>IF(E98="","",SUMIFS(Deviation_Limits!$I$24:$I$1300,Deviation_Limits!$B$24:$B$1300,$B98,Deviation_Limits!$C$24:$C$1300,$C98,Deviation_Limits!$D$24:$D$1300,$D98))</f>
        <v/>
      </c>
      <c r="G98" s="273" t="str">
        <f t="shared" si="2"/>
        <v/>
      </c>
      <c r="H98" s="266" t="str">
        <f>IF($E98="","",SUMIFS(Deviation_Limits!$I$24:$I$1300,Deviation_Limits!$B$24:$B$1300,$B98,Deviation_Limits!$C$24:$C$1300,$C98,Deviation_Limits!$D$24:$D$1300,$D98,Deviation_Limits!$J$24:$J$1300,"Control Equipment Problems"))</f>
        <v/>
      </c>
      <c r="I98" s="266" t="str">
        <f>IF($E98="","",SUMIFS(Deviation_Limits!$I$24:$I$1300,Deviation_Limits!$B$24:$B$1300,$B98,Deviation_Limits!$C$24:$C$1300,$C98,Deviation_Limits!$D$24:$D$1300,$D98,Deviation_Limits!$J$24:$J$1300,"Process Problems"))</f>
        <v/>
      </c>
      <c r="J98" s="266" t="str">
        <f>IF($E98="","",SUMIFS(Deviation_Limits!$I$24:$I$1300,Deviation_Limits!$B$24:$B$1300,$B98,Deviation_Limits!$C$24:$C$1300,$C98,Deviation_Limits!$D$24:$D$1300,$D98,Deviation_Limits!$J$24:$J$1300,"Other Known Causes"))</f>
        <v/>
      </c>
      <c r="K98" s="266" t="str">
        <f>IF($E98="","",SUMIFS(Deviation_Limits!$I$24:$I$1300,Deviation_Limits!$B$24:$B$1300,$B98,Deviation_Limits!$C$24:$C$1300,$C98,Deviation_Limits!$D$24:$D$1300,$D98,Deviation_Limits!$J$24:$J$1300,"Other Unknown Causes"))</f>
        <v/>
      </c>
    </row>
    <row r="99" spans="2:11" s="105" customFormat="1" x14ac:dyDescent="0.35">
      <c r="B99" s="272" t="str">
        <f>IF(Lists!AU77="","",Lists!AU77)</f>
        <v/>
      </c>
      <c r="C99" s="274" t="str">
        <f>IF(Lists!AV77="","",Lists!AV77)</f>
        <v/>
      </c>
      <c r="D99" s="274" t="str">
        <f>IF(Lists!AW77="","",Lists!AW77)</f>
        <v/>
      </c>
      <c r="E99" s="272" t="str">
        <f>IF(B99="","",VLOOKUP(B99&amp;C99,Lists!$BN$2:$BQ$500,4,FALSE))</f>
        <v/>
      </c>
      <c r="F99" s="266" t="str">
        <f>IF(E99="","",SUMIFS(Deviation_Limits!$I$24:$I$1300,Deviation_Limits!$B$24:$B$1300,$B99,Deviation_Limits!$C$24:$C$1300,$C99,Deviation_Limits!$D$24:$D$1300,$D99))</f>
        <v/>
      </c>
      <c r="G99" s="273" t="str">
        <f t="shared" si="2"/>
        <v/>
      </c>
      <c r="H99" s="266" t="str">
        <f>IF($E99="","",SUMIFS(Deviation_Limits!$I$24:$I$1300,Deviation_Limits!$B$24:$B$1300,$B99,Deviation_Limits!$C$24:$C$1300,$C99,Deviation_Limits!$D$24:$D$1300,$D99,Deviation_Limits!$J$24:$J$1300,"Control Equipment Problems"))</f>
        <v/>
      </c>
      <c r="I99" s="266" t="str">
        <f>IF($E99="","",SUMIFS(Deviation_Limits!$I$24:$I$1300,Deviation_Limits!$B$24:$B$1300,$B99,Deviation_Limits!$C$24:$C$1300,$C99,Deviation_Limits!$D$24:$D$1300,$D99,Deviation_Limits!$J$24:$J$1300,"Process Problems"))</f>
        <v/>
      </c>
      <c r="J99" s="266" t="str">
        <f>IF($E99="","",SUMIFS(Deviation_Limits!$I$24:$I$1300,Deviation_Limits!$B$24:$B$1300,$B99,Deviation_Limits!$C$24:$C$1300,$C99,Deviation_Limits!$D$24:$D$1300,$D99,Deviation_Limits!$J$24:$J$1300,"Other Known Causes"))</f>
        <v/>
      </c>
      <c r="K99" s="266" t="str">
        <f>IF($E99="","",SUMIFS(Deviation_Limits!$I$24:$I$1300,Deviation_Limits!$B$24:$B$1300,$B99,Deviation_Limits!$C$24:$C$1300,$C99,Deviation_Limits!$D$24:$D$1300,$D99,Deviation_Limits!$J$24:$J$1300,"Other Unknown Causes"))</f>
        <v/>
      </c>
    </row>
    <row r="100" spans="2:11" s="105" customFormat="1" ht="15" thickBot="1" x14ac:dyDescent="0.4">
      <c r="B100" s="275" t="str">
        <f>IF(Lists!AU78="","",Lists!AU78)</f>
        <v/>
      </c>
      <c r="C100" s="276" t="str">
        <f>IF(Lists!AV78="","",Lists!AV78)</f>
        <v/>
      </c>
      <c r="D100" s="276" t="str">
        <f>IF(Lists!AW78="","",Lists!AW78)</f>
        <v/>
      </c>
      <c r="E100" s="275" t="str">
        <f>IF(B100="","",VLOOKUP(B100&amp;C100,Lists!$BN$2:$BQ$500,4,FALSE))</f>
        <v/>
      </c>
      <c r="F100" s="266" t="str">
        <f>IF(E100="","",SUMIFS(Deviation_Limits!$I$24:$I$1300,Deviation_Limits!$B$24:$B$1300,$B100,Deviation_Limits!$C$24:$C$1300,$C100,Deviation_Limits!$D$24:$D$1300,$D100))</f>
        <v/>
      </c>
      <c r="G100" s="273" t="str">
        <f t="shared" si="2"/>
        <v/>
      </c>
      <c r="H100" s="266" t="str">
        <f>IF($E100="","",SUMIFS(Deviation_Limits!$I$24:$I$1300,Deviation_Limits!$B$24:$B$1300,$B100,Deviation_Limits!$C$24:$C$1300,$C100,Deviation_Limits!$D$24:$D$1300,$D100,Deviation_Limits!$J$24:$J$1300,"Control Equipment Problems"))</f>
        <v/>
      </c>
      <c r="I100" s="266" t="str">
        <f>IF($E100="","",SUMIFS(Deviation_Limits!$I$24:$I$1300,Deviation_Limits!$B$24:$B$1300,$B100,Deviation_Limits!$C$24:$C$1300,$C100,Deviation_Limits!$D$24:$D$1300,$D100,Deviation_Limits!$J$24:$J$1300,"Process Problems"))</f>
        <v/>
      </c>
      <c r="J100" s="266" t="str">
        <f>IF($E100="","",SUMIFS(Deviation_Limits!$I$24:$I$1300,Deviation_Limits!$B$24:$B$1300,$B100,Deviation_Limits!$C$24:$C$1300,$C100,Deviation_Limits!$D$24:$D$1300,$D100,Deviation_Limits!$J$24:$J$1300,"Other Known Causes"))</f>
        <v/>
      </c>
      <c r="K100" s="266" t="str">
        <f>IF($E100="","",SUMIFS(Deviation_Limits!$I$24:$I$1300,Deviation_Limits!$B$24:$B$1300,$B100,Deviation_Limits!$C$24:$C$1300,$C100,Deviation_Limits!$D$24:$D$1300,$D100,Deviation_Limits!$J$24:$J$1300,"Other Unknown Causes"))</f>
        <v/>
      </c>
    </row>
  </sheetData>
  <sheetProtection algorithmName="SHA-512" hashValue="gq+Z17mx65ItAVPkkrOwpFujzgmV9W+sDC97vRwM6e5G0l2IzgMZnNEkcsAln8ZT7EqF/7IClrFhQi1DaZL9uQ==" saltValue="LvLgTzFlyLB1rz+cq4U4Zw==" spinCount="100000" sheet="1" objects="1" scenarios="1" sort="0" autoFilter="0"/>
  <dataValidations count="1">
    <dataValidation type="decimal" operator="lessThanOrEqual" allowBlank="1" showInputMessage="1" showErrorMessage="1" sqref="E25:E100" xr:uid="{00000000-0002-0000-0500-000000000000}">
      <formula1>4416</formula1>
    </dataValidation>
  </dataValidations>
  <pageMargins left="0.7" right="0.7" top="0.75" bottom="0.75" header="0.3" footer="0.3"/>
  <pageSetup pageOrder="overThenDown"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9" tint="0.59999389629810485"/>
  </sheetPr>
  <dimension ref="B1:M1508"/>
  <sheetViews>
    <sheetView showGridLines="0" topLeftCell="B7" zoomScaleNormal="100" workbookViewId="0">
      <selection activeCell="K24" sqref="K24:K26"/>
    </sheetView>
  </sheetViews>
  <sheetFormatPr defaultColWidth="0" defaultRowHeight="14.5" zeroHeight="1" x14ac:dyDescent="0.35"/>
  <cols>
    <col min="1" max="1" width="9.1796875" hidden="1" customWidth="1"/>
    <col min="2" max="2" width="15.7265625" customWidth="1"/>
    <col min="3" max="3" width="27" customWidth="1"/>
    <col min="4" max="4" width="54.81640625" style="36" bestFit="1" customWidth="1"/>
    <col min="5" max="5" width="24" style="116" bestFit="1" customWidth="1"/>
    <col min="6" max="6" width="21.1796875" style="116" customWidth="1"/>
    <col min="7" max="7" width="20.54296875" style="116" customWidth="1"/>
    <col min="8" max="8" width="19.26953125" style="116" customWidth="1"/>
    <col min="9" max="9" width="19.26953125" style="55" customWidth="1"/>
    <col min="10" max="10" width="30.1796875" style="118" bestFit="1" customWidth="1"/>
    <col min="11" max="11" width="32.1796875" style="36" bestFit="1" customWidth="1"/>
    <col min="12" max="12" width="41" customWidth="1"/>
    <col min="13" max="13" width="43.1796875" customWidth="1"/>
    <col min="14" max="16384" width="9.1796875" hidden="1"/>
  </cols>
  <sheetData>
    <row r="1" spans="2:13" s="1" customFormat="1" ht="24.75" hidden="1" customHeight="1" x14ac:dyDescent="0.3">
      <c r="B1" s="13" t="s">
        <v>41</v>
      </c>
      <c r="C1" s="13"/>
      <c r="D1" s="13"/>
      <c r="E1" s="13"/>
      <c r="F1" s="13"/>
      <c r="G1" s="13"/>
      <c r="H1" s="13"/>
      <c r="I1" s="53"/>
      <c r="J1" s="62"/>
      <c r="K1" s="13"/>
    </row>
    <row r="2" spans="2:13" s="1" customFormat="1" ht="13" hidden="1" x14ac:dyDescent="0.3">
      <c r="B2" s="2" t="s">
        <v>0</v>
      </c>
      <c r="C2" s="2"/>
      <c r="D2" s="25" t="str">
        <f>+Welcome!B2</f>
        <v>63.6150(a), (c) and (e) Semiannual and Annual Compliance Reports (Spreadsheet Template)</v>
      </c>
      <c r="E2" s="15"/>
      <c r="F2" s="15"/>
      <c r="G2" s="15"/>
      <c r="H2" s="15"/>
      <c r="I2" s="54"/>
      <c r="J2" s="63"/>
      <c r="K2" s="38"/>
    </row>
    <row r="3" spans="2:13" s="1" customFormat="1" ht="13" hidden="1" x14ac:dyDescent="0.3">
      <c r="B3" s="3" t="s">
        <v>1</v>
      </c>
      <c r="C3" s="3"/>
      <c r="D3" s="26" t="str">
        <f>+Welcome!B3</f>
        <v>63.6150(a), (c), and (e)</v>
      </c>
      <c r="E3" s="16"/>
      <c r="F3" s="16"/>
      <c r="G3" s="16"/>
      <c r="H3" s="16"/>
      <c r="I3" s="17"/>
      <c r="J3" s="64"/>
      <c r="K3" s="47"/>
    </row>
    <row r="4" spans="2:13" s="1" customFormat="1" ht="13" hidden="1" x14ac:dyDescent="0.3">
      <c r="B4" s="3" t="s">
        <v>2</v>
      </c>
      <c r="C4" s="3"/>
      <c r="D4" s="27" t="str">
        <f>+Welcome!B4</f>
        <v>ICR Draft</v>
      </c>
      <c r="E4" s="17"/>
      <c r="F4" s="17"/>
      <c r="G4" s="17"/>
      <c r="H4" s="17"/>
      <c r="I4" s="17"/>
      <c r="J4" s="64"/>
      <c r="K4" s="48"/>
    </row>
    <row r="5" spans="2:13" s="1" customFormat="1" ht="13" hidden="1" x14ac:dyDescent="0.3">
      <c r="B5" s="3" t="s">
        <v>3</v>
      </c>
      <c r="C5" s="3"/>
      <c r="D5" s="28">
        <f>+Welcome!B5</f>
        <v>44805</v>
      </c>
      <c r="E5" s="29"/>
      <c r="F5" s="29"/>
      <c r="G5" s="29"/>
      <c r="H5" s="29"/>
      <c r="I5" s="17"/>
      <c r="J5" s="64"/>
      <c r="K5" s="49"/>
    </row>
    <row r="6" spans="2:13" hidden="1" x14ac:dyDescent="0.35">
      <c r="B6" s="154" t="str">
        <f>Welcome!B6</f>
        <v>OMB No.: 2060-0540 Form 5900-600 For further Paperwork Reduction Act information see: 
https://www.epa.gov/electronic-reporting-air-emissions/paperwork-reduction-act-pra-cedri-and-ert</v>
      </c>
      <c r="D6"/>
      <c r="E6"/>
      <c r="F6"/>
      <c r="G6"/>
      <c r="H6"/>
      <c r="J6" s="65"/>
    </row>
    <row r="7" spans="2:13" x14ac:dyDescent="0.35">
      <c r="B7" s="102" t="s">
        <v>58</v>
      </c>
      <c r="C7" s="123"/>
      <c r="D7" s="44"/>
      <c r="E7" s="44"/>
      <c r="F7" s="44"/>
      <c r="G7" s="44"/>
      <c r="H7" s="44"/>
      <c r="I7" s="56"/>
      <c r="J7" s="66"/>
      <c r="K7" s="44"/>
    </row>
    <row r="8" spans="2:13" ht="15" thickBot="1" x14ac:dyDescent="0.4">
      <c r="B8" s="104" t="s">
        <v>116</v>
      </c>
      <c r="C8" s="18"/>
      <c r="D8" s="18"/>
      <c r="E8" s="18"/>
      <c r="F8" s="18"/>
      <c r="G8" s="18"/>
      <c r="H8" s="18"/>
      <c r="I8" s="57"/>
      <c r="J8" s="67"/>
      <c r="K8" s="18"/>
    </row>
    <row r="9" spans="2:13" hidden="1" x14ac:dyDescent="0.35">
      <c r="B9" s="6"/>
      <c r="C9" s="6"/>
      <c r="D9" s="6"/>
      <c r="E9" s="6"/>
      <c r="F9" s="6"/>
      <c r="G9" s="6"/>
      <c r="H9" s="6"/>
      <c r="I9" s="58"/>
      <c r="J9" s="68"/>
      <c r="K9" s="20"/>
    </row>
    <row r="10" spans="2:13" hidden="1" x14ac:dyDescent="0.35">
      <c r="D10"/>
      <c r="E10" s="36"/>
      <c r="F10" s="36"/>
      <c r="G10" s="36"/>
      <c r="H10" s="36"/>
      <c r="I10" s="59"/>
      <c r="J10" s="69"/>
    </row>
    <row r="11" spans="2:13" ht="15" hidden="1" thickBot="1" x14ac:dyDescent="0.4">
      <c r="B11" s="6"/>
      <c r="C11" s="10"/>
      <c r="D11" s="10"/>
      <c r="E11" s="37"/>
      <c r="F11" s="37"/>
      <c r="G11" s="37"/>
      <c r="H11" s="37"/>
      <c r="I11" s="60"/>
      <c r="J11" s="70"/>
      <c r="K11" s="100"/>
    </row>
    <row r="12" spans="2:13" s="7" customFormat="1" ht="73" thickBot="1" x14ac:dyDescent="0.4">
      <c r="B12" s="281" t="s">
        <v>381</v>
      </c>
      <c r="C12" s="257" t="s">
        <v>382</v>
      </c>
      <c r="D12" s="257" t="s">
        <v>383</v>
      </c>
      <c r="E12" s="257" t="s">
        <v>384</v>
      </c>
      <c r="F12" s="257" t="s">
        <v>385</v>
      </c>
      <c r="G12" s="257" t="s">
        <v>386</v>
      </c>
      <c r="H12" s="257" t="s">
        <v>387</v>
      </c>
      <c r="I12" s="257" t="s">
        <v>388</v>
      </c>
      <c r="J12" s="257" t="s">
        <v>389</v>
      </c>
      <c r="K12" s="257" t="s">
        <v>390</v>
      </c>
      <c r="L12" s="262" t="s">
        <v>391</v>
      </c>
      <c r="M12" s="282" t="s">
        <v>235</v>
      </c>
    </row>
    <row r="13" spans="2:13" x14ac:dyDescent="0.35">
      <c r="B13" s="98" t="s">
        <v>301</v>
      </c>
      <c r="C13" s="75" t="s">
        <v>147</v>
      </c>
      <c r="D13" s="8" t="s">
        <v>149</v>
      </c>
      <c r="E13" s="8" t="s">
        <v>262</v>
      </c>
      <c r="F13" s="8" t="s">
        <v>263</v>
      </c>
      <c r="G13" s="8" t="s">
        <v>264</v>
      </c>
      <c r="H13" s="8" t="s">
        <v>265</v>
      </c>
      <c r="I13" s="8" t="s">
        <v>266</v>
      </c>
      <c r="J13" s="8" t="s">
        <v>267</v>
      </c>
      <c r="K13" s="8" t="s">
        <v>268</v>
      </c>
      <c r="L13" s="81" t="s">
        <v>157</v>
      </c>
      <c r="M13" s="188" t="s">
        <v>247</v>
      </c>
    </row>
    <row r="14" spans="2:13" s="105" customFormat="1" x14ac:dyDescent="0.35">
      <c r="B14" s="99" t="s">
        <v>38</v>
      </c>
      <c r="C14" s="76" t="s">
        <v>64</v>
      </c>
      <c r="D14" s="9" t="s">
        <v>65</v>
      </c>
      <c r="E14" s="9" t="s">
        <v>29</v>
      </c>
      <c r="F14" s="9" t="s">
        <v>288</v>
      </c>
      <c r="G14" s="9" t="s">
        <v>30</v>
      </c>
      <c r="H14" s="9" t="s">
        <v>288</v>
      </c>
      <c r="I14" s="9" t="s">
        <v>47</v>
      </c>
      <c r="J14" s="9" t="s">
        <v>31</v>
      </c>
      <c r="K14" s="9" t="s">
        <v>234</v>
      </c>
      <c r="L14" s="82" t="s">
        <v>32</v>
      </c>
      <c r="M14" s="189"/>
    </row>
    <row r="15" spans="2:13" hidden="1" x14ac:dyDescent="0.35">
      <c r="B15" s="99" t="s">
        <v>350</v>
      </c>
      <c r="C15" s="76" t="s">
        <v>350</v>
      </c>
      <c r="D15" s="9" t="s">
        <v>350</v>
      </c>
      <c r="E15" s="9" t="s">
        <v>350</v>
      </c>
      <c r="F15" s="9" t="s">
        <v>350</v>
      </c>
      <c r="G15" s="9" t="s">
        <v>350</v>
      </c>
      <c r="H15" s="9" t="s">
        <v>350</v>
      </c>
      <c r="I15" s="9" t="s">
        <v>350</v>
      </c>
      <c r="J15" s="9" t="s">
        <v>350</v>
      </c>
      <c r="K15" s="9" t="s">
        <v>350</v>
      </c>
      <c r="L15" s="82" t="s">
        <v>350</v>
      </c>
      <c r="M15" s="189" t="s">
        <v>350</v>
      </c>
    </row>
    <row r="16" spans="2:13" hidden="1" x14ac:dyDescent="0.35">
      <c r="B16" s="99" t="s">
        <v>350</v>
      </c>
      <c r="C16" s="76" t="s">
        <v>350</v>
      </c>
      <c r="D16" s="9" t="s">
        <v>350</v>
      </c>
      <c r="E16" s="9" t="s">
        <v>350</v>
      </c>
      <c r="F16" s="9" t="s">
        <v>350</v>
      </c>
      <c r="G16" s="9" t="s">
        <v>350</v>
      </c>
      <c r="H16" s="9" t="s">
        <v>350</v>
      </c>
      <c r="I16" s="9" t="s">
        <v>350</v>
      </c>
      <c r="J16" s="9" t="s">
        <v>350</v>
      </c>
      <c r="K16" s="9" t="s">
        <v>350</v>
      </c>
      <c r="L16" s="82" t="s">
        <v>350</v>
      </c>
      <c r="M16" s="189" t="s">
        <v>350</v>
      </c>
    </row>
    <row r="17" spans="2:13" hidden="1" x14ac:dyDescent="0.35">
      <c r="B17" s="99" t="s">
        <v>350</v>
      </c>
      <c r="C17" s="76" t="s">
        <v>350</v>
      </c>
      <c r="D17" s="9" t="s">
        <v>350</v>
      </c>
      <c r="E17" s="9" t="s">
        <v>350</v>
      </c>
      <c r="F17" s="9" t="s">
        <v>350</v>
      </c>
      <c r="G17" s="9" t="s">
        <v>350</v>
      </c>
      <c r="H17" s="9" t="s">
        <v>350</v>
      </c>
      <c r="I17" s="9" t="s">
        <v>350</v>
      </c>
      <c r="J17" s="9" t="s">
        <v>350</v>
      </c>
      <c r="K17" s="9" t="s">
        <v>350</v>
      </c>
      <c r="L17" s="82" t="s">
        <v>350</v>
      </c>
      <c r="M17" s="189" t="s">
        <v>350</v>
      </c>
    </row>
    <row r="18" spans="2:13" hidden="1" x14ac:dyDescent="0.35">
      <c r="B18" s="99" t="s">
        <v>350</v>
      </c>
      <c r="C18" s="76" t="s">
        <v>350</v>
      </c>
      <c r="D18" s="9" t="s">
        <v>350</v>
      </c>
      <c r="E18" s="9" t="s">
        <v>350</v>
      </c>
      <c r="F18" s="9" t="s">
        <v>350</v>
      </c>
      <c r="G18" s="9" t="s">
        <v>350</v>
      </c>
      <c r="H18" s="9" t="s">
        <v>350</v>
      </c>
      <c r="I18" s="9" t="s">
        <v>350</v>
      </c>
      <c r="J18" s="9" t="s">
        <v>350</v>
      </c>
      <c r="K18" s="9" t="s">
        <v>350</v>
      </c>
      <c r="L18" s="82" t="s">
        <v>350</v>
      </c>
      <c r="M18" s="189" t="s">
        <v>350</v>
      </c>
    </row>
    <row r="19" spans="2:13" hidden="1" x14ac:dyDescent="0.35">
      <c r="B19" s="99" t="s">
        <v>350</v>
      </c>
      <c r="C19" s="76" t="s">
        <v>350</v>
      </c>
      <c r="D19" s="9" t="s">
        <v>350</v>
      </c>
      <c r="E19" s="9" t="s">
        <v>350</v>
      </c>
      <c r="F19" s="9" t="s">
        <v>350</v>
      </c>
      <c r="G19" s="9" t="s">
        <v>350</v>
      </c>
      <c r="H19" s="9" t="s">
        <v>350</v>
      </c>
      <c r="I19" s="9" t="s">
        <v>350</v>
      </c>
      <c r="J19" s="9" t="s">
        <v>350</v>
      </c>
      <c r="K19" s="9" t="s">
        <v>350</v>
      </c>
      <c r="L19" s="82" t="s">
        <v>350</v>
      </c>
      <c r="M19" s="189" t="s">
        <v>350</v>
      </c>
    </row>
    <row r="20" spans="2:13" hidden="1" x14ac:dyDescent="0.35">
      <c r="B20" s="99" t="s">
        <v>350</v>
      </c>
      <c r="C20" s="76" t="s">
        <v>350</v>
      </c>
      <c r="D20" s="9" t="s">
        <v>350</v>
      </c>
      <c r="E20" s="9" t="s">
        <v>350</v>
      </c>
      <c r="F20" s="9" t="s">
        <v>350</v>
      </c>
      <c r="G20" s="9" t="s">
        <v>350</v>
      </c>
      <c r="H20" s="9" t="s">
        <v>350</v>
      </c>
      <c r="I20" s="9" t="s">
        <v>350</v>
      </c>
      <c r="J20" s="9" t="s">
        <v>350</v>
      </c>
      <c r="K20" s="9" t="s">
        <v>350</v>
      </c>
      <c r="L20" s="82" t="s">
        <v>350</v>
      </c>
      <c r="M20" s="189" t="s">
        <v>350</v>
      </c>
    </row>
    <row r="21" spans="2:13" hidden="1" x14ac:dyDescent="0.35">
      <c r="B21" s="99" t="s">
        <v>350</v>
      </c>
      <c r="C21" s="76" t="s">
        <v>350</v>
      </c>
      <c r="D21" s="9" t="s">
        <v>350</v>
      </c>
      <c r="E21" s="9" t="s">
        <v>350</v>
      </c>
      <c r="F21" s="9" t="s">
        <v>350</v>
      </c>
      <c r="G21" s="9" t="s">
        <v>350</v>
      </c>
      <c r="H21" s="9" t="s">
        <v>350</v>
      </c>
      <c r="I21" s="9" t="s">
        <v>350</v>
      </c>
      <c r="J21" s="9" t="s">
        <v>350</v>
      </c>
      <c r="K21" s="9" t="s">
        <v>350</v>
      </c>
      <c r="L21" s="82" t="s">
        <v>350</v>
      </c>
      <c r="M21" s="189" t="s">
        <v>350</v>
      </c>
    </row>
    <row r="22" spans="2:13" hidden="1" x14ac:dyDescent="0.35">
      <c r="B22" s="99" t="s">
        <v>350</v>
      </c>
      <c r="C22" s="76" t="s">
        <v>350</v>
      </c>
      <c r="D22" s="9" t="s">
        <v>350</v>
      </c>
      <c r="E22" s="9" t="s">
        <v>350</v>
      </c>
      <c r="F22" s="9" t="s">
        <v>350</v>
      </c>
      <c r="G22" s="9" t="s">
        <v>350</v>
      </c>
      <c r="H22" s="9" t="s">
        <v>350</v>
      </c>
      <c r="I22" s="9" t="s">
        <v>350</v>
      </c>
      <c r="J22" s="9" t="s">
        <v>350</v>
      </c>
      <c r="K22" s="9" t="s">
        <v>350</v>
      </c>
      <c r="L22" s="82" t="s">
        <v>350</v>
      </c>
      <c r="M22" s="189" t="s">
        <v>350</v>
      </c>
    </row>
    <row r="23" spans="2:13" hidden="1" x14ac:dyDescent="0.35">
      <c r="B23" s="99" t="s">
        <v>350</v>
      </c>
      <c r="C23" s="76" t="s">
        <v>350</v>
      </c>
      <c r="D23" s="9" t="s">
        <v>350</v>
      </c>
      <c r="E23" s="9" t="s">
        <v>350</v>
      </c>
      <c r="F23" s="9" t="s">
        <v>350</v>
      </c>
      <c r="G23" s="9" t="s">
        <v>350</v>
      </c>
      <c r="H23" s="9" t="s">
        <v>350</v>
      </c>
      <c r="I23" s="9" t="s">
        <v>350</v>
      </c>
      <c r="J23" s="9" t="s">
        <v>350</v>
      </c>
      <c r="K23" s="9" t="s">
        <v>350</v>
      </c>
      <c r="L23" s="82" t="s">
        <v>350</v>
      </c>
      <c r="M23" s="189" t="s">
        <v>350</v>
      </c>
    </row>
    <row r="24" spans="2:13" s="105" customFormat="1" x14ac:dyDescent="0.35">
      <c r="B24" s="277"/>
      <c r="C24" s="252"/>
      <c r="D24" s="252"/>
      <c r="E24" s="247"/>
      <c r="F24" s="264"/>
      <c r="G24" s="265"/>
      <c r="H24" s="264"/>
      <c r="I24" s="265"/>
      <c r="J24" s="266" t="str">
        <f t="shared" ref="J24:J88" si="0">+IF(I24="","",(VALUE(TEXT(H24,"m/dd/yy ")&amp;TEXT(I24,"hh:mm:ss"))-(VALUE(TEXT(F24,"m/dd/yy ")&amp;TEXT(G24,"hh:mm:ss"))))*24)</f>
        <v/>
      </c>
      <c r="K24" s="255"/>
      <c r="L24" s="256"/>
      <c r="M24" s="278"/>
    </row>
    <row r="25" spans="2:13" s="105" customFormat="1" x14ac:dyDescent="0.35">
      <c r="B25" s="277"/>
      <c r="C25" s="252"/>
      <c r="D25" s="252"/>
      <c r="E25" s="247"/>
      <c r="F25" s="264"/>
      <c r="G25" s="265"/>
      <c r="H25" s="264"/>
      <c r="I25" s="265"/>
      <c r="J25" s="266" t="str">
        <f t="shared" si="0"/>
        <v/>
      </c>
      <c r="K25" s="255"/>
      <c r="L25" s="256"/>
      <c r="M25" s="278"/>
    </row>
    <row r="26" spans="2:13" s="105" customFormat="1" x14ac:dyDescent="0.35">
      <c r="B26" s="277"/>
      <c r="C26" s="252"/>
      <c r="D26" s="252"/>
      <c r="E26" s="247"/>
      <c r="F26" s="264"/>
      <c r="G26" s="265"/>
      <c r="H26" s="264"/>
      <c r="I26" s="265"/>
      <c r="J26" s="266" t="str">
        <f t="shared" si="0"/>
        <v/>
      </c>
      <c r="K26" s="255"/>
      <c r="L26" s="256"/>
      <c r="M26" s="278"/>
    </row>
    <row r="27" spans="2:13" s="105" customFormat="1" x14ac:dyDescent="0.35">
      <c r="B27" s="277"/>
      <c r="C27" s="252"/>
      <c r="D27" s="252"/>
      <c r="E27" s="247"/>
      <c r="F27" s="264"/>
      <c r="G27" s="265"/>
      <c r="H27" s="264"/>
      <c r="I27" s="265"/>
      <c r="J27" s="266" t="str">
        <f t="shared" si="0"/>
        <v/>
      </c>
      <c r="K27" s="255"/>
      <c r="L27" s="256"/>
      <c r="M27" s="278"/>
    </row>
    <row r="28" spans="2:13" s="105" customFormat="1" x14ac:dyDescent="0.35">
      <c r="B28" s="277"/>
      <c r="C28" s="252"/>
      <c r="D28" s="252"/>
      <c r="E28" s="247"/>
      <c r="F28" s="264"/>
      <c r="G28" s="265"/>
      <c r="H28" s="264"/>
      <c r="I28" s="265"/>
      <c r="J28" s="266" t="str">
        <f t="shared" si="0"/>
        <v/>
      </c>
      <c r="K28" s="255"/>
      <c r="L28" s="256"/>
      <c r="M28" s="278"/>
    </row>
    <row r="29" spans="2:13" s="105" customFormat="1" x14ac:dyDescent="0.35">
      <c r="B29" s="277"/>
      <c r="C29" s="252"/>
      <c r="D29" s="252"/>
      <c r="E29" s="247"/>
      <c r="F29" s="264"/>
      <c r="G29" s="265"/>
      <c r="H29" s="264"/>
      <c r="I29" s="265"/>
      <c r="J29" s="266" t="str">
        <f t="shared" si="0"/>
        <v/>
      </c>
      <c r="K29" s="255"/>
      <c r="L29" s="256"/>
      <c r="M29" s="278"/>
    </row>
    <row r="30" spans="2:13" s="105" customFormat="1" x14ac:dyDescent="0.35">
      <c r="B30" s="277"/>
      <c r="C30" s="252"/>
      <c r="D30" s="252"/>
      <c r="E30" s="247"/>
      <c r="F30" s="264"/>
      <c r="G30" s="265"/>
      <c r="H30" s="264"/>
      <c r="I30" s="265"/>
      <c r="J30" s="266" t="str">
        <f t="shared" si="0"/>
        <v/>
      </c>
      <c r="K30" s="255"/>
      <c r="L30" s="256"/>
      <c r="M30" s="278"/>
    </row>
    <row r="31" spans="2:13" s="105" customFormat="1" x14ac:dyDescent="0.35">
      <c r="B31" s="277"/>
      <c r="C31" s="252"/>
      <c r="D31" s="252"/>
      <c r="E31" s="247"/>
      <c r="F31" s="264"/>
      <c r="G31" s="265"/>
      <c r="H31" s="264"/>
      <c r="I31" s="265"/>
      <c r="J31" s="266" t="str">
        <f t="shared" si="0"/>
        <v/>
      </c>
      <c r="K31" s="255"/>
      <c r="L31" s="256"/>
      <c r="M31" s="278"/>
    </row>
    <row r="32" spans="2:13" s="105" customFormat="1" x14ac:dyDescent="0.35">
      <c r="B32" s="277"/>
      <c r="C32" s="252"/>
      <c r="D32" s="252"/>
      <c r="E32" s="247"/>
      <c r="F32" s="264"/>
      <c r="G32" s="265"/>
      <c r="H32" s="264"/>
      <c r="I32" s="265"/>
      <c r="J32" s="266" t="str">
        <f t="shared" si="0"/>
        <v/>
      </c>
      <c r="K32" s="255"/>
      <c r="L32" s="256"/>
      <c r="M32" s="278"/>
    </row>
    <row r="33" spans="2:13" s="105" customFormat="1" x14ac:dyDescent="0.35">
      <c r="B33" s="277"/>
      <c r="C33" s="252"/>
      <c r="D33" s="252"/>
      <c r="E33" s="247"/>
      <c r="F33" s="264"/>
      <c r="G33" s="265"/>
      <c r="H33" s="264"/>
      <c r="I33" s="265"/>
      <c r="J33" s="266" t="str">
        <f t="shared" si="0"/>
        <v/>
      </c>
      <c r="K33" s="255"/>
      <c r="L33" s="256"/>
      <c r="M33" s="278"/>
    </row>
    <row r="34" spans="2:13" s="105" customFormat="1" x14ac:dyDescent="0.35">
      <c r="B34" s="277"/>
      <c r="C34" s="252"/>
      <c r="D34" s="252"/>
      <c r="E34" s="247"/>
      <c r="F34" s="264"/>
      <c r="G34" s="265"/>
      <c r="H34" s="264"/>
      <c r="I34" s="265"/>
      <c r="J34" s="266" t="str">
        <f t="shared" si="0"/>
        <v/>
      </c>
      <c r="K34" s="255"/>
      <c r="L34" s="256"/>
      <c r="M34" s="278"/>
    </row>
    <row r="35" spans="2:13" s="105" customFormat="1" x14ac:dyDescent="0.35">
      <c r="B35" s="277"/>
      <c r="C35" s="252"/>
      <c r="D35" s="252"/>
      <c r="E35" s="247"/>
      <c r="F35" s="264"/>
      <c r="G35" s="265"/>
      <c r="H35" s="264"/>
      <c r="I35" s="265"/>
      <c r="J35" s="266" t="str">
        <f t="shared" si="0"/>
        <v/>
      </c>
      <c r="K35" s="255"/>
      <c r="L35" s="256"/>
      <c r="M35" s="278"/>
    </row>
    <row r="36" spans="2:13" s="105" customFormat="1" x14ac:dyDescent="0.35">
      <c r="B36" s="277"/>
      <c r="C36" s="252"/>
      <c r="D36" s="252"/>
      <c r="E36" s="247"/>
      <c r="F36" s="264"/>
      <c r="G36" s="265"/>
      <c r="H36" s="264"/>
      <c r="I36" s="265"/>
      <c r="J36" s="266" t="str">
        <f t="shared" si="0"/>
        <v/>
      </c>
      <c r="K36" s="255"/>
      <c r="L36" s="256"/>
      <c r="M36" s="278"/>
    </row>
    <row r="37" spans="2:13" s="105" customFormat="1" x14ac:dyDescent="0.35">
      <c r="B37" s="277"/>
      <c r="C37" s="252"/>
      <c r="D37" s="252"/>
      <c r="E37" s="247"/>
      <c r="F37" s="264"/>
      <c r="G37" s="265"/>
      <c r="H37" s="264"/>
      <c r="I37" s="265"/>
      <c r="J37" s="266" t="str">
        <f t="shared" si="0"/>
        <v/>
      </c>
      <c r="K37" s="255"/>
      <c r="L37" s="256"/>
      <c r="M37" s="278"/>
    </row>
    <row r="38" spans="2:13" s="105" customFormat="1" x14ac:dyDescent="0.35">
      <c r="B38" s="277"/>
      <c r="C38" s="252"/>
      <c r="D38" s="252"/>
      <c r="E38" s="247"/>
      <c r="F38" s="264"/>
      <c r="G38" s="265"/>
      <c r="H38" s="264"/>
      <c r="I38" s="265"/>
      <c r="J38" s="266" t="str">
        <f t="shared" si="0"/>
        <v/>
      </c>
      <c r="K38" s="255"/>
      <c r="L38" s="256"/>
      <c r="M38" s="278"/>
    </row>
    <row r="39" spans="2:13" s="105" customFormat="1" x14ac:dyDescent="0.35">
      <c r="B39" s="277"/>
      <c r="C39" s="252"/>
      <c r="D39" s="252"/>
      <c r="E39" s="247"/>
      <c r="F39" s="264"/>
      <c r="G39" s="265"/>
      <c r="H39" s="264"/>
      <c r="I39" s="265"/>
      <c r="J39" s="266" t="str">
        <f t="shared" si="0"/>
        <v/>
      </c>
      <c r="K39" s="255"/>
      <c r="L39" s="256"/>
      <c r="M39" s="278"/>
    </row>
    <row r="40" spans="2:13" s="105" customFormat="1" x14ac:dyDescent="0.35">
      <c r="B40" s="277"/>
      <c r="C40" s="252"/>
      <c r="D40" s="252"/>
      <c r="E40" s="247"/>
      <c r="F40" s="264"/>
      <c r="G40" s="265"/>
      <c r="H40" s="264"/>
      <c r="I40" s="265"/>
      <c r="J40" s="266" t="str">
        <f t="shared" si="0"/>
        <v/>
      </c>
      <c r="K40" s="255"/>
      <c r="L40" s="256"/>
      <c r="M40" s="278"/>
    </row>
    <row r="41" spans="2:13" s="105" customFormat="1" x14ac:dyDescent="0.35">
      <c r="B41" s="277"/>
      <c r="C41" s="252"/>
      <c r="D41" s="252"/>
      <c r="E41" s="247"/>
      <c r="F41" s="264"/>
      <c r="G41" s="265"/>
      <c r="H41" s="264"/>
      <c r="I41" s="265"/>
      <c r="J41" s="266" t="str">
        <f t="shared" si="0"/>
        <v/>
      </c>
      <c r="K41" s="255"/>
      <c r="L41" s="256"/>
      <c r="M41" s="278"/>
    </row>
    <row r="42" spans="2:13" s="105" customFormat="1" x14ac:dyDescent="0.35">
      <c r="B42" s="277"/>
      <c r="C42" s="252"/>
      <c r="D42" s="252"/>
      <c r="E42" s="247"/>
      <c r="F42" s="264"/>
      <c r="G42" s="265"/>
      <c r="H42" s="264"/>
      <c r="I42" s="265"/>
      <c r="J42" s="266" t="str">
        <f t="shared" si="0"/>
        <v/>
      </c>
      <c r="K42" s="255"/>
      <c r="L42" s="256"/>
      <c r="M42" s="278"/>
    </row>
    <row r="43" spans="2:13" s="105" customFormat="1" x14ac:dyDescent="0.35">
      <c r="B43" s="277"/>
      <c r="C43" s="252"/>
      <c r="D43" s="252"/>
      <c r="E43" s="247"/>
      <c r="F43" s="264"/>
      <c r="G43" s="265"/>
      <c r="H43" s="264"/>
      <c r="I43" s="265"/>
      <c r="J43" s="266" t="str">
        <f t="shared" si="0"/>
        <v/>
      </c>
      <c r="K43" s="255"/>
      <c r="L43" s="256"/>
      <c r="M43" s="278"/>
    </row>
    <row r="44" spans="2:13" s="105" customFormat="1" x14ac:dyDescent="0.35">
      <c r="B44" s="277"/>
      <c r="C44" s="252"/>
      <c r="D44" s="252"/>
      <c r="E44" s="247"/>
      <c r="F44" s="264"/>
      <c r="G44" s="265"/>
      <c r="H44" s="264"/>
      <c r="I44" s="265"/>
      <c r="J44" s="266" t="str">
        <f t="shared" si="0"/>
        <v/>
      </c>
      <c r="K44" s="255"/>
      <c r="L44" s="256"/>
      <c r="M44" s="278"/>
    </row>
    <row r="45" spans="2:13" s="105" customFormat="1" x14ac:dyDescent="0.35">
      <c r="B45" s="277"/>
      <c r="C45" s="252"/>
      <c r="D45" s="252"/>
      <c r="E45" s="247"/>
      <c r="F45" s="264"/>
      <c r="G45" s="265"/>
      <c r="H45" s="264"/>
      <c r="I45" s="265"/>
      <c r="J45" s="266" t="str">
        <f t="shared" si="0"/>
        <v/>
      </c>
      <c r="K45" s="255"/>
      <c r="L45" s="256"/>
      <c r="M45" s="278"/>
    </row>
    <row r="46" spans="2:13" s="105" customFormat="1" x14ac:dyDescent="0.35">
      <c r="B46" s="277"/>
      <c r="C46" s="252"/>
      <c r="D46" s="252"/>
      <c r="E46" s="247"/>
      <c r="F46" s="264"/>
      <c r="G46" s="265"/>
      <c r="H46" s="264"/>
      <c r="I46" s="265"/>
      <c r="J46" s="266" t="str">
        <f t="shared" si="0"/>
        <v/>
      </c>
      <c r="K46" s="255"/>
      <c r="L46" s="256"/>
      <c r="M46" s="278"/>
    </row>
    <row r="47" spans="2:13" s="105" customFormat="1" x14ac:dyDescent="0.35">
      <c r="B47" s="277"/>
      <c r="C47" s="252"/>
      <c r="D47" s="252"/>
      <c r="E47" s="247"/>
      <c r="F47" s="264"/>
      <c r="G47" s="265"/>
      <c r="H47" s="264"/>
      <c r="I47" s="265"/>
      <c r="J47" s="266" t="str">
        <f t="shared" si="0"/>
        <v/>
      </c>
      <c r="K47" s="255"/>
      <c r="L47" s="256"/>
      <c r="M47" s="278"/>
    </row>
    <row r="48" spans="2:13" s="105" customFormat="1" x14ac:dyDescent="0.35">
      <c r="B48" s="277"/>
      <c r="C48" s="252"/>
      <c r="D48" s="252"/>
      <c r="E48" s="247"/>
      <c r="F48" s="264"/>
      <c r="G48" s="265"/>
      <c r="H48" s="264"/>
      <c r="I48" s="265"/>
      <c r="J48" s="266" t="str">
        <f t="shared" si="0"/>
        <v/>
      </c>
      <c r="K48" s="255"/>
      <c r="L48" s="256"/>
      <c r="M48" s="278"/>
    </row>
    <row r="49" spans="2:13" s="105" customFormat="1" x14ac:dyDescent="0.35">
      <c r="B49" s="277"/>
      <c r="C49" s="252"/>
      <c r="D49" s="252"/>
      <c r="E49" s="247"/>
      <c r="F49" s="264"/>
      <c r="G49" s="265"/>
      <c r="H49" s="264"/>
      <c r="I49" s="265"/>
      <c r="J49" s="266" t="str">
        <f t="shared" si="0"/>
        <v/>
      </c>
      <c r="K49" s="255"/>
      <c r="L49" s="256"/>
      <c r="M49" s="278"/>
    </row>
    <row r="50" spans="2:13" s="105" customFormat="1" x14ac:dyDescent="0.35">
      <c r="B50" s="277"/>
      <c r="C50" s="252"/>
      <c r="D50" s="252"/>
      <c r="E50" s="247"/>
      <c r="F50" s="264"/>
      <c r="G50" s="265"/>
      <c r="H50" s="264"/>
      <c r="I50" s="265"/>
      <c r="J50" s="266" t="str">
        <f t="shared" si="0"/>
        <v/>
      </c>
      <c r="K50" s="255"/>
      <c r="L50" s="256"/>
      <c r="M50" s="278"/>
    </row>
    <row r="51" spans="2:13" s="105" customFormat="1" x14ac:dyDescent="0.35">
      <c r="B51" s="277"/>
      <c r="C51" s="252"/>
      <c r="D51" s="252"/>
      <c r="E51" s="247"/>
      <c r="F51" s="264"/>
      <c r="G51" s="265"/>
      <c r="H51" s="264"/>
      <c r="I51" s="265"/>
      <c r="J51" s="266" t="str">
        <f t="shared" si="0"/>
        <v/>
      </c>
      <c r="K51" s="255"/>
      <c r="L51" s="256"/>
      <c r="M51" s="278"/>
    </row>
    <row r="52" spans="2:13" s="105" customFormat="1" x14ac:dyDescent="0.35">
      <c r="B52" s="277"/>
      <c r="C52" s="252"/>
      <c r="D52" s="252"/>
      <c r="E52" s="247"/>
      <c r="F52" s="264"/>
      <c r="G52" s="265"/>
      <c r="H52" s="264"/>
      <c r="I52" s="265"/>
      <c r="J52" s="266" t="str">
        <f t="shared" si="0"/>
        <v/>
      </c>
      <c r="K52" s="255"/>
      <c r="L52" s="256"/>
      <c r="M52" s="278"/>
    </row>
    <row r="53" spans="2:13" s="105" customFormat="1" x14ac:dyDescent="0.35">
      <c r="B53" s="277"/>
      <c r="C53" s="252"/>
      <c r="D53" s="252"/>
      <c r="E53" s="247"/>
      <c r="F53" s="264"/>
      <c r="G53" s="265"/>
      <c r="H53" s="264"/>
      <c r="I53" s="265"/>
      <c r="J53" s="266" t="str">
        <f t="shared" si="0"/>
        <v/>
      </c>
      <c r="K53" s="255"/>
      <c r="L53" s="256"/>
      <c r="M53" s="278"/>
    </row>
    <row r="54" spans="2:13" s="105" customFormat="1" x14ac:dyDescent="0.35">
      <c r="B54" s="277"/>
      <c r="C54" s="252"/>
      <c r="D54" s="252"/>
      <c r="E54" s="247"/>
      <c r="F54" s="264"/>
      <c r="G54" s="265"/>
      <c r="H54" s="264"/>
      <c r="I54" s="265"/>
      <c r="J54" s="266" t="str">
        <f t="shared" si="0"/>
        <v/>
      </c>
      <c r="K54" s="255"/>
      <c r="L54" s="256"/>
      <c r="M54" s="278"/>
    </row>
    <row r="55" spans="2:13" s="105" customFormat="1" x14ac:dyDescent="0.35">
      <c r="B55" s="277"/>
      <c r="C55" s="252"/>
      <c r="D55" s="252"/>
      <c r="E55" s="247"/>
      <c r="F55" s="264"/>
      <c r="G55" s="265"/>
      <c r="H55" s="264"/>
      <c r="I55" s="265"/>
      <c r="J55" s="266" t="str">
        <f t="shared" si="0"/>
        <v/>
      </c>
      <c r="K55" s="255"/>
      <c r="L55" s="256"/>
      <c r="M55" s="278"/>
    </row>
    <row r="56" spans="2:13" s="105" customFormat="1" x14ac:dyDescent="0.35">
      <c r="B56" s="277"/>
      <c r="C56" s="252"/>
      <c r="D56" s="252"/>
      <c r="E56" s="247"/>
      <c r="F56" s="264"/>
      <c r="G56" s="265"/>
      <c r="H56" s="264"/>
      <c r="I56" s="265"/>
      <c r="J56" s="266" t="str">
        <f t="shared" si="0"/>
        <v/>
      </c>
      <c r="K56" s="255"/>
      <c r="L56" s="256"/>
      <c r="M56" s="278"/>
    </row>
    <row r="57" spans="2:13" s="105" customFormat="1" x14ac:dyDescent="0.35">
      <c r="B57" s="277"/>
      <c r="C57" s="252"/>
      <c r="D57" s="252"/>
      <c r="E57" s="247"/>
      <c r="F57" s="264"/>
      <c r="G57" s="265"/>
      <c r="H57" s="264"/>
      <c r="I57" s="265"/>
      <c r="J57" s="266" t="str">
        <f t="shared" si="0"/>
        <v/>
      </c>
      <c r="K57" s="255"/>
      <c r="L57" s="256"/>
      <c r="M57" s="278"/>
    </row>
    <row r="58" spans="2:13" s="105" customFormat="1" x14ac:dyDescent="0.35">
      <c r="B58" s="277"/>
      <c r="C58" s="252"/>
      <c r="D58" s="252"/>
      <c r="E58" s="247"/>
      <c r="F58" s="264"/>
      <c r="G58" s="265"/>
      <c r="H58" s="264"/>
      <c r="I58" s="265"/>
      <c r="J58" s="266" t="str">
        <f t="shared" si="0"/>
        <v/>
      </c>
      <c r="K58" s="255"/>
      <c r="L58" s="256"/>
      <c r="M58" s="278"/>
    </row>
    <row r="59" spans="2:13" s="105" customFormat="1" x14ac:dyDescent="0.35">
      <c r="B59" s="277"/>
      <c r="C59" s="252"/>
      <c r="D59" s="252"/>
      <c r="E59" s="247"/>
      <c r="F59" s="264"/>
      <c r="G59" s="265"/>
      <c r="H59" s="264"/>
      <c r="I59" s="265"/>
      <c r="J59" s="266" t="str">
        <f t="shared" si="0"/>
        <v/>
      </c>
      <c r="K59" s="255"/>
      <c r="L59" s="256"/>
      <c r="M59" s="278"/>
    </row>
    <row r="60" spans="2:13" s="105" customFormat="1" x14ac:dyDescent="0.35">
      <c r="B60" s="277"/>
      <c r="C60" s="252"/>
      <c r="D60" s="252"/>
      <c r="E60" s="247"/>
      <c r="F60" s="264"/>
      <c r="G60" s="265"/>
      <c r="H60" s="264"/>
      <c r="I60" s="265"/>
      <c r="J60" s="266" t="str">
        <f t="shared" si="0"/>
        <v/>
      </c>
      <c r="K60" s="255"/>
      <c r="L60" s="256"/>
      <c r="M60" s="278"/>
    </row>
    <row r="61" spans="2:13" s="105" customFormat="1" x14ac:dyDescent="0.35">
      <c r="B61" s="277"/>
      <c r="C61" s="252"/>
      <c r="D61" s="252"/>
      <c r="E61" s="247"/>
      <c r="F61" s="264"/>
      <c r="G61" s="265"/>
      <c r="H61" s="264"/>
      <c r="I61" s="265"/>
      <c r="J61" s="266" t="str">
        <f t="shared" si="0"/>
        <v/>
      </c>
      <c r="K61" s="255"/>
      <c r="L61" s="256"/>
      <c r="M61" s="278"/>
    </row>
    <row r="62" spans="2:13" s="105" customFormat="1" x14ac:dyDescent="0.35">
      <c r="B62" s="277"/>
      <c r="C62" s="252"/>
      <c r="D62" s="252"/>
      <c r="E62" s="247"/>
      <c r="F62" s="264"/>
      <c r="G62" s="265"/>
      <c r="H62" s="264"/>
      <c r="I62" s="265"/>
      <c r="J62" s="266" t="str">
        <f t="shared" si="0"/>
        <v/>
      </c>
      <c r="K62" s="255"/>
      <c r="L62" s="256"/>
      <c r="M62" s="278"/>
    </row>
    <row r="63" spans="2:13" s="105" customFormat="1" x14ac:dyDescent="0.35">
      <c r="B63" s="277"/>
      <c r="C63" s="252"/>
      <c r="D63" s="252"/>
      <c r="E63" s="247"/>
      <c r="F63" s="264"/>
      <c r="G63" s="265"/>
      <c r="H63" s="264"/>
      <c r="I63" s="265"/>
      <c r="J63" s="266" t="str">
        <f t="shared" si="0"/>
        <v/>
      </c>
      <c r="K63" s="255"/>
      <c r="L63" s="256"/>
      <c r="M63" s="278"/>
    </row>
    <row r="64" spans="2:13" s="105" customFormat="1" x14ac:dyDescent="0.35">
      <c r="B64" s="277"/>
      <c r="C64" s="252"/>
      <c r="D64" s="252"/>
      <c r="E64" s="247"/>
      <c r="F64" s="264"/>
      <c r="G64" s="265"/>
      <c r="H64" s="264"/>
      <c r="I64" s="265"/>
      <c r="J64" s="266" t="str">
        <f t="shared" si="0"/>
        <v/>
      </c>
      <c r="K64" s="255"/>
      <c r="L64" s="256"/>
      <c r="M64" s="278"/>
    </row>
    <row r="65" spans="2:13" s="105" customFormat="1" x14ac:dyDescent="0.35">
      <c r="B65" s="277"/>
      <c r="C65" s="252"/>
      <c r="D65" s="252"/>
      <c r="E65" s="247"/>
      <c r="F65" s="264"/>
      <c r="G65" s="265"/>
      <c r="H65" s="264"/>
      <c r="I65" s="265"/>
      <c r="J65" s="266" t="str">
        <f t="shared" si="0"/>
        <v/>
      </c>
      <c r="K65" s="255"/>
      <c r="L65" s="256"/>
      <c r="M65" s="278"/>
    </row>
    <row r="66" spans="2:13" s="105" customFormat="1" x14ac:dyDescent="0.35">
      <c r="B66" s="277"/>
      <c r="C66" s="252"/>
      <c r="D66" s="252"/>
      <c r="E66" s="247"/>
      <c r="F66" s="264"/>
      <c r="G66" s="265"/>
      <c r="H66" s="264"/>
      <c r="I66" s="265"/>
      <c r="J66" s="266" t="str">
        <f t="shared" si="0"/>
        <v/>
      </c>
      <c r="K66" s="255"/>
      <c r="L66" s="256"/>
      <c r="M66" s="278"/>
    </row>
    <row r="67" spans="2:13" s="105" customFormat="1" x14ac:dyDescent="0.35">
      <c r="B67" s="277"/>
      <c r="C67" s="252"/>
      <c r="D67" s="252"/>
      <c r="E67" s="247"/>
      <c r="F67" s="264"/>
      <c r="G67" s="265"/>
      <c r="H67" s="264"/>
      <c r="I67" s="265"/>
      <c r="J67" s="266" t="str">
        <f t="shared" si="0"/>
        <v/>
      </c>
      <c r="K67" s="255"/>
      <c r="L67" s="256"/>
      <c r="M67" s="278"/>
    </row>
    <row r="68" spans="2:13" s="105" customFormat="1" x14ac:dyDescent="0.35">
      <c r="B68" s="277"/>
      <c r="C68" s="252"/>
      <c r="D68" s="252"/>
      <c r="E68" s="247"/>
      <c r="F68" s="264"/>
      <c r="G68" s="265"/>
      <c r="H68" s="264"/>
      <c r="I68" s="265"/>
      <c r="J68" s="266" t="str">
        <f t="shared" si="0"/>
        <v/>
      </c>
      <c r="K68" s="255"/>
      <c r="L68" s="256"/>
      <c r="M68" s="278"/>
    </row>
    <row r="69" spans="2:13" s="105" customFormat="1" x14ac:dyDescent="0.35">
      <c r="B69" s="277"/>
      <c r="C69" s="252"/>
      <c r="D69" s="252"/>
      <c r="E69" s="247"/>
      <c r="F69" s="264"/>
      <c r="G69" s="265"/>
      <c r="H69" s="264"/>
      <c r="I69" s="265"/>
      <c r="J69" s="266" t="str">
        <f t="shared" si="0"/>
        <v/>
      </c>
      <c r="K69" s="255"/>
      <c r="L69" s="256"/>
      <c r="M69" s="278"/>
    </row>
    <row r="70" spans="2:13" s="105" customFormat="1" x14ac:dyDescent="0.35">
      <c r="B70" s="277"/>
      <c r="C70" s="252"/>
      <c r="D70" s="252"/>
      <c r="E70" s="247"/>
      <c r="F70" s="264"/>
      <c r="G70" s="265"/>
      <c r="H70" s="264"/>
      <c r="I70" s="265"/>
      <c r="J70" s="266" t="str">
        <f t="shared" si="0"/>
        <v/>
      </c>
      <c r="K70" s="255"/>
      <c r="L70" s="256"/>
      <c r="M70" s="278"/>
    </row>
    <row r="71" spans="2:13" s="105" customFormat="1" x14ac:dyDescent="0.35">
      <c r="B71" s="277"/>
      <c r="C71" s="252"/>
      <c r="D71" s="252"/>
      <c r="E71" s="247"/>
      <c r="F71" s="264"/>
      <c r="G71" s="265"/>
      <c r="H71" s="264"/>
      <c r="I71" s="265"/>
      <c r="J71" s="266" t="str">
        <f t="shared" si="0"/>
        <v/>
      </c>
      <c r="K71" s="255"/>
      <c r="L71" s="256"/>
      <c r="M71" s="278"/>
    </row>
    <row r="72" spans="2:13" s="105" customFormat="1" x14ac:dyDescent="0.35">
      <c r="B72" s="277"/>
      <c r="C72" s="252"/>
      <c r="D72" s="252"/>
      <c r="E72" s="247"/>
      <c r="F72" s="264"/>
      <c r="G72" s="265"/>
      <c r="H72" s="264"/>
      <c r="I72" s="265"/>
      <c r="J72" s="266" t="str">
        <f t="shared" si="0"/>
        <v/>
      </c>
      <c r="K72" s="255"/>
      <c r="L72" s="256"/>
      <c r="M72" s="278"/>
    </row>
    <row r="73" spans="2:13" s="105" customFormat="1" x14ac:dyDescent="0.35">
      <c r="B73" s="277"/>
      <c r="C73" s="252"/>
      <c r="D73" s="252"/>
      <c r="E73" s="247"/>
      <c r="F73" s="264"/>
      <c r="G73" s="265"/>
      <c r="H73" s="264"/>
      <c r="I73" s="265"/>
      <c r="J73" s="266" t="str">
        <f t="shared" si="0"/>
        <v/>
      </c>
      <c r="K73" s="255"/>
      <c r="L73" s="256"/>
      <c r="M73" s="278"/>
    </row>
    <row r="74" spans="2:13" s="105" customFormat="1" x14ac:dyDescent="0.35">
      <c r="B74" s="277"/>
      <c r="C74" s="252"/>
      <c r="D74" s="252"/>
      <c r="E74" s="247"/>
      <c r="F74" s="264"/>
      <c r="G74" s="265"/>
      <c r="H74" s="264"/>
      <c r="I74" s="265"/>
      <c r="J74" s="266" t="str">
        <f t="shared" si="0"/>
        <v/>
      </c>
      <c r="K74" s="255"/>
      <c r="L74" s="256"/>
      <c r="M74" s="278"/>
    </row>
    <row r="75" spans="2:13" s="105" customFormat="1" x14ac:dyDescent="0.35">
      <c r="B75" s="277"/>
      <c r="C75" s="252"/>
      <c r="D75" s="252"/>
      <c r="E75" s="247"/>
      <c r="F75" s="264"/>
      <c r="G75" s="265"/>
      <c r="H75" s="264"/>
      <c r="I75" s="265"/>
      <c r="J75" s="266" t="str">
        <f t="shared" si="0"/>
        <v/>
      </c>
      <c r="K75" s="255"/>
      <c r="L75" s="256"/>
      <c r="M75" s="278"/>
    </row>
    <row r="76" spans="2:13" s="105" customFormat="1" x14ac:dyDescent="0.35">
      <c r="B76" s="277"/>
      <c r="C76" s="252"/>
      <c r="D76" s="252"/>
      <c r="E76" s="247"/>
      <c r="F76" s="264"/>
      <c r="G76" s="265"/>
      <c r="H76" s="264"/>
      <c r="I76" s="265"/>
      <c r="J76" s="266" t="str">
        <f t="shared" si="0"/>
        <v/>
      </c>
      <c r="K76" s="255"/>
      <c r="L76" s="256"/>
      <c r="M76" s="278"/>
    </row>
    <row r="77" spans="2:13" s="105" customFormat="1" x14ac:dyDescent="0.35">
      <c r="B77" s="277"/>
      <c r="C77" s="252"/>
      <c r="D77" s="252"/>
      <c r="E77" s="247"/>
      <c r="F77" s="264"/>
      <c r="G77" s="265"/>
      <c r="H77" s="264"/>
      <c r="I77" s="265"/>
      <c r="J77" s="266" t="str">
        <f t="shared" si="0"/>
        <v/>
      </c>
      <c r="K77" s="255"/>
      <c r="L77" s="256"/>
      <c r="M77" s="278"/>
    </row>
    <row r="78" spans="2:13" s="105" customFormat="1" x14ac:dyDescent="0.35">
      <c r="B78" s="277"/>
      <c r="C78" s="252"/>
      <c r="D78" s="252"/>
      <c r="E78" s="247"/>
      <c r="F78" s="264"/>
      <c r="G78" s="265"/>
      <c r="H78" s="264"/>
      <c r="I78" s="265"/>
      <c r="J78" s="266" t="str">
        <f t="shared" si="0"/>
        <v/>
      </c>
      <c r="K78" s="255"/>
      <c r="L78" s="256"/>
      <c r="M78" s="278"/>
    </row>
    <row r="79" spans="2:13" s="105" customFormat="1" x14ac:dyDescent="0.35">
      <c r="B79" s="277"/>
      <c r="C79" s="252"/>
      <c r="D79" s="252"/>
      <c r="E79" s="247"/>
      <c r="F79" s="264"/>
      <c r="G79" s="265"/>
      <c r="H79" s="264"/>
      <c r="I79" s="265"/>
      <c r="J79" s="266" t="str">
        <f t="shared" si="0"/>
        <v/>
      </c>
      <c r="K79" s="255"/>
      <c r="L79" s="256"/>
      <c r="M79" s="278"/>
    </row>
    <row r="80" spans="2:13" s="105" customFormat="1" x14ac:dyDescent="0.35">
      <c r="B80" s="277"/>
      <c r="C80" s="252"/>
      <c r="D80" s="252"/>
      <c r="E80" s="247"/>
      <c r="F80" s="264"/>
      <c r="G80" s="265"/>
      <c r="H80" s="264"/>
      <c r="I80" s="265"/>
      <c r="J80" s="266" t="str">
        <f t="shared" si="0"/>
        <v/>
      </c>
      <c r="K80" s="255"/>
      <c r="L80" s="256"/>
      <c r="M80" s="278"/>
    </row>
    <row r="81" spans="2:13" s="105" customFormat="1" x14ac:dyDescent="0.35">
      <c r="B81" s="277"/>
      <c r="C81" s="252"/>
      <c r="D81" s="252"/>
      <c r="E81" s="247"/>
      <c r="F81" s="264"/>
      <c r="G81" s="265"/>
      <c r="H81" s="264"/>
      <c r="I81" s="265"/>
      <c r="J81" s="266" t="str">
        <f t="shared" si="0"/>
        <v/>
      </c>
      <c r="K81" s="255"/>
      <c r="L81" s="256"/>
      <c r="M81" s="278"/>
    </row>
    <row r="82" spans="2:13" s="105" customFormat="1" x14ac:dyDescent="0.35">
      <c r="B82" s="277"/>
      <c r="C82" s="252"/>
      <c r="D82" s="252"/>
      <c r="E82" s="247"/>
      <c r="F82" s="264"/>
      <c r="G82" s="265"/>
      <c r="H82" s="264"/>
      <c r="I82" s="265"/>
      <c r="J82" s="266" t="str">
        <f t="shared" si="0"/>
        <v/>
      </c>
      <c r="K82" s="255"/>
      <c r="L82" s="256"/>
      <c r="M82" s="278"/>
    </row>
    <row r="83" spans="2:13" s="105" customFormat="1" x14ac:dyDescent="0.35">
      <c r="B83" s="277"/>
      <c r="C83" s="252"/>
      <c r="D83" s="252"/>
      <c r="E83" s="247"/>
      <c r="F83" s="264"/>
      <c r="G83" s="265"/>
      <c r="H83" s="264"/>
      <c r="I83" s="265"/>
      <c r="J83" s="266" t="str">
        <f t="shared" si="0"/>
        <v/>
      </c>
      <c r="K83" s="255"/>
      <c r="L83" s="256"/>
      <c r="M83" s="278"/>
    </row>
    <row r="84" spans="2:13" s="105" customFormat="1" x14ac:dyDescent="0.35">
      <c r="B84" s="277"/>
      <c r="C84" s="252"/>
      <c r="D84" s="252"/>
      <c r="E84" s="247"/>
      <c r="F84" s="264"/>
      <c r="G84" s="265"/>
      <c r="H84" s="264"/>
      <c r="I84" s="265"/>
      <c r="J84" s="266" t="str">
        <f t="shared" si="0"/>
        <v/>
      </c>
      <c r="K84" s="255"/>
      <c r="L84" s="256"/>
      <c r="M84" s="278"/>
    </row>
    <row r="85" spans="2:13" s="105" customFormat="1" x14ac:dyDescent="0.35">
      <c r="B85" s="277"/>
      <c r="C85" s="252"/>
      <c r="D85" s="252"/>
      <c r="E85" s="247"/>
      <c r="F85" s="264"/>
      <c r="G85" s="265"/>
      <c r="H85" s="264"/>
      <c r="I85" s="265"/>
      <c r="J85" s="266" t="str">
        <f t="shared" si="0"/>
        <v/>
      </c>
      <c r="K85" s="255"/>
      <c r="L85" s="256"/>
      <c r="M85" s="278"/>
    </row>
    <row r="86" spans="2:13" s="105" customFormat="1" x14ac:dyDescent="0.35">
      <c r="B86" s="277"/>
      <c r="C86" s="252"/>
      <c r="D86" s="252"/>
      <c r="E86" s="247"/>
      <c r="F86" s="264"/>
      <c r="G86" s="265"/>
      <c r="H86" s="264"/>
      <c r="I86" s="265"/>
      <c r="J86" s="266" t="str">
        <f t="shared" si="0"/>
        <v/>
      </c>
      <c r="K86" s="255"/>
      <c r="L86" s="256"/>
      <c r="M86" s="278"/>
    </row>
    <row r="87" spans="2:13" s="105" customFormat="1" x14ac:dyDescent="0.35">
      <c r="B87" s="277"/>
      <c r="C87" s="252"/>
      <c r="D87" s="252"/>
      <c r="E87" s="247"/>
      <c r="F87" s="264"/>
      <c r="G87" s="265"/>
      <c r="H87" s="264"/>
      <c r="I87" s="265"/>
      <c r="J87" s="266" t="str">
        <f t="shared" si="0"/>
        <v/>
      </c>
      <c r="K87" s="255"/>
      <c r="L87" s="256"/>
      <c r="M87" s="278"/>
    </row>
    <row r="88" spans="2:13" s="105" customFormat="1" x14ac:dyDescent="0.35">
      <c r="B88" s="277"/>
      <c r="C88" s="252"/>
      <c r="D88" s="252"/>
      <c r="E88" s="247"/>
      <c r="F88" s="264"/>
      <c r="G88" s="265"/>
      <c r="H88" s="264"/>
      <c r="I88" s="265"/>
      <c r="J88" s="266" t="str">
        <f t="shared" si="0"/>
        <v/>
      </c>
      <c r="K88" s="255"/>
      <c r="L88" s="256"/>
      <c r="M88" s="278"/>
    </row>
    <row r="89" spans="2:13" s="105" customFormat="1" x14ac:dyDescent="0.35">
      <c r="B89" s="277"/>
      <c r="C89" s="252"/>
      <c r="D89" s="252"/>
      <c r="E89" s="247"/>
      <c r="F89" s="264"/>
      <c r="G89" s="265"/>
      <c r="H89" s="264"/>
      <c r="I89" s="265"/>
      <c r="J89" s="266" t="str">
        <f t="shared" ref="J89:J152" si="1">+IF(I89="","",(VALUE(TEXT(H89,"m/dd/yy ")&amp;TEXT(I89,"hh:mm:ss"))-(VALUE(TEXT(F89,"m/dd/yy ")&amp;TEXT(G89,"hh:mm:ss"))))*24)</f>
        <v/>
      </c>
      <c r="K89" s="255"/>
      <c r="L89" s="256"/>
      <c r="M89" s="278"/>
    </row>
    <row r="90" spans="2:13" s="105" customFormat="1" x14ac:dyDescent="0.35">
      <c r="B90" s="277"/>
      <c r="C90" s="252"/>
      <c r="D90" s="252"/>
      <c r="E90" s="247"/>
      <c r="F90" s="264"/>
      <c r="G90" s="265"/>
      <c r="H90" s="264"/>
      <c r="I90" s="265"/>
      <c r="J90" s="266" t="str">
        <f t="shared" si="1"/>
        <v/>
      </c>
      <c r="K90" s="255"/>
      <c r="L90" s="256"/>
      <c r="M90" s="278"/>
    </row>
    <row r="91" spans="2:13" s="105" customFormat="1" x14ac:dyDescent="0.35">
      <c r="B91" s="277"/>
      <c r="C91" s="252"/>
      <c r="D91" s="252"/>
      <c r="E91" s="247"/>
      <c r="F91" s="264"/>
      <c r="G91" s="265"/>
      <c r="H91" s="264"/>
      <c r="I91" s="265"/>
      <c r="J91" s="266" t="str">
        <f t="shared" si="1"/>
        <v/>
      </c>
      <c r="K91" s="255"/>
      <c r="L91" s="256"/>
      <c r="M91" s="278"/>
    </row>
    <row r="92" spans="2:13" s="105" customFormat="1" x14ac:dyDescent="0.35">
      <c r="B92" s="277"/>
      <c r="C92" s="252"/>
      <c r="D92" s="252"/>
      <c r="E92" s="247"/>
      <c r="F92" s="264"/>
      <c r="G92" s="265"/>
      <c r="H92" s="264"/>
      <c r="I92" s="265"/>
      <c r="J92" s="266" t="str">
        <f t="shared" si="1"/>
        <v/>
      </c>
      <c r="K92" s="255"/>
      <c r="L92" s="256"/>
      <c r="M92" s="278"/>
    </row>
    <row r="93" spans="2:13" s="105" customFormat="1" x14ac:dyDescent="0.35">
      <c r="B93" s="277"/>
      <c r="C93" s="252"/>
      <c r="D93" s="252"/>
      <c r="E93" s="247"/>
      <c r="F93" s="264"/>
      <c r="G93" s="265"/>
      <c r="H93" s="264"/>
      <c r="I93" s="265"/>
      <c r="J93" s="266" t="str">
        <f t="shared" si="1"/>
        <v/>
      </c>
      <c r="K93" s="255"/>
      <c r="L93" s="256"/>
      <c r="M93" s="278"/>
    </row>
    <row r="94" spans="2:13" s="105" customFormat="1" x14ac:dyDescent="0.35">
      <c r="B94" s="277"/>
      <c r="C94" s="252"/>
      <c r="D94" s="252"/>
      <c r="E94" s="247"/>
      <c r="F94" s="264"/>
      <c r="G94" s="265"/>
      <c r="H94" s="264"/>
      <c r="I94" s="265"/>
      <c r="J94" s="266" t="str">
        <f t="shared" si="1"/>
        <v/>
      </c>
      <c r="K94" s="255"/>
      <c r="L94" s="256"/>
      <c r="M94" s="278"/>
    </row>
    <row r="95" spans="2:13" s="105" customFormat="1" x14ac:dyDescent="0.35">
      <c r="B95" s="277"/>
      <c r="C95" s="252"/>
      <c r="D95" s="252"/>
      <c r="E95" s="247"/>
      <c r="F95" s="264"/>
      <c r="G95" s="265"/>
      <c r="H95" s="264"/>
      <c r="I95" s="265"/>
      <c r="J95" s="266" t="str">
        <f t="shared" si="1"/>
        <v/>
      </c>
      <c r="K95" s="255"/>
      <c r="L95" s="256"/>
      <c r="M95" s="278"/>
    </row>
    <row r="96" spans="2:13" s="105" customFormat="1" x14ac:dyDescent="0.35">
      <c r="B96" s="277"/>
      <c r="C96" s="252"/>
      <c r="D96" s="252"/>
      <c r="E96" s="247"/>
      <c r="F96" s="264"/>
      <c r="G96" s="265"/>
      <c r="H96" s="264"/>
      <c r="I96" s="265"/>
      <c r="J96" s="266" t="str">
        <f t="shared" si="1"/>
        <v/>
      </c>
      <c r="K96" s="255"/>
      <c r="L96" s="256"/>
      <c r="M96" s="278"/>
    </row>
    <row r="97" spans="2:13" s="105" customFormat="1" x14ac:dyDescent="0.35">
      <c r="B97" s="277"/>
      <c r="C97" s="252"/>
      <c r="D97" s="252"/>
      <c r="E97" s="247"/>
      <c r="F97" s="264"/>
      <c r="G97" s="265"/>
      <c r="H97" s="264"/>
      <c r="I97" s="265"/>
      <c r="J97" s="266" t="str">
        <f t="shared" si="1"/>
        <v/>
      </c>
      <c r="K97" s="255"/>
      <c r="L97" s="256"/>
      <c r="M97" s="278"/>
    </row>
    <row r="98" spans="2:13" s="105" customFormat="1" x14ac:dyDescent="0.35">
      <c r="B98" s="277"/>
      <c r="C98" s="252"/>
      <c r="D98" s="252"/>
      <c r="E98" s="247"/>
      <c r="F98" s="264"/>
      <c r="G98" s="265"/>
      <c r="H98" s="264"/>
      <c r="I98" s="265"/>
      <c r="J98" s="266" t="str">
        <f t="shared" si="1"/>
        <v/>
      </c>
      <c r="K98" s="255"/>
      <c r="L98" s="256"/>
      <c r="M98" s="278"/>
    </row>
    <row r="99" spans="2:13" s="105" customFormat="1" x14ac:dyDescent="0.35">
      <c r="B99" s="277"/>
      <c r="C99" s="252"/>
      <c r="D99" s="252"/>
      <c r="E99" s="247"/>
      <c r="F99" s="264"/>
      <c r="G99" s="265"/>
      <c r="H99" s="264"/>
      <c r="I99" s="265"/>
      <c r="J99" s="266" t="str">
        <f t="shared" si="1"/>
        <v/>
      </c>
      <c r="K99" s="255"/>
      <c r="L99" s="256"/>
      <c r="M99" s="278"/>
    </row>
    <row r="100" spans="2:13" s="105" customFormat="1" x14ac:dyDescent="0.35">
      <c r="B100" s="277"/>
      <c r="C100" s="252"/>
      <c r="D100" s="252"/>
      <c r="E100" s="247"/>
      <c r="F100" s="264"/>
      <c r="G100" s="265"/>
      <c r="H100" s="264"/>
      <c r="I100" s="265"/>
      <c r="J100" s="266" t="str">
        <f t="shared" si="1"/>
        <v/>
      </c>
      <c r="K100" s="255"/>
      <c r="L100" s="256"/>
      <c r="M100" s="278"/>
    </row>
    <row r="101" spans="2:13" s="105" customFormat="1" x14ac:dyDescent="0.35">
      <c r="B101" s="277"/>
      <c r="C101" s="252"/>
      <c r="D101" s="252"/>
      <c r="E101" s="247"/>
      <c r="F101" s="264"/>
      <c r="G101" s="265"/>
      <c r="H101" s="264"/>
      <c r="I101" s="265"/>
      <c r="J101" s="266" t="str">
        <f t="shared" si="1"/>
        <v/>
      </c>
      <c r="K101" s="255"/>
      <c r="L101" s="256"/>
      <c r="M101" s="278"/>
    </row>
    <row r="102" spans="2:13" s="105" customFormat="1" x14ac:dyDescent="0.35">
      <c r="B102" s="277"/>
      <c r="C102" s="252"/>
      <c r="D102" s="252"/>
      <c r="E102" s="247"/>
      <c r="F102" s="264"/>
      <c r="G102" s="265"/>
      <c r="H102" s="264"/>
      <c r="I102" s="265"/>
      <c r="J102" s="266" t="str">
        <f t="shared" si="1"/>
        <v/>
      </c>
      <c r="K102" s="255"/>
      <c r="L102" s="256"/>
      <c r="M102" s="278"/>
    </row>
    <row r="103" spans="2:13" s="105" customFormat="1" x14ac:dyDescent="0.35">
      <c r="B103" s="277"/>
      <c r="C103" s="252"/>
      <c r="D103" s="252"/>
      <c r="E103" s="247"/>
      <c r="F103" s="264"/>
      <c r="G103" s="265"/>
      <c r="H103" s="264"/>
      <c r="I103" s="265"/>
      <c r="J103" s="266" t="str">
        <f t="shared" si="1"/>
        <v/>
      </c>
      <c r="K103" s="255"/>
      <c r="L103" s="256"/>
      <c r="M103" s="278"/>
    </row>
    <row r="104" spans="2:13" s="105" customFormat="1" x14ac:dyDescent="0.35">
      <c r="B104" s="277"/>
      <c r="C104" s="252"/>
      <c r="D104" s="252"/>
      <c r="E104" s="247"/>
      <c r="F104" s="264"/>
      <c r="G104" s="265"/>
      <c r="H104" s="264"/>
      <c r="I104" s="265"/>
      <c r="J104" s="266" t="str">
        <f t="shared" si="1"/>
        <v/>
      </c>
      <c r="K104" s="255"/>
      <c r="L104" s="256"/>
      <c r="M104" s="278"/>
    </row>
    <row r="105" spans="2:13" s="105" customFormat="1" x14ac:dyDescent="0.35">
      <c r="B105" s="277"/>
      <c r="C105" s="252"/>
      <c r="D105" s="252"/>
      <c r="E105" s="247"/>
      <c r="F105" s="264"/>
      <c r="G105" s="265"/>
      <c r="H105" s="264"/>
      <c r="I105" s="265"/>
      <c r="J105" s="266" t="str">
        <f t="shared" si="1"/>
        <v/>
      </c>
      <c r="K105" s="255"/>
      <c r="L105" s="256"/>
      <c r="M105" s="278"/>
    </row>
    <row r="106" spans="2:13" s="105" customFormat="1" x14ac:dyDescent="0.35">
      <c r="B106" s="277"/>
      <c r="C106" s="252"/>
      <c r="D106" s="252"/>
      <c r="E106" s="247"/>
      <c r="F106" s="264"/>
      <c r="G106" s="265"/>
      <c r="H106" s="264"/>
      <c r="I106" s="265"/>
      <c r="J106" s="266" t="str">
        <f t="shared" si="1"/>
        <v/>
      </c>
      <c r="K106" s="255"/>
      <c r="L106" s="256"/>
      <c r="M106" s="278"/>
    </row>
    <row r="107" spans="2:13" s="105" customFormat="1" x14ac:dyDescent="0.35">
      <c r="B107" s="277"/>
      <c r="C107" s="252"/>
      <c r="D107" s="252"/>
      <c r="E107" s="247"/>
      <c r="F107" s="264"/>
      <c r="G107" s="265"/>
      <c r="H107" s="264"/>
      <c r="I107" s="265"/>
      <c r="J107" s="266" t="str">
        <f t="shared" si="1"/>
        <v/>
      </c>
      <c r="K107" s="255"/>
      <c r="L107" s="256"/>
      <c r="M107" s="278"/>
    </row>
    <row r="108" spans="2:13" s="105" customFormat="1" x14ac:dyDescent="0.35">
      <c r="B108" s="277"/>
      <c r="C108" s="252"/>
      <c r="D108" s="252"/>
      <c r="E108" s="247"/>
      <c r="F108" s="264"/>
      <c r="G108" s="265"/>
      <c r="H108" s="264"/>
      <c r="I108" s="265"/>
      <c r="J108" s="266" t="str">
        <f t="shared" si="1"/>
        <v/>
      </c>
      <c r="K108" s="255"/>
      <c r="L108" s="256"/>
      <c r="M108" s="278"/>
    </row>
    <row r="109" spans="2:13" s="105" customFormat="1" x14ac:dyDescent="0.35">
      <c r="B109" s="277"/>
      <c r="C109" s="252"/>
      <c r="D109" s="252"/>
      <c r="E109" s="247"/>
      <c r="F109" s="264"/>
      <c r="G109" s="265"/>
      <c r="H109" s="264"/>
      <c r="I109" s="265"/>
      <c r="J109" s="266" t="str">
        <f t="shared" si="1"/>
        <v/>
      </c>
      <c r="K109" s="255"/>
      <c r="L109" s="256"/>
      <c r="M109" s="278"/>
    </row>
    <row r="110" spans="2:13" s="105" customFormat="1" x14ac:dyDescent="0.35">
      <c r="B110" s="277"/>
      <c r="C110" s="252"/>
      <c r="D110" s="252"/>
      <c r="E110" s="247"/>
      <c r="F110" s="264"/>
      <c r="G110" s="265"/>
      <c r="H110" s="264"/>
      <c r="I110" s="265"/>
      <c r="J110" s="266" t="str">
        <f t="shared" si="1"/>
        <v/>
      </c>
      <c r="K110" s="255"/>
      <c r="L110" s="256"/>
      <c r="M110" s="278"/>
    </row>
    <row r="111" spans="2:13" s="105" customFormat="1" x14ac:dyDescent="0.35">
      <c r="B111" s="277"/>
      <c r="C111" s="252"/>
      <c r="D111" s="252"/>
      <c r="E111" s="247"/>
      <c r="F111" s="264"/>
      <c r="G111" s="265"/>
      <c r="H111" s="264"/>
      <c r="I111" s="265"/>
      <c r="J111" s="266" t="str">
        <f t="shared" si="1"/>
        <v/>
      </c>
      <c r="K111" s="255"/>
      <c r="L111" s="256"/>
      <c r="M111" s="278"/>
    </row>
    <row r="112" spans="2:13" s="105" customFormat="1" x14ac:dyDescent="0.35">
      <c r="B112" s="277"/>
      <c r="C112" s="252"/>
      <c r="D112" s="252"/>
      <c r="E112" s="247"/>
      <c r="F112" s="264"/>
      <c r="G112" s="265"/>
      <c r="H112" s="264"/>
      <c r="I112" s="265"/>
      <c r="J112" s="266" t="str">
        <f t="shared" si="1"/>
        <v/>
      </c>
      <c r="K112" s="255"/>
      <c r="L112" s="256"/>
      <c r="M112" s="278"/>
    </row>
    <row r="113" spans="2:13" s="105" customFormat="1" x14ac:dyDescent="0.35">
      <c r="B113" s="277"/>
      <c r="C113" s="252"/>
      <c r="D113" s="252"/>
      <c r="E113" s="247"/>
      <c r="F113" s="264"/>
      <c r="G113" s="265"/>
      <c r="H113" s="264"/>
      <c r="I113" s="265"/>
      <c r="J113" s="266" t="str">
        <f t="shared" si="1"/>
        <v/>
      </c>
      <c r="K113" s="255"/>
      <c r="L113" s="256"/>
      <c r="M113" s="278"/>
    </row>
    <row r="114" spans="2:13" s="105" customFormat="1" x14ac:dyDescent="0.35">
      <c r="B114" s="277"/>
      <c r="C114" s="252"/>
      <c r="D114" s="252"/>
      <c r="E114" s="247"/>
      <c r="F114" s="264"/>
      <c r="G114" s="265"/>
      <c r="H114" s="264"/>
      <c r="I114" s="265"/>
      <c r="J114" s="266" t="str">
        <f t="shared" si="1"/>
        <v/>
      </c>
      <c r="K114" s="255"/>
      <c r="L114" s="256"/>
      <c r="M114" s="278"/>
    </row>
    <row r="115" spans="2:13" s="105" customFormat="1" x14ac:dyDescent="0.35">
      <c r="B115" s="277"/>
      <c r="C115" s="252"/>
      <c r="D115" s="252"/>
      <c r="E115" s="247"/>
      <c r="F115" s="264"/>
      <c r="G115" s="265"/>
      <c r="H115" s="264"/>
      <c r="I115" s="265"/>
      <c r="J115" s="266" t="str">
        <f t="shared" si="1"/>
        <v/>
      </c>
      <c r="K115" s="255"/>
      <c r="L115" s="256"/>
      <c r="M115" s="278"/>
    </row>
    <row r="116" spans="2:13" s="105" customFormat="1" x14ac:dyDescent="0.35">
      <c r="B116" s="277"/>
      <c r="C116" s="252"/>
      <c r="D116" s="252"/>
      <c r="E116" s="247"/>
      <c r="F116" s="264"/>
      <c r="G116" s="265"/>
      <c r="H116" s="264"/>
      <c r="I116" s="265"/>
      <c r="J116" s="266" t="str">
        <f t="shared" si="1"/>
        <v/>
      </c>
      <c r="K116" s="255"/>
      <c r="L116" s="256"/>
      <c r="M116" s="278"/>
    </row>
    <row r="117" spans="2:13" s="105" customFormat="1" x14ac:dyDescent="0.35">
      <c r="B117" s="277"/>
      <c r="C117" s="252"/>
      <c r="D117" s="252"/>
      <c r="E117" s="247"/>
      <c r="F117" s="264"/>
      <c r="G117" s="265"/>
      <c r="H117" s="264"/>
      <c r="I117" s="265"/>
      <c r="J117" s="266" t="str">
        <f t="shared" si="1"/>
        <v/>
      </c>
      <c r="K117" s="255"/>
      <c r="L117" s="256"/>
      <c r="M117" s="278"/>
    </row>
    <row r="118" spans="2:13" s="105" customFormat="1" x14ac:dyDescent="0.35">
      <c r="B118" s="277"/>
      <c r="C118" s="252"/>
      <c r="D118" s="252"/>
      <c r="E118" s="247"/>
      <c r="F118" s="264"/>
      <c r="G118" s="265"/>
      <c r="H118" s="264"/>
      <c r="I118" s="265"/>
      <c r="J118" s="266" t="str">
        <f t="shared" si="1"/>
        <v/>
      </c>
      <c r="K118" s="255"/>
      <c r="L118" s="256"/>
      <c r="M118" s="278"/>
    </row>
    <row r="119" spans="2:13" s="105" customFormat="1" x14ac:dyDescent="0.35">
      <c r="B119" s="277"/>
      <c r="C119" s="252"/>
      <c r="D119" s="252"/>
      <c r="E119" s="247"/>
      <c r="F119" s="264"/>
      <c r="G119" s="265"/>
      <c r="H119" s="264"/>
      <c r="I119" s="265"/>
      <c r="J119" s="266" t="str">
        <f t="shared" si="1"/>
        <v/>
      </c>
      <c r="K119" s="255"/>
      <c r="L119" s="256"/>
      <c r="M119" s="278"/>
    </row>
    <row r="120" spans="2:13" s="105" customFormat="1" x14ac:dyDescent="0.35">
      <c r="B120" s="277"/>
      <c r="C120" s="252"/>
      <c r="D120" s="252"/>
      <c r="E120" s="247"/>
      <c r="F120" s="264"/>
      <c r="G120" s="265"/>
      <c r="H120" s="264"/>
      <c r="I120" s="265"/>
      <c r="J120" s="266" t="str">
        <f t="shared" si="1"/>
        <v/>
      </c>
      <c r="K120" s="255"/>
      <c r="L120" s="256"/>
      <c r="M120" s="278"/>
    </row>
    <row r="121" spans="2:13" s="105" customFormat="1" x14ac:dyDescent="0.35">
      <c r="B121" s="277"/>
      <c r="C121" s="252"/>
      <c r="D121" s="252"/>
      <c r="E121" s="247"/>
      <c r="F121" s="264"/>
      <c r="G121" s="265"/>
      <c r="H121" s="264"/>
      <c r="I121" s="265"/>
      <c r="J121" s="266" t="str">
        <f t="shared" si="1"/>
        <v/>
      </c>
      <c r="K121" s="255"/>
      <c r="L121" s="256"/>
      <c r="M121" s="278"/>
    </row>
    <row r="122" spans="2:13" s="105" customFormat="1" x14ac:dyDescent="0.35">
      <c r="B122" s="277"/>
      <c r="C122" s="252"/>
      <c r="D122" s="252"/>
      <c r="E122" s="247"/>
      <c r="F122" s="264"/>
      <c r="G122" s="265"/>
      <c r="H122" s="264"/>
      <c r="I122" s="265"/>
      <c r="J122" s="266" t="str">
        <f t="shared" si="1"/>
        <v/>
      </c>
      <c r="K122" s="255"/>
      <c r="L122" s="256"/>
      <c r="M122" s="278"/>
    </row>
    <row r="123" spans="2:13" s="105" customFormat="1" x14ac:dyDescent="0.35">
      <c r="B123" s="277"/>
      <c r="C123" s="252"/>
      <c r="D123" s="252"/>
      <c r="E123" s="247"/>
      <c r="F123" s="264"/>
      <c r="G123" s="265"/>
      <c r="H123" s="264"/>
      <c r="I123" s="265"/>
      <c r="J123" s="266" t="str">
        <f t="shared" si="1"/>
        <v/>
      </c>
      <c r="K123" s="255"/>
      <c r="L123" s="256"/>
      <c r="M123" s="278"/>
    </row>
    <row r="124" spans="2:13" s="105" customFormat="1" x14ac:dyDescent="0.35">
      <c r="B124" s="277"/>
      <c r="C124" s="252"/>
      <c r="D124" s="252"/>
      <c r="E124" s="247"/>
      <c r="F124" s="264"/>
      <c r="G124" s="265"/>
      <c r="H124" s="264"/>
      <c r="I124" s="265"/>
      <c r="J124" s="266" t="str">
        <f t="shared" si="1"/>
        <v/>
      </c>
      <c r="K124" s="255"/>
      <c r="L124" s="256"/>
      <c r="M124" s="278"/>
    </row>
    <row r="125" spans="2:13" s="105" customFormat="1" x14ac:dyDescent="0.35">
      <c r="B125" s="277"/>
      <c r="C125" s="252"/>
      <c r="D125" s="252"/>
      <c r="E125" s="247"/>
      <c r="F125" s="264"/>
      <c r="G125" s="265"/>
      <c r="H125" s="264"/>
      <c r="I125" s="265"/>
      <c r="J125" s="266" t="str">
        <f t="shared" si="1"/>
        <v/>
      </c>
      <c r="K125" s="255"/>
      <c r="L125" s="256"/>
      <c r="M125" s="278"/>
    </row>
    <row r="126" spans="2:13" s="105" customFormat="1" x14ac:dyDescent="0.35">
      <c r="B126" s="277"/>
      <c r="C126" s="252"/>
      <c r="D126" s="252"/>
      <c r="E126" s="247"/>
      <c r="F126" s="264"/>
      <c r="G126" s="265"/>
      <c r="H126" s="264"/>
      <c r="I126" s="265"/>
      <c r="J126" s="266" t="str">
        <f t="shared" si="1"/>
        <v/>
      </c>
      <c r="K126" s="255"/>
      <c r="L126" s="256"/>
      <c r="M126" s="278"/>
    </row>
    <row r="127" spans="2:13" s="105" customFormat="1" x14ac:dyDescent="0.35">
      <c r="B127" s="277"/>
      <c r="C127" s="252"/>
      <c r="D127" s="252"/>
      <c r="E127" s="247"/>
      <c r="F127" s="264"/>
      <c r="G127" s="265"/>
      <c r="H127" s="264"/>
      <c r="I127" s="265"/>
      <c r="J127" s="266" t="str">
        <f t="shared" si="1"/>
        <v/>
      </c>
      <c r="K127" s="255"/>
      <c r="L127" s="256"/>
      <c r="M127" s="278"/>
    </row>
    <row r="128" spans="2:13" s="105" customFormat="1" x14ac:dyDescent="0.35">
      <c r="B128" s="277"/>
      <c r="C128" s="252"/>
      <c r="D128" s="252"/>
      <c r="E128" s="247"/>
      <c r="F128" s="264"/>
      <c r="G128" s="265"/>
      <c r="H128" s="264"/>
      <c r="I128" s="265"/>
      <c r="J128" s="266" t="str">
        <f t="shared" si="1"/>
        <v/>
      </c>
      <c r="K128" s="255"/>
      <c r="L128" s="256"/>
      <c r="M128" s="278"/>
    </row>
    <row r="129" spans="2:13" s="105" customFormat="1" x14ac:dyDescent="0.35">
      <c r="B129" s="277"/>
      <c r="C129" s="252"/>
      <c r="D129" s="252"/>
      <c r="E129" s="247"/>
      <c r="F129" s="264"/>
      <c r="G129" s="265"/>
      <c r="H129" s="264"/>
      <c r="I129" s="265"/>
      <c r="J129" s="266" t="str">
        <f t="shared" si="1"/>
        <v/>
      </c>
      <c r="K129" s="255"/>
      <c r="L129" s="256"/>
      <c r="M129" s="278"/>
    </row>
    <row r="130" spans="2:13" s="105" customFormat="1" x14ac:dyDescent="0.35">
      <c r="B130" s="277"/>
      <c r="C130" s="252"/>
      <c r="D130" s="252"/>
      <c r="E130" s="247"/>
      <c r="F130" s="264"/>
      <c r="G130" s="265"/>
      <c r="H130" s="264"/>
      <c r="I130" s="265"/>
      <c r="J130" s="266" t="str">
        <f t="shared" si="1"/>
        <v/>
      </c>
      <c r="K130" s="255"/>
      <c r="L130" s="256"/>
      <c r="M130" s="278"/>
    </row>
    <row r="131" spans="2:13" s="105" customFormat="1" x14ac:dyDescent="0.35">
      <c r="B131" s="277"/>
      <c r="C131" s="252"/>
      <c r="D131" s="252"/>
      <c r="E131" s="247"/>
      <c r="F131" s="264"/>
      <c r="G131" s="265"/>
      <c r="H131" s="264"/>
      <c r="I131" s="265"/>
      <c r="J131" s="266" t="str">
        <f t="shared" si="1"/>
        <v/>
      </c>
      <c r="K131" s="255"/>
      <c r="L131" s="256"/>
      <c r="M131" s="278"/>
    </row>
    <row r="132" spans="2:13" s="105" customFormat="1" x14ac:dyDescent="0.35">
      <c r="B132" s="277"/>
      <c r="C132" s="252"/>
      <c r="D132" s="252"/>
      <c r="E132" s="247"/>
      <c r="F132" s="264"/>
      <c r="G132" s="265"/>
      <c r="H132" s="264"/>
      <c r="I132" s="265"/>
      <c r="J132" s="266" t="str">
        <f t="shared" si="1"/>
        <v/>
      </c>
      <c r="K132" s="255"/>
      <c r="L132" s="256"/>
      <c r="M132" s="278"/>
    </row>
    <row r="133" spans="2:13" s="105" customFormat="1" x14ac:dyDescent="0.35">
      <c r="B133" s="277"/>
      <c r="C133" s="252"/>
      <c r="D133" s="252"/>
      <c r="E133" s="247"/>
      <c r="F133" s="264"/>
      <c r="G133" s="265"/>
      <c r="H133" s="264"/>
      <c r="I133" s="265"/>
      <c r="J133" s="266" t="str">
        <f t="shared" si="1"/>
        <v/>
      </c>
      <c r="K133" s="255"/>
      <c r="L133" s="256"/>
      <c r="M133" s="278"/>
    </row>
    <row r="134" spans="2:13" s="105" customFormat="1" x14ac:dyDescent="0.35">
      <c r="B134" s="277"/>
      <c r="C134" s="252"/>
      <c r="D134" s="252"/>
      <c r="E134" s="247"/>
      <c r="F134" s="264"/>
      <c r="G134" s="265"/>
      <c r="H134" s="264"/>
      <c r="I134" s="265"/>
      <c r="J134" s="266" t="str">
        <f t="shared" si="1"/>
        <v/>
      </c>
      <c r="K134" s="255"/>
      <c r="L134" s="256"/>
      <c r="M134" s="278"/>
    </row>
    <row r="135" spans="2:13" s="105" customFormat="1" x14ac:dyDescent="0.35">
      <c r="B135" s="277"/>
      <c r="C135" s="252"/>
      <c r="D135" s="252"/>
      <c r="E135" s="247"/>
      <c r="F135" s="264"/>
      <c r="G135" s="265"/>
      <c r="H135" s="264"/>
      <c r="I135" s="265"/>
      <c r="J135" s="266" t="str">
        <f t="shared" si="1"/>
        <v/>
      </c>
      <c r="K135" s="255"/>
      <c r="L135" s="256"/>
      <c r="M135" s="278"/>
    </row>
    <row r="136" spans="2:13" s="105" customFormat="1" x14ac:dyDescent="0.35">
      <c r="B136" s="277"/>
      <c r="C136" s="252"/>
      <c r="D136" s="252"/>
      <c r="E136" s="247"/>
      <c r="F136" s="264"/>
      <c r="G136" s="265"/>
      <c r="H136" s="264"/>
      <c r="I136" s="265"/>
      <c r="J136" s="266" t="str">
        <f t="shared" si="1"/>
        <v/>
      </c>
      <c r="K136" s="255"/>
      <c r="L136" s="256"/>
      <c r="M136" s="278"/>
    </row>
    <row r="137" spans="2:13" s="105" customFormat="1" x14ac:dyDescent="0.35">
      <c r="B137" s="277"/>
      <c r="C137" s="252"/>
      <c r="D137" s="252"/>
      <c r="E137" s="247"/>
      <c r="F137" s="264"/>
      <c r="G137" s="265"/>
      <c r="H137" s="264"/>
      <c r="I137" s="265"/>
      <c r="J137" s="266" t="str">
        <f t="shared" si="1"/>
        <v/>
      </c>
      <c r="K137" s="255"/>
      <c r="L137" s="256"/>
      <c r="M137" s="278"/>
    </row>
    <row r="138" spans="2:13" s="105" customFormat="1" x14ac:dyDescent="0.35">
      <c r="B138" s="277"/>
      <c r="C138" s="252"/>
      <c r="D138" s="252"/>
      <c r="E138" s="247"/>
      <c r="F138" s="264"/>
      <c r="G138" s="265"/>
      <c r="H138" s="264"/>
      <c r="I138" s="265"/>
      <c r="J138" s="266" t="str">
        <f t="shared" si="1"/>
        <v/>
      </c>
      <c r="K138" s="255"/>
      <c r="L138" s="256"/>
      <c r="M138" s="278"/>
    </row>
    <row r="139" spans="2:13" s="105" customFormat="1" x14ac:dyDescent="0.35">
      <c r="B139" s="277"/>
      <c r="C139" s="252"/>
      <c r="D139" s="252"/>
      <c r="E139" s="247"/>
      <c r="F139" s="264"/>
      <c r="G139" s="265"/>
      <c r="H139" s="264"/>
      <c r="I139" s="265"/>
      <c r="J139" s="266" t="str">
        <f t="shared" si="1"/>
        <v/>
      </c>
      <c r="K139" s="255"/>
      <c r="L139" s="256"/>
      <c r="M139" s="278"/>
    </row>
    <row r="140" spans="2:13" s="105" customFormat="1" x14ac:dyDescent="0.35">
      <c r="B140" s="277"/>
      <c r="C140" s="252"/>
      <c r="D140" s="252"/>
      <c r="E140" s="247"/>
      <c r="F140" s="264"/>
      <c r="G140" s="265"/>
      <c r="H140" s="264"/>
      <c r="I140" s="265"/>
      <c r="J140" s="266" t="str">
        <f t="shared" si="1"/>
        <v/>
      </c>
      <c r="K140" s="255"/>
      <c r="L140" s="256"/>
      <c r="M140" s="278"/>
    </row>
    <row r="141" spans="2:13" s="105" customFormat="1" x14ac:dyDescent="0.35">
      <c r="B141" s="277"/>
      <c r="C141" s="252"/>
      <c r="D141" s="252"/>
      <c r="E141" s="247"/>
      <c r="F141" s="264"/>
      <c r="G141" s="265"/>
      <c r="H141" s="264"/>
      <c r="I141" s="265"/>
      <c r="J141" s="266" t="str">
        <f t="shared" si="1"/>
        <v/>
      </c>
      <c r="K141" s="255"/>
      <c r="L141" s="256"/>
      <c r="M141" s="278"/>
    </row>
    <row r="142" spans="2:13" s="105" customFormat="1" x14ac:dyDescent="0.35">
      <c r="B142" s="277"/>
      <c r="C142" s="252"/>
      <c r="D142" s="252"/>
      <c r="E142" s="247"/>
      <c r="F142" s="264"/>
      <c r="G142" s="265"/>
      <c r="H142" s="264"/>
      <c r="I142" s="265"/>
      <c r="J142" s="266" t="str">
        <f t="shared" si="1"/>
        <v/>
      </c>
      <c r="K142" s="255"/>
      <c r="L142" s="256"/>
      <c r="M142" s="278"/>
    </row>
    <row r="143" spans="2:13" s="105" customFormat="1" x14ac:dyDescent="0.35">
      <c r="B143" s="277"/>
      <c r="C143" s="252"/>
      <c r="D143" s="252"/>
      <c r="E143" s="247"/>
      <c r="F143" s="264"/>
      <c r="G143" s="265"/>
      <c r="H143" s="264"/>
      <c r="I143" s="265"/>
      <c r="J143" s="266" t="str">
        <f t="shared" si="1"/>
        <v/>
      </c>
      <c r="K143" s="255"/>
      <c r="L143" s="256"/>
      <c r="M143" s="278"/>
    </row>
    <row r="144" spans="2:13" s="105" customFormat="1" x14ac:dyDescent="0.35">
      <c r="B144" s="277"/>
      <c r="C144" s="252"/>
      <c r="D144" s="252"/>
      <c r="E144" s="247"/>
      <c r="F144" s="264"/>
      <c r="G144" s="265"/>
      <c r="H144" s="264"/>
      <c r="I144" s="265"/>
      <c r="J144" s="266" t="str">
        <f t="shared" si="1"/>
        <v/>
      </c>
      <c r="K144" s="255"/>
      <c r="L144" s="256"/>
      <c r="M144" s="278"/>
    </row>
    <row r="145" spans="2:13" s="105" customFormat="1" x14ac:dyDescent="0.35">
      <c r="B145" s="277"/>
      <c r="C145" s="252"/>
      <c r="D145" s="252"/>
      <c r="E145" s="247"/>
      <c r="F145" s="264"/>
      <c r="G145" s="265"/>
      <c r="H145" s="264"/>
      <c r="I145" s="265"/>
      <c r="J145" s="266" t="str">
        <f t="shared" si="1"/>
        <v/>
      </c>
      <c r="K145" s="255"/>
      <c r="L145" s="256"/>
      <c r="M145" s="278"/>
    </row>
    <row r="146" spans="2:13" s="105" customFormat="1" x14ac:dyDescent="0.35">
      <c r="B146" s="277"/>
      <c r="C146" s="252"/>
      <c r="D146" s="252"/>
      <c r="E146" s="247"/>
      <c r="F146" s="264"/>
      <c r="G146" s="265"/>
      <c r="H146" s="264"/>
      <c r="I146" s="265"/>
      <c r="J146" s="266" t="str">
        <f t="shared" si="1"/>
        <v/>
      </c>
      <c r="K146" s="255"/>
      <c r="L146" s="256"/>
      <c r="M146" s="278"/>
    </row>
    <row r="147" spans="2:13" s="105" customFormat="1" x14ac:dyDescent="0.35">
      <c r="B147" s="277"/>
      <c r="C147" s="252"/>
      <c r="D147" s="252"/>
      <c r="E147" s="247"/>
      <c r="F147" s="264"/>
      <c r="G147" s="265"/>
      <c r="H147" s="264"/>
      <c r="I147" s="265"/>
      <c r="J147" s="266" t="str">
        <f t="shared" si="1"/>
        <v/>
      </c>
      <c r="K147" s="255"/>
      <c r="L147" s="256"/>
      <c r="M147" s="278"/>
    </row>
    <row r="148" spans="2:13" s="105" customFormat="1" x14ac:dyDescent="0.35">
      <c r="B148" s="277"/>
      <c r="C148" s="252"/>
      <c r="D148" s="252"/>
      <c r="E148" s="247"/>
      <c r="F148" s="264"/>
      <c r="G148" s="265"/>
      <c r="H148" s="264"/>
      <c r="I148" s="265"/>
      <c r="J148" s="266" t="str">
        <f t="shared" si="1"/>
        <v/>
      </c>
      <c r="K148" s="255"/>
      <c r="L148" s="256"/>
      <c r="M148" s="278"/>
    </row>
    <row r="149" spans="2:13" s="105" customFormat="1" x14ac:dyDescent="0.35">
      <c r="B149" s="277"/>
      <c r="C149" s="252"/>
      <c r="D149" s="252"/>
      <c r="E149" s="247"/>
      <c r="F149" s="264"/>
      <c r="G149" s="265"/>
      <c r="H149" s="264"/>
      <c r="I149" s="265"/>
      <c r="J149" s="266" t="str">
        <f t="shared" si="1"/>
        <v/>
      </c>
      <c r="K149" s="255"/>
      <c r="L149" s="256"/>
      <c r="M149" s="278"/>
    </row>
    <row r="150" spans="2:13" s="105" customFormat="1" x14ac:dyDescent="0.35">
      <c r="B150" s="277"/>
      <c r="C150" s="252"/>
      <c r="D150" s="252"/>
      <c r="E150" s="247"/>
      <c r="F150" s="264"/>
      <c r="G150" s="265"/>
      <c r="H150" s="264"/>
      <c r="I150" s="265"/>
      <c r="J150" s="266" t="str">
        <f t="shared" si="1"/>
        <v/>
      </c>
      <c r="K150" s="255"/>
      <c r="L150" s="256"/>
      <c r="M150" s="278"/>
    </row>
    <row r="151" spans="2:13" s="105" customFormat="1" x14ac:dyDescent="0.35">
      <c r="B151" s="277"/>
      <c r="C151" s="252"/>
      <c r="D151" s="252"/>
      <c r="E151" s="247"/>
      <c r="F151" s="264"/>
      <c r="G151" s="265"/>
      <c r="H151" s="264"/>
      <c r="I151" s="265"/>
      <c r="J151" s="266" t="str">
        <f t="shared" si="1"/>
        <v/>
      </c>
      <c r="K151" s="255"/>
      <c r="L151" s="256"/>
      <c r="M151" s="278"/>
    </row>
    <row r="152" spans="2:13" s="105" customFormat="1" x14ac:dyDescent="0.35">
      <c r="B152" s="277"/>
      <c r="C152" s="252"/>
      <c r="D152" s="252"/>
      <c r="E152" s="247"/>
      <c r="F152" s="264"/>
      <c r="G152" s="265"/>
      <c r="H152" s="264"/>
      <c r="I152" s="265"/>
      <c r="J152" s="266" t="str">
        <f t="shared" si="1"/>
        <v/>
      </c>
      <c r="K152" s="255"/>
      <c r="L152" s="256"/>
      <c r="M152" s="278"/>
    </row>
    <row r="153" spans="2:13" s="105" customFormat="1" x14ac:dyDescent="0.35">
      <c r="B153" s="277"/>
      <c r="C153" s="252"/>
      <c r="D153" s="252"/>
      <c r="E153" s="247"/>
      <c r="F153" s="264"/>
      <c r="G153" s="265"/>
      <c r="H153" s="264"/>
      <c r="I153" s="265"/>
      <c r="J153" s="266" t="str">
        <f t="shared" ref="J153:J216" si="2">+IF(I153="","",(VALUE(TEXT(H153,"m/dd/yy ")&amp;TEXT(I153,"hh:mm:ss"))-(VALUE(TEXT(F153,"m/dd/yy ")&amp;TEXT(G153,"hh:mm:ss"))))*24)</f>
        <v/>
      </c>
      <c r="K153" s="255"/>
      <c r="L153" s="256"/>
      <c r="M153" s="278"/>
    </row>
    <row r="154" spans="2:13" s="105" customFormat="1" x14ac:dyDescent="0.35">
      <c r="B154" s="277"/>
      <c r="C154" s="252"/>
      <c r="D154" s="252"/>
      <c r="E154" s="247"/>
      <c r="F154" s="264"/>
      <c r="G154" s="265"/>
      <c r="H154" s="264"/>
      <c r="I154" s="265"/>
      <c r="J154" s="266" t="str">
        <f t="shared" si="2"/>
        <v/>
      </c>
      <c r="K154" s="255"/>
      <c r="L154" s="256"/>
      <c r="M154" s="278"/>
    </row>
    <row r="155" spans="2:13" s="105" customFormat="1" x14ac:dyDescent="0.35">
      <c r="B155" s="277"/>
      <c r="C155" s="252"/>
      <c r="D155" s="252"/>
      <c r="E155" s="247"/>
      <c r="F155" s="264"/>
      <c r="G155" s="265"/>
      <c r="H155" s="264"/>
      <c r="I155" s="265"/>
      <c r="J155" s="266" t="str">
        <f t="shared" si="2"/>
        <v/>
      </c>
      <c r="K155" s="255"/>
      <c r="L155" s="256"/>
      <c r="M155" s="278"/>
    </row>
    <row r="156" spans="2:13" s="105" customFormat="1" x14ac:dyDescent="0.35">
      <c r="B156" s="277"/>
      <c r="C156" s="252"/>
      <c r="D156" s="252"/>
      <c r="E156" s="247"/>
      <c r="F156" s="264"/>
      <c r="G156" s="265"/>
      <c r="H156" s="264"/>
      <c r="I156" s="265"/>
      <c r="J156" s="266" t="str">
        <f t="shared" si="2"/>
        <v/>
      </c>
      <c r="K156" s="255"/>
      <c r="L156" s="256"/>
      <c r="M156" s="278"/>
    </row>
    <row r="157" spans="2:13" s="105" customFormat="1" x14ac:dyDescent="0.35">
      <c r="B157" s="277"/>
      <c r="C157" s="252"/>
      <c r="D157" s="252"/>
      <c r="E157" s="247"/>
      <c r="F157" s="264"/>
      <c r="G157" s="265"/>
      <c r="H157" s="264"/>
      <c r="I157" s="265"/>
      <c r="J157" s="266" t="str">
        <f t="shared" si="2"/>
        <v/>
      </c>
      <c r="K157" s="255"/>
      <c r="L157" s="256"/>
      <c r="M157" s="278"/>
    </row>
    <row r="158" spans="2:13" s="105" customFormat="1" x14ac:dyDescent="0.35">
      <c r="B158" s="277"/>
      <c r="C158" s="252"/>
      <c r="D158" s="252"/>
      <c r="E158" s="247"/>
      <c r="F158" s="264"/>
      <c r="G158" s="265"/>
      <c r="H158" s="264"/>
      <c r="I158" s="265"/>
      <c r="J158" s="266" t="str">
        <f t="shared" si="2"/>
        <v/>
      </c>
      <c r="K158" s="255"/>
      <c r="L158" s="256"/>
      <c r="M158" s="278"/>
    </row>
    <row r="159" spans="2:13" s="105" customFormat="1" x14ac:dyDescent="0.35">
      <c r="B159" s="277"/>
      <c r="C159" s="252"/>
      <c r="D159" s="252"/>
      <c r="E159" s="247"/>
      <c r="F159" s="264"/>
      <c r="G159" s="265"/>
      <c r="H159" s="264"/>
      <c r="I159" s="265"/>
      <c r="J159" s="266" t="str">
        <f t="shared" si="2"/>
        <v/>
      </c>
      <c r="K159" s="255"/>
      <c r="L159" s="256"/>
      <c r="M159" s="278"/>
    </row>
    <row r="160" spans="2:13" s="105" customFormat="1" x14ac:dyDescent="0.35">
      <c r="B160" s="277"/>
      <c r="C160" s="252"/>
      <c r="D160" s="252"/>
      <c r="E160" s="247"/>
      <c r="F160" s="264"/>
      <c r="G160" s="265"/>
      <c r="H160" s="264"/>
      <c r="I160" s="265"/>
      <c r="J160" s="266" t="str">
        <f t="shared" si="2"/>
        <v/>
      </c>
      <c r="K160" s="255"/>
      <c r="L160" s="256"/>
      <c r="M160" s="278"/>
    </row>
    <row r="161" spans="2:13" s="105" customFormat="1" x14ac:dyDescent="0.35">
      <c r="B161" s="277"/>
      <c r="C161" s="252"/>
      <c r="D161" s="252"/>
      <c r="E161" s="247"/>
      <c r="F161" s="264"/>
      <c r="G161" s="265"/>
      <c r="H161" s="264"/>
      <c r="I161" s="265"/>
      <c r="J161" s="266" t="str">
        <f t="shared" si="2"/>
        <v/>
      </c>
      <c r="K161" s="255"/>
      <c r="L161" s="256"/>
      <c r="M161" s="278"/>
    </row>
    <row r="162" spans="2:13" s="105" customFormat="1" x14ac:dyDescent="0.35">
      <c r="B162" s="277"/>
      <c r="C162" s="252"/>
      <c r="D162" s="252"/>
      <c r="E162" s="247"/>
      <c r="F162" s="264"/>
      <c r="G162" s="265"/>
      <c r="H162" s="264"/>
      <c r="I162" s="265"/>
      <c r="J162" s="266" t="str">
        <f t="shared" si="2"/>
        <v/>
      </c>
      <c r="K162" s="255"/>
      <c r="L162" s="256"/>
      <c r="M162" s="278"/>
    </row>
    <row r="163" spans="2:13" s="105" customFormat="1" x14ac:dyDescent="0.35">
      <c r="B163" s="277"/>
      <c r="C163" s="252"/>
      <c r="D163" s="252"/>
      <c r="E163" s="247"/>
      <c r="F163" s="264"/>
      <c r="G163" s="265"/>
      <c r="H163" s="264"/>
      <c r="I163" s="265"/>
      <c r="J163" s="266" t="str">
        <f t="shared" si="2"/>
        <v/>
      </c>
      <c r="K163" s="255"/>
      <c r="L163" s="256"/>
      <c r="M163" s="278"/>
    </row>
    <row r="164" spans="2:13" s="105" customFormat="1" x14ac:dyDescent="0.35">
      <c r="B164" s="277"/>
      <c r="C164" s="252"/>
      <c r="D164" s="252"/>
      <c r="E164" s="247"/>
      <c r="F164" s="264"/>
      <c r="G164" s="265"/>
      <c r="H164" s="264"/>
      <c r="I164" s="265"/>
      <c r="J164" s="266" t="str">
        <f t="shared" si="2"/>
        <v/>
      </c>
      <c r="K164" s="255"/>
      <c r="L164" s="256"/>
      <c r="M164" s="278"/>
    </row>
    <row r="165" spans="2:13" s="105" customFormat="1" x14ac:dyDescent="0.35">
      <c r="B165" s="277"/>
      <c r="C165" s="252"/>
      <c r="D165" s="252"/>
      <c r="E165" s="247"/>
      <c r="F165" s="264"/>
      <c r="G165" s="265"/>
      <c r="H165" s="264"/>
      <c r="I165" s="265"/>
      <c r="J165" s="266" t="str">
        <f t="shared" si="2"/>
        <v/>
      </c>
      <c r="K165" s="255"/>
      <c r="L165" s="256"/>
      <c r="M165" s="278"/>
    </row>
    <row r="166" spans="2:13" s="105" customFormat="1" x14ac:dyDescent="0.35">
      <c r="B166" s="277"/>
      <c r="C166" s="252"/>
      <c r="D166" s="252"/>
      <c r="E166" s="247"/>
      <c r="F166" s="264"/>
      <c r="G166" s="265"/>
      <c r="H166" s="264"/>
      <c r="I166" s="265"/>
      <c r="J166" s="266" t="str">
        <f t="shared" si="2"/>
        <v/>
      </c>
      <c r="K166" s="255"/>
      <c r="L166" s="256"/>
      <c r="M166" s="278"/>
    </row>
    <row r="167" spans="2:13" s="105" customFormat="1" x14ac:dyDescent="0.35">
      <c r="B167" s="277"/>
      <c r="C167" s="252"/>
      <c r="D167" s="252"/>
      <c r="E167" s="247"/>
      <c r="F167" s="264"/>
      <c r="G167" s="265"/>
      <c r="H167" s="264"/>
      <c r="I167" s="265"/>
      <c r="J167" s="266" t="str">
        <f t="shared" si="2"/>
        <v/>
      </c>
      <c r="K167" s="255"/>
      <c r="L167" s="256"/>
      <c r="M167" s="278"/>
    </row>
    <row r="168" spans="2:13" s="105" customFormat="1" x14ac:dyDescent="0.35">
      <c r="B168" s="277"/>
      <c r="C168" s="252"/>
      <c r="D168" s="252"/>
      <c r="E168" s="247"/>
      <c r="F168" s="264"/>
      <c r="G168" s="265"/>
      <c r="H168" s="264"/>
      <c r="I168" s="265"/>
      <c r="J168" s="266" t="str">
        <f t="shared" si="2"/>
        <v/>
      </c>
      <c r="K168" s="255"/>
      <c r="L168" s="256"/>
      <c r="M168" s="278"/>
    </row>
    <row r="169" spans="2:13" s="105" customFormat="1" x14ac:dyDescent="0.35">
      <c r="B169" s="277"/>
      <c r="C169" s="252"/>
      <c r="D169" s="252"/>
      <c r="E169" s="247"/>
      <c r="F169" s="264"/>
      <c r="G169" s="265"/>
      <c r="H169" s="264"/>
      <c r="I169" s="265"/>
      <c r="J169" s="266" t="str">
        <f t="shared" si="2"/>
        <v/>
      </c>
      <c r="K169" s="255"/>
      <c r="L169" s="256"/>
      <c r="M169" s="278"/>
    </row>
    <row r="170" spans="2:13" s="105" customFormat="1" x14ac:dyDescent="0.35">
      <c r="B170" s="277"/>
      <c r="C170" s="252"/>
      <c r="D170" s="252"/>
      <c r="E170" s="247"/>
      <c r="F170" s="264"/>
      <c r="G170" s="265"/>
      <c r="H170" s="264"/>
      <c r="I170" s="265"/>
      <c r="J170" s="266" t="str">
        <f t="shared" si="2"/>
        <v/>
      </c>
      <c r="K170" s="255"/>
      <c r="L170" s="256"/>
      <c r="M170" s="278"/>
    </row>
    <row r="171" spans="2:13" s="105" customFormat="1" x14ac:dyDescent="0.35">
      <c r="B171" s="277"/>
      <c r="C171" s="252"/>
      <c r="D171" s="252"/>
      <c r="E171" s="247"/>
      <c r="F171" s="264"/>
      <c r="G171" s="265"/>
      <c r="H171" s="264"/>
      <c r="I171" s="265"/>
      <c r="J171" s="266" t="str">
        <f t="shared" si="2"/>
        <v/>
      </c>
      <c r="K171" s="255"/>
      <c r="L171" s="256"/>
      <c r="M171" s="278"/>
    </row>
    <row r="172" spans="2:13" s="105" customFormat="1" x14ac:dyDescent="0.35">
      <c r="B172" s="277"/>
      <c r="C172" s="252"/>
      <c r="D172" s="252"/>
      <c r="E172" s="247"/>
      <c r="F172" s="264"/>
      <c r="G172" s="265"/>
      <c r="H172" s="264"/>
      <c r="I172" s="265"/>
      <c r="J172" s="266" t="str">
        <f t="shared" si="2"/>
        <v/>
      </c>
      <c r="K172" s="255"/>
      <c r="L172" s="256"/>
      <c r="M172" s="278"/>
    </row>
    <row r="173" spans="2:13" s="105" customFormat="1" x14ac:dyDescent="0.35">
      <c r="B173" s="277"/>
      <c r="C173" s="252"/>
      <c r="D173" s="252"/>
      <c r="E173" s="247"/>
      <c r="F173" s="264"/>
      <c r="G173" s="265"/>
      <c r="H173" s="264"/>
      <c r="I173" s="265"/>
      <c r="J173" s="266" t="str">
        <f t="shared" si="2"/>
        <v/>
      </c>
      <c r="K173" s="255"/>
      <c r="L173" s="256"/>
      <c r="M173" s="278"/>
    </row>
    <row r="174" spans="2:13" s="105" customFormat="1" x14ac:dyDescent="0.35">
      <c r="B174" s="277"/>
      <c r="C174" s="252"/>
      <c r="D174" s="252"/>
      <c r="E174" s="247"/>
      <c r="F174" s="264"/>
      <c r="G174" s="265"/>
      <c r="H174" s="264"/>
      <c r="I174" s="265"/>
      <c r="J174" s="266" t="str">
        <f t="shared" si="2"/>
        <v/>
      </c>
      <c r="K174" s="255"/>
      <c r="L174" s="256"/>
      <c r="M174" s="278"/>
    </row>
    <row r="175" spans="2:13" s="105" customFormat="1" x14ac:dyDescent="0.35">
      <c r="B175" s="277"/>
      <c r="C175" s="252"/>
      <c r="D175" s="252"/>
      <c r="E175" s="247"/>
      <c r="F175" s="264"/>
      <c r="G175" s="265"/>
      <c r="H175" s="264"/>
      <c r="I175" s="265"/>
      <c r="J175" s="266" t="str">
        <f t="shared" si="2"/>
        <v/>
      </c>
      <c r="K175" s="255"/>
      <c r="L175" s="256"/>
      <c r="M175" s="278"/>
    </row>
    <row r="176" spans="2:13" s="105" customFormat="1" x14ac:dyDescent="0.35">
      <c r="B176" s="277"/>
      <c r="C176" s="252"/>
      <c r="D176" s="252"/>
      <c r="E176" s="247"/>
      <c r="F176" s="264"/>
      <c r="G176" s="265"/>
      <c r="H176" s="264"/>
      <c r="I176" s="265"/>
      <c r="J176" s="266" t="str">
        <f t="shared" si="2"/>
        <v/>
      </c>
      <c r="K176" s="255"/>
      <c r="L176" s="256"/>
      <c r="M176" s="278"/>
    </row>
    <row r="177" spans="2:13" s="105" customFormat="1" x14ac:dyDescent="0.35">
      <c r="B177" s="277"/>
      <c r="C177" s="252"/>
      <c r="D177" s="252"/>
      <c r="E177" s="247"/>
      <c r="F177" s="264"/>
      <c r="G177" s="265"/>
      <c r="H177" s="264"/>
      <c r="I177" s="265"/>
      <c r="J177" s="266" t="str">
        <f t="shared" si="2"/>
        <v/>
      </c>
      <c r="K177" s="255"/>
      <c r="L177" s="256"/>
      <c r="M177" s="278"/>
    </row>
    <row r="178" spans="2:13" s="105" customFormat="1" x14ac:dyDescent="0.35">
      <c r="B178" s="277"/>
      <c r="C178" s="252"/>
      <c r="D178" s="252"/>
      <c r="E178" s="247"/>
      <c r="F178" s="264"/>
      <c r="G178" s="265"/>
      <c r="H178" s="264"/>
      <c r="I178" s="265"/>
      <c r="J178" s="266" t="str">
        <f t="shared" si="2"/>
        <v/>
      </c>
      <c r="K178" s="255"/>
      <c r="L178" s="256"/>
      <c r="M178" s="278"/>
    </row>
    <row r="179" spans="2:13" s="105" customFormat="1" x14ac:dyDescent="0.35">
      <c r="B179" s="277"/>
      <c r="C179" s="252"/>
      <c r="D179" s="252"/>
      <c r="E179" s="247"/>
      <c r="F179" s="264"/>
      <c r="G179" s="265"/>
      <c r="H179" s="264"/>
      <c r="I179" s="265"/>
      <c r="J179" s="266" t="str">
        <f t="shared" si="2"/>
        <v/>
      </c>
      <c r="K179" s="255"/>
      <c r="L179" s="256"/>
      <c r="M179" s="278"/>
    </row>
    <row r="180" spans="2:13" s="105" customFormat="1" x14ac:dyDescent="0.35">
      <c r="B180" s="277"/>
      <c r="C180" s="252"/>
      <c r="D180" s="252"/>
      <c r="E180" s="247"/>
      <c r="F180" s="264"/>
      <c r="G180" s="265"/>
      <c r="H180" s="264"/>
      <c r="I180" s="265"/>
      <c r="J180" s="266" t="str">
        <f t="shared" si="2"/>
        <v/>
      </c>
      <c r="K180" s="255"/>
      <c r="L180" s="256"/>
      <c r="M180" s="278"/>
    </row>
    <row r="181" spans="2:13" s="105" customFormat="1" x14ac:dyDescent="0.35">
      <c r="B181" s="277"/>
      <c r="C181" s="252"/>
      <c r="D181" s="252"/>
      <c r="E181" s="247"/>
      <c r="F181" s="264"/>
      <c r="G181" s="265"/>
      <c r="H181" s="264"/>
      <c r="I181" s="265"/>
      <c r="J181" s="266" t="str">
        <f t="shared" si="2"/>
        <v/>
      </c>
      <c r="K181" s="255"/>
      <c r="L181" s="256"/>
      <c r="M181" s="278"/>
    </row>
    <row r="182" spans="2:13" s="105" customFormat="1" x14ac:dyDescent="0.35">
      <c r="B182" s="277"/>
      <c r="C182" s="252"/>
      <c r="D182" s="252"/>
      <c r="E182" s="247"/>
      <c r="F182" s="264"/>
      <c r="G182" s="265"/>
      <c r="H182" s="264"/>
      <c r="I182" s="265"/>
      <c r="J182" s="266" t="str">
        <f t="shared" si="2"/>
        <v/>
      </c>
      <c r="K182" s="255"/>
      <c r="L182" s="256"/>
      <c r="M182" s="278"/>
    </row>
    <row r="183" spans="2:13" s="105" customFormat="1" x14ac:dyDescent="0.35">
      <c r="B183" s="277"/>
      <c r="C183" s="252"/>
      <c r="D183" s="252"/>
      <c r="E183" s="247"/>
      <c r="F183" s="264"/>
      <c r="G183" s="265"/>
      <c r="H183" s="264"/>
      <c r="I183" s="265"/>
      <c r="J183" s="266" t="str">
        <f t="shared" si="2"/>
        <v/>
      </c>
      <c r="K183" s="255"/>
      <c r="L183" s="256"/>
      <c r="M183" s="278"/>
    </row>
    <row r="184" spans="2:13" s="105" customFormat="1" x14ac:dyDescent="0.35">
      <c r="B184" s="277"/>
      <c r="C184" s="252"/>
      <c r="D184" s="252"/>
      <c r="E184" s="247"/>
      <c r="F184" s="264"/>
      <c r="G184" s="265"/>
      <c r="H184" s="264"/>
      <c r="I184" s="265"/>
      <c r="J184" s="266" t="str">
        <f t="shared" si="2"/>
        <v/>
      </c>
      <c r="K184" s="255"/>
      <c r="L184" s="256"/>
      <c r="M184" s="278"/>
    </row>
    <row r="185" spans="2:13" s="105" customFormat="1" x14ac:dyDescent="0.35">
      <c r="B185" s="277"/>
      <c r="C185" s="252"/>
      <c r="D185" s="252"/>
      <c r="E185" s="247"/>
      <c r="F185" s="264"/>
      <c r="G185" s="265"/>
      <c r="H185" s="264"/>
      <c r="I185" s="265"/>
      <c r="J185" s="266" t="str">
        <f t="shared" si="2"/>
        <v/>
      </c>
      <c r="K185" s="255"/>
      <c r="L185" s="256"/>
      <c r="M185" s="278"/>
    </row>
    <row r="186" spans="2:13" s="105" customFormat="1" x14ac:dyDescent="0.35">
      <c r="B186" s="277"/>
      <c r="C186" s="252"/>
      <c r="D186" s="252"/>
      <c r="E186" s="247"/>
      <c r="F186" s="264"/>
      <c r="G186" s="265"/>
      <c r="H186" s="264"/>
      <c r="I186" s="265"/>
      <c r="J186" s="266" t="str">
        <f t="shared" si="2"/>
        <v/>
      </c>
      <c r="K186" s="255"/>
      <c r="L186" s="256"/>
      <c r="M186" s="278"/>
    </row>
    <row r="187" spans="2:13" s="105" customFormat="1" x14ac:dyDescent="0.35">
      <c r="B187" s="277"/>
      <c r="C187" s="252"/>
      <c r="D187" s="252"/>
      <c r="E187" s="247"/>
      <c r="F187" s="264"/>
      <c r="G187" s="265"/>
      <c r="H187" s="264"/>
      <c r="I187" s="265"/>
      <c r="J187" s="266" t="str">
        <f t="shared" si="2"/>
        <v/>
      </c>
      <c r="K187" s="255"/>
      <c r="L187" s="256"/>
      <c r="M187" s="278"/>
    </row>
    <row r="188" spans="2:13" s="105" customFormat="1" x14ac:dyDescent="0.35">
      <c r="B188" s="277"/>
      <c r="C188" s="252"/>
      <c r="D188" s="252"/>
      <c r="E188" s="247"/>
      <c r="F188" s="264"/>
      <c r="G188" s="265"/>
      <c r="H188" s="264"/>
      <c r="I188" s="265"/>
      <c r="J188" s="266" t="str">
        <f t="shared" si="2"/>
        <v/>
      </c>
      <c r="K188" s="255"/>
      <c r="L188" s="256"/>
      <c r="M188" s="278"/>
    </row>
    <row r="189" spans="2:13" s="105" customFormat="1" x14ac:dyDescent="0.35">
      <c r="B189" s="277"/>
      <c r="C189" s="252"/>
      <c r="D189" s="252"/>
      <c r="E189" s="247"/>
      <c r="F189" s="264"/>
      <c r="G189" s="265"/>
      <c r="H189" s="264"/>
      <c r="I189" s="265"/>
      <c r="J189" s="266" t="str">
        <f t="shared" si="2"/>
        <v/>
      </c>
      <c r="K189" s="255"/>
      <c r="L189" s="256"/>
      <c r="M189" s="278"/>
    </row>
    <row r="190" spans="2:13" s="105" customFormat="1" x14ac:dyDescent="0.35">
      <c r="B190" s="277"/>
      <c r="C190" s="252"/>
      <c r="D190" s="252"/>
      <c r="E190" s="247"/>
      <c r="F190" s="264"/>
      <c r="G190" s="265"/>
      <c r="H190" s="264"/>
      <c r="I190" s="265"/>
      <c r="J190" s="266" t="str">
        <f t="shared" si="2"/>
        <v/>
      </c>
      <c r="K190" s="255"/>
      <c r="L190" s="256"/>
      <c r="M190" s="278"/>
    </row>
    <row r="191" spans="2:13" s="105" customFormat="1" x14ac:dyDescent="0.35">
      <c r="B191" s="277"/>
      <c r="C191" s="252"/>
      <c r="D191" s="252"/>
      <c r="E191" s="247"/>
      <c r="F191" s="264"/>
      <c r="G191" s="265"/>
      <c r="H191" s="264"/>
      <c r="I191" s="265"/>
      <c r="J191" s="266" t="str">
        <f t="shared" si="2"/>
        <v/>
      </c>
      <c r="K191" s="255"/>
      <c r="L191" s="256"/>
      <c r="M191" s="278"/>
    </row>
    <row r="192" spans="2:13" s="105" customFormat="1" x14ac:dyDescent="0.35">
      <c r="B192" s="277"/>
      <c r="C192" s="252"/>
      <c r="D192" s="252"/>
      <c r="E192" s="247"/>
      <c r="F192" s="264"/>
      <c r="G192" s="265"/>
      <c r="H192" s="264"/>
      <c r="I192" s="265"/>
      <c r="J192" s="266" t="str">
        <f t="shared" si="2"/>
        <v/>
      </c>
      <c r="K192" s="255"/>
      <c r="L192" s="256"/>
      <c r="M192" s="278"/>
    </row>
    <row r="193" spans="2:13" s="105" customFormat="1" x14ac:dyDescent="0.35">
      <c r="B193" s="277"/>
      <c r="C193" s="252"/>
      <c r="D193" s="252"/>
      <c r="E193" s="247"/>
      <c r="F193" s="264"/>
      <c r="G193" s="265"/>
      <c r="H193" s="264"/>
      <c r="I193" s="265"/>
      <c r="J193" s="266" t="str">
        <f t="shared" si="2"/>
        <v/>
      </c>
      <c r="K193" s="255"/>
      <c r="L193" s="256"/>
      <c r="M193" s="278"/>
    </row>
    <row r="194" spans="2:13" s="105" customFormat="1" x14ac:dyDescent="0.35">
      <c r="B194" s="277"/>
      <c r="C194" s="252"/>
      <c r="D194" s="252"/>
      <c r="E194" s="247"/>
      <c r="F194" s="264"/>
      <c r="G194" s="265"/>
      <c r="H194" s="264"/>
      <c r="I194" s="265"/>
      <c r="J194" s="266" t="str">
        <f t="shared" si="2"/>
        <v/>
      </c>
      <c r="K194" s="255"/>
      <c r="L194" s="256"/>
      <c r="M194" s="278"/>
    </row>
    <row r="195" spans="2:13" s="105" customFormat="1" x14ac:dyDescent="0.35">
      <c r="B195" s="277"/>
      <c r="C195" s="252"/>
      <c r="D195" s="252"/>
      <c r="E195" s="247"/>
      <c r="F195" s="264"/>
      <c r="G195" s="265"/>
      <c r="H195" s="264"/>
      <c r="I195" s="265"/>
      <c r="J195" s="266" t="str">
        <f t="shared" si="2"/>
        <v/>
      </c>
      <c r="K195" s="255"/>
      <c r="L195" s="256"/>
      <c r="M195" s="278"/>
    </row>
    <row r="196" spans="2:13" s="105" customFormat="1" x14ac:dyDescent="0.35">
      <c r="B196" s="277"/>
      <c r="C196" s="252"/>
      <c r="D196" s="252"/>
      <c r="E196" s="247"/>
      <c r="F196" s="264"/>
      <c r="G196" s="265"/>
      <c r="H196" s="264"/>
      <c r="I196" s="265"/>
      <c r="J196" s="266" t="str">
        <f t="shared" si="2"/>
        <v/>
      </c>
      <c r="K196" s="255"/>
      <c r="L196" s="256"/>
      <c r="M196" s="278"/>
    </row>
    <row r="197" spans="2:13" s="105" customFormat="1" x14ac:dyDescent="0.35">
      <c r="B197" s="277"/>
      <c r="C197" s="252"/>
      <c r="D197" s="252"/>
      <c r="E197" s="247"/>
      <c r="F197" s="264"/>
      <c r="G197" s="265"/>
      <c r="H197" s="264"/>
      <c r="I197" s="265"/>
      <c r="J197" s="266" t="str">
        <f t="shared" si="2"/>
        <v/>
      </c>
      <c r="K197" s="255"/>
      <c r="L197" s="256"/>
      <c r="M197" s="278"/>
    </row>
    <row r="198" spans="2:13" s="105" customFormat="1" x14ac:dyDescent="0.35">
      <c r="B198" s="277"/>
      <c r="C198" s="252"/>
      <c r="D198" s="252"/>
      <c r="E198" s="247"/>
      <c r="F198" s="264"/>
      <c r="G198" s="265"/>
      <c r="H198" s="264"/>
      <c r="I198" s="265"/>
      <c r="J198" s="266" t="str">
        <f t="shared" si="2"/>
        <v/>
      </c>
      <c r="K198" s="255"/>
      <c r="L198" s="256"/>
      <c r="M198" s="278"/>
    </row>
    <row r="199" spans="2:13" s="105" customFormat="1" x14ac:dyDescent="0.35">
      <c r="B199" s="277"/>
      <c r="C199" s="252"/>
      <c r="D199" s="252"/>
      <c r="E199" s="247"/>
      <c r="F199" s="264"/>
      <c r="G199" s="265"/>
      <c r="H199" s="264"/>
      <c r="I199" s="265"/>
      <c r="J199" s="266" t="str">
        <f t="shared" si="2"/>
        <v/>
      </c>
      <c r="K199" s="255"/>
      <c r="L199" s="256"/>
      <c r="M199" s="278"/>
    </row>
    <row r="200" spans="2:13" s="105" customFormat="1" x14ac:dyDescent="0.35">
      <c r="B200" s="277"/>
      <c r="C200" s="252"/>
      <c r="D200" s="252"/>
      <c r="E200" s="247"/>
      <c r="F200" s="264"/>
      <c r="G200" s="265"/>
      <c r="H200" s="264"/>
      <c r="I200" s="265"/>
      <c r="J200" s="266" t="str">
        <f t="shared" si="2"/>
        <v/>
      </c>
      <c r="K200" s="255"/>
      <c r="L200" s="256"/>
      <c r="M200" s="278"/>
    </row>
    <row r="201" spans="2:13" s="105" customFormat="1" x14ac:dyDescent="0.35">
      <c r="B201" s="277"/>
      <c r="C201" s="252"/>
      <c r="D201" s="252"/>
      <c r="E201" s="247"/>
      <c r="F201" s="264"/>
      <c r="G201" s="265"/>
      <c r="H201" s="264"/>
      <c r="I201" s="265"/>
      <c r="J201" s="266" t="str">
        <f t="shared" si="2"/>
        <v/>
      </c>
      <c r="K201" s="255"/>
      <c r="L201" s="256"/>
      <c r="M201" s="278"/>
    </row>
    <row r="202" spans="2:13" s="105" customFormat="1" x14ac:dyDescent="0.35">
      <c r="B202" s="277"/>
      <c r="C202" s="252"/>
      <c r="D202" s="252"/>
      <c r="E202" s="247"/>
      <c r="F202" s="264"/>
      <c r="G202" s="265"/>
      <c r="H202" s="264"/>
      <c r="I202" s="265"/>
      <c r="J202" s="266" t="str">
        <f t="shared" si="2"/>
        <v/>
      </c>
      <c r="K202" s="255"/>
      <c r="L202" s="256"/>
      <c r="M202" s="278"/>
    </row>
    <row r="203" spans="2:13" s="105" customFormat="1" x14ac:dyDescent="0.35">
      <c r="B203" s="277"/>
      <c r="C203" s="252"/>
      <c r="D203" s="252"/>
      <c r="E203" s="247"/>
      <c r="F203" s="264"/>
      <c r="G203" s="265"/>
      <c r="H203" s="264"/>
      <c r="I203" s="265"/>
      <c r="J203" s="266" t="str">
        <f t="shared" si="2"/>
        <v/>
      </c>
      <c r="K203" s="255"/>
      <c r="L203" s="256"/>
      <c r="M203" s="278"/>
    </row>
    <row r="204" spans="2:13" s="105" customFormat="1" x14ac:dyDescent="0.35">
      <c r="B204" s="277"/>
      <c r="C204" s="252"/>
      <c r="D204" s="252"/>
      <c r="E204" s="247"/>
      <c r="F204" s="264"/>
      <c r="G204" s="265"/>
      <c r="H204" s="264"/>
      <c r="I204" s="265"/>
      <c r="J204" s="266" t="str">
        <f t="shared" si="2"/>
        <v/>
      </c>
      <c r="K204" s="255"/>
      <c r="L204" s="256"/>
      <c r="M204" s="278"/>
    </row>
    <row r="205" spans="2:13" s="105" customFormat="1" x14ac:dyDescent="0.35">
      <c r="B205" s="277"/>
      <c r="C205" s="252"/>
      <c r="D205" s="252"/>
      <c r="E205" s="247"/>
      <c r="F205" s="264"/>
      <c r="G205" s="265"/>
      <c r="H205" s="264"/>
      <c r="I205" s="265"/>
      <c r="J205" s="266" t="str">
        <f t="shared" si="2"/>
        <v/>
      </c>
      <c r="K205" s="255"/>
      <c r="L205" s="256"/>
      <c r="M205" s="278"/>
    </row>
    <row r="206" spans="2:13" s="105" customFormat="1" x14ac:dyDescent="0.35">
      <c r="B206" s="277"/>
      <c r="C206" s="252"/>
      <c r="D206" s="252"/>
      <c r="E206" s="247"/>
      <c r="F206" s="264"/>
      <c r="G206" s="265"/>
      <c r="H206" s="264"/>
      <c r="I206" s="265"/>
      <c r="J206" s="266" t="str">
        <f t="shared" si="2"/>
        <v/>
      </c>
      <c r="K206" s="255"/>
      <c r="L206" s="256"/>
      <c r="M206" s="278"/>
    </row>
    <row r="207" spans="2:13" s="105" customFormat="1" x14ac:dyDescent="0.35">
      <c r="B207" s="277"/>
      <c r="C207" s="252"/>
      <c r="D207" s="252"/>
      <c r="E207" s="247"/>
      <c r="F207" s="264"/>
      <c r="G207" s="265"/>
      <c r="H207" s="264"/>
      <c r="I207" s="265"/>
      <c r="J207" s="266" t="str">
        <f t="shared" si="2"/>
        <v/>
      </c>
      <c r="K207" s="255"/>
      <c r="L207" s="256"/>
      <c r="M207" s="278"/>
    </row>
    <row r="208" spans="2:13" s="105" customFormat="1" x14ac:dyDescent="0.35">
      <c r="B208" s="277"/>
      <c r="C208" s="252"/>
      <c r="D208" s="252"/>
      <c r="E208" s="247"/>
      <c r="F208" s="264"/>
      <c r="G208" s="265"/>
      <c r="H208" s="264"/>
      <c r="I208" s="265"/>
      <c r="J208" s="266" t="str">
        <f t="shared" si="2"/>
        <v/>
      </c>
      <c r="K208" s="255"/>
      <c r="L208" s="256"/>
      <c r="M208" s="278"/>
    </row>
    <row r="209" spans="2:13" s="105" customFormat="1" x14ac:dyDescent="0.35">
      <c r="B209" s="277"/>
      <c r="C209" s="252"/>
      <c r="D209" s="252"/>
      <c r="E209" s="247"/>
      <c r="F209" s="264"/>
      <c r="G209" s="265"/>
      <c r="H209" s="264"/>
      <c r="I209" s="265"/>
      <c r="J209" s="266" t="str">
        <f t="shared" si="2"/>
        <v/>
      </c>
      <c r="K209" s="255"/>
      <c r="L209" s="256"/>
      <c r="M209" s="278"/>
    </row>
    <row r="210" spans="2:13" s="105" customFormat="1" x14ac:dyDescent="0.35">
      <c r="B210" s="277"/>
      <c r="C210" s="252"/>
      <c r="D210" s="252"/>
      <c r="E210" s="247"/>
      <c r="F210" s="264"/>
      <c r="G210" s="265"/>
      <c r="H210" s="264"/>
      <c r="I210" s="265"/>
      <c r="J210" s="266" t="str">
        <f t="shared" si="2"/>
        <v/>
      </c>
      <c r="K210" s="255"/>
      <c r="L210" s="256"/>
      <c r="M210" s="278"/>
    </row>
    <row r="211" spans="2:13" s="105" customFormat="1" x14ac:dyDescent="0.35">
      <c r="B211" s="277"/>
      <c r="C211" s="252"/>
      <c r="D211" s="252"/>
      <c r="E211" s="247"/>
      <c r="F211" s="264"/>
      <c r="G211" s="265"/>
      <c r="H211" s="264"/>
      <c r="I211" s="265"/>
      <c r="J211" s="266" t="str">
        <f t="shared" si="2"/>
        <v/>
      </c>
      <c r="K211" s="255"/>
      <c r="L211" s="256"/>
      <c r="M211" s="278"/>
    </row>
    <row r="212" spans="2:13" s="105" customFormat="1" x14ac:dyDescent="0.35">
      <c r="B212" s="277"/>
      <c r="C212" s="252"/>
      <c r="D212" s="252"/>
      <c r="E212" s="247"/>
      <c r="F212" s="264"/>
      <c r="G212" s="265"/>
      <c r="H212" s="264"/>
      <c r="I212" s="265"/>
      <c r="J212" s="266" t="str">
        <f t="shared" si="2"/>
        <v/>
      </c>
      <c r="K212" s="255"/>
      <c r="L212" s="256"/>
      <c r="M212" s="278"/>
    </row>
    <row r="213" spans="2:13" s="105" customFormat="1" x14ac:dyDescent="0.35">
      <c r="B213" s="277"/>
      <c r="C213" s="252"/>
      <c r="D213" s="252"/>
      <c r="E213" s="247"/>
      <c r="F213" s="264"/>
      <c r="G213" s="265"/>
      <c r="H213" s="264"/>
      <c r="I213" s="265"/>
      <c r="J213" s="266" t="str">
        <f t="shared" si="2"/>
        <v/>
      </c>
      <c r="K213" s="255"/>
      <c r="L213" s="256"/>
      <c r="M213" s="278"/>
    </row>
    <row r="214" spans="2:13" s="105" customFormat="1" x14ac:dyDescent="0.35">
      <c r="B214" s="277"/>
      <c r="C214" s="252"/>
      <c r="D214" s="252"/>
      <c r="E214" s="247"/>
      <c r="F214" s="264"/>
      <c r="G214" s="265"/>
      <c r="H214" s="264"/>
      <c r="I214" s="265"/>
      <c r="J214" s="266" t="str">
        <f t="shared" si="2"/>
        <v/>
      </c>
      <c r="K214" s="255"/>
      <c r="L214" s="256"/>
      <c r="M214" s="278"/>
    </row>
    <row r="215" spans="2:13" s="105" customFormat="1" x14ac:dyDescent="0.35">
      <c r="B215" s="277"/>
      <c r="C215" s="252"/>
      <c r="D215" s="252"/>
      <c r="E215" s="247"/>
      <c r="F215" s="264"/>
      <c r="G215" s="265"/>
      <c r="H215" s="264"/>
      <c r="I215" s="265"/>
      <c r="J215" s="266" t="str">
        <f t="shared" si="2"/>
        <v/>
      </c>
      <c r="K215" s="255"/>
      <c r="L215" s="256"/>
      <c r="M215" s="278"/>
    </row>
    <row r="216" spans="2:13" s="105" customFormat="1" x14ac:dyDescent="0.35">
      <c r="B216" s="277"/>
      <c r="C216" s="252"/>
      <c r="D216" s="252"/>
      <c r="E216" s="247"/>
      <c r="F216" s="264"/>
      <c r="G216" s="265"/>
      <c r="H216" s="264"/>
      <c r="I216" s="265"/>
      <c r="J216" s="266" t="str">
        <f t="shared" si="2"/>
        <v/>
      </c>
      <c r="K216" s="255"/>
      <c r="L216" s="256"/>
      <c r="M216" s="278"/>
    </row>
    <row r="217" spans="2:13" s="105" customFormat="1" x14ac:dyDescent="0.35">
      <c r="B217" s="277"/>
      <c r="C217" s="252"/>
      <c r="D217" s="252"/>
      <c r="E217" s="247"/>
      <c r="F217" s="264"/>
      <c r="G217" s="265"/>
      <c r="H217" s="264"/>
      <c r="I217" s="265"/>
      <c r="J217" s="266" t="str">
        <f t="shared" ref="J217:J280" si="3">+IF(I217="","",(VALUE(TEXT(H217,"m/dd/yy ")&amp;TEXT(I217,"hh:mm:ss"))-(VALUE(TEXT(F217,"m/dd/yy ")&amp;TEXT(G217,"hh:mm:ss"))))*24)</f>
        <v/>
      </c>
      <c r="K217" s="255"/>
      <c r="L217" s="256"/>
      <c r="M217" s="278"/>
    </row>
    <row r="218" spans="2:13" s="105" customFormat="1" x14ac:dyDescent="0.35">
      <c r="B218" s="277"/>
      <c r="C218" s="252"/>
      <c r="D218" s="252"/>
      <c r="E218" s="247"/>
      <c r="F218" s="264"/>
      <c r="G218" s="265"/>
      <c r="H218" s="264"/>
      <c r="I218" s="265"/>
      <c r="J218" s="266" t="str">
        <f t="shared" si="3"/>
        <v/>
      </c>
      <c r="K218" s="255"/>
      <c r="L218" s="256"/>
      <c r="M218" s="278"/>
    </row>
    <row r="219" spans="2:13" s="105" customFormat="1" x14ac:dyDescent="0.35">
      <c r="B219" s="277"/>
      <c r="C219" s="252"/>
      <c r="D219" s="252"/>
      <c r="E219" s="247"/>
      <c r="F219" s="264"/>
      <c r="G219" s="265"/>
      <c r="H219" s="264"/>
      <c r="I219" s="265"/>
      <c r="J219" s="266" t="str">
        <f t="shared" si="3"/>
        <v/>
      </c>
      <c r="K219" s="255"/>
      <c r="L219" s="256"/>
      <c r="M219" s="278"/>
    </row>
    <row r="220" spans="2:13" s="105" customFormat="1" x14ac:dyDescent="0.35">
      <c r="B220" s="277"/>
      <c r="C220" s="252"/>
      <c r="D220" s="252"/>
      <c r="E220" s="247"/>
      <c r="F220" s="264"/>
      <c r="G220" s="265"/>
      <c r="H220" s="264"/>
      <c r="I220" s="265"/>
      <c r="J220" s="266" t="str">
        <f t="shared" si="3"/>
        <v/>
      </c>
      <c r="K220" s="255"/>
      <c r="L220" s="256"/>
      <c r="M220" s="278"/>
    </row>
    <row r="221" spans="2:13" s="105" customFormat="1" x14ac:dyDescent="0.35">
      <c r="B221" s="277"/>
      <c r="C221" s="252"/>
      <c r="D221" s="252"/>
      <c r="E221" s="247"/>
      <c r="F221" s="264"/>
      <c r="G221" s="265"/>
      <c r="H221" s="264"/>
      <c r="I221" s="265"/>
      <c r="J221" s="266" t="str">
        <f t="shared" si="3"/>
        <v/>
      </c>
      <c r="K221" s="255"/>
      <c r="L221" s="256"/>
      <c r="M221" s="278"/>
    </row>
    <row r="222" spans="2:13" s="105" customFormat="1" x14ac:dyDescent="0.35">
      <c r="B222" s="277"/>
      <c r="C222" s="252"/>
      <c r="D222" s="252"/>
      <c r="E222" s="247"/>
      <c r="F222" s="264"/>
      <c r="G222" s="265"/>
      <c r="H222" s="264"/>
      <c r="I222" s="265"/>
      <c r="J222" s="266" t="str">
        <f t="shared" si="3"/>
        <v/>
      </c>
      <c r="K222" s="255"/>
      <c r="L222" s="256"/>
      <c r="M222" s="278"/>
    </row>
    <row r="223" spans="2:13" s="105" customFormat="1" x14ac:dyDescent="0.35">
      <c r="B223" s="277"/>
      <c r="C223" s="252"/>
      <c r="D223" s="252"/>
      <c r="E223" s="247"/>
      <c r="F223" s="264"/>
      <c r="G223" s="265"/>
      <c r="H223" s="264"/>
      <c r="I223" s="265"/>
      <c r="J223" s="266" t="str">
        <f t="shared" si="3"/>
        <v/>
      </c>
      <c r="K223" s="255"/>
      <c r="L223" s="256"/>
      <c r="M223" s="278"/>
    </row>
    <row r="224" spans="2:13" s="105" customFormat="1" x14ac:dyDescent="0.35">
      <c r="B224" s="277"/>
      <c r="C224" s="252"/>
      <c r="D224" s="252"/>
      <c r="E224" s="247"/>
      <c r="F224" s="264"/>
      <c r="G224" s="265"/>
      <c r="H224" s="264"/>
      <c r="I224" s="265"/>
      <c r="J224" s="266" t="str">
        <f t="shared" si="3"/>
        <v/>
      </c>
      <c r="K224" s="255"/>
      <c r="L224" s="256"/>
      <c r="M224" s="278"/>
    </row>
    <row r="225" spans="2:13" s="105" customFormat="1" x14ac:dyDescent="0.35">
      <c r="B225" s="277"/>
      <c r="C225" s="252"/>
      <c r="D225" s="252"/>
      <c r="E225" s="247"/>
      <c r="F225" s="264"/>
      <c r="G225" s="265"/>
      <c r="H225" s="264"/>
      <c r="I225" s="265"/>
      <c r="J225" s="266" t="str">
        <f t="shared" si="3"/>
        <v/>
      </c>
      <c r="K225" s="255"/>
      <c r="L225" s="256"/>
      <c r="M225" s="278"/>
    </row>
    <row r="226" spans="2:13" s="105" customFormat="1" x14ac:dyDescent="0.35">
      <c r="B226" s="277"/>
      <c r="C226" s="252"/>
      <c r="D226" s="252"/>
      <c r="E226" s="247"/>
      <c r="F226" s="264"/>
      <c r="G226" s="265"/>
      <c r="H226" s="264"/>
      <c r="I226" s="265"/>
      <c r="J226" s="266" t="str">
        <f t="shared" si="3"/>
        <v/>
      </c>
      <c r="K226" s="255"/>
      <c r="L226" s="256"/>
      <c r="M226" s="278"/>
    </row>
    <row r="227" spans="2:13" s="105" customFormat="1" x14ac:dyDescent="0.35">
      <c r="B227" s="277"/>
      <c r="C227" s="252"/>
      <c r="D227" s="252"/>
      <c r="E227" s="247"/>
      <c r="F227" s="264"/>
      <c r="G227" s="265"/>
      <c r="H227" s="264"/>
      <c r="I227" s="265"/>
      <c r="J227" s="266" t="str">
        <f t="shared" si="3"/>
        <v/>
      </c>
      <c r="K227" s="255"/>
      <c r="L227" s="256"/>
      <c r="M227" s="278"/>
    </row>
    <row r="228" spans="2:13" s="105" customFormat="1" x14ac:dyDescent="0.35">
      <c r="B228" s="277"/>
      <c r="C228" s="252"/>
      <c r="D228" s="252"/>
      <c r="E228" s="247"/>
      <c r="F228" s="264"/>
      <c r="G228" s="265"/>
      <c r="H228" s="264"/>
      <c r="I228" s="265"/>
      <c r="J228" s="266" t="str">
        <f t="shared" si="3"/>
        <v/>
      </c>
      <c r="K228" s="255"/>
      <c r="L228" s="256"/>
      <c r="M228" s="278"/>
    </row>
    <row r="229" spans="2:13" s="105" customFormat="1" x14ac:dyDescent="0.35">
      <c r="B229" s="277"/>
      <c r="C229" s="252"/>
      <c r="D229" s="252"/>
      <c r="E229" s="247"/>
      <c r="F229" s="264"/>
      <c r="G229" s="265"/>
      <c r="H229" s="264"/>
      <c r="I229" s="265"/>
      <c r="J229" s="266" t="str">
        <f t="shared" si="3"/>
        <v/>
      </c>
      <c r="K229" s="255"/>
      <c r="L229" s="256"/>
      <c r="M229" s="278"/>
    </row>
    <row r="230" spans="2:13" s="105" customFormat="1" x14ac:dyDescent="0.35">
      <c r="B230" s="277"/>
      <c r="C230" s="252"/>
      <c r="D230" s="252"/>
      <c r="E230" s="247"/>
      <c r="F230" s="264"/>
      <c r="G230" s="265"/>
      <c r="H230" s="264"/>
      <c r="I230" s="265"/>
      <c r="J230" s="266" t="str">
        <f t="shared" si="3"/>
        <v/>
      </c>
      <c r="K230" s="255"/>
      <c r="L230" s="256"/>
      <c r="M230" s="278"/>
    </row>
    <row r="231" spans="2:13" s="105" customFormat="1" x14ac:dyDescent="0.35">
      <c r="B231" s="277"/>
      <c r="C231" s="252"/>
      <c r="D231" s="252"/>
      <c r="E231" s="247"/>
      <c r="F231" s="264"/>
      <c r="G231" s="265"/>
      <c r="H231" s="264"/>
      <c r="I231" s="265"/>
      <c r="J231" s="266" t="str">
        <f t="shared" si="3"/>
        <v/>
      </c>
      <c r="K231" s="255"/>
      <c r="L231" s="256"/>
      <c r="M231" s="278"/>
    </row>
    <row r="232" spans="2:13" s="105" customFormat="1" x14ac:dyDescent="0.35">
      <c r="B232" s="277"/>
      <c r="C232" s="252"/>
      <c r="D232" s="252"/>
      <c r="E232" s="247"/>
      <c r="F232" s="264"/>
      <c r="G232" s="265"/>
      <c r="H232" s="264"/>
      <c r="I232" s="265"/>
      <c r="J232" s="266" t="str">
        <f t="shared" si="3"/>
        <v/>
      </c>
      <c r="K232" s="255"/>
      <c r="L232" s="256"/>
      <c r="M232" s="278"/>
    </row>
    <row r="233" spans="2:13" s="105" customFormat="1" x14ac:dyDescent="0.35">
      <c r="B233" s="277"/>
      <c r="C233" s="252"/>
      <c r="D233" s="252"/>
      <c r="E233" s="247"/>
      <c r="F233" s="264"/>
      <c r="G233" s="265"/>
      <c r="H233" s="264"/>
      <c r="I233" s="265"/>
      <c r="J233" s="266" t="str">
        <f t="shared" si="3"/>
        <v/>
      </c>
      <c r="K233" s="255"/>
      <c r="L233" s="256"/>
      <c r="M233" s="278"/>
    </row>
    <row r="234" spans="2:13" s="105" customFormat="1" x14ac:dyDescent="0.35">
      <c r="B234" s="277"/>
      <c r="C234" s="252"/>
      <c r="D234" s="252"/>
      <c r="E234" s="247"/>
      <c r="F234" s="264"/>
      <c r="G234" s="265"/>
      <c r="H234" s="264"/>
      <c r="I234" s="265"/>
      <c r="J234" s="266" t="str">
        <f t="shared" si="3"/>
        <v/>
      </c>
      <c r="K234" s="255"/>
      <c r="L234" s="256"/>
      <c r="M234" s="278"/>
    </row>
    <row r="235" spans="2:13" s="105" customFormat="1" x14ac:dyDescent="0.35">
      <c r="B235" s="277"/>
      <c r="C235" s="252"/>
      <c r="D235" s="252"/>
      <c r="E235" s="247"/>
      <c r="F235" s="264"/>
      <c r="G235" s="265"/>
      <c r="H235" s="264"/>
      <c r="I235" s="265"/>
      <c r="J235" s="266" t="str">
        <f t="shared" si="3"/>
        <v/>
      </c>
      <c r="K235" s="255"/>
      <c r="L235" s="256"/>
      <c r="M235" s="278"/>
    </row>
    <row r="236" spans="2:13" s="105" customFormat="1" x14ac:dyDescent="0.35">
      <c r="B236" s="277"/>
      <c r="C236" s="252"/>
      <c r="D236" s="252"/>
      <c r="E236" s="247"/>
      <c r="F236" s="264"/>
      <c r="G236" s="265"/>
      <c r="H236" s="264"/>
      <c r="I236" s="265"/>
      <c r="J236" s="266" t="str">
        <f t="shared" si="3"/>
        <v/>
      </c>
      <c r="K236" s="255"/>
      <c r="L236" s="256"/>
      <c r="M236" s="278"/>
    </row>
    <row r="237" spans="2:13" s="105" customFormat="1" x14ac:dyDescent="0.35">
      <c r="B237" s="277"/>
      <c r="C237" s="252"/>
      <c r="D237" s="252"/>
      <c r="E237" s="247"/>
      <c r="F237" s="264"/>
      <c r="G237" s="265"/>
      <c r="H237" s="264"/>
      <c r="I237" s="265"/>
      <c r="J237" s="266" t="str">
        <f t="shared" si="3"/>
        <v/>
      </c>
      <c r="K237" s="255"/>
      <c r="L237" s="256"/>
      <c r="M237" s="278"/>
    </row>
    <row r="238" spans="2:13" s="105" customFormat="1" x14ac:dyDescent="0.35">
      <c r="B238" s="277"/>
      <c r="C238" s="252"/>
      <c r="D238" s="252"/>
      <c r="E238" s="247"/>
      <c r="F238" s="264"/>
      <c r="G238" s="265"/>
      <c r="H238" s="264"/>
      <c r="I238" s="265"/>
      <c r="J238" s="266" t="str">
        <f t="shared" si="3"/>
        <v/>
      </c>
      <c r="K238" s="255"/>
      <c r="L238" s="256"/>
      <c r="M238" s="278"/>
    </row>
    <row r="239" spans="2:13" s="105" customFormat="1" x14ac:dyDescent="0.35">
      <c r="B239" s="277"/>
      <c r="C239" s="252"/>
      <c r="D239" s="252"/>
      <c r="E239" s="247"/>
      <c r="F239" s="264"/>
      <c r="G239" s="265"/>
      <c r="H239" s="264"/>
      <c r="I239" s="265"/>
      <c r="J239" s="266" t="str">
        <f t="shared" si="3"/>
        <v/>
      </c>
      <c r="K239" s="255"/>
      <c r="L239" s="256"/>
      <c r="M239" s="278"/>
    </row>
    <row r="240" spans="2:13" s="105" customFormat="1" x14ac:dyDescent="0.35">
      <c r="B240" s="277"/>
      <c r="C240" s="252"/>
      <c r="D240" s="252"/>
      <c r="E240" s="247"/>
      <c r="F240" s="264"/>
      <c r="G240" s="265"/>
      <c r="H240" s="264"/>
      <c r="I240" s="265"/>
      <c r="J240" s="266" t="str">
        <f t="shared" si="3"/>
        <v/>
      </c>
      <c r="K240" s="255"/>
      <c r="L240" s="256"/>
      <c r="M240" s="278"/>
    </row>
    <row r="241" spans="2:13" s="105" customFormat="1" x14ac:dyDescent="0.35">
      <c r="B241" s="277"/>
      <c r="C241" s="252"/>
      <c r="D241" s="252"/>
      <c r="E241" s="247"/>
      <c r="F241" s="264"/>
      <c r="G241" s="265"/>
      <c r="H241" s="264"/>
      <c r="I241" s="265"/>
      <c r="J241" s="266" t="str">
        <f t="shared" si="3"/>
        <v/>
      </c>
      <c r="K241" s="255"/>
      <c r="L241" s="256"/>
      <c r="M241" s="278"/>
    </row>
    <row r="242" spans="2:13" s="105" customFormat="1" x14ac:dyDescent="0.35">
      <c r="B242" s="277"/>
      <c r="C242" s="252"/>
      <c r="D242" s="252"/>
      <c r="E242" s="247"/>
      <c r="F242" s="264"/>
      <c r="G242" s="265"/>
      <c r="H242" s="264"/>
      <c r="I242" s="265"/>
      <c r="J242" s="266" t="str">
        <f t="shared" si="3"/>
        <v/>
      </c>
      <c r="K242" s="255"/>
      <c r="L242" s="256"/>
      <c r="M242" s="278"/>
    </row>
    <row r="243" spans="2:13" s="105" customFormat="1" x14ac:dyDescent="0.35">
      <c r="B243" s="277"/>
      <c r="C243" s="252"/>
      <c r="D243" s="252"/>
      <c r="E243" s="247"/>
      <c r="F243" s="264"/>
      <c r="G243" s="265"/>
      <c r="H243" s="264"/>
      <c r="I243" s="265"/>
      <c r="J243" s="266" t="str">
        <f t="shared" si="3"/>
        <v/>
      </c>
      <c r="K243" s="255"/>
      <c r="L243" s="256"/>
      <c r="M243" s="278"/>
    </row>
    <row r="244" spans="2:13" s="105" customFormat="1" x14ac:dyDescent="0.35">
      <c r="B244" s="277"/>
      <c r="C244" s="252"/>
      <c r="D244" s="252"/>
      <c r="E244" s="247"/>
      <c r="F244" s="264"/>
      <c r="G244" s="265"/>
      <c r="H244" s="264"/>
      <c r="I244" s="265"/>
      <c r="J244" s="266" t="str">
        <f t="shared" si="3"/>
        <v/>
      </c>
      <c r="K244" s="255"/>
      <c r="L244" s="256"/>
      <c r="M244" s="278"/>
    </row>
    <row r="245" spans="2:13" s="105" customFormat="1" x14ac:dyDescent="0.35">
      <c r="B245" s="277"/>
      <c r="C245" s="252"/>
      <c r="D245" s="252"/>
      <c r="E245" s="247"/>
      <c r="F245" s="264"/>
      <c r="G245" s="265"/>
      <c r="H245" s="264"/>
      <c r="I245" s="265"/>
      <c r="J245" s="266" t="str">
        <f t="shared" si="3"/>
        <v/>
      </c>
      <c r="K245" s="255"/>
      <c r="L245" s="256"/>
      <c r="M245" s="278"/>
    </row>
    <row r="246" spans="2:13" s="105" customFormat="1" x14ac:dyDescent="0.35">
      <c r="B246" s="277"/>
      <c r="C246" s="252"/>
      <c r="D246" s="252"/>
      <c r="E246" s="247"/>
      <c r="F246" s="264"/>
      <c r="G246" s="265"/>
      <c r="H246" s="264"/>
      <c r="I246" s="265"/>
      <c r="J246" s="266" t="str">
        <f t="shared" si="3"/>
        <v/>
      </c>
      <c r="K246" s="255"/>
      <c r="L246" s="256"/>
      <c r="M246" s="278"/>
    </row>
    <row r="247" spans="2:13" s="105" customFormat="1" x14ac:dyDescent="0.35">
      <c r="B247" s="277"/>
      <c r="C247" s="252"/>
      <c r="D247" s="252"/>
      <c r="E247" s="247"/>
      <c r="F247" s="264"/>
      <c r="G247" s="265"/>
      <c r="H247" s="264"/>
      <c r="I247" s="265"/>
      <c r="J247" s="266" t="str">
        <f t="shared" si="3"/>
        <v/>
      </c>
      <c r="K247" s="255"/>
      <c r="L247" s="256"/>
      <c r="M247" s="278"/>
    </row>
    <row r="248" spans="2:13" s="105" customFormat="1" x14ac:dyDescent="0.35">
      <c r="B248" s="277"/>
      <c r="C248" s="252"/>
      <c r="D248" s="252"/>
      <c r="E248" s="247"/>
      <c r="F248" s="264"/>
      <c r="G248" s="265"/>
      <c r="H248" s="264"/>
      <c r="I248" s="265"/>
      <c r="J248" s="266" t="str">
        <f t="shared" si="3"/>
        <v/>
      </c>
      <c r="K248" s="255"/>
      <c r="L248" s="256"/>
      <c r="M248" s="278"/>
    </row>
    <row r="249" spans="2:13" s="105" customFormat="1" x14ac:dyDescent="0.35">
      <c r="B249" s="277"/>
      <c r="C249" s="252"/>
      <c r="D249" s="252"/>
      <c r="E249" s="247"/>
      <c r="F249" s="264"/>
      <c r="G249" s="265"/>
      <c r="H249" s="264"/>
      <c r="I249" s="265"/>
      <c r="J249" s="266" t="str">
        <f t="shared" si="3"/>
        <v/>
      </c>
      <c r="K249" s="255"/>
      <c r="L249" s="256"/>
      <c r="M249" s="278"/>
    </row>
    <row r="250" spans="2:13" s="105" customFormat="1" x14ac:dyDescent="0.35">
      <c r="B250" s="277"/>
      <c r="C250" s="252"/>
      <c r="D250" s="252"/>
      <c r="E250" s="247"/>
      <c r="F250" s="264"/>
      <c r="G250" s="265"/>
      <c r="H250" s="264"/>
      <c r="I250" s="265"/>
      <c r="J250" s="266" t="str">
        <f t="shared" si="3"/>
        <v/>
      </c>
      <c r="K250" s="255"/>
      <c r="L250" s="256"/>
      <c r="M250" s="278"/>
    </row>
    <row r="251" spans="2:13" s="105" customFormat="1" x14ac:dyDescent="0.35">
      <c r="B251" s="277"/>
      <c r="C251" s="252"/>
      <c r="D251" s="252"/>
      <c r="E251" s="247"/>
      <c r="F251" s="264"/>
      <c r="G251" s="265"/>
      <c r="H251" s="264"/>
      <c r="I251" s="265"/>
      <c r="J251" s="266" t="str">
        <f t="shared" si="3"/>
        <v/>
      </c>
      <c r="K251" s="255"/>
      <c r="L251" s="256"/>
      <c r="M251" s="278"/>
    </row>
    <row r="252" spans="2:13" s="105" customFormat="1" x14ac:dyDescent="0.35">
      <c r="B252" s="277"/>
      <c r="C252" s="252"/>
      <c r="D252" s="252"/>
      <c r="E252" s="247"/>
      <c r="F252" s="264"/>
      <c r="G252" s="265"/>
      <c r="H252" s="264"/>
      <c r="I252" s="265"/>
      <c r="J252" s="266" t="str">
        <f t="shared" si="3"/>
        <v/>
      </c>
      <c r="K252" s="255"/>
      <c r="L252" s="256"/>
      <c r="M252" s="278"/>
    </row>
    <row r="253" spans="2:13" s="105" customFormat="1" x14ac:dyDescent="0.35">
      <c r="B253" s="277"/>
      <c r="C253" s="252"/>
      <c r="D253" s="252"/>
      <c r="E253" s="247"/>
      <c r="F253" s="264"/>
      <c r="G253" s="265"/>
      <c r="H253" s="264"/>
      <c r="I253" s="265"/>
      <c r="J253" s="266" t="str">
        <f t="shared" si="3"/>
        <v/>
      </c>
      <c r="K253" s="255"/>
      <c r="L253" s="256"/>
      <c r="M253" s="278"/>
    </row>
    <row r="254" spans="2:13" s="105" customFormat="1" x14ac:dyDescent="0.35">
      <c r="B254" s="277"/>
      <c r="C254" s="252"/>
      <c r="D254" s="252"/>
      <c r="E254" s="247"/>
      <c r="F254" s="264"/>
      <c r="G254" s="265"/>
      <c r="H254" s="264"/>
      <c r="I254" s="265"/>
      <c r="J254" s="266" t="str">
        <f t="shared" si="3"/>
        <v/>
      </c>
      <c r="K254" s="255"/>
      <c r="L254" s="256"/>
      <c r="M254" s="278"/>
    </row>
    <row r="255" spans="2:13" s="105" customFormat="1" x14ac:dyDescent="0.35">
      <c r="B255" s="277"/>
      <c r="C255" s="252"/>
      <c r="D255" s="252"/>
      <c r="E255" s="247"/>
      <c r="F255" s="264"/>
      <c r="G255" s="265"/>
      <c r="H255" s="264"/>
      <c r="I255" s="265"/>
      <c r="J255" s="266" t="str">
        <f t="shared" si="3"/>
        <v/>
      </c>
      <c r="K255" s="255"/>
      <c r="L255" s="256"/>
      <c r="M255" s="278"/>
    </row>
    <row r="256" spans="2:13" s="105" customFormat="1" x14ac:dyDescent="0.35">
      <c r="B256" s="277"/>
      <c r="C256" s="252"/>
      <c r="D256" s="252"/>
      <c r="E256" s="247"/>
      <c r="F256" s="264"/>
      <c r="G256" s="265"/>
      <c r="H256" s="264"/>
      <c r="I256" s="265"/>
      <c r="J256" s="266" t="str">
        <f t="shared" si="3"/>
        <v/>
      </c>
      <c r="K256" s="255"/>
      <c r="L256" s="256"/>
      <c r="M256" s="278"/>
    </row>
    <row r="257" spans="2:13" s="105" customFormat="1" x14ac:dyDescent="0.35">
      <c r="B257" s="277"/>
      <c r="C257" s="252"/>
      <c r="D257" s="252"/>
      <c r="E257" s="247"/>
      <c r="F257" s="264"/>
      <c r="G257" s="265"/>
      <c r="H257" s="264"/>
      <c r="I257" s="265"/>
      <c r="J257" s="266" t="str">
        <f t="shared" si="3"/>
        <v/>
      </c>
      <c r="K257" s="255"/>
      <c r="L257" s="256"/>
      <c r="M257" s="278"/>
    </row>
    <row r="258" spans="2:13" s="105" customFormat="1" x14ac:dyDescent="0.35">
      <c r="B258" s="277"/>
      <c r="C258" s="252"/>
      <c r="D258" s="252"/>
      <c r="E258" s="247"/>
      <c r="F258" s="264"/>
      <c r="G258" s="265"/>
      <c r="H258" s="264"/>
      <c r="I258" s="265"/>
      <c r="J258" s="266" t="str">
        <f t="shared" si="3"/>
        <v/>
      </c>
      <c r="K258" s="255"/>
      <c r="L258" s="256"/>
      <c r="M258" s="278"/>
    </row>
    <row r="259" spans="2:13" s="105" customFormat="1" x14ac:dyDescent="0.35">
      <c r="B259" s="277"/>
      <c r="C259" s="252"/>
      <c r="D259" s="252"/>
      <c r="E259" s="247"/>
      <c r="F259" s="264"/>
      <c r="G259" s="265"/>
      <c r="H259" s="264"/>
      <c r="I259" s="265"/>
      <c r="J259" s="266" t="str">
        <f t="shared" si="3"/>
        <v/>
      </c>
      <c r="K259" s="255"/>
      <c r="L259" s="256"/>
      <c r="M259" s="278"/>
    </row>
    <row r="260" spans="2:13" s="105" customFormat="1" x14ac:dyDescent="0.35">
      <c r="B260" s="277"/>
      <c r="C260" s="252"/>
      <c r="D260" s="252"/>
      <c r="E260" s="247"/>
      <c r="F260" s="264"/>
      <c r="G260" s="265"/>
      <c r="H260" s="264"/>
      <c r="I260" s="265"/>
      <c r="J260" s="266" t="str">
        <f t="shared" si="3"/>
        <v/>
      </c>
      <c r="K260" s="255"/>
      <c r="L260" s="256"/>
      <c r="M260" s="278"/>
    </row>
    <row r="261" spans="2:13" s="105" customFormat="1" x14ac:dyDescent="0.35">
      <c r="B261" s="277"/>
      <c r="C261" s="252"/>
      <c r="D261" s="252"/>
      <c r="E261" s="247"/>
      <c r="F261" s="264"/>
      <c r="G261" s="265"/>
      <c r="H261" s="264"/>
      <c r="I261" s="265"/>
      <c r="J261" s="266" t="str">
        <f t="shared" si="3"/>
        <v/>
      </c>
      <c r="K261" s="255"/>
      <c r="L261" s="256"/>
      <c r="M261" s="278"/>
    </row>
    <row r="262" spans="2:13" s="105" customFormat="1" x14ac:dyDescent="0.35">
      <c r="B262" s="277"/>
      <c r="C262" s="252"/>
      <c r="D262" s="252"/>
      <c r="E262" s="247"/>
      <c r="F262" s="264"/>
      <c r="G262" s="265"/>
      <c r="H262" s="264"/>
      <c r="I262" s="265"/>
      <c r="J262" s="266" t="str">
        <f t="shared" si="3"/>
        <v/>
      </c>
      <c r="K262" s="255"/>
      <c r="L262" s="256"/>
      <c r="M262" s="278"/>
    </row>
    <row r="263" spans="2:13" s="105" customFormat="1" x14ac:dyDescent="0.35">
      <c r="B263" s="277"/>
      <c r="C263" s="252"/>
      <c r="D263" s="252"/>
      <c r="E263" s="247"/>
      <c r="F263" s="264"/>
      <c r="G263" s="265"/>
      <c r="H263" s="264"/>
      <c r="I263" s="265"/>
      <c r="J263" s="266" t="str">
        <f t="shared" si="3"/>
        <v/>
      </c>
      <c r="K263" s="255"/>
      <c r="L263" s="256"/>
      <c r="M263" s="278"/>
    </row>
    <row r="264" spans="2:13" s="105" customFormat="1" x14ac:dyDescent="0.35">
      <c r="B264" s="277"/>
      <c r="C264" s="252"/>
      <c r="D264" s="252"/>
      <c r="E264" s="247"/>
      <c r="F264" s="264"/>
      <c r="G264" s="265"/>
      <c r="H264" s="264"/>
      <c r="I264" s="265"/>
      <c r="J264" s="266" t="str">
        <f t="shared" si="3"/>
        <v/>
      </c>
      <c r="K264" s="255"/>
      <c r="L264" s="256"/>
      <c r="M264" s="278"/>
    </row>
    <row r="265" spans="2:13" s="105" customFormat="1" x14ac:dyDescent="0.35">
      <c r="B265" s="277"/>
      <c r="C265" s="252"/>
      <c r="D265" s="252"/>
      <c r="E265" s="247"/>
      <c r="F265" s="264"/>
      <c r="G265" s="265"/>
      <c r="H265" s="264"/>
      <c r="I265" s="265"/>
      <c r="J265" s="266" t="str">
        <f t="shared" si="3"/>
        <v/>
      </c>
      <c r="K265" s="255"/>
      <c r="L265" s="256"/>
      <c r="M265" s="278"/>
    </row>
    <row r="266" spans="2:13" s="105" customFormat="1" x14ac:dyDescent="0.35">
      <c r="B266" s="277"/>
      <c r="C266" s="252"/>
      <c r="D266" s="252"/>
      <c r="E266" s="247"/>
      <c r="F266" s="264"/>
      <c r="G266" s="265"/>
      <c r="H266" s="264"/>
      <c r="I266" s="265"/>
      <c r="J266" s="266" t="str">
        <f t="shared" si="3"/>
        <v/>
      </c>
      <c r="K266" s="255"/>
      <c r="L266" s="256"/>
      <c r="M266" s="278"/>
    </row>
    <row r="267" spans="2:13" s="105" customFormat="1" x14ac:dyDescent="0.35">
      <c r="B267" s="277"/>
      <c r="C267" s="252"/>
      <c r="D267" s="252"/>
      <c r="E267" s="247"/>
      <c r="F267" s="264"/>
      <c r="G267" s="265"/>
      <c r="H267" s="264"/>
      <c r="I267" s="265"/>
      <c r="J267" s="266" t="str">
        <f t="shared" si="3"/>
        <v/>
      </c>
      <c r="K267" s="255"/>
      <c r="L267" s="256"/>
      <c r="M267" s="278"/>
    </row>
    <row r="268" spans="2:13" s="105" customFormat="1" x14ac:dyDescent="0.35">
      <c r="B268" s="277"/>
      <c r="C268" s="252"/>
      <c r="D268" s="252"/>
      <c r="E268" s="247"/>
      <c r="F268" s="264"/>
      <c r="G268" s="265"/>
      <c r="H268" s="264"/>
      <c r="I268" s="265"/>
      <c r="J268" s="266" t="str">
        <f t="shared" si="3"/>
        <v/>
      </c>
      <c r="K268" s="255"/>
      <c r="L268" s="256"/>
      <c r="M268" s="278"/>
    </row>
    <row r="269" spans="2:13" s="105" customFormat="1" x14ac:dyDescent="0.35">
      <c r="B269" s="277"/>
      <c r="C269" s="252"/>
      <c r="D269" s="252"/>
      <c r="E269" s="247"/>
      <c r="F269" s="264"/>
      <c r="G269" s="265"/>
      <c r="H269" s="264"/>
      <c r="I269" s="265"/>
      <c r="J269" s="266" t="str">
        <f t="shared" si="3"/>
        <v/>
      </c>
      <c r="K269" s="255"/>
      <c r="L269" s="256"/>
      <c r="M269" s="278"/>
    </row>
    <row r="270" spans="2:13" s="105" customFormat="1" x14ac:dyDescent="0.35">
      <c r="B270" s="277"/>
      <c r="C270" s="252"/>
      <c r="D270" s="252"/>
      <c r="E270" s="247"/>
      <c r="F270" s="264"/>
      <c r="G270" s="265"/>
      <c r="H270" s="264"/>
      <c r="I270" s="265"/>
      <c r="J270" s="266" t="str">
        <f t="shared" si="3"/>
        <v/>
      </c>
      <c r="K270" s="255"/>
      <c r="L270" s="256"/>
      <c r="M270" s="278"/>
    </row>
    <row r="271" spans="2:13" s="105" customFormat="1" x14ac:dyDescent="0.35">
      <c r="B271" s="277"/>
      <c r="C271" s="252"/>
      <c r="D271" s="252"/>
      <c r="E271" s="247"/>
      <c r="F271" s="264"/>
      <c r="G271" s="265"/>
      <c r="H271" s="264"/>
      <c r="I271" s="265"/>
      <c r="J271" s="266" t="str">
        <f t="shared" si="3"/>
        <v/>
      </c>
      <c r="K271" s="255"/>
      <c r="L271" s="256"/>
      <c r="M271" s="278"/>
    </row>
    <row r="272" spans="2:13" s="105" customFormat="1" x14ac:dyDescent="0.35">
      <c r="B272" s="277"/>
      <c r="C272" s="252"/>
      <c r="D272" s="252"/>
      <c r="E272" s="247"/>
      <c r="F272" s="264"/>
      <c r="G272" s="265"/>
      <c r="H272" s="264"/>
      <c r="I272" s="265"/>
      <c r="J272" s="266" t="str">
        <f t="shared" si="3"/>
        <v/>
      </c>
      <c r="K272" s="255"/>
      <c r="L272" s="256"/>
      <c r="M272" s="278"/>
    </row>
    <row r="273" spans="2:13" s="105" customFormat="1" x14ac:dyDescent="0.35">
      <c r="B273" s="277"/>
      <c r="C273" s="252"/>
      <c r="D273" s="252"/>
      <c r="E273" s="247"/>
      <c r="F273" s="264"/>
      <c r="G273" s="265"/>
      <c r="H273" s="264"/>
      <c r="I273" s="265"/>
      <c r="J273" s="266" t="str">
        <f t="shared" si="3"/>
        <v/>
      </c>
      <c r="K273" s="255"/>
      <c r="L273" s="256"/>
      <c r="M273" s="278"/>
    </row>
    <row r="274" spans="2:13" s="105" customFormat="1" x14ac:dyDescent="0.35">
      <c r="B274" s="277"/>
      <c r="C274" s="252"/>
      <c r="D274" s="252"/>
      <c r="E274" s="247"/>
      <c r="F274" s="264"/>
      <c r="G274" s="265"/>
      <c r="H274" s="264"/>
      <c r="I274" s="265"/>
      <c r="J274" s="266" t="str">
        <f t="shared" si="3"/>
        <v/>
      </c>
      <c r="K274" s="255"/>
      <c r="L274" s="256"/>
      <c r="M274" s="278"/>
    </row>
    <row r="275" spans="2:13" s="105" customFormat="1" x14ac:dyDescent="0.35">
      <c r="B275" s="277"/>
      <c r="C275" s="252"/>
      <c r="D275" s="252"/>
      <c r="E275" s="247"/>
      <c r="F275" s="264"/>
      <c r="G275" s="265"/>
      <c r="H275" s="264"/>
      <c r="I275" s="265"/>
      <c r="J275" s="266" t="str">
        <f t="shared" si="3"/>
        <v/>
      </c>
      <c r="K275" s="255"/>
      <c r="L275" s="256"/>
      <c r="M275" s="278"/>
    </row>
    <row r="276" spans="2:13" s="105" customFormat="1" x14ac:dyDescent="0.35">
      <c r="B276" s="277"/>
      <c r="C276" s="252"/>
      <c r="D276" s="252"/>
      <c r="E276" s="247"/>
      <c r="F276" s="264"/>
      <c r="G276" s="265"/>
      <c r="H276" s="264"/>
      <c r="I276" s="265"/>
      <c r="J276" s="266" t="str">
        <f t="shared" si="3"/>
        <v/>
      </c>
      <c r="K276" s="255"/>
      <c r="L276" s="256"/>
      <c r="M276" s="278"/>
    </row>
    <row r="277" spans="2:13" s="105" customFormat="1" x14ac:dyDescent="0.35">
      <c r="B277" s="277"/>
      <c r="C277" s="252"/>
      <c r="D277" s="252"/>
      <c r="E277" s="247"/>
      <c r="F277" s="264"/>
      <c r="G277" s="265"/>
      <c r="H277" s="264"/>
      <c r="I277" s="265"/>
      <c r="J277" s="266" t="str">
        <f t="shared" si="3"/>
        <v/>
      </c>
      <c r="K277" s="255"/>
      <c r="L277" s="256"/>
      <c r="M277" s="278"/>
    </row>
    <row r="278" spans="2:13" s="105" customFormat="1" x14ac:dyDescent="0.35">
      <c r="B278" s="277"/>
      <c r="C278" s="252"/>
      <c r="D278" s="252"/>
      <c r="E278" s="247"/>
      <c r="F278" s="264"/>
      <c r="G278" s="265"/>
      <c r="H278" s="264"/>
      <c r="I278" s="265"/>
      <c r="J278" s="266" t="str">
        <f t="shared" si="3"/>
        <v/>
      </c>
      <c r="K278" s="255"/>
      <c r="L278" s="256"/>
      <c r="M278" s="278"/>
    </row>
    <row r="279" spans="2:13" s="105" customFormat="1" x14ac:dyDescent="0.35">
      <c r="B279" s="277"/>
      <c r="C279" s="252"/>
      <c r="D279" s="252"/>
      <c r="E279" s="247"/>
      <c r="F279" s="264"/>
      <c r="G279" s="265"/>
      <c r="H279" s="264"/>
      <c r="I279" s="265"/>
      <c r="J279" s="266" t="str">
        <f t="shared" si="3"/>
        <v/>
      </c>
      <c r="K279" s="255"/>
      <c r="L279" s="256"/>
      <c r="M279" s="278"/>
    </row>
    <row r="280" spans="2:13" s="105" customFormat="1" x14ac:dyDescent="0.35">
      <c r="B280" s="277"/>
      <c r="C280" s="252"/>
      <c r="D280" s="252"/>
      <c r="E280" s="247"/>
      <c r="F280" s="264"/>
      <c r="G280" s="265"/>
      <c r="H280" s="264"/>
      <c r="I280" s="265"/>
      <c r="J280" s="266" t="str">
        <f t="shared" si="3"/>
        <v/>
      </c>
      <c r="K280" s="255"/>
      <c r="L280" s="256"/>
      <c r="M280" s="278"/>
    </row>
    <row r="281" spans="2:13" s="105" customFormat="1" x14ac:dyDescent="0.35">
      <c r="B281" s="277"/>
      <c r="C281" s="252"/>
      <c r="D281" s="252"/>
      <c r="E281" s="247"/>
      <c r="F281" s="264"/>
      <c r="G281" s="265"/>
      <c r="H281" s="264"/>
      <c r="I281" s="265"/>
      <c r="J281" s="266" t="str">
        <f t="shared" ref="J281:J344" si="4">+IF(I281="","",(VALUE(TEXT(H281,"m/dd/yy ")&amp;TEXT(I281,"hh:mm:ss"))-(VALUE(TEXT(F281,"m/dd/yy ")&amp;TEXT(G281,"hh:mm:ss"))))*24)</f>
        <v/>
      </c>
      <c r="K281" s="255"/>
      <c r="L281" s="256"/>
      <c r="M281" s="278"/>
    </row>
    <row r="282" spans="2:13" s="105" customFormat="1" x14ac:dyDescent="0.35">
      <c r="B282" s="277"/>
      <c r="C282" s="252"/>
      <c r="D282" s="252"/>
      <c r="E282" s="247"/>
      <c r="F282" s="264"/>
      <c r="G282" s="265"/>
      <c r="H282" s="264"/>
      <c r="I282" s="265"/>
      <c r="J282" s="266" t="str">
        <f t="shared" si="4"/>
        <v/>
      </c>
      <c r="K282" s="255"/>
      <c r="L282" s="256"/>
      <c r="M282" s="278"/>
    </row>
    <row r="283" spans="2:13" s="105" customFormat="1" x14ac:dyDescent="0.35">
      <c r="B283" s="277"/>
      <c r="C283" s="252"/>
      <c r="D283" s="252"/>
      <c r="E283" s="247"/>
      <c r="F283" s="264"/>
      <c r="G283" s="265"/>
      <c r="H283" s="264"/>
      <c r="I283" s="265"/>
      <c r="J283" s="266" t="str">
        <f t="shared" si="4"/>
        <v/>
      </c>
      <c r="K283" s="255"/>
      <c r="L283" s="256"/>
      <c r="M283" s="278"/>
    </row>
    <row r="284" spans="2:13" s="105" customFormat="1" x14ac:dyDescent="0.35">
      <c r="B284" s="277"/>
      <c r="C284" s="252"/>
      <c r="D284" s="252"/>
      <c r="E284" s="247"/>
      <c r="F284" s="264"/>
      <c r="G284" s="265"/>
      <c r="H284" s="264"/>
      <c r="I284" s="265"/>
      <c r="J284" s="266" t="str">
        <f t="shared" si="4"/>
        <v/>
      </c>
      <c r="K284" s="255"/>
      <c r="L284" s="256"/>
      <c r="M284" s="278"/>
    </row>
    <row r="285" spans="2:13" s="105" customFormat="1" x14ac:dyDescent="0.35">
      <c r="B285" s="277"/>
      <c r="C285" s="252"/>
      <c r="D285" s="252"/>
      <c r="E285" s="247"/>
      <c r="F285" s="264"/>
      <c r="G285" s="265"/>
      <c r="H285" s="264"/>
      <c r="I285" s="265"/>
      <c r="J285" s="266" t="str">
        <f t="shared" si="4"/>
        <v/>
      </c>
      <c r="K285" s="255"/>
      <c r="L285" s="256"/>
      <c r="M285" s="278"/>
    </row>
    <row r="286" spans="2:13" s="105" customFormat="1" x14ac:dyDescent="0.35">
      <c r="B286" s="277"/>
      <c r="C286" s="252"/>
      <c r="D286" s="252"/>
      <c r="E286" s="247"/>
      <c r="F286" s="264"/>
      <c r="G286" s="265"/>
      <c r="H286" s="264"/>
      <c r="I286" s="265"/>
      <c r="J286" s="266" t="str">
        <f t="shared" si="4"/>
        <v/>
      </c>
      <c r="K286" s="255"/>
      <c r="L286" s="256"/>
      <c r="M286" s="278"/>
    </row>
    <row r="287" spans="2:13" s="105" customFormat="1" x14ac:dyDescent="0.35">
      <c r="B287" s="277"/>
      <c r="C287" s="252"/>
      <c r="D287" s="252"/>
      <c r="E287" s="247"/>
      <c r="F287" s="264"/>
      <c r="G287" s="265"/>
      <c r="H287" s="264"/>
      <c r="I287" s="265"/>
      <c r="J287" s="266" t="str">
        <f t="shared" si="4"/>
        <v/>
      </c>
      <c r="K287" s="255"/>
      <c r="L287" s="256"/>
      <c r="M287" s="278"/>
    </row>
    <row r="288" spans="2:13" s="105" customFormat="1" x14ac:dyDescent="0.35">
      <c r="B288" s="277"/>
      <c r="C288" s="252"/>
      <c r="D288" s="252"/>
      <c r="E288" s="247"/>
      <c r="F288" s="264"/>
      <c r="G288" s="265"/>
      <c r="H288" s="264"/>
      <c r="I288" s="265"/>
      <c r="J288" s="266" t="str">
        <f t="shared" si="4"/>
        <v/>
      </c>
      <c r="K288" s="255"/>
      <c r="L288" s="256"/>
      <c r="M288" s="278"/>
    </row>
    <row r="289" spans="2:13" s="105" customFormat="1" x14ac:dyDescent="0.35">
      <c r="B289" s="277"/>
      <c r="C289" s="252"/>
      <c r="D289" s="252"/>
      <c r="E289" s="247"/>
      <c r="F289" s="264"/>
      <c r="G289" s="265"/>
      <c r="H289" s="264"/>
      <c r="I289" s="265"/>
      <c r="J289" s="266" t="str">
        <f t="shared" si="4"/>
        <v/>
      </c>
      <c r="K289" s="255"/>
      <c r="L289" s="256"/>
      <c r="M289" s="278"/>
    </row>
    <row r="290" spans="2:13" s="105" customFormat="1" x14ac:dyDescent="0.35">
      <c r="B290" s="277"/>
      <c r="C290" s="252"/>
      <c r="D290" s="252"/>
      <c r="E290" s="247"/>
      <c r="F290" s="264"/>
      <c r="G290" s="265"/>
      <c r="H290" s="264"/>
      <c r="I290" s="265"/>
      <c r="J290" s="266" t="str">
        <f t="shared" si="4"/>
        <v/>
      </c>
      <c r="K290" s="255"/>
      <c r="L290" s="256"/>
      <c r="M290" s="278"/>
    </row>
    <row r="291" spans="2:13" s="105" customFormat="1" x14ac:dyDescent="0.35">
      <c r="B291" s="277"/>
      <c r="C291" s="252"/>
      <c r="D291" s="252"/>
      <c r="E291" s="247"/>
      <c r="F291" s="264"/>
      <c r="G291" s="265"/>
      <c r="H291" s="264"/>
      <c r="I291" s="265"/>
      <c r="J291" s="266" t="str">
        <f t="shared" si="4"/>
        <v/>
      </c>
      <c r="K291" s="255"/>
      <c r="L291" s="256"/>
      <c r="M291" s="278"/>
    </row>
    <row r="292" spans="2:13" s="105" customFormat="1" x14ac:dyDescent="0.35">
      <c r="B292" s="277"/>
      <c r="C292" s="252"/>
      <c r="D292" s="252"/>
      <c r="E292" s="247"/>
      <c r="F292" s="264"/>
      <c r="G292" s="265"/>
      <c r="H292" s="264"/>
      <c r="I292" s="265"/>
      <c r="J292" s="266" t="str">
        <f t="shared" si="4"/>
        <v/>
      </c>
      <c r="K292" s="255"/>
      <c r="L292" s="256"/>
      <c r="M292" s="278"/>
    </row>
    <row r="293" spans="2:13" s="105" customFormat="1" x14ac:dyDescent="0.35">
      <c r="B293" s="277"/>
      <c r="C293" s="252"/>
      <c r="D293" s="252"/>
      <c r="E293" s="247"/>
      <c r="F293" s="264"/>
      <c r="G293" s="265"/>
      <c r="H293" s="264"/>
      <c r="I293" s="265"/>
      <c r="J293" s="266" t="str">
        <f t="shared" si="4"/>
        <v/>
      </c>
      <c r="K293" s="255"/>
      <c r="L293" s="256"/>
      <c r="M293" s="278"/>
    </row>
    <row r="294" spans="2:13" s="105" customFormat="1" x14ac:dyDescent="0.35">
      <c r="B294" s="277"/>
      <c r="C294" s="252"/>
      <c r="D294" s="252"/>
      <c r="E294" s="247"/>
      <c r="F294" s="264"/>
      <c r="G294" s="265"/>
      <c r="H294" s="264"/>
      <c r="I294" s="265"/>
      <c r="J294" s="266" t="str">
        <f t="shared" si="4"/>
        <v/>
      </c>
      <c r="K294" s="255"/>
      <c r="L294" s="256"/>
      <c r="M294" s="278"/>
    </row>
    <row r="295" spans="2:13" s="105" customFormat="1" x14ac:dyDescent="0.35">
      <c r="B295" s="277"/>
      <c r="C295" s="252"/>
      <c r="D295" s="252"/>
      <c r="E295" s="247"/>
      <c r="F295" s="264"/>
      <c r="G295" s="265"/>
      <c r="H295" s="264"/>
      <c r="I295" s="265"/>
      <c r="J295" s="266" t="str">
        <f t="shared" si="4"/>
        <v/>
      </c>
      <c r="K295" s="255"/>
      <c r="L295" s="256"/>
      <c r="M295" s="278"/>
    </row>
    <row r="296" spans="2:13" s="105" customFormat="1" x14ac:dyDescent="0.35">
      <c r="B296" s="277"/>
      <c r="C296" s="252"/>
      <c r="D296" s="252"/>
      <c r="E296" s="247"/>
      <c r="F296" s="264"/>
      <c r="G296" s="265"/>
      <c r="H296" s="264"/>
      <c r="I296" s="265"/>
      <c r="J296" s="266" t="str">
        <f t="shared" si="4"/>
        <v/>
      </c>
      <c r="K296" s="255"/>
      <c r="L296" s="256"/>
      <c r="M296" s="278"/>
    </row>
    <row r="297" spans="2:13" s="105" customFormat="1" x14ac:dyDescent="0.35">
      <c r="B297" s="277"/>
      <c r="C297" s="252"/>
      <c r="D297" s="252"/>
      <c r="E297" s="247"/>
      <c r="F297" s="264"/>
      <c r="G297" s="265"/>
      <c r="H297" s="264"/>
      <c r="I297" s="265"/>
      <c r="J297" s="266" t="str">
        <f t="shared" si="4"/>
        <v/>
      </c>
      <c r="K297" s="255"/>
      <c r="L297" s="256"/>
      <c r="M297" s="278"/>
    </row>
    <row r="298" spans="2:13" s="105" customFormat="1" x14ac:dyDescent="0.35">
      <c r="B298" s="277"/>
      <c r="C298" s="252"/>
      <c r="D298" s="252"/>
      <c r="E298" s="247"/>
      <c r="F298" s="264"/>
      <c r="G298" s="265"/>
      <c r="H298" s="264"/>
      <c r="I298" s="265"/>
      <c r="J298" s="266" t="str">
        <f t="shared" si="4"/>
        <v/>
      </c>
      <c r="K298" s="255"/>
      <c r="L298" s="256"/>
      <c r="M298" s="278"/>
    </row>
    <row r="299" spans="2:13" s="105" customFormat="1" x14ac:dyDescent="0.35">
      <c r="B299" s="277"/>
      <c r="C299" s="252"/>
      <c r="D299" s="252"/>
      <c r="E299" s="247"/>
      <c r="F299" s="264"/>
      <c r="G299" s="265"/>
      <c r="H299" s="264"/>
      <c r="I299" s="265"/>
      <c r="J299" s="266" t="str">
        <f t="shared" si="4"/>
        <v/>
      </c>
      <c r="K299" s="255"/>
      <c r="L299" s="256"/>
      <c r="M299" s="278"/>
    </row>
    <row r="300" spans="2:13" s="105" customFormat="1" x14ac:dyDescent="0.35">
      <c r="B300" s="277"/>
      <c r="C300" s="252"/>
      <c r="D300" s="252"/>
      <c r="E300" s="247"/>
      <c r="F300" s="264"/>
      <c r="G300" s="265"/>
      <c r="H300" s="264"/>
      <c r="I300" s="265"/>
      <c r="J300" s="266" t="str">
        <f t="shared" si="4"/>
        <v/>
      </c>
      <c r="K300" s="255"/>
      <c r="L300" s="256"/>
      <c r="M300" s="278"/>
    </row>
    <row r="301" spans="2:13" s="105" customFormat="1" x14ac:dyDescent="0.35">
      <c r="B301" s="277"/>
      <c r="C301" s="252"/>
      <c r="D301" s="252"/>
      <c r="E301" s="247"/>
      <c r="F301" s="264"/>
      <c r="G301" s="265"/>
      <c r="H301" s="264"/>
      <c r="I301" s="265"/>
      <c r="J301" s="266" t="str">
        <f t="shared" si="4"/>
        <v/>
      </c>
      <c r="K301" s="255"/>
      <c r="L301" s="256"/>
      <c r="M301" s="278"/>
    </row>
    <row r="302" spans="2:13" s="105" customFormat="1" x14ac:dyDescent="0.35">
      <c r="B302" s="277"/>
      <c r="C302" s="252"/>
      <c r="D302" s="252"/>
      <c r="E302" s="247"/>
      <c r="F302" s="264"/>
      <c r="G302" s="265"/>
      <c r="H302" s="264"/>
      <c r="I302" s="265"/>
      <c r="J302" s="266" t="str">
        <f t="shared" si="4"/>
        <v/>
      </c>
      <c r="K302" s="255"/>
      <c r="L302" s="256"/>
      <c r="M302" s="278"/>
    </row>
    <row r="303" spans="2:13" s="105" customFormat="1" x14ac:dyDescent="0.35">
      <c r="B303" s="277"/>
      <c r="C303" s="252"/>
      <c r="D303" s="252"/>
      <c r="E303" s="247"/>
      <c r="F303" s="264"/>
      <c r="G303" s="265"/>
      <c r="H303" s="264"/>
      <c r="I303" s="265"/>
      <c r="J303" s="266" t="str">
        <f t="shared" si="4"/>
        <v/>
      </c>
      <c r="K303" s="255"/>
      <c r="L303" s="256"/>
      <c r="M303" s="278"/>
    </row>
    <row r="304" spans="2:13" s="105" customFormat="1" x14ac:dyDescent="0.35">
      <c r="B304" s="277"/>
      <c r="C304" s="252"/>
      <c r="D304" s="252"/>
      <c r="E304" s="247"/>
      <c r="F304" s="264"/>
      <c r="G304" s="265"/>
      <c r="H304" s="264"/>
      <c r="I304" s="265"/>
      <c r="J304" s="266" t="str">
        <f t="shared" si="4"/>
        <v/>
      </c>
      <c r="K304" s="255"/>
      <c r="L304" s="256"/>
      <c r="M304" s="278"/>
    </row>
    <row r="305" spans="2:13" s="105" customFormat="1" x14ac:dyDescent="0.35">
      <c r="B305" s="277"/>
      <c r="C305" s="252"/>
      <c r="D305" s="252"/>
      <c r="E305" s="247"/>
      <c r="F305" s="264"/>
      <c r="G305" s="265"/>
      <c r="H305" s="264"/>
      <c r="I305" s="265"/>
      <c r="J305" s="266" t="str">
        <f t="shared" si="4"/>
        <v/>
      </c>
      <c r="K305" s="255"/>
      <c r="L305" s="256"/>
      <c r="M305" s="278"/>
    </row>
    <row r="306" spans="2:13" s="105" customFormat="1" x14ac:dyDescent="0.35">
      <c r="B306" s="277"/>
      <c r="C306" s="252"/>
      <c r="D306" s="252"/>
      <c r="E306" s="247"/>
      <c r="F306" s="264"/>
      <c r="G306" s="265"/>
      <c r="H306" s="264"/>
      <c r="I306" s="265"/>
      <c r="J306" s="266" t="str">
        <f t="shared" si="4"/>
        <v/>
      </c>
      <c r="K306" s="255"/>
      <c r="L306" s="256"/>
      <c r="M306" s="278"/>
    </row>
    <row r="307" spans="2:13" s="105" customFormat="1" x14ac:dyDescent="0.35">
      <c r="B307" s="277"/>
      <c r="C307" s="252"/>
      <c r="D307" s="252"/>
      <c r="E307" s="247"/>
      <c r="F307" s="264"/>
      <c r="G307" s="265"/>
      <c r="H307" s="264"/>
      <c r="I307" s="265"/>
      <c r="J307" s="266" t="str">
        <f t="shared" si="4"/>
        <v/>
      </c>
      <c r="K307" s="255"/>
      <c r="L307" s="256"/>
      <c r="M307" s="278"/>
    </row>
    <row r="308" spans="2:13" s="105" customFormat="1" x14ac:dyDescent="0.35">
      <c r="B308" s="277"/>
      <c r="C308" s="252"/>
      <c r="D308" s="252"/>
      <c r="E308" s="247"/>
      <c r="F308" s="264"/>
      <c r="G308" s="265"/>
      <c r="H308" s="264"/>
      <c r="I308" s="265"/>
      <c r="J308" s="266" t="str">
        <f t="shared" si="4"/>
        <v/>
      </c>
      <c r="K308" s="255"/>
      <c r="L308" s="256"/>
      <c r="M308" s="278"/>
    </row>
    <row r="309" spans="2:13" s="105" customFormat="1" x14ac:dyDescent="0.35">
      <c r="B309" s="277"/>
      <c r="C309" s="252"/>
      <c r="D309" s="252"/>
      <c r="E309" s="247"/>
      <c r="F309" s="264"/>
      <c r="G309" s="265"/>
      <c r="H309" s="264"/>
      <c r="I309" s="265"/>
      <c r="J309" s="266" t="str">
        <f t="shared" si="4"/>
        <v/>
      </c>
      <c r="K309" s="255"/>
      <c r="L309" s="256"/>
      <c r="M309" s="278"/>
    </row>
    <row r="310" spans="2:13" s="105" customFormat="1" x14ac:dyDescent="0.35">
      <c r="B310" s="277"/>
      <c r="C310" s="252"/>
      <c r="D310" s="252"/>
      <c r="E310" s="247"/>
      <c r="F310" s="264"/>
      <c r="G310" s="265"/>
      <c r="H310" s="264"/>
      <c r="I310" s="265"/>
      <c r="J310" s="266" t="str">
        <f t="shared" si="4"/>
        <v/>
      </c>
      <c r="K310" s="255"/>
      <c r="L310" s="256"/>
      <c r="M310" s="278"/>
    </row>
    <row r="311" spans="2:13" s="105" customFormat="1" x14ac:dyDescent="0.35">
      <c r="B311" s="277"/>
      <c r="C311" s="252"/>
      <c r="D311" s="252"/>
      <c r="E311" s="247"/>
      <c r="F311" s="264"/>
      <c r="G311" s="265"/>
      <c r="H311" s="264"/>
      <c r="I311" s="265"/>
      <c r="J311" s="266" t="str">
        <f t="shared" si="4"/>
        <v/>
      </c>
      <c r="K311" s="255"/>
      <c r="L311" s="256"/>
      <c r="M311" s="278"/>
    </row>
    <row r="312" spans="2:13" s="105" customFormat="1" x14ac:dyDescent="0.35">
      <c r="B312" s="277"/>
      <c r="C312" s="252"/>
      <c r="D312" s="252"/>
      <c r="E312" s="247"/>
      <c r="F312" s="264"/>
      <c r="G312" s="265"/>
      <c r="H312" s="264"/>
      <c r="I312" s="265"/>
      <c r="J312" s="266" t="str">
        <f t="shared" si="4"/>
        <v/>
      </c>
      <c r="K312" s="255"/>
      <c r="L312" s="256"/>
      <c r="M312" s="278"/>
    </row>
    <row r="313" spans="2:13" s="105" customFormat="1" x14ac:dyDescent="0.35">
      <c r="B313" s="277"/>
      <c r="C313" s="252"/>
      <c r="D313" s="252"/>
      <c r="E313" s="247"/>
      <c r="F313" s="264"/>
      <c r="G313" s="265"/>
      <c r="H313" s="264"/>
      <c r="I313" s="265"/>
      <c r="J313" s="266" t="str">
        <f t="shared" si="4"/>
        <v/>
      </c>
      <c r="K313" s="255"/>
      <c r="L313" s="256"/>
      <c r="M313" s="278"/>
    </row>
    <row r="314" spans="2:13" s="105" customFormat="1" x14ac:dyDescent="0.35">
      <c r="B314" s="277"/>
      <c r="C314" s="252"/>
      <c r="D314" s="252"/>
      <c r="E314" s="247"/>
      <c r="F314" s="264"/>
      <c r="G314" s="265"/>
      <c r="H314" s="264"/>
      <c r="I314" s="265"/>
      <c r="J314" s="266" t="str">
        <f t="shared" si="4"/>
        <v/>
      </c>
      <c r="K314" s="255"/>
      <c r="L314" s="256"/>
      <c r="M314" s="278"/>
    </row>
    <row r="315" spans="2:13" s="105" customFormat="1" x14ac:dyDescent="0.35">
      <c r="B315" s="277"/>
      <c r="C315" s="252"/>
      <c r="D315" s="252"/>
      <c r="E315" s="247"/>
      <c r="F315" s="264"/>
      <c r="G315" s="265"/>
      <c r="H315" s="264"/>
      <c r="I315" s="265"/>
      <c r="J315" s="266" t="str">
        <f t="shared" si="4"/>
        <v/>
      </c>
      <c r="K315" s="255"/>
      <c r="L315" s="256"/>
      <c r="M315" s="278"/>
    </row>
    <row r="316" spans="2:13" s="105" customFormat="1" x14ac:dyDescent="0.35">
      <c r="B316" s="277"/>
      <c r="C316" s="252"/>
      <c r="D316" s="252"/>
      <c r="E316" s="247"/>
      <c r="F316" s="264"/>
      <c r="G316" s="265"/>
      <c r="H316" s="264"/>
      <c r="I316" s="265"/>
      <c r="J316" s="266" t="str">
        <f t="shared" si="4"/>
        <v/>
      </c>
      <c r="K316" s="255"/>
      <c r="L316" s="256"/>
      <c r="M316" s="278"/>
    </row>
    <row r="317" spans="2:13" s="105" customFormat="1" x14ac:dyDescent="0.35">
      <c r="B317" s="277"/>
      <c r="C317" s="252"/>
      <c r="D317" s="252"/>
      <c r="E317" s="247"/>
      <c r="F317" s="264"/>
      <c r="G317" s="265"/>
      <c r="H317" s="264"/>
      <c r="I317" s="265"/>
      <c r="J317" s="266" t="str">
        <f t="shared" si="4"/>
        <v/>
      </c>
      <c r="K317" s="255"/>
      <c r="L317" s="256"/>
      <c r="M317" s="278"/>
    </row>
    <row r="318" spans="2:13" s="105" customFormat="1" x14ac:dyDescent="0.35">
      <c r="B318" s="277"/>
      <c r="C318" s="252"/>
      <c r="D318" s="252"/>
      <c r="E318" s="247"/>
      <c r="F318" s="264"/>
      <c r="G318" s="265"/>
      <c r="H318" s="264"/>
      <c r="I318" s="265"/>
      <c r="J318" s="266" t="str">
        <f t="shared" si="4"/>
        <v/>
      </c>
      <c r="K318" s="255"/>
      <c r="L318" s="256"/>
      <c r="M318" s="278"/>
    </row>
    <row r="319" spans="2:13" s="105" customFormat="1" x14ac:dyDescent="0.35">
      <c r="B319" s="277"/>
      <c r="C319" s="252"/>
      <c r="D319" s="252"/>
      <c r="E319" s="247"/>
      <c r="F319" s="264"/>
      <c r="G319" s="265"/>
      <c r="H319" s="264"/>
      <c r="I319" s="265"/>
      <c r="J319" s="266" t="str">
        <f t="shared" si="4"/>
        <v/>
      </c>
      <c r="K319" s="255"/>
      <c r="L319" s="256"/>
      <c r="M319" s="278"/>
    </row>
    <row r="320" spans="2:13" s="105" customFormat="1" x14ac:dyDescent="0.35">
      <c r="B320" s="277"/>
      <c r="C320" s="252"/>
      <c r="D320" s="252"/>
      <c r="E320" s="247"/>
      <c r="F320" s="264"/>
      <c r="G320" s="265"/>
      <c r="H320" s="264"/>
      <c r="I320" s="265"/>
      <c r="J320" s="266" t="str">
        <f t="shared" si="4"/>
        <v/>
      </c>
      <c r="K320" s="255"/>
      <c r="L320" s="256"/>
      <c r="M320" s="278"/>
    </row>
    <row r="321" spans="2:13" s="105" customFormat="1" x14ac:dyDescent="0.35">
      <c r="B321" s="277"/>
      <c r="C321" s="252"/>
      <c r="D321" s="252"/>
      <c r="E321" s="247"/>
      <c r="F321" s="264"/>
      <c r="G321" s="265"/>
      <c r="H321" s="264"/>
      <c r="I321" s="265"/>
      <c r="J321" s="266" t="str">
        <f t="shared" si="4"/>
        <v/>
      </c>
      <c r="K321" s="255"/>
      <c r="L321" s="256"/>
      <c r="M321" s="278"/>
    </row>
    <row r="322" spans="2:13" s="105" customFormat="1" x14ac:dyDescent="0.35">
      <c r="B322" s="277"/>
      <c r="C322" s="252"/>
      <c r="D322" s="252"/>
      <c r="E322" s="247"/>
      <c r="F322" s="264"/>
      <c r="G322" s="265"/>
      <c r="H322" s="264"/>
      <c r="I322" s="265"/>
      <c r="J322" s="266" t="str">
        <f t="shared" si="4"/>
        <v/>
      </c>
      <c r="K322" s="255"/>
      <c r="L322" s="256"/>
      <c r="M322" s="278"/>
    </row>
    <row r="323" spans="2:13" s="105" customFormat="1" x14ac:dyDescent="0.35">
      <c r="B323" s="277"/>
      <c r="C323" s="252"/>
      <c r="D323" s="252"/>
      <c r="E323" s="247"/>
      <c r="F323" s="264"/>
      <c r="G323" s="265"/>
      <c r="H323" s="264"/>
      <c r="I323" s="265"/>
      <c r="J323" s="266" t="str">
        <f t="shared" si="4"/>
        <v/>
      </c>
      <c r="K323" s="255"/>
      <c r="L323" s="256"/>
      <c r="M323" s="278"/>
    </row>
    <row r="324" spans="2:13" s="105" customFormat="1" x14ac:dyDescent="0.35">
      <c r="B324" s="277"/>
      <c r="C324" s="252"/>
      <c r="D324" s="252"/>
      <c r="E324" s="247"/>
      <c r="F324" s="264"/>
      <c r="G324" s="265"/>
      <c r="H324" s="264"/>
      <c r="I324" s="265"/>
      <c r="J324" s="266" t="str">
        <f t="shared" si="4"/>
        <v/>
      </c>
      <c r="K324" s="255"/>
      <c r="L324" s="256"/>
      <c r="M324" s="278"/>
    </row>
    <row r="325" spans="2:13" s="105" customFormat="1" x14ac:dyDescent="0.35">
      <c r="B325" s="277"/>
      <c r="C325" s="252"/>
      <c r="D325" s="252"/>
      <c r="E325" s="247"/>
      <c r="F325" s="264"/>
      <c r="G325" s="265"/>
      <c r="H325" s="264"/>
      <c r="I325" s="265"/>
      <c r="J325" s="266" t="str">
        <f t="shared" si="4"/>
        <v/>
      </c>
      <c r="K325" s="255"/>
      <c r="L325" s="256"/>
      <c r="M325" s="278"/>
    </row>
    <row r="326" spans="2:13" s="105" customFormat="1" x14ac:dyDescent="0.35">
      <c r="B326" s="277"/>
      <c r="C326" s="252"/>
      <c r="D326" s="252"/>
      <c r="E326" s="247"/>
      <c r="F326" s="264"/>
      <c r="G326" s="265"/>
      <c r="H326" s="264"/>
      <c r="I326" s="265"/>
      <c r="J326" s="266" t="str">
        <f t="shared" si="4"/>
        <v/>
      </c>
      <c r="K326" s="255"/>
      <c r="L326" s="256"/>
      <c r="M326" s="278"/>
    </row>
    <row r="327" spans="2:13" s="105" customFormat="1" x14ac:dyDescent="0.35">
      <c r="B327" s="277"/>
      <c r="C327" s="252"/>
      <c r="D327" s="252"/>
      <c r="E327" s="247"/>
      <c r="F327" s="264"/>
      <c r="G327" s="265"/>
      <c r="H327" s="264"/>
      <c r="I327" s="265"/>
      <c r="J327" s="266" t="str">
        <f t="shared" si="4"/>
        <v/>
      </c>
      <c r="K327" s="255"/>
      <c r="L327" s="256"/>
      <c r="M327" s="278"/>
    </row>
    <row r="328" spans="2:13" s="105" customFormat="1" x14ac:dyDescent="0.35">
      <c r="B328" s="277"/>
      <c r="C328" s="252"/>
      <c r="D328" s="252"/>
      <c r="E328" s="247"/>
      <c r="F328" s="264"/>
      <c r="G328" s="265"/>
      <c r="H328" s="264"/>
      <c r="I328" s="265"/>
      <c r="J328" s="266" t="str">
        <f t="shared" si="4"/>
        <v/>
      </c>
      <c r="K328" s="255"/>
      <c r="L328" s="256"/>
      <c r="M328" s="278"/>
    </row>
    <row r="329" spans="2:13" s="105" customFormat="1" x14ac:dyDescent="0.35">
      <c r="B329" s="277"/>
      <c r="C329" s="252"/>
      <c r="D329" s="252"/>
      <c r="E329" s="247"/>
      <c r="F329" s="264"/>
      <c r="G329" s="265"/>
      <c r="H329" s="264"/>
      <c r="I329" s="265"/>
      <c r="J329" s="266" t="str">
        <f t="shared" si="4"/>
        <v/>
      </c>
      <c r="K329" s="255"/>
      <c r="L329" s="256"/>
      <c r="M329" s="278"/>
    </row>
    <row r="330" spans="2:13" s="105" customFormat="1" x14ac:dyDescent="0.35">
      <c r="B330" s="277"/>
      <c r="C330" s="252"/>
      <c r="D330" s="252"/>
      <c r="E330" s="247"/>
      <c r="F330" s="264"/>
      <c r="G330" s="265"/>
      <c r="H330" s="264"/>
      <c r="I330" s="265"/>
      <c r="J330" s="266" t="str">
        <f t="shared" si="4"/>
        <v/>
      </c>
      <c r="K330" s="255"/>
      <c r="L330" s="256"/>
      <c r="M330" s="278"/>
    </row>
    <row r="331" spans="2:13" s="105" customFormat="1" x14ac:dyDescent="0.35">
      <c r="B331" s="277"/>
      <c r="C331" s="252"/>
      <c r="D331" s="252"/>
      <c r="E331" s="247"/>
      <c r="F331" s="264"/>
      <c r="G331" s="265"/>
      <c r="H331" s="264"/>
      <c r="I331" s="265"/>
      <c r="J331" s="266" t="str">
        <f t="shared" si="4"/>
        <v/>
      </c>
      <c r="K331" s="255"/>
      <c r="L331" s="256"/>
      <c r="M331" s="278"/>
    </row>
    <row r="332" spans="2:13" s="105" customFormat="1" x14ac:dyDescent="0.35">
      <c r="B332" s="277"/>
      <c r="C332" s="252"/>
      <c r="D332" s="252"/>
      <c r="E332" s="247"/>
      <c r="F332" s="264"/>
      <c r="G332" s="265"/>
      <c r="H332" s="264"/>
      <c r="I332" s="265"/>
      <c r="J332" s="266" t="str">
        <f t="shared" si="4"/>
        <v/>
      </c>
      <c r="K332" s="255"/>
      <c r="L332" s="256"/>
      <c r="M332" s="278"/>
    </row>
    <row r="333" spans="2:13" s="105" customFormat="1" x14ac:dyDescent="0.35">
      <c r="B333" s="277"/>
      <c r="C333" s="252"/>
      <c r="D333" s="252"/>
      <c r="E333" s="247"/>
      <c r="F333" s="264"/>
      <c r="G333" s="265"/>
      <c r="H333" s="264"/>
      <c r="I333" s="265"/>
      <c r="J333" s="266" t="str">
        <f t="shared" si="4"/>
        <v/>
      </c>
      <c r="K333" s="255"/>
      <c r="L333" s="256"/>
      <c r="M333" s="278"/>
    </row>
    <row r="334" spans="2:13" s="105" customFormat="1" x14ac:dyDescent="0.35">
      <c r="B334" s="277"/>
      <c r="C334" s="252"/>
      <c r="D334" s="252"/>
      <c r="E334" s="247"/>
      <c r="F334" s="264"/>
      <c r="G334" s="265"/>
      <c r="H334" s="264"/>
      <c r="I334" s="265"/>
      <c r="J334" s="266" t="str">
        <f t="shared" si="4"/>
        <v/>
      </c>
      <c r="K334" s="255"/>
      <c r="L334" s="256"/>
      <c r="M334" s="278"/>
    </row>
    <row r="335" spans="2:13" s="105" customFormat="1" x14ac:dyDescent="0.35">
      <c r="B335" s="277"/>
      <c r="C335" s="252"/>
      <c r="D335" s="252"/>
      <c r="E335" s="247"/>
      <c r="F335" s="264"/>
      <c r="G335" s="265"/>
      <c r="H335" s="264"/>
      <c r="I335" s="265"/>
      <c r="J335" s="266" t="str">
        <f t="shared" si="4"/>
        <v/>
      </c>
      <c r="K335" s="255"/>
      <c r="L335" s="256"/>
      <c r="M335" s="278"/>
    </row>
    <row r="336" spans="2:13" s="105" customFormat="1" x14ac:dyDescent="0.35">
      <c r="B336" s="277"/>
      <c r="C336" s="252"/>
      <c r="D336" s="252"/>
      <c r="E336" s="247"/>
      <c r="F336" s="264"/>
      <c r="G336" s="265"/>
      <c r="H336" s="264"/>
      <c r="I336" s="265"/>
      <c r="J336" s="266" t="str">
        <f t="shared" si="4"/>
        <v/>
      </c>
      <c r="K336" s="255"/>
      <c r="L336" s="256"/>
      <c r="M336" s="278"/>
    </row>
    <row r="337" spans="2:13" s="105" customFormat="1" x14ac:dyDescent="0.35">
      <c r="B337" s="277"/>
      <c r="C337" s="252"/>
      <c r="D337" s="252"/>
      <c r="E337" s="247"/>
      <c r="F337" s="264"/>
      <c r="G337" s="265"/>
      <c r="H337" s="264"/>
      <c r="I337" s="265"/>
      <c r="J337" s="266" t="str">
        <f t="shared" si="4"/>
        <v/>
      </c>
      <c r="K337" s="255"/>
      <c r="L337" s="256"/>
      <c r="M337" s="278"/>
    </row>
    <row r="338" spans="2:13" s="105" customFormat="1" x14ac:dyDescent="0.35">
      <c r="B338" s="277"/>
      <c r="C338" s="252"/>
      <c r="D338" s="252"/>
      <c r="E338" s="247"/>
      <c r="F338" s="264"/>
      <c r="G338" s="265"/>
      <c r="H338" s="264"/>
      <c r="I338" s="265"/>
      <c r="J338" s="266" t="str">
        <f t="shared" si="4"/>
        <v/>
      </c>
      <c r="K338" s="255"/>
      <c r="L338" s="256"/>
      <c r="M338" s="278"/>
    </row>
    <row r="339" spans="2:13" s="105" customFormat="1" x14ac:dyDescent="0.35">
      <c r="B339" s="277"/>
      <c r="C339" s="252"/>
      <c r="D339" s="252"/>
      <c r="E339" s="247"/>
      <c r="F339" s="264"/>
      <c r="G339" s="265"/>
      <c r="H339" s="264"/>
      <c r="I339" s="265"/>
      <c r="J339" s="266" t="str">
        <f t="shared" si="4"/>
        <v/>
      </c>
      <c r="K339" s="255"/>
      <c r="L339" s="256"/>
      <c r="M339" s="278"/>
    </row>
    <row r="340" spans="2:13" s="105" customFormat="1" x14ac:dyDescent="0.35">
      <c r="B340" s="277"/>
      <c r="C340" s="252"/>
      <c r="D340" s="252"/>
      <c r="E340" s="247"/>
      <c r="F340" s="264"/>
      <c r="G340" s="265"/>
      <c r="H340" s="264"/>
      <c r="I340" s="265"/>
      <c r="J340" s="266" t="str">
        <f t="shared" si="4"/>
        <v/>
      </c>
      <c r="K340" s="255"/>
      <c r="L340" s="256"/>
      <c r="M340" s="278"/>
    </row>
    <row r="341" spans="2:13" s="105" customFormat="1" x14ac:dyDescent="0.35">
      <c r="B341" s="277"/>
      <c r="C341" s="252"/>
      <c r="D341" s="252"/>
      <c r="E341" s="247"/>
      <c r="F341" s="264"/>
      <c r="G341" s="265"/>
      <c r="H341" s="264"/>
      <c r="I341" s="265"/>
      <c r="J341" s="266" t="str">
        <f t="shared" si="4"/>
        <v/>
      </c>
      <c r="K341" s="255"/>
      <c r="L341" s="256"/>
      <c r="M341" s="278"/>
    </row>
    <row r="342" spans="2:13" s="105" customFormat="1" x14ac:dyDescent="0.35">
      <c r="B342" s="277"/>
      <c r="C342" s="252"/>
      <c r="D342" s="252"/>
      <c r="E342" s="247"/>
      <c r="F342" s="264"/>
      <c r="G342" s="265"/>
      <c r="H342" s="264"/>
      <c r="I342" s="265"/>
      <c r="J342" s="266" t="str">
        <f t="shared" si="4"/>
        <v/>
      </c>
      <c r="K342" s="255"/>
      <c r="L342" s="256"/>
      <c r="M342" s="278"/>
    </row>
    <row r="343" spans="2:13" s="105" customFormat="1" x14ac:dyDescent="0.35">
      <c r="B343" s="277"/>
      <c r="C343" s="252"/>
      <c r="D343" s="252"/>
      <c r="E343" s="247"/>
      <c r="F343" s="264"/>
      <c r="G343" s="265"/>
      <c r="H343" s="264"/>
      <c r="I343" s="265"/>
      <c r="J343" s="266" t="str">
        <f t="shared" si="4"/>
        <v/>
      </c>
      <c r="K343" s="255"/>
      <c r="L343" s="256"/>
      <c r="M343" s="278"/>
    </row>
    <row r="344" spans="2:13" s="105" customFormat="1" x14ac:dyDescent="0.35">
      <c r="B344" s="277"/>
      <c r="C344" s="252"/>
      <c r="D344" s="252"/>
      <c r="E344" s="247"/>
      <c r="F344" s="264"/>
      <c r="G344" s="265"/>
      <c r="H344" s="264"/>
      <c r="I344" s="265"/>
      <c r="J344" s="266" t="str">
        <f t="shared" si="4"/>
        <v/>
      </c>
      <c r="K344" s="255"/>
      <c r="L344" s="256"/>
      <c r="M344" s="278"/>
    </row>
    <row r="345" spans="2:13" s="105" customFormat="1" x14ac:dyDescent="0.35">
      <c r="B345" s="277"/>
      <c r="C345" s="252"/>
      <c r="D345" s="252"/>
      <c r="E345" s="247"/>
      <c r="F345" s="264"/>
      <c r="G345" s="265"/>
      <c r="H345" s="264"/>
      <c r="I345" s="265"/>
      <c r="J345" s="266" t="str">
        <f t="shared" ref="J345:J408" si="5">+IF(I345="","",(VALUE(TEXT(H345,"m/dd/yy ")&amp;TEXT(I345,"hh:mm:ss"))-(VALUE(TEXT(F345,"m/dd/yy ")&amp;TEXT(G345,"hh:mm:ss"))))*24)</f>
        <v/>
      </c>
      <c r="K345" s="255"/>
      <c r="L345" s="256"/>
      <c r="M345" s="278"/>
    </row>
    <row r="346" spans="2:13" s="105" customFormat="1" x14ac:dyDescent="0.35">
      <c r="B346" s="277"/>
      <c r="C346" s="252"/>
      <c r="D346" s="252"/>
      <c r="E346" s="247"/>
      <c r="F346" s="264"/>
      <c r="G346" s="265"/>
      <c r="H346" s="264"/>
      <c r="I346" s="265"/>
      <c r="J346" s="266" t="str">
        <f t="shared" si="5"/>
        <v/>
      </c>
      <c r="K346" s="255"/>
      <c r="L346" s="256"/>
      <c r="M346" s="278"/>
    </row>
    <row r="347" spans="2:13" s="105" customFormat="1" x14ac:dyDescent="0.35">
      <c r="B347" s="277"/>
      <c r="C347" s="252"/>
      <c r="D347" s="252"/>
      <c r="E347" s="247"/>
      <c r="F347" s="264"/>
      <c r="G347" s="265"/>
      <c r="H347" s="264"/>
      <c r="I347" s="265"/>
      <c r="J347" s="266" t="str">
        <f t="shared" si="5"/>
        <v/>
      </c>
      <c r="K347" s="255"/>
      <c r="L347" s="256"/>
      <c r="M347" s="278"/>
    </row>
    <row r="348" spans="2:13" s="105" customFormat="1" x14ac:dyDescent="0.35">
      <c r="B348" s="277"/>
      <c r="C348" s="252"/>
      <c r="D348" s="252"/>
      <c r="E348" s="247"/>
      <c r="F348" s="264"/>
      <c r="G348" s="265"/>
      <c r="H348" s="264"/>
      <c r="I348" s="265"/>
      <c r="J348" s="266" t="str">
        <f t="shared" si="5"/>
        <v/>
      </c>
      <c r="K348" s="255"/>
      <c r="L348" s="256"/>
      <c r="M348" s="278"/>
    </row>
    <row r="349" spans="2:13" s="105" customFormat="1" x14ac:dyDescent="0.35">
      <c r="B349" s="277"/>
      <c r="C349" s="252"/>
      <c r="D349" s="252"/>
      <c r="E349" s="247"/>
      <c r="F349" s="264"/>
      <c r="G349" s="265"/>
      <c r="H349" s="264"/>
      <c r="I349" s="265"/>
      <c r="J349" s="266" t="str">
        <f t="shared" si="5"/>
        <v/>
      </c>
      <c r="K349" s="255"/>
      <c r="L349" s="256"/>
      <c r="M349" s="278"/>
    </row>
    <row r="350" spans="2:13" s="105" customFormat="1" x14ac:dyDescent="0.35">
      <c r="B350" s="277"/>
      <c r="C350" s="252"/>
      <c r="D350" s="252"/>
      <c r="E350" s="247"/>
      <c r="F350" s="264"/>
      <c r="G350" s="265"/>
      <c r="H350" s="264"/>
      <c r="I350" s="265"/>
      <c r="J350" s="266" t="str">
        <f t="shared" si="5"/>
        <v/>
      </c>
      <c r="K350" s="255"/>
      <c r="L350" s="256"/>
      <c r="M350" s="278"/>
    </row>
    <row r="351" spans="2:13" s="105" customFormat="1" x14ac:dyDescent="0.35">
      <c r="B351" s="277"/>
      <c r="C351" s="252"/>
      <c r="D351" s="252"/>
      <c r="E351" s="247"/>
      <c r="F351" s="264"/>
      <c r="G351" s="265"/>
      <c r="H351" s="264"/>
      <c r="I351" s="265"/>
      <c r="J351" s="266" t="str">
        <f t="shared" si="5"/>
        <v/>
      </c>
      <c r="K351" s="255"/>
      <c r="L351" s="256"/>
      <c r="M351" s="278"/>
    </row>
    <row r="352" spans="2:13" s="105" customFormat="1" x14ac:dyDescent="0.35">
      <c r="B352" s="277"/>
      <c r="C352" s="252"/>
      <c r="D352" s="252"/>
      <c r="E352" s="247"/>
      <c r="F352" s="264"/>
      <c r="G352" s="265"/>
      <c r="H352" s="264"/>
      <c r="I352" s="265"/>
      <c r="J352" s="266" t="str">
        <f t="shared" si="5"/>
        <v/>
      </c>
      <c r="K352" s="255"/>
      <c r="L352" s="256"/>
      <c r="M352" s="278"/>
    </row>
    <row r="353" spans="2:13" s="105" customFormat="1" x14ac:dyDescent="0.35">
      <c r="B353" s="277"/>
      <c r="C353" s="252"/>
      <c r="D353" s="252"/>
      <c r="E353" s="247"/>
      <c r="F353" s="264"/>
      <c r="G353" s="265"/>
      <c r="H353" s="264"/>
      <c r="I353" s="265"/>
      <c r="J353" s="266" t="str">
        <f t="shared" si="5"/>
        <v/>
      </c>
      <c r="K353" s="255"/>
      <c r="L353" s="256"/>
      <c r="M353" s="278"/>
    </row>
    <row r="354" spans="2:13" s="105" customFormat="1" x14ac:dyDescent="0.35">
      <c r="B354" s="277"/>
      <c r="C354" s="252"/>
      <c r="D354" s="252"/>
      <c r="E354" s="247"/>
      <c r="F354" s="264"/>
      <c r="G354" s="265"/>
      <c r="H354" s="264"/>
      <c r="I354" s="265"/>
      <c r="J354" s="266" t="str">
        <f t="shared" si="5"/>
        <v/>
      </c>
      <c r="K354" s="255"/>
      <c r="L354" s="256"/>
      <c r="M354" s="278"/>
    </row>
    <row r="355" spans="2:13" s="105" customFormat="1" x14ac:dyDescent="0.35">
      <c r="B355" s="277"/>
      <c r="C355" s="252"/>
      <c r="D355" s="252"/>
      <c r="E355" s="247"/>
      <c r="F355" s="264"/>
      <c r="G355" s="265"/>
      <c r="H355" s="264"/>
      <c r="I355" s="265"/>
      <c r="J355" s="266" t="str">
        <f t="shared" si="5"/>
        <v/>
      </c>
      <c r="K355" s="255"/>
      <c r="L355" s="256"/>
      <c r="M355" s="278"/>
    </row>
    <row r="356" spans="2:13" s="105" customFormat="1" x14ac:dyDescent="0.35">
      <c r="B356" s="277"/>
      <c r="C356" s="252"/>
      <c r="D356" s="252"/>
      <c r="E356" s="247"/>
      <c r="F356" s="264"/>
      <c r="G356" s="265"/>
      <c r="H356" s="264"/>
      <c r="I356" s="265"/>
      <c r="J356" s="266" t="str">
        <f t="shared" si="5"/>
        <v/>
      </c>
      <c r="K356" s="255"/>
      <c r="L356" s="256"/>
      <c r="M356" s="278"/>
    </row>
    <row r="357" spans="2:13" s="105" customFormat="1" x14ac:dyDescent="0.35">
      <c r="B357" s="277"/>
      <c r="C357" s="252"/>
      <c r="D357" s="252"/>
      <c r="E357" s="247"/>
      <c r="F357" s="264"/>
      <c r="G357" s="265"/>
      <c r="H357" s="264"/>
      <c r="I357" s="265"/>
      <c r="J357" s="266" t="str">
        <f t="shared" si="5"/>
        <v/>
      </c>
      <c r="K357" s="255"/>
      <c r="L357" s="256"/>
      <c r="M357" s="278"/>
    </row>
    <row r="358" spans="2:13" s="105" customFormat="1" x14ac:dyDescent="0.35">
      <c r="B358" s="277"/>
      <c r="C358" s="252"/>
      <c r="D358" s="252"/>
      <c r="E358" s="247"/>
      <c r="F358" s="264"/>
      <c r="G358" s="265"/>
      <c r="H358" s="264"/>
      <c r="I358" s="265"/>
      <c r="J358" s="266" t="str">
        <f t="shared" si="5"/>
        <v/>
      </c>
      <c r="K358" s="255"/>
      <c r="L358" s="256"/>
      <c r="M358" s="278"/>
    </row>
    <row r="359" spans="2:13" s="105" customFormat="1" x14ac:dyDescent="0.35">
      <c r="B359" s="277"/>
      <c r="C359" s="252"/>
      <c r="D359" s="252"/>
      <c r="E359" s="247"/>
      <c r="F359" s="264"/>
      <c r="G359" s="265"/>
      <c r="H359" s="264"/>
      <c r="I359" s="265"/>
      <c r="J359" s="266" t="str">
        <f t="shared" si="5"/>
        <v/>
      </c>
      <c r="K359" s="255"/>
      <c r="L359" s="256"/>
      <c r="M359" s="278"/>
    </row>
    <row r="360" spans="2:13" s="105" customFormat="1" x14ac:dyDescent="0.35">
      <c r="B360" s="277"/>
      <c r="C360" s="252"/>
      <c r="D360" s="252"/>
      <c r="E360" s="247"/>
      <c r="F360" s="264"/>
      <c r="G360" s="265"/>
      <c r="H360" s="264"/>
      <c r="I360" s="265"/>
      <c r="J360" s="266" t="str">
        <f t="shared" si="5"/>
        <v/>
      </c>
      <c r="K360" s="255"/>
      <c r="L360" s="256"/>
      <c r="M360" s="278"/>
    </row>
    <row r="361" spans="2:13" s="105" customFormat="1" x14ac:dyDescent="0.35">
      <c r="B361" s="277"/>
      <c r="C361" s="252"/>
      <c r="D361" s="252"/>
      <c r="E361" s="247"/>
      <c r="F361" s="264"/>
      <c r="G361" s="265"/>
      <c r="H361" s="264"/>
      <c r="I361" s="265"/>
      <c r="J361" s="266" t="str">
        <f t="shared" si="5"/>
        <v/>
      </c>
      <c r="K361" s="255"/>
      <c r="L361" s="256"/>
      <c r="M361" s="278"/>
    </row>
    <row r="362" spans="2:13" s="105" customFormat="1" x14ac:dyDescent="0.35">
      <c r="B362" s="277"/>
      <c r="C362" s="252"/>
      <c r="D362" s="252"/>
      <c r="E362" s="247"/>
      <c r="F362" s="264"/>
      <c r="G362" s="265"/>
      <c r="H362" s="264"/>
      <c r="I362" s="265"/>
      <c r="J362" s="266" t="str">
        <f t="shared" si="5"/>
        <v/>
      </c>
      <c r="K362" s="255"/>
      <c r="L362" s="256"/>
      <c r="M362" s="278"/>
    </row>
    <row r="363" spans="2:13" s="105" customFormat="1" x14ac:dyDescent="0.35">
      <c r="B363" s="277"/>
      <c r="C363" s="252"/>
      <c r="D363" s="252"/>
      <c r="E363" s="247"/>
      <c r="F363" s="264"/>
      <c r="G363" s="265"/>
      <c r="H363" s="264"/>
      <c r="I363" s="265"/>
      <c r="J363" s="266" t="str">
        <f t="shared" si="5"/>
        <v/>
      </c>
      <c r="K363" s="255"/>
      <c r="L363" s="256"/>
      <c r="M363" s="278"/>
    </row>
    <row r="364" spans="2:13" s="105" customFormat="1" x14ac:dyDescent="0.35">
      <c r="B364" s="277"/>
      <c r="C364" s="252"/>
      <c r="D364" s="252"/>
      <c r="E364" s="247"/>
      <c r="F364" s="264"/>
      <c r="G364" s="265"/>
      <c r="H364" s="264"/>
      <c r="I364" s="265"/>
      <c r="J364" s="266" t="str">
        <f t="shared" si="5"/>
        <v/>
      </c>
      <c r="K364" s="255"/>
      <c r="L364" s="256"/>
      <c r="M364" s="278"/>
    </row>
    <row r="365" spans="2:13" s="105" customFormat="1" x14ac:dyDescent="0.35">
      <c r="B365" s="277"/>
      <c r="C365" s="252"/>
      <c r="D365" s="252"/>
      <c r="E365" s="247"/>
      <c r="F365" s="264"/>
      <c r="G365" s="265"/>
      <c r="H365" s="264"/>
      <c r="I365" s="265"/>
      <c r="J365" s="266" t="str">
        <f t="shared" si="5"/>
        <v/>
      </c>
      <c r="K365" s="255"/>
      <c r="L365" s="256"/>
      <c r="M365" s="278"/>
    </row>
    <row r="366" spans="2:13" s="105" customFormat="1" x14ac:dyDescent="0.35">
      <c r="B366" s="277"/>
      <c r="C366" s="252"/>
      <c r="D366" s="252"/>
      <c r="E366" s="247"/>
      <c r="F366" s="264"/>
      <c r="G366" s="265"/>
      <c r="H366" s="264"/>
      <c r="I366" s="265"/>
      <c r="J366" s="266" t="str">
        <f t="shared" si="5"/>
        <v/>
      </c>
      <c r="K366" s="255"/>
      <c r="L366" s="256"/>
      <c r="M366" s="278"/>
    </row>
    <row r="367" spans="2:13" s="105" customFormat="1" x14ac:dyDescent="0.35">
      <c r="B367" s="277"/>
      <c r="C367" s="252"/>
      <c r="D367" s="252"/>
      <c r="E367" s="247"/>
      <c r="F367" s="264"/>
      <c r="G367" s="265"/>
      <c r="H367" s="264"/>
      <c r="I367" s="265"/>
      <c r="J367" s="266" t="str">
        <f t="shared" si="5"/>
        <v/>
      </c>
      <c r="K367" s="255"/>
      <c r="L367" s="256"/>
      <c r="M367" s="278"/>
    </row>
    <row r="368" spans="2:13" s="105" customFormat="1" x14ac:dyDescent="0.35">
      <c r="B368" s="277"/>
      <c r="C368" s="252"/>
      <c r="D368" s="252"/>
      <c r="E368" s="247"/>
      <c r="F368" s="264"/>
      <c r="G368" s="265"/>
      <c r="H368" s="264"/>
      <c r="I368" s="265"/>
      <c r="J368" s="266" t="str">
        <f t="shared" si="5"/>
        <v/>
      </c>
      <c r="K368" s="255"/>
      <c r="L368" s="256"/>
      <c r="M368" s="278"/>
    </row>
    <row r="369" spans="2:13" s="105" customFormat="1" x14ac:dyDescent="0.35">
      <c r="B369" s="277"/>
      <c r="C369" s="252"/>
      <c r="D369" s="252"/>
      <c r="E369" s="247"/>
      <c r="F369" s="264"/>
      <c r="G369" s="265"/>
      <c r="H369" s="264"/>
      <c r="I369" s="265"/>
      <c r="J369" s="266" t="str">
        <f t="shared" si="5"/>
        <v/>
      </c>
      <c r="K369" s="255"/>
      <c r="L369" s="256"/>
      <c r="M369" s="278"/>
    </row>
    <row r="370" spans="2:13" s="105" customFormat="1" x14ac:dyDescent="0.35">
      <c r="B370" s="277"/>
      <c r="C370" s="252"/>
      <c r="D370" s="252"/>
      <c r="E370" s="247"/>
      <c r="F370" s="264"/>
      <c r="G370" s="265"/>
      <c r="H370" s="264"/>
      <c r="I370" s="265"/>
      <c r="J370" s="266" t="str">
        <f t="shared" si="5"/>
        <v/>
      </c>
      <c r="K370" s="255"/>
      <c r="L370" s="256"/>
      <c r="M370" s="278"/>
    </row>
    <row r="371" spans="2:13" s="105" customFormat="1" x14ac:dyDescent="0.35">
      <c r="B371" s="277"/>
      <c r="C371" s="252"/>
      <c r="D371" s="252"/>
      <c r="E371" s="247"/>
      <c r="F371" s="264"/>
      <c r="G371" s="265"/>
      <c r="H371" s="264"/>
      <c r="I371" s="265"/>
      <c r="J371" s="266" t="str">
        <f t="shared" si="5"/>
        <v/>
      </c>
      <c r="K371" s="255"/>
      <c r="L371" s="256"/>
      <c r="M371" s="278"/>
    </row>
    <row r="372" spans="2:13" s="105" customFormat="1" x14ac:dyDescent="0.35">
      <c r="B372" s="277"/>
      <c r="C372" s="252"/>
      <c r="D372" s="252"/>
      <c r="E372" s="247"/>
      <c r="F372" s="264"/>
      <c r="G372" s="265"/>
      <c r="H372" s="264"/>
      <c r="I372" s="265"/>
      <c r="J372" s="266" t="str">
        <f t="shared" si="5"/>
        <v/>
      </c>
      <c r="K372" s="255"/>
      <c r="L372" s="256"/>
      <c r="M372" s="278"/>
    </row>
    <row r="373" spans="2:13" s="105" customFormat="1" x14ac:dyDescent="0.35">
      <c r="B373" s="277"/>
      <c r="C373" s="252"/>
      <c r="D373" s="252"/>
      <c r="E373" s="247"/>
      <c r="F373" s="264"/>
      <c r="G373" s="265"/>
      <c r="H373" s="264"/>
      <c r="I373" s="265"/>
      <c r="J373" s="266" t="str">
        <f t="shared" si="5"/>
        <v/>
      </c>
      <c r="K373" s="255"/>
      <c r="L373" s="256"/>
      <c r="M373" s="278"/>
    </row>
    <row r="374" spans="2:13" s="105" customFormat="1" x14ac:dyDescent="0.35">
      <c r="B374" s="277"/>
      <c r="C374" s="252"/>
      <c r="D374" s="252"/>
      <c r="E374" s="247"/>
      <c r="F374" s="264"/>
      <c r="G374" s="265"/>
      <c r="H374" s="264"/>
      <c r="I374" s="265"/>
      <c r="J374" s="266" t="str">
        <f t="shared" si="5"/>
        <v/>
      </c>
      <c r="K374" s="255"/>
      <c r="L374" s="256"/>
      <c r="M374" s="278"/>
    </row>
    <row r="375" spans="2:13" s="105" customFormat="1" x14ac:dyDescent="0.35">
      <c r="B375" s="277"/>
      <c r="C375" s="252"/>
      <c r="D375" s="252"/>
      <c r="E375" s="247"/>
      <c r="F375" s="264"/>
      <c r="G375" s="265"/>
      <c r="H375" s="264"/>
      <c r="I375" s="265"/>
      <c r="J375" s="266" t="str">
        <f t="shared" si="5"/>
        <v/>
      </c>
      <c r="K375" s="255"/>
      <c r="L375" s="256"/>
      <c r="M375" s="278"/>
    </row>
    <row r="376" spans="2:13" s="105" customFormat="1" x14ac:dyDescent="0.35">
      <c r="B376" s="277"/>
      <c r="C376" s="252"/>
      <c r="D376" s="252"/>
      <c r="E376" s="247"/>
      <c r="F376" s="264"/>
      <c r="G376" s="265"/>
      <c r="H376" s="264"/>
      <c r="I376" s="265"/>
      <c r="J376" s="266" t="str">
        <f t="shared" si="5"/>
        <v/>
      </c>
      <c r="K376" s="255"/>
      <c r="L376" s="256"/>
      <c r="M376" s="278"/>
    </row>
    <row r="377" spans="2:13" s="105" customFormat="1" x14ac:dyDescent="0.35">
      <c r="B377" s="277"/>
      <c r="C377" s="252"/>
      <c r="D377" s="252"/>
      <c r="E377" s="247"/>
      <c r="F377" s="264"/>
      <c r="G377" s="265"/>
      <c r="H377" s="264"/>
      <c r="I377" s="265"/>
      <c r="J377" s="266" t="str">
        <f t="shared" si="5"/>
        <v/>
      </c>
      <c r="K377" s="255"/>
      <c r="L377" s="256"/>
      <c r="M377" s="278"/>
    </row>
    <row r="378" spans="2:13" s="105" customFormat="1" x14ac:dyDescent="0.35">
      <c r="B378" s="277"/>
      <c r="C378" s="252"/>
      <c r="D378" s="252"/>
      <c r="E378" s="247"/>
      <c r="F378" s="264"/>
      <c r="G378" s="265"/>
      <c r="H378" s="264"/>
      <c r="I378" s="265"/>
      <c r="J378" s="266" t="str">
        <f t="shared" si="5"/>
        <v/>
      </c>
      <c r="K378" s="255"/>
      <c r="L378" s="256"/>
      <c r="M378" s="278"/>
    </row>
    <row r="379" spans="2:13" s="105" customFormat="1" x14ac:dyDescent="0.35">
      <c r="B379" s="277"/>
      <c r="C379" s="252"/>
      <c r="D379" s="252"/>
      <c r="E379" s="247"/>
      <c r="F379" s="264"/>
      <c r="G379" s="265"/>
      <c r="H379" s="264"/>
      <c r="I379" s="265"/>
      <c r="J379" s="266" t="str">
        <f t="shared" si="5"/>
        <v/>
      </c>
      <c r="K379" s="255"/>
      <c r="L379" s="256"/>
      <c r="M379" s="278"/>
    </row>
    <row r="380" spans="2:13" s="105" customFormat="1" x14ac:dyDescent="0.35">
      <c r="B380" s="277"/>
      <c r="C380" s="252"/>
      <c r="D380" s="252"/>
      <c r="E380" s="247"/>
      <c r="F380" s="264"/>
      <c r="G380" s="265"/>
      <c r="H380" s="264"/>
      <c r="I380" s="265"/>
      <c r="J380" s="266" t="str">
        <f t="shared" si="5"/>
        <v/>
      </c>
      <c r="K380" s="255"/>
      <c r="L380" s="256"/>
      <c r="M380" s="278"/>
    </row>
    <row r="381" spans="2:13" s="105" customFormat="1" x14ac:dyDescent="0.35">
      <c r="B381" s="277"/>
      <c r="C381" s="252"/>
      <c r="D381" s="252"/>
      <c r="E381" s="247"/>
      <c r="F381" s="264"/>
      <c r="G381" s="265"/>
      <c r="H381" s="264"/>
      <c r="I381" s="265"/>
      <c r="J381" s="266" t="str">
        <f t="shared" si="5"/>
        <v/>
      </c>
      <c r="K381" s="255"/>
      <c r="L381" s="256"/>
      <c r="M381" s="278"/>
    </row>
    <row r="382" spans="2:13" s="105" customFormat="1" x14ac:dyDescent="0.35">
      <c r="B382" s="277"/>
      <c r="C382" s="252"/>
      <c r="D382" s="252"/>
      <c r="E382" s="247"/>
      <c r="F382" s="264"/>
      <c r="G382" s="265"/>
      <c r="H382" s="264"/>
      <c r="I382" s="265"/>
      <c r="J382" s="266" t="str">
        <f t="shared" si="5"/>
        <v/>
      </c>
      <c r="K382" s="255"/>
      <c r="L382" s="256"/>
      <c r="M382" s="278"/>
    </row>
    <row r="383" spans="2:13" s="105" customFormat="1" x14ac:dyDescent="0.35">
      <c r="B383" s="277"/>
      <c r="C383" s="252"/>
      <c r="D383" s="252"/>
      <c r="E383" s="247"/>
      <c r="F383" s="264"/>
      <c r="G383" s="265"/>
      <c r="H383" s="264"/>
      <c r="I383" s="265"/>
      <c r="J383" s="266" t="str">
        <f t="shared" si="5"/>
        <v/>
      </c>
      <c r="K383" s="255"/>
      <c r="L383" s="256"/>
      <c r="M383" s="278"/>
    </row>
    <row r="384" spans="2:13" s="105" customFormat="1" x14ac:dyDescent="0.35">
      <c r="B384" s="277"/>
      <c r="C384" s="252"/>
      <c r="D384" s="252"/>
      <c r="E384" s="247"/>
      <c r="F384" s="264"/>
      <c r="G384" s="265"/>
      <c r="H384" s="264"/>
      <c r="I384" s="265"/>
      <c r="J384" s="266" t="str">
        <f t="shared" si="5"/>
        <v/>
      </c>
      <c r="K384" s="255"/>
      <c r="L384" s="256"/>
      <c r="M384" s="278"/>
    </row>
    <row r="385" spans="2:13" s="105" customFormat="1" x14ac:dyDescent="0.35">
      <c r="B385" s="277"/>
      <c r="C385" s="252"/>
      <c r="D385" s="252"/>
      <c r="E385" s="247"/>
      <c r="F385" s="264"/>
      <c r="G385" s="265"/>
      <c r="H385" s="264"/>
      <c r="I385" s="265"/>
      <c r="J385" s="266" t="str">
        <f t="shared" si="5"/>
        <v/>
      </c>
      <c r="K385" s="255"/>
      <c r="L385" s="256"/>
      <c r="M385" s="278"/>
    </row>
    <row r="386" spans="2:13" s="105" customFormat="1" x14ac:dyDescent="0.35">
      <c r="B386" s="277"/>
      <c r="C386" s="252"/>
      <c r="D386" s="252"/>
      <c r="E386" s="247"/>
      <c r="F386" s="264"/>
      <c r="G386" s="265"/>
      <c r="H386" s="264"/>
      <c r="I386" s="265"/>
      <c r="J386" s="266" t="str">
        <f t="shared" si="5"/>
        <v/>
      </c>
      <c r="K386" s="255"/>
      <c r="L386" s="256"/>
      <c r="M386" s="278"/>
    </row>
    <row r="387" spans="2:13" s="105" customFormat="1" x14ac:dyDescent="0.35">
      <c r="B387" s="277"/>
      <c r="C387" s="252"/>
      <c r="D387" s="252"/>
      <c r="E387" s="247"/>
      <c r="F387" s="264"/>
      <c r="G387" s="265"/>
      <c r="H387" s="264"/>
      <c r="I387" s="265"/>
      <c r="J387" s="266" t="str">
        <f t="shared" si="5"/>
        <v/>
      </c>
      <c r="K387" s="255"/>
      <c r="L387" s="256"/>
      <c r="M387" s="278"/>
    </row>
    <row r="388" spans="2:13" s="105" customFormat="1" x14ac:dyDescent="0.35">
      <c r="B388" s="277"/>
      <c r="C388" s="252"/>
      <c r="D388" s="252"/>
      <c r="E388" s="247"/>
      <c r="F388" s="264"/>
      <c r="G388" s="265"/>
      <c r="H388" s="264"/>
      <c r="I388" s="265"/>
      <c r="J388" s="266" t="str">
        <f t="shared" si="5"/>
        <v/>
      </c>
      <c r="K388" s="255"/>
      <c r="L388" s="256"/>
      <c r="M388" s="278"/>
    </row>
    <row r="389" spans="2:13" s="105" customFormat="1" x14ac:dyDescent="0.35">
      <c r="B389" s="277"/>
      <c r="C389" s="252"/>
      <c r="D389" s="252"/>
      <c r="E389" s="247"/>
      <c r="F389" s="264"/>
      <c r="G389" s="265"/>
      <c r="H389" s="264"/>
      <c r="I389" s="265"/>
      <c r="J389" s="266" t="str">
        <f t="shared" si="5"/>
        <v/>
      </c>
      <c r="K389" s="255"/>
      <c r="L389" s="256"/>
      <c r="M389" s="278"/>
    </row>
    <row r="390" spans="2:13" s="105" customFormat="1" x14ac:dyDescent="0.35">
      <c r="B390" s="277"/>
      <c r="C390" s="252"/>
      <c r="D390" s="252"/>
      <c r="E390" s="247"/>
      <c r="F390" s="264"/>
      <c r="G390" s="265"/>
      <c r="H390" s="264"/>
      <c r="I390" s="265"/>
      <c r="J390" s="266" t="str">
        <f t="shared" si="5"/>
        <v/>
      </c>
      <c r="K390" s="255"/>
      <c r="L390" s="256"/>
      <c r="M390" s="278"/>
    </row>
    <row r="391" spans="2:13" s="105" customFormat="1" x14ac:dyDescent="0.35">
      <c r="B391" s="277"/>
      <c r="C391" s="252"/>
      <c r="D391" s="252"/>
      <c r="E391" s="247"/>
      <c r="F391" s="264"/>
      <c r="G391" s="265"/>
      <c r="H391" s="264"/>
      <c r="I391" s="265"/>
      <c r="J391" s="266" t="str">
        <f t="shared" si="5"/>
        <v/>
      </c>
      <c r="K391" s="255"/>
      <c r="L391" s="256"/>
      <c r="M391" s="278"/>
    </row>
    <row r="392" spans="2:13" s="105" customFormat="1" x14ac:dyDescent="0.35">
      <c r="B392" s="277"/>
      <c r="C392" s="252"/>
      <c r="D392" s="252"/>
      <c r="E392" s="247"/>
      <c r="F392" s="264"/>
      <c r="G392" s="265"/>
      <c r="H392" s="264"/>
      <c r="I392" s="265"/>
      <c r="J392" s="266" t="str">
        <f t="shared" si="5"/>
        <v/>
      </c>
      <c r="K392" s="255"/>
      <c r="L392" s="256"/>
      <c r="M392" s="278"/>
    </row>
    <row r="393" spans="2:13" s="105" customFormat="1" x14ac:dyDescent="0.35">
      <c r="B393" s="277"/>
      <c r="C393" s="252"/>
      <c r="D393" s="252"/>
      <c r="E393" s="247"/>
      <c r="F393" s="264"/>
      <c r="G393" s="265"/>
      <c r="H393" s="264"/>
      <c r="I393" s="265"/>
      <c r="J393" s="266" t="str">
        <f t="shared" si="5"/>
        <v/>
      </c>
      <c r="K393" s="255"/>
      <c r="L393" s="256"/>
      <c r="M393" s="278"/>
    </row>
    <row r="394" spans="2:13" s="105" customFormat="1" x14ac:dyDescent="0.35">
      <c r="B394" s="277"/>
      <c r="C394" s="252"/>
      <c r="D394" s="252"/>
      <c r="E394" s="247"/>
      <c r="F394" s="264"/>
      <c r="G394" s="265"/>
      <c r="H394" s="264"/>
      <c r="I394" s="265"/>
      <c r="J394" s="266" t="str">
        <f t="shared" si="5"/>
        <v/>
      </c>
      <c r="K394" s="255"/>
      <c r="L394" s="256"/>
      <c r="M394" s="278"/>
    </row>
    <row r="395" spans="2:13" s="105" customFormat="1" x14ac:dyDescent="0.35">
      <c r="B395" s="277"/>
      <c r="C395" s="252"/>
      <c r="D395" s="252"/>
      <c r="E395" s="247"/>
      <c r="F395" s="264"/>
      <c r="G395" s="265"/>
      <c r="H395" s="264"/>
      <c r="I395" s="265"/>
      <c r="J395" s="266" t="str">
        <f t="shared" si="5"/>
        <v/>
      </c>
      <c r="K395" s="255"/>
      <c r="L395" s="256"/>
      <c r="M395" s="278"/>
    </row>
    <row r="396" spans="2:13" s="105" customFormat="1" x14ac:dyDescent="0.35">
      <c r="B396" s="277"/>
      <c r="C396" s="252"/>
      <c r="D396" s="252"/>
      <c r="E396" s="247"/>
      <c r="F396" s="264"/>
      <c r="G396" s="265"/>
      <c r="H396" s="264"/>
      <c r="I396" s="265"/>
      <c r="J396" s="266" t="str">
        <f t="shared" si="5"/>
        <v/>
      </c>
      <c r="K396" s="255"/>
      <c r="L396" s="256"/>
      <c r="M396" s="278"/>
    </row>
    <row r="397" spans="2:13" s="105" customFormat="1" x14ac:dyDescent="0.35">
      <c r="B397" s="277"/>
      <c r="C397" s="252"/>
      <c r="D397" s="252"/>
      <c r="E397" s="247"/>
      <c r="F397" s="264"/>
      <c r="G397" s="265"/>
      <c r="H397" s="264"/>
      <c r="I397" s="265"/>
      <c r="J397" s="266" t="str">
        <f t="shared" si="5"/>
        <v/>
      </c>
      <c r="K397" s="255"/>
      <c r="L397" s="256"/>
      <c r="M397" s="278"/>
    </row>
    <row r="398" spans="2:13" s="105" customFormat="1" x14ac:dyDescent="0.35">
      <c r="B398" s="277"/>
      <c r="C398" s="252"/>
      <c r="D398" s="252"/>
      <c r="E398" s="247"/>
      <c r="F398" s="264"/>
      <c r="G398" s="265"/>
      <c r="H398" s="264"/>
      <c r="I398" s="265"/>
      <c r="J398" s="266" t="str">
        <f t="shared" si="5"/>
        <v/>
      </c>
      <c r="K398" s="255"/>
      <c r="L398" s="256"/>
      <c r="M398" s="278"/>
    </row>
    <row r="399" spans="2:13" s="105" customFormat="1" x14ac:dyDescent="0.35">
      <c r="B399" s="277"/>
      <c r="C399" s="252"/>
      <c r="D399" s="252"/>
      <c r="E399" s="247"/>
      <c r="F399" s="264"/>
      <c r="G399" s="265"/>
      <c r="H399" s="264"/>
      <c r="I399" s="265"/>
      <c r="J399" s="266" t="str">
        <f t="shared" si="5"/>
        <v/>
      </c>
      <c r="K399" s="255"/>
      <c r="L399" s="256"/>
      <c r="M399" s="278"/>
    </row>
    <row r="400" spans="2:13" s="105" customFormat="1" x14ac:dyDescent="0.35">
      <c r="B400" s="277"/>
      <c r="C400" s="252"/>
      <c r="D400" s="252"/>
      <c r="E400" s="247"/>
      <c r="F400" s="264"/>
      <c r="G400" s="265"/>
      <c r="H400" s="264"/>
      <c r="I400" s="265"/>
      <c r="J400" s="266" t="str">
        <f t="shared" si="5"/>
        <v/>
      </c>
      <c r="K400" s="255"/>
      <c r="L400" s="256"/>
      <c r="M400" s="278"/>
    </row>
    <row r="401" spans="2:13" s="105" customFormat="1" x14ac:dyDescent="0.35">
      <c r="B401" s="277"/>
      <c r="C401" s="252"/>
      <c r="D401" s="252"/>
      <c r="E401" s="247"/>
      <c r="F401" s="264"/>
      <c r="G401" s="265"/>
      <c r="H401" s="264"/>
      <c r="I401" s="265"/>
      <c r="J401" s="266" t="str">
        <f t="shared" si="5"/>
        <v/>
      </c>
      <c r="K401" s="255"/>
      <c r="L401" s="256"/>
      <c r="M401" s="278"/>
    </row>
    <row r="402" spans="2:13" s="105" customFormat="1" x14ac:dyDescent="0.35">
      <c r="B402" s="277"/>
      <c r="C402" s="252"/>
      <c r="D402" s="252"/>
      <c r="E402" s="247"/>
      <c r="F402" s="264"/>
      <c r="G402" s="265"/>
      <c r="H402" s="264"/>
      <c r="I402" s="265"/>
      <c r="J402" s="266" t="str">
        <f t="shared" si="5"/>
        <v/>
      </c>
      <c r="K402" s="255"/>
      <c r="L402" s="256"/>
      <c r="M402" s="278"/>
    </row>
    <row r="403" spans="2:13" s="105" customFormat="1" x14ac:dyDescent="0.35">
      <c r="B403" s="277"/>
      <c r="C403" s="252"/>
      <c r="D403" s="252"/>
      <c r="E403" s="247"/>
      <c r="F403" s="264"/>
      <c r="G403" s="265"/>
      <c r="H403" s="264"/>
      <c r="I403" s="265"/>
      <c r="J403" s="266" t="str">
        <f t="shared" si="5"/>
        <v/>
      </c>
      <c r="K403" s="255"/>
      <c r="L403" s="256"/>
      <c r="M403" s="278"/>
    </row>
    <row r="404" spans="2:13" s="105" customFormat="1" x14ac:dyDescent="0.35">
      <c r="B404" s="277"/>
      <c r="C404" s="252"/>
      <c r="D404" s="252"/>
      <c r="E404" s="247"/>
      <c r="F404" s="264"/>
      <c r="G404" s="265"/>
      <c r="H404" s="264"/>
      <c r="I404" s="265"/>
      <c r="J404" s="266" t="str">
        <f t="shared" si="5"/>
        <v/>
      </c>
      <c r="K404" s="255"/>
      <c r="L404" s="256"/>
      <c r="M404" s="278"/>
    </row>
    <row r="405" spans="2:13" s="105" customFormat="1" x14ac:dyDescent="0.35">
      <c r="B405" s="277"/>
      <c r="C405" s="252"/>
      <c r="D405" s="252"/>
      <c r="E405" s="247"/>
      <c r="F405" s="264"/>
      <c r="G405" s="265"/>
      <c r="H405" s="264"/>
      <c r="I405" s="265"/>
      <c r="J405" s="266" t="str">
        <f t="shared" si="5"/>
        <v/>
      </c>
      <c r="K405" s="255"/>
      <c r="L405" s="256"/>
      <c r="M405" s="278"/>
    </row>
    <row r="406" spans="2:13" s="105" customFormat="1" x14ac:dyDescent="0.35">
      <c r="B406" s="277"/>
      <c r="C406" s="252"/>
      <c r="D406" s="252"/>
      <c r="E406" s="247"/>
      <c r="F406" s="264"/>
      <c r="G406" s="265"/>
      <c r="H406" s="264"/>
      <c r="I406" s="265"/>
      <c r="J406" s="266" t="str">
        <f t="shared" si="5"/>
        <v/>
      </c>
      <c r="K406" s="255"/>
      <c r="L406" s="256"/>
      <c r="M406" s="278"/>
    </row>
    <row r="407" spans="2:13" s="105" customFormat="1" x14ac:dyDescent="0.35">
      <c r="B407" s="277"/>
      <c r="C407" s="252"/>
      <c r="D407" s="252"/>
      <c r="E407" s="247"/>
      <c r="F407" s="264"/>
      <c r="G407" s="265"/>
      <c r="H407" s="264"/>
      <c r="I407" s="265"/>
      <c r="J407" s="266" t="str">
        <f t="shared" si="5"/>
        <v/>
      </c>
      <c r="K407" s="255"/>
      <c r="L407" s="256"/>
      <c r="M407" s="278"/>
    </row>
    <row r="408" spans="2:13" s="105" customFormat="1" x14ac:dyDescent="0.35">
      <c r="B408" s="277"/>
      <c r="C408" s="252"/>
      <c r="D408" s="252"/>
      <c r="E408" s="247"/>
      <c r="F408" s="264"/>
      <c r="G408" s="265"/>
      <c r="H408" s="264"/>
      <c r="I408" s="265"/>
      <c r="J408" s="266" t="str">
        <f t="shared" si="5"/>
        <v/>
      </c>
      <c r="K408" s="255"/>
      <c r="L408" s="256"/>
      <c r="M408" s="278"/>
    </row>
    <row r="409" spans="2:13" s="105" customFormat="1" x14ac:dyDescent="0.35">
      <c r="B409" s="277"/>
      <c r="C409" s="252"/>
      <c r="D409" s="252"/>
      <c r="E409" s="247"/>
      <c r="F409" s="264"/>
      <c r="G409" s="265"/>
      <c r="H409" s="264"/>
      <c r="I409" s="265"/>
      <c r="J409" s="266" t="str">
        <f t="shared" ref="J409:J472" si="6">+IF(I409="","",(VALUE(TEXT(H409,"m/dd/yy ")&amp;TEXT(I409,"hh:mm:ss"))-(VALUE(TEXT(F409,"m/dd/yy ")&amp;TEXT(G409,"hh:mm:ss"))))*24)</f>
        <v/>
      </c>
      <c r="K409" s="255"/>
      <c r="L409" s="256"/>
      <c r="M409" s="278"/>
    </row>
    <row r="410" spans="2:13" s="105" customFormat="1" x14ac:dyDescent="0.35">
      <c r="B410" s="277"/>
      <c r="C410" s="252"/>
      <c r="D410" s="252"/>
      <c r="E410" s="247"/>
      <c r="F410" s="264"/>
      <c r="G410" s="265"/>
      <c r="H410" s="264"/>
      <c r="I410" s="265"/>
      <c r="J410" s="266" t="str">
        <f t="shared" si="6"/>
        <v/>
      </c>
      <c r="K410" s="255"/>
      <c r="L410" s="256"/>
      <c r="M410" s="278"/>
    </row>
    <row r="411" spans="2:13" s="105" customFormat="1" x14ac:dyDescent="0.35">
      <c r="B411" s="277"/>
      <c r="C411" s="252"/>
      <c r="D411" s="252"/>
      <c r="E411" s="247"/>
      <c r="F411" s="264"/>
      <c r="G411" s="265"/>
      <c r="H411" s="264"/>
      <c r="I411" s="265"/>
      <c r="J411" s="266" t="str">
        <f t="shared" si="6"/>
        <v/>
      </c>
      <c r="K411" s="255"/>
      <c r="L411" s="256"/>
      <c r="M411" s="278"/>
    </row>
    <row r="412" spans="2:13" s="105" customFormat="1" x14ac:dyDescent="0.35">
      <c r="B412" s="277"/>
      <c r="C412" s="252"/>
      <c r="D412" s="252"/>
      <c r="E412" s="247"/>
      <c r="F412" s="264"/>
      <c r="G412" s="265"/>
      <c r="H412" s="264"/>
      <c r="I412" s="265"/>
      <c r="J412" s="266" t="str">
        <f t="shared" si="6"/>
        <v/>
      </c>
      <c r="K412" s="255"/>
      <c r="L412" s="256"/>
      <c r="M412" s="278"/>
    </row>
    <row r="413" spans="2:13" s="105" customFormat="1" x14ac:dyDescent="0.35">
      <c r="B413" s="277"/>
      <c r="C413" s="252"/>
      <c r="D413" s="252"/>
      <c r="E413" s="247"/>
      <c r="F413" s="264"/>
      <c r="G413" s="265"/>
      <c r="H413" s="264"/>
      <c r="I413" s="265"/>
      <c r="J413" s="266" t="str">
        <f t="shared" si="6"/>
        <v/>
      </c>
      <c r="K413" s="255"/>
      <c r="L413" s="256"/>
      <c r="M413" s="278"/>
    </row>
    <row r="414" spans="2:13" s="105" customFormat="1" x14ac:dyDescent="0.35">
      <c r="B414" s="277"/>
      <c r="C414" s="252"/>
      <c r="D414" s="252"/>
      <c r="E414" s="247"/>
      <c r="F414" s="264"/>
      <c r="G414" s="265"/>
      <c r="H414" s="264"/>
      <c r="I414" s="265"/>
      <c r="J414" s="266" t="str">
        <f t="shared" si="6"/>
        <v/>
      </c>
      <c r="K414" s="255"/>
      <c r="L414" s="256"/>
      <c r="M414" s="278"/>
    </row>
    <row r="415" spans="2:13" s="105" customFormat="1" x14ac:dyDescent="0.35">
      <c r="B415" s="277"/>
      <c r="C415" s="252"/>
      <c r="D415" s="252"/>
      <c r="E415" s="247"/>
      <c r="F415" s="264"/>
      <c r="G415" s="265"/>
      <c r="H415" s="264"/>
      <c r="I415" s="265"/>
      <c r="J415" s="266" t="str">
        <f t="shared" si="6"/>
        <v/>
      </c>
      <c r="K415" s="255"/>
      <c r="L415" s="256"/>
      <c r="M415" s="278"/>
    </row>
    <row r="416" spans="2:13" s="105" customFormat="1" x14ac:dyDescent="0.35">
      <c r="B416" s="277"/>
      <c r="C416" s="252"/>
      <c r="D416" s="252"/>
      <c r="E416" s="247"/>
      <c r="F416" s="264"/>
      <c r="G416" s="265"/>
      <c r="H416" s="264"/>
      <c r="I416" s="265"/>
      <c r="J416" s="266" t="str">
        <f t="shared" si="6"/>
        <v/>
      </c>
      <c r="K416" s="255"/>
      <c r="L416" s="256"/>
      <c r="M416" s="278"/>
    </row>
    <row r="417" spans="2:13" s="105" customFormat="1" x14ac:dyDescent="0.35">
      <c r="B417" s="277"/>
      <c r="C417" s="252"/>
      <c r="D417" s="252"/>
      <c r="E417" s="247"/>
      <c r="F417" s="264"/>
      <c r="G417" s="265"/>
      <c r="H417" s="264"/>
      <c r="I417" s="265"/>
      <c r="J417" s="266" t="str">
        <f t="shared" si="6"/>
        <v/>
      </c>
      <c r="K417" s="255"/>
      <c r="L417" s="256"/>
      <c r="M417" s="278"/>
    </row>
    <row r="418" spans="2:13" s="105" customFormat="1" x14ac:dyDescent="0.35">
      <c r="B418" s="277"/>
      <c r="C418" s="252"/>
      <c r="D418" s="252"/>
      <c r="E418" s="247"/>
      <c r="F418" s="264"/>
      <c r="G418" s="265"/>
      <c r="H418" s="264"/>
      <c r="I418" s="265"/>
      <c r="J418" s="266" t="str">
        <f t="shared" si="6"/>
        <v/>
      </c>
      <c r="K418" s="255"/>
      <c r="L418" s="256"/>
      <c r="M418" s="278"/>
    </row>
    <row r="419" spans="2:13" s="105" customFormat="1" x14ac:dyDescent="0.35">
      <c r="B419" s="277"/>
      <c r="C419" s="252"/>
      <c r="D419" s="252"/>
      <c r="E419" s="247"/>
      <c r="F419" s="264"/>
      <c r="G419" s="265"/>
      <c r="H419" s="264"/>
      <c r="I419" s="265"/>
      <c r="J419" s="266" t="str">
        <f t="shared" si="6"/>
        <v/>
      </c>
      <c r="K419" s="255"/>
      <c r="L419" s="256"/>
      <c r="M419" s="278"/>
    </row>
    <row r="420" spans="2:13" s="105" customFormat="1" x14ac:dyDescent="0.35">
      <c r="B420" s="277"/>
      <c r="C420" s="252"/>
      <c r="D420" s="252"/>
      <c r="E420" s="247"/>
      <c r="F420" s="264"/>
      <c r="G420" s="265"/>
      <c r="H420" s="264"/>
      <c r="I420" s="265"/>
      <c r="J420" s="266" t="str">
        <f t="shared" si="6"/>
        <v/>
      </c>
      <c r="K420" s="255"/>
      <c r="L420" s="256"/>
      <c r="M420" s="278"/>
    </row>
    <row r="421" spans="2:13" s="105" customFormat="1" x14ac:dyDescent="0.35">
      <c r="B421" s="277"/>
      <c r="C421" s="252"/>
      <c r="D421" s="252"/>
      <c r="E421" s="247"/>
      <c r="F421" s="264"/>
      <c r="G421" s="265"/>
      <c r="H421" s="264"/>
      <c r="I421" s="265"/>
      <c r="J421" s="266" t="str">
        <f t="shared" si="6"/>
        <v/>
      </c>
      <c r="K421" s="255"/>
      <c r="L421" s="256"/>
      <c r="M421" s="278"/>
    </row>
    <row r="422" spans="2:13" s="105" customFormat="1" x14ac:dyDescent="0.35">
      <c r="B422" s="277"/>
      <c r="C422" s="252"/>
      <c r="D422" s="252"/>
      <c r="E422" s="247"/>
      <c r="F422" s="264"/>
      <c r="G422" s="265"/>
      <c r="H422" s="264"/>
      <c r="I422" s="265"/>
      <c r="J422" s="266" t="str">
        <f t="shared" si="6"/>
        <v/>
      </c>
      <c r="K422" s="255"/>
      <c r="L422" s="256"/>
      <c r="M422" s="278"/>
    </row>
    <row r="423" spans="2:13" s="105" customFormat="1" x14ac:dyDescent="0.35">
      <c r="B423" s="277"/>
      <c r="C423" s="252"/>
      <c r="D423" s="252"/>
      <c r="E423" s="247"/>
      <c r="F423" s="264"/>
      <c r="G423" s="265"/>
      <c r="H423" s="264"/>
      <c r="I423" s="265"/>
      <c r="J423" s="266" t="str">
        <f t="shared" si="6"/>
        <v/>
      </c>
      <c r="K423" s="255"/>
      <c r="L423" s="256"/>
      <c r="M423" s="278"/>
    </row>
    <row r="424" spans="2:13" s="105" customFormat="1" x14ac:dyDescent="0.35">
      <c r="B424" s="277"/>
      <c r="C424" s="252"/>
      <c r="D424" s="252"/>
      <c r="E424" s="247"/>
      <c r="F424" s="264"/>
      <c r="G424" s="265"/>
      <c r="H424" s="264"/>
      <c r="I424" s="265"/>
      <c r="J424" s="266" t="str">
        <f t="shared" si="6"/>
        <v/>
      </c>
      <c r="K424" s="255"/>
      <c r="L424" s="256"/>
      <c r="M424" s="278"/>
    </row>
    <row r="425" spans="2:13" s="105" customFormat="1" x14ac:dyDescent="0.35">
      <c r="B425" s="277"/>
      <c r="C425" s="252"/>
      <c r="D425" s="252"/>
      <c r="E425" s="247"/>
      <c r="F425" s="264"/>
      <c r="G425" s="265"/>
      <c r="H425" s="264"/>
      <c r="I425" s="265"/>
      <c r="J425" s="266" t="str">
        <f t="shared" si="6"/>
        <v/>
      </c>
      <c r="K425" s="255"/>
      <c r="L425" s="256"/>
      <c r="M425" s="278"/>
    </row>
    <row r="426" spans="2:13" s="105" customFormat="1" x14ac:dyDescent="0.35">
      <c r="B426" s="277"/>
      <c r="C426" s="252"/>
      <c r="D426" s="252"/>
      <c r="E426" s="247"/>
      <c r="F426" s="264"/>
      <c r="G426" s="265"/>
      <c r="H426" s="264"/>
      <c r="I426" s="265"/>
      <c r="J426" s="266" t="str">
        <f t="shared" si="6"/>
        <v/>
      </c>
      <c r="K426" s="255"/>
      <c r="L426" s="256"/>
      <c r="M426" s="278"/>
    </row>
    <row r="427" spans="2:13" s="105" customFormat="1" x14ac:dyDescent="0.35">
      <c r="B427" s="277"/>
      <c r="C427" s="252"/>
      <c r="D427" s="252"/>
      <c r="E427" s="247"/>
      <c r="F427" s="264"/>
      <c r="G427" s="265"/>
      <c r="H427" s="264"/>
      <c r="I427" s="265"/>
      <c r="J427" s="266" t="str">
        <f t="shared" si="6"/>
        <v/>
      </c>
      <c r="K427" s="255"/>
      <c r="L427" s="256"/>
      <c r="M427" s="278"/>
    </row>
    <row r="428" spans="2:13" s="105" customFormat="1" x14ac:dyDescent="0.35">
      <c r="B428" s="277"/>
      <c r="C428" s="252"/>
      <c r="D428" s="252"/>
      <c r="E428" s="247"/>
      <c r="F428" s="264"/>
      <c r="G428" s="265"/>
      <c r="H428" s="264"/>
      <c r="I428" s="265"/>
      <c r="J428" s="266" t="str">
        <f t="shared" si="6"/>
        <v/>
      </c>
      <c r="K428" s="255"/>
      <c r="L428" s="256"/>
      <c r="M428" s="278"/>
    </row>
    <row r="429" spans="2:13" s="105" customFormat="1" x14ac:dyDescent="0.35">
      <c r="B429" s="277"/>
      <c r="C429" s="252"/>
      <c r="D429" s="252"/>
      <c r="E429" s="247"/>
      <c r="F429" s="264"/>
      <c r="G429" s="265"/>
      <c r="H429" s="264"/>
      <c r="I429" s="265"/>
      <c r="J429" s="266" t="str">
        <f t="shared" si="6"/>
        <v/>
      </c>
      <c r="K429" s="255"/>
      <c r="L429" s="256"/>
      <c r="M429" s="278"/>
    </row>
    <row r="430" spans="2:13" s="105" customFormat="1" x14ac:dyDescent="0.35">
      <c r="B430" s="277"/>
      <c r="C430" s="252"/>
      <c r="D430" s="252"/>
      <c r="E430" s="247"/>
      <c r="F430" s="264"/>
      <c r="G430" s="265"/>
      <c r="H430" s="264"/>
      <c r="I430" s="265"/>
      <c r="J430" s="266" t="str">
        <f t="shared" si="6"/>
        <v/>
      </c>
      <c r="K430" s="255"/>
      <c r="L430" s="256"/>
      <c r="M430" s="278"/>
    </row>
    <row r="431" spans="2:13" s="105" customFormat="1" x14ac:dyDescent="0.35">
      <c r="B431" s="277"/>
      <c r="C431" s="252"/>
      <c r="D431" s="252"/>
      <c r="E431" s="247"/>
      <c r="F431" s="264"/>
      <c r="G431" s="265"/>
      <c r="H431" s="264"/>
      <c r="I431" s="265"/>
      <c r="J431" s="266" t="str">
        <f t="shared" si="6"/>
        <v/>
      </c>
      <c r="K431" s="255"/>
      <c r="L431" s="256"/>
      <c r="M431" s="278"/>
    </row>
    <row r="432" spans="2:13" s="105" customFormat="1" x14ac:dyDescent="0.35">
      <c r="B432" s="277"/>
      <c r="C432" s="252"/>
      <c r="D432" s="252"/>
      <c r="E432" s="247"/>
      <c r="F432" s="264"/>
      <c r="G432" s="265"/>
      <c r="H432" s="264"/>
      <c r="I432" s="265"/>
      <c r="J432" s="266" t="str">
        <f t="shared" si="6"/>
        <v/>
      </c>
      <c r="K432" s="255"/>
      <c r="L432" s="256"/>
      <c r="M432" s="278"/>
    </row>
    <row r="433" spans="2:13" s="105" customFormat="1" x14ac:dyDescent="0.35">
      <c r="B433" s="277"/>
      <c r="C433" s="252"/>
      <c r="D433" s="252"/>
      <c r="E433" s="247"/>
      <c r="F433" s="264"/>
      <c r="G433" s="265"/>
      <c r="H433" s="264"/>
      <c r="I433" s="265"/>
      <c r="J433" s="266" t="str">
        <f t="shared" si="6"/>
        <v/>
      </c>
      <c r="K433" s="255"/>
      <c r="L433" s="256"/>
      <c r="M433" s="278"/>
    </row>
    <row r="434" spans="2:13" s="105" customFormat="1" x14ac:dyDescent="0.35">
      <c r="B434" s="277"/>
      <c r="C434" s="252"/>
      <c r="D434" s="252"/>
      <c r="E434" s="247"/>
      <c r="F434" s="264"/>
      <c r="G434" s="265"/>
      <c r="H434" s="264"/>
      <c r="I434" s="265"/>
      <c r="J434" s="266" t="str">
        <f t="shared" si="6"/>
        <v/>
      </c>
      <c r="K434" s="255"/>
      <c r="L434" s="256"/>
      <c r="M434" s="278"/>
    </row>
    <row r="435" spans="2:13" s="105" customFormat="1" x14ac:dyDescent="0.35">
      <c r="B435" s="277"/>
      <c r="C435" s="252"/>
      <c r="D435" s="252"/>
      <c r="E435" s="247"/>
      <c r="F435" s="264"/>
      <c r="G435" s="265"/>
      <c r="H435" s="264"/>
      <c r="I435" s="265"/>
      <c r="J435" s="266" t="str">
        <f t="shared" si="6"/>
        <v/>
      </c>
      <c r="K435" s="255"/>
      <c r="L435" s="256"/>
      <c r="M435" s="278"/>
    </row>
    <row r="436" spans="2:13" s="105" customFormat="1" x14ac:dyDescent="0.35">
      <c r="B436" s="277"/>
      <c r="C436" s="252"/>
      <c r="D436" s="252"/>
      <c r="E436" s="247"/>
      <c r="F436" s="264"/>
      <c r="G436" s="265"/>
      <c r="H436" s="264"/>
      <c r="I436" s="265"/>
      <c r="J436" s="266" t="str">
        <f t="shared" si="6"/>
        <v/>
      </c>
      <c r="K436" s="255"/>
      <c r="L436" s="256"/>
      <c r="M436" s="278"/>
    </row>
    <row r="437" spans="2:13" s="105" customFormat="1" x14ac:dyDescent="0.35">
      <c r="B437" s="277"/>
      <c r="C437" s="252"/>
      <c r="D437" s="252"/>
      <c r="E437" s="247"/>
      <c r="F437" s="264"/>
      <c r="G437" s="265"/>
      <c r="H437" s="264"/>
      <c r="I437" s="265"/>
      <c r="J437" s="266" t="str">
        <f t="shared" si="6"/>
        <v/>
      </c>
      <c r="K437" s="255"/>
      <c r="L437" s="256"/>
      <c r="M437" s="278"/>
    </row>
    <row r="438" spans="2:13" s="105" customFormat="1" x14ac:dyDescent="0.35">
      <c r="B438" s="277"/>
      <c r="C438" s="252"/>
      <c r="D438" s="252"/>
      <c r="E438" s="247"/>
      <c r="F438" s="264"/>
      <c r="G438" s="265"/>
      <c r="H438" s="264"/>
      <c r="I438" s="265"/>
      <c r="J438" s="266" t="str">
        <f t="shared" si="6"/>
        <v/>
      </c>
      <c r="K438" s="255"/>
      <c r="L438" s="256"/>
      <c r="M438" s="278"/>
    </row>
    <row r="439" spans="2:13" s="105" customFormat="1" x14ac:dyDescent="0.35">
      <c r="B439" s="277"/>
      <c r="C439" s="252"/>
      <c r="D439" s="252"/>
      <c r="E439" s="247"/>
      <c r="F439" s="264"/>
      <c r="G439" s="265"/>
      <c r="H439" s="264"/>
      <c r="I439" s="265"/>
      <c r="J439" s="266" t="str">
        <f t="shared" si="6"/>
        <v/>
      </c>
      <c r="K439" s="255"/>
      <c r="L439" s="256"/>
      <c r="M439" s="278"/>
    </row>
    <row r="440" spans="2:13" s="105" customFormat="1" x14ac:dyDescent="0.35">
      <c r="B440" s="277"/>
      <c r="C440" s="252"/>
      <c r="D440" s="252"/>
      <c r="E440" s="247"/>
      <c r="F440" s="264"/>
      <c r="G440" s="265"/>
      <c r="H440" s="264"/>
      <c r="I440" s="265"/>
      <c r="J440" s="266" t="str">
        <f t="shared" si="6"/>
        <v/>
      </c>
      <c r="K440" s="255"/>
      <c r="L440" s="256"/>
      <c r="M440" s="278"/>
    </row>
    <row r="441" spans="2:13" s="105" customFormat="1" x14ac:dyDescent="0.35">
      <c r="B441" s="277"/>
      <c r="C441" s="252"/>
      <c r="D441" s="252"/>
      <c r="E441" s="247"/>
      <c r="F441" s="264"/>
      <c r="G441" s="265"/>
      <c r="H441" s="264"/>
      <c r="I441" s="265"/>
      <c r="J441" s="266" t="str">
        <f t="shared" si="6"/>
        <v/>
      </c>
      <c r="K441" s="255"/>
      <c r="L441" s="256"/>
      <c r="M441" s="278"/>
    </row>
    <row r="442" spans="2:13" s="105" customFormat="1" x14ac:dyDescent="0.35">
      <c r="B442" s="277"/>
      <c r="C442" s="252"/>
      <c r="D442" s="252"/>
      <c r="E442" s="247"/>
      <c r="F442" s="264"/>
      <c r="G442" s="265"/>
      <c r="H442" s="264"/>
      <c r="I442" s="265"/>
      <c r="J442" s="266" t="str">
        <f t="shared" si="6"/>
        <v/>
      </c>
      <c r="K442" s="255"/>
      <c r="L442" s="256"/>
      <c r="M442" s="278"/>
    </row>
    <row r="443" spans="2:13" s="105" customFormat="1" x14ac:dyDescent="0.35">
      <c r="B443" s="277"/>
      <c r="C443" s="252"/>
      <c r="D443" s="252"/>
      <c r="E443" s="247"/>
      <c r="F443" s="264"/>
      <c r="G443" s="265"/>
      <c r="H443" s="264"/>
      <c r="I443" s="265"/>
      <c r="J443" s="266" t="str">
        <f t="shared" si="6"/>
        <v/>
      </c>
      <c r="K443" s="255"/>
      <c r="L443" s="256"/>
      <c r="M443" s="278"/>
    </row>
    <row r="444" spans="2:13" s="105" customFormat="1" x14ac:dyDescent="0.35">
      <c r="B444" s="277"/>
      <c r="C444" s="252"/>
      <c r="D444" s="252"/>
      <c r="E444" s="247"/>
      <c r="F444" s="264"/>
      <c r="G444" s="265"/>
      <c r="H444" s="264"/>
      <c r="I444" s="265"/>
      <c r="J444" s="266" t="str">
        <f t="shared" si="6"/>
        <v/>
      </c>
      <c r="K444" s="255"/>
      <c r="L444" s="256"/>
      <c r="M444" s="278"/>
    </row>
    <row r="445" spans="2:13" s="105" customFormat="1" x14ac:dyDescent="0.35">
      <c r="B445" s="277"/>
      <c r="C445" s="252"/>
      <c r="D445" s="252"/>
      <c r="E445" s="247"/>
      <c r="F445" s="264"/>
      <c r="G445" s="265"/>
      <c r="H445" s="264"/>
      <c r="I445" s="265"/>
      <c r="J445" s="266" t="str">
        <f t="shared" si="6"/>
        <v/>
      </c>
      <c r="K445" s="255"/>
      <c r="L445" s="256"/>
      <c r="M445" s="278"/>
    </row>
    <row r="446" spans="2:13" s="105" customFormat="1" x14ac:dyDescent="0.35">
      <c r="B446" s="277"/>
      <c r="C446" s="252"/>
      <c r="D446" s="252"/>
      <c r="E446" s="247"/>
      <c r="F446" s="264"/>
      <c r="G446" s="265"/>
      <c r="H446" s="264"/>
      <c r="I446" s="265"/>
      <c r="J446" s="266" t="str">
        <f t="shared" si="6"/>
        <v/>
      </c>
      <c r="K446" s="255"/>
      <c r="L446" s="256"/>
      <c r="M446" s="278"/>
    </row>
    <row r="447" spans="2:13" s="105" customFormat="1" x14ac:dyDescent="0.35">
      <c r="B447" s="277"/>
      <c r="C447" s="252"/>
      <c r="D447" s="252"/>
      <c r="E447" s="247"/>
      <c r="F447" s="264"/>
      <c r="G447" s="265"/>
      <c r="H447" s="264"/>
      <c r="I447" s="265"/>
      <c r="J447" s="266" t="str">
        <f t="shared" si="6"/>
        <v/>
      </c>
      <c r="K447" s="255"/>
      <c r="L447" s="256"/>
      <c r="M447" s="278"/>
    </row>
    <row r="448" spans="2:13" s="105" customFormat="1" x14ac:dyDescent="0.35">
      <c r="B448" s="277"/>
      <c r="C448" s="252"/>
      <c r="D448" s="252"/>
      <c r="E448" s="247"/>
      <c r="F448" s="264"/>
      <c r="G448" s="265"/>
      <c r="H448" s="264"/>
      <c r="I448" s="265"/>
      <c r="J448" s="266" t="str">
        <f t="shared" si="6"/>
        <v/>
      </c>
      <c r="K448" s="255"/>
      <c r="L448" s="256"/>
      <c r="M448" s="278"/>
    </row>
    <row r="449" spans="2:13" s="105" customFormat="1" x14ac:dyDescent="0.35">
      <c r="B449" s="277"/>
      <c r="C449" s="252"/>
      <c r="D449" s="252"/>
      <c r="E449" s="247"/>
      <c r="F449" s="264"/>
      <c r="G449" s="265"/>
      <c r="H449" s="264"/>
      <c r="I449" s="265"/>
      <c r="J449" s="266" t="str">
        <f t="shared" si="6"/>
        <v/>
      </c>
      <c r="K449" s="255"/>
      <c r="L449" s="256"/>
      <c r="M449" s="278"/>
    </row>
    <row r="450" spans="2:13" s="105" customFormat="1" x14ac:dyDescent="0.35">
      <c r="B450" s="277"/>
      <c r="C450" s="252"/>
      <c r="D450" s="252"/>
      <c r="E450" s="247"/>
      <c r="F450" s="264"/>
      <c r="G450" s="265"/>
      <c r="H450" s="264"/>
      <c r="I450" s="265"/>
      <c r="J450" s="266" t="str">
        <f t="shared" si="6"/>
        <v/>
      </c>
      <c r="K450" s="255"/>
      <c r="L450" s="256"/>
      <c r="M450" s="278"/>
    </row>
    <row r="451" spans="2:13" s="105" customFormat="1" x14ac:dyDescent="0.35">
      <c r="B451" s="277"/>
      <c r="C451" s="252"/>
      <c r="D451" s="252"/>
      <c r="E451" s="247"/>
      <c r="F451" s="264"/>
      <c r="G451" s="265"/>
      <c r="H451" s="264"/>
      <c r="I451" s="265"/>
      <c r="J451" s="266" t="str">
        <f t="shared" si="6"/>
        <v/>
      </c>
      <c r="K451" s="255"/>
      <c r="L451" s="256"/>
      <c r="M451" s="278"/>
    </row>
    <row r="452" spans="2:13" s="105" customFormat="1" x14ac:dyDescent="0.35">
      <c r="B452" s="277"/>
      <c r="C452" s="252"/>
      <c r="D452" s="252"/>
      <c r="E452" s="247"/>
      <c r="F452" s="264"/>
      <c r="G452" s="265"/>
      <c r="H452" s="264"/>
      <c r="I452" s="265"/>
      <c r="J452" s="266" t="str">
        <f t="shared" si="6"/>
        <v/>
      </c>
      <c r="K452" s="255"/>
      <c r="L452" s="256"/>
      <c r="M452" s="278"/>
    </row>
    <row r="453" spans="2:13" s="105" customFormat="1" x14ac:dyDescent="0.35">
      <c r="B453" s="277"/>
      <c r="C453" s="252"/>
      <c r="D453" s="252"/>
      <c r="E453" s="247"/>
      <c r="F453" s="264"/>
      <c r="G453" s="265"/>
      <c r="H453" s="264"/>
      <c r="I453" s="265"/>
      <c r="J453" s="266" t="str">
        <f t="shared" si="6"/>
        <v/>
      </c>
      <c r="K453" s="255"/>
      <c r="L453" s="256"/>
      <c r="M453" s="278"/>
    </row>
    <row r="454" spans="2:13" s="105" customFormat="1" x14ac:dyDescent="0.35">
      <c r="B454" s="277"/>
      <c r="C454" s="252"/>
      <c r="D454" s="252"/>
      <c r="E454" s="247"/>
      <c r="F454" s="264"/>
      <c r="G454" s="265"/>
      <c r="H454" s="264"/>
      <c r="I454" s="265"/>
      <c r="J454" s="266" t="str">
        <f t="shared" si="6"/>
        <v/>
      </c>
      <c r="K454" s="255"/>
      <c r="L454" s="256"/>
      <c r="M454" s="278"/>
    </row>
    <row r="455" spans="2:13" s="105" customFormat="1" x14ac:dyDescent="0.35">
      <c r="B455" s="277"/>
      <c r="C455" s="252"/>
      <c r="D455" s="252"/>
      <c r="E455" s="247"/>
      <c r="F455" s="264"/>
      <c r="G455" s="265"/>
      <c r="H455" s="264"/>
      <c r="I455" s="265"/>
      <c r="J455" s="266" t="str">
        <f t="shared" si="6"/>
        <v/>
      </c>
      <c r="K455" s="255"/>
      <c r="L455" s="256"/>
      <c r="M455" s="278"/>
    </row>
    <row r="456" spans="2:13" s="105" customFormat="1" x14ac:dyDescent="0.35">
      <c r="B456" s="277"/>
      <c r="C456" s="252"/>
      <c r="D456" s="252"/>
      <c r="E456" s="247"/>
      <c r="F456" s="264"/>
      <c r="G456" s="265"/>
      <c r="H456" s="264"/>
      <c r="I456" s="265"/>
      <c r="J456" s="266" t="str">
        <f t="shared" si="6"/>
        <v/>
      </c>
      <c r="K456" s="255"/>
      <c r="L456" s="256"/>
      <c r="M456" s="278"/>
    </row>
    <row r="457" spans="2:13" s="105" customFormat="1" x14ac:dyDescent="0.35">
      <c r="B457" s="277"/>
      <c r="C457" s="252"/>
      <c r="D457" s="252"/>
      <c r="E457" s="247"/>
      <c r="F457" s="264"/>
      <c r="G457" s="265"/>
      <c r="H457" s="264"/>
      <c r="I457" s="265"/>
      <c r="J457" s="266" t="str">
        <f t="shared" si="6"/>
        <v/>
      </c>
      <c r="K457" s="255"/>
      <c r="L457" s="256"/>
      <c r="M457" s="278"/>
    </row>
    <row r="458" spans="2:13" s="105" customFormat="1" x14ac:dyDescent="0.35">
      <c r="B458" s="277"/>
      <c r="C458" s="252"/>
      <c r="D458" s="252"/>
      <c r="E458" s="247"/>
      <c r="F458" s="264"/>
      <c r="G458" s="265"/>
      <c r="H458" s="264"/>
      <c r="I458" s="265"/>
      <c r="J458" s="266" t="str">
        <f t="shared" si="6"/>
        <v/>
      </c>
      <c r="K458" s="255"/>
      <c r="L458" s="256"/>
      <c r="M458" s="278"/>
    </row>
    <row r="459" spans="2:13" s="105" customFormat="1" x14ac:dyDescent="0.35">
      <c r="B459" s="277"/>
      <c r="C459" s="252"/>
      <c r="D459" s="252"/>
      <c r="E459" s="247"/>
      <c r="F459" s="264"/>
      <c r="G459" s="265"/>
      <c r="H459" s="264"/>
      <c r="I459" s="265"/>
      <c r="J459" s="266" t="str">
        <f t="shared" si="6"/>
        <v/>
      </c>
      <c r="K459" s="255"/>
      <c r="L459" s="256"/>
      <c r="M459" s="278"/>
    </row>
    <row r="460" spans="2:13" s="105" customFormat="1" x14ac:dyDescent="0.35">
      <c r="B460" s="277"/>
      <c r="C460" s="252"/>
      <c r="D460" s="252"/>
      <c r="E460" s="247"/>
      <c r="F460" s="264"/>
      <c r="G460" s="265"/>
      <c r="H460" s="264"/>
      <c r="I460" s="265"/>
      <c r="J460" s="266" t="str">
        <f t="shared" si="6"/>
        <v/>
      </c>
      <c r="K460" s="255"/>
      <c r="L460" s="256"/>
      <c r="M460" s="278"/>
    </row>
    <row r="461" spans="2:13" s="105" customFormat="1" x14ac:dyDescent="0.35">
      <c r="B461" s="277"/>
      <c r="C461" s="252"/>
      <c r="D461" s="252"/>
      <c r="E461" s="247"/>
      <c r="F461" s="264"/>
      <c r="G461" s="265"/>
      <c r="H461" s="264"/>
      <c r="I461" s="265"/>
      <c r="J461" s="266" t="str">
        <f t="shared" si="6"/>
        <v/>
      </c>
      <c r="K461" s="255"/>
      <c r="L461" s="256"/>
      <c r="M461" s="278"/>
    </row>
    <row r="462" spans="2:13" s="105" customFormat="1" x14ac:dyDescent="0.35">
      <c r="B462" s="277"/>
      <c r="C462" s="252"/>
      <c r="D462" s="252"/>
      <c r="E462" s="247"/>
      <c r="F462" s="264"/>
      <c r="G462" s="265"/>
      <c r="H462" s="264"/>
      <c r="I462" s="265"/>
      <c r="J462" s="266" t="str">
        <f t="shared" si="6"/>
        <v/>
      </c>
      <c r="K462" s="255"/>
      <c r="L462" s="256"/>
      <c r="M462" s="278"/>
    </row>
    <row r="463" spans="2:13" s="105" customFormat="1" x14ac:dyDescent="0.35">
      <c r="B463" s="277"/>
      <c r="C463" s="252"/>
      <c r="D463" s="252"/>
      <c r="E463" s="247"/>
      <c r="F463" s="264"/>
      <c r="G463" s="265"/>
      <c r="H463" s="264"/>
      <c r="I463" s="265"/>
      <c r="J463" s="266" t="str">
        <f t="shared" si="6"/>
        <v/>
      </c>
      <c r="K463" s="255"/>
      <c r="L463" s="256"/>
      <c r="M463" s="278"/>
    </row>
    <row r="464" spans="2:13" s="105" customFormat="1" x14ac:dyDescent="0.35">
      <c r="B464" s="277"/>
      <c r="C464" s="252"/>
      <c r="D464" s="252"/>
      <c r="E464" s="247"/>
      <c r="F464" s="264"/>
      <c r="G464" s="265"/>
      <c r="H464" s="264"/>
      <c r="I464" s="265"/>
      <c r="J464" s="266" t="str">
        <f t="shared" si="6"/>
        <v/>
      </c>
      <c r="K464" s="255"/>
      <c r="L464" s="256"/>
      <c r="M464" s="278"/>
    </row>
    <row r="465" spans="2:13" s="105" customFormat="1" x14ac:dyDescent="0.35">
      <c r="B465" s="277"/>
      <c r="C465" s="252"/>
      <c r="D465" s="252"/>
      <c r="E465" s="247"/>
      <c r="F465" s="264"/>
      <c r="G465" s="265"/>
      <c r="H465" s="264"/>
      <c r="I465" s="265"/>
      <c r="J465" s="266" t="str">
        <f t="shared" si="6"/>
        <v/>
      </c>
      <c r="K465" s="255"/>
      <c r="L465" s="256"/>
      <c r="M465" s="278"/>
    </row>
    <row r="466" spans="2:13" s="105" customFormat="1" x14ac:dyDescent="0.35">
      <c r="B466" s="277"/>
      <c r="C466" s="252"/>
      <c r="D466" s="252"/>
      <c r="E466" s="247"/>
      <c r="F466" s="264"/>
      <c r="G466" s="265"/>
      <c r="H466" s="264"/>
      <c r="I466" s="265"/>
      <c r="J466" s="266" t="str">
        <f t="shared" si="6"/>
        <v/>
      </c>
      <c r="K466" s="255"/>
      <c r="L466" s="256"/>
      <c r="M466" s="278"/>
    </row>
    <row r="467" spans="2:13" s="105" customFormat="1" x14ac:dyDescent="0.35">
      <c r="B467" s="277"/>
      <c r="C467" s="252"/>
      <c r="D467" s="252"/>
      <c r="E467" s="247"/>
      <c r="F467" s="264"/>
      <c r="G467" s="265"/>
      <c r="H467" s="264"/>
      <c r="I467" s="265"/>
      <c r="J467" s="266" t="str">
        <f t="shared" si="6"/>
        <v/>
      </c>
      <c r="K467" s="255"/>
      <c r="L467" s="256"/>
      <c r="M467" s="278"/>
    </row>
    <row r="468" spans="2:13" s="105" customFormat="1" x14ac:dyDescent="0.35">
      <c r="B468" s="277"/>
      <c r="C468" s="252"/>
      <c r="D468" s="252"/>
      <c r="E468" s="247"/>
      <c r="F468" s="264"/>
      <c r="G468" s="265"/>
      <c r="H468" s="264"/>
      <c r="I468" s="265"/>
      <c r="J468" s="266" t="str">
        <f t="shared" si="6"/>
        <v/>
      </c>
      <c r="K468" s="255"/>
      <c r="L468" s="256"/>
      <c r="M468" s="278"/>
    </row>
    <row r="469" spans="2:13" s="105" customFormat="1" x14ac:dyDescent="0.35">
      <c r="B469" s="277"/>
      <c r="C469" s="252"/>
      <c r="D469" s="252"/>
      <c r="E469" s="247"/>
      <c r="F469" s="264"/>
      <c r="G469" s="265"/>
      <c r="H469" s="264"/>
      <c r="I469" s="265"/>
      <c r="J469" s="266" t="str">
        <f t="shared" si="6"/>
        <v/>
      </c>
      <c r="K469" s="255"/>
      <c r="L469" s="256"/>
      <c r="M469" s="278"/>
    </row>
    <row r="470" spans="2:13" s="105" customFormat="1" x14ac:dyDescent="0.35">
      <c r="B470" s="277"/>
      <c r="C470" s="252"/>
      <c r="D470" s="252"/>
      <c r="E470" s="247"/>
      <c r="F470" s="264"/>
      <c r="G470" s="265"/>
      <c r="H470" s="264"/>
      <c r="I470" s="265"/>
      <c r="J470" s="266" t="str">
        <f t="shared" si="6"/>
        <v/>
      </c>
      <c r="K470" s="255"/>
      <c r="L470" s="256"/>
      <c r="M470" s="278"/>
    </row>
    <row r="471" spans="2:13" s="105" customFormat="1" x14ac:dyDescent="0.35">
      <c r="B471" s="277"/>
      <c r="C471" s="252"/>
      <c r="D471" s="252"/>
      <c r="E471" s="247"/>
      <c r="F471" s="264"/>
      <c r="G471" s="265"/>
      <c r="H471" s="264"/>
      <c r="I471" s="265"/>
      <c r="J471" s="266" t="str">
        <f t="shared" si="6"/>
        <v/>
      </c>
      <c r="K471" s="255"/>
      <c r="L471" s="256"/>
      <c r="M471" s="278"/>
    </row>
    <row r="472" spans="2:13" s="105" customFormat="1" x14ac:dyDescent="0.35">
      <c r="B472" s="277"/>
      <c r="C472" s="252"/>
      <c r="D472" s="252"/>
      <c r="E472" s="247"/>
      <c r="F472" s="264"/>
      <c r="G472" s="265"/>
      <c r="H472" s="264"/>
      <c r="I472" s="265"/>
      <c r="J472" s="266" t="str">
        <f t="shared" si="6"/>
        <v/>
      </c>
      <c r="K472" s="255"/>
      <c r="L472" s="256"/>
      <c r="M472" s="278"/>
    </row>
    <row r="473" spans="2:13" s="105" customFormat="1" x14ac:dyDescent="0.35">
      <c r="B473" s="277"/>
      <c r="C473" s="252"/>
      <c r="D473" s="252"/>
      <c r="E473" s="247"/>
      <c r="F473" s="264"/>
      <c r="G473" s="265"/>
      <c r="H473" s="264"/>
      <c r="I473" s="265"/>
      <c r="J473" s="266" t="str">
        <f t="shared" ref="J473:J500" si="7">+IF(I473="","",(VALUE(TEXT(H473,"m/dd/yy ")&amp;TEXT(I473,"hh:mm:ss"))-(VALUE(TEXT(F473,"m/dd/yy ")&amp;TEXT(G473,"hh:mm:ss"))))*24)</f>
        <v/>
      </c>
      <c r="K473" s="255"/>
      <c r="L473" s="256"/>
      <c r="M473" s="278"/>
    </row>
    <row r="474" spans="2:13" s="105" customFormat="1" x14ac:dyDescent="0.35">
      <c r="B474" s="277"/>
      <c r="C474" s="252"/>
      <c r="D474" s="252"/>
      <c r="E474" s="247"/>
      <c r="F474" s="264"/>
      <c r="G474" s="265"/>
      <c r="H474" s="264"/>
      <c r="I474" s="265"/>
      <c r="J474" s="266" t="str">
        <f t="shared" si="7"/>
        <v/>
      </c>
      <c r="K474" s="255"/>
      <c r="L474" s="256"/>
      <c r="M474" s="278"/>
    </row>
    <row r="475" spans="2:13" s="105" customFormat="1" x14ac:dyDescent="0.35">
      <c r="B475" s="277"/>
      <c r="C475" s="252"/>
      <c r="D475" s="252"/>
      <c r="E475" s="247"/>
      <c r="F475" s="264"/>
      <c r="G475" s="265"/>
      <c r="H475" s="264"/>
      <c r="I475" s="265"/>
      <c r="J475" s="266" t="str">
        <f t="shared" si="7"/>
        <v/>
      </c>
      <c r="K475" s="255"/>
      <c r="L475" s="256"/>
      <c r="M475" s="278"/>
    </row>
    <row r="476" spans="2:13" s="105" customFormat="1" x14ac:dyDescent="0.35">
      <c r="B476" s="277"/>
      <c r="C476" s="252"/>
      <c r="D476" s="252"/>
      <c r="E476" s="247"/>
      <c r="F476" s="264"/>
      <c r="G476" s="265"/>
      <c r="H476" s="264"/>
      <c r="I476" s="265"/>
      <c r="J476" s="266" t="str">
        <f t="shared" si="7"/>
        <v/>
      </c>
      <c r="K476" s="255"/>
      <c r="L476" s="256"/>
      <c r="M476" s="278"/>
    </row>
    <row r="477" spans="2:13" s="105" customFormat="1" x14ac:dyDescent="0.35">
      <c r="B477" s="277"/>
      <c r="C477" s="252"/>
      <c r="D477" s="252"/>
      <c r="E477" s="247"/>
      <c r="F477" s="264"/>
      <c r="G477" s="265"/>
      <c r="H477" s="264"/>
      <c r="I477" s="265"/>
      <c r="J477" s="266" t="str">
        <f t="shared" si="7"/>
        <v/>
      </c>
      <c r="K477" s="255"/>
      <c r="L477" s="256"/>
      <c r="M477" s="278"/>
    </row>
    <row r="478" spans="2:13" s="105" customFormat="1" x14ac:dyDescent="0.35">
      <c r="B478" s="277"/>
      <c r="C478" s="252"/>
      <c r="D478" s="252"/>
      <c r="E478" s="247"/>
      <c r="F478" s="264"/>
      <c r="G478" s="265"/>
      <c r="H478" s="264"/>
      <c r="I478" s="265"/>
      <c r="J478" s="266" t="str">
        <f t="shared" si="7"/>
        <v/>
      </c>
      <c r="K478" s="255"/>
      <c r="L478" s="256"/>
      <c r="M478" s="278"/>
    </row>
    <row r="479" spans="2:13" s="105" customFormat="1" x14ac:dyDescent="0.35">
      <c r="B479" s="277"/>
      <c r="C479" s="252"/>
      <c r="D479" s="252"/>
      <c r="E479" s="247"/>
      <c r="F479" s="264"/>
      <c r="G479" s="265"/>
      <c r="H479" s="264"/>
      <c r="I479" s="265"/>
      <c r="J479" s="266" t="str">
        <f t="shared" si="7"/>
        <v/>
      </c>
      <c r="K479" s="255"/>
      <c r="L479" s="256"/>
      <c r="M479" s="278"/>
    </row>
    <row r="480" spans="2:13" s="105" customFormat="1" x14ac:dyDescent="0.35">
      <c r="B480" s="277"/>
      <c r="C480" s="252"/>
      <c r="D480" s="252"/>
      <c r="E480" s="247"/>
      <c r="F480" s="264"/>
      <c r="G480" s="265"/>
      <c r="H480" s="264"/>
      <c r="I480" s="265"/>
      <c r="J480" s="266" t="str">
        <f t="shared" si="7"/>
        <v/>
      </c>
      <c r="K480" s="255"/>
      <c r="L480" s="256"/>
      <c r="M480" s="278"/>
    </row>
    <row r="481" spans="2:13" s="105" customFormat="1" x14ac:dyDescent="0.35">
      <c r="B481" s="277"/>
      <c r="C481" s="252"/>
      <c r="D481" s="252"/>
      <c r="E481" s="247"/>
      <c r="F481" s="264"/>
      <c r="G481" s="265"/>
      <c r="H481" s="264"/>
      <c r="I481" s="265"/>
      <c r="J481" s="266" t="str">
        <f t="shared" si="7"/>
        <v/>
      </c>
      <c r="K481" s="255"/>
      <c r="L481" s="256"/>
      <c r="M481" s="278"/>
    </row>
    <row r="482" spans="2:13" s="105" customFormat="1" x14ac:dyDescent="0.35">
      <c r="B482" s="277"/>
      <c r="C482" s="252"/>
      <c r="D482" s="252"/>
      <c r="E482" s="247"/>
      <c r="F482" s="264"/>
      <c r="G482" s="265"/>
      <c r="H482" s="264"/>
      <c r="I482" s="265"/>
      <c r="J482" s="266" t="str">
        <f t="shared" si="7"/>
        <v/>
      </c>
      <c r="K482" s="255"/>
      <c r="L482" s="256"/>
      <c r="M482" s="278"/>
    </row>
    <row r="483" spans="2:13" s="105" customFormat="1" x14ac:dyDescent="0.35">
      <c r="B483" s="277"/>
      <c r="C483" s="252"/>
      <c r="D483" s="252"/>
      <c r="E483" s="247"/>
      <c r="F483" s="264"/>
      <c r="G483" s="265"/>
      <c r="H483" s="264"/>
      <c r="I483" s="265"/>
      <c r="J483" s="266" t="str">
        <f t="shared" si="7"/>
        <v/>
      </c>
      <c r="K483" s="255"/>
      <c r="L483" s="256"/>
      <c r="M483" s="278"/>
    </row>
    <row r="484" spans="2:13" s="105" customFormat="1" x14ac:dyDescent="0.35">
      <c r="B484" s="277"/>
      <c r="C484" s="252"/>
      <c r="D484" s="252"/>
      <c r="E484" s="247"/>
      <c r="F484" s="264"/>
      <c r="G484" s="265"/>
      <c r="H484" s="264"/>
      <c r="I484" s="265"/>
      <c r="J484" s="266" t="str">
        <f t="shared" si="7"/>
        <v/>
      </c>
      <c r="K484" s="255"/>
      <c r="L484" s="256"/>
      <c r="M484" s="278"/>
    </row>
    <row r="485" spans="2:13" s="105" customFormat="1" x14ac:dyDescent="0.35">
      <c r="B485" s="277"/>
      <c r="C485" s="252"/>
      <c r="D485" s="252"/>
      <c r="E485" s="247"/>
      <c r="F485" s="264"/>
      <c r="G485" s="265"/>
      <c r="H485" s="264"/>
      <c r="I485" s="265"/>
      <c r="J485" s="266" t="str">
        <f t="shared" si="7"/>
        <v/>
      </c>
      <c r="K485" s="255"/>
      <c r="L485" s="256"/>
      <c r="M485" s="278"/>
    </row>
    <row r="486" spans="2:13" s="105" customFormat="1" x14ac:dyDescent="0.35">
      <c r="B486" s="277"/>
      <c r="C486" s="252"/>
      <c r="D486" s="252"/>
      <c r="E486" s="247"/>
      <c r="F486" s="264"/>
      <c r="G486" s="265"/>
      <c r="H486" s="264"/>
      <c r="I486" s="265"/>
      <c r="J486" s="266" t="str">
        <f t="shared" si="7"/>
        <v/>
      </c>
      <c r="K486" s="255"/>
      <c r="L486" s="256"/>
      <c r="M486" s="278"/>
    </row>
    <row r="487" spans="2:13" s="105" customFormat="1" x14ac:dyDescent="0.35">
      <c r="B487" s="277"/>
      <c r="C487" s="252"/>
      <c r="D487" s="252"/>
      <c r="E487" s="247"/>
      <c r="F487" s="264"/>
      <c r="G487" s="265"/>
      <c r="H487" s="264"/>
      <c r="I487" s="265"/>
      <c r="J487" s="266" t="str">
        <f t="shared" si="7"/>
        <v/>
      </c>
      <c r="K487" s="255"/>
      <c r="L487" s="256"/>
      <c r="M487" s="278"/>
    </row>
    <row r="488" spans="2:13" s="105" customFormat="1" x14ac:dyDescent="0.35">
      <c r="B488" s="277"/>
      <c r="C488" s="252"/>
      <c r="D488" s="252"/>
      <c r="E488" s="247"/>
      <c r="F488" s="264"/>
      <c r="G488" s="265"/>
      <c r="H488" s="264"/>
      <c r="I488" s="265"/>
      <c r="J488" s="266" t="str">
        <f t="shared" si="7"/>
        <v/>
      </c>
      <c r="K488" s="255"/>
      <c r="L488" s="256"/>
      <c r="M488" s="278"/>
    </row>
    <row r="489" spans="2:13" s="105" customFormat="1" x14ac:dyDescent="0.35">
      <c r="B489" s="277"/>
      <c r="C489" s="252"/>
      <c r="D489" s="252"/>
      <c r="E489" s="247"/>
      <c r="F489" s="264"/>
      <c r="G489" s="265"/>
      <c r="H489" s="264"/>
      <c r="I489" s="265"/>
      <c r="J489" s="266" t="str">
        <f t="shared" si="7"/>
        <v/>
      </c>
      <c r="K489" s="255"/>
      <c r="L489" s="256"/>
      <c r="M489" s="278"/>
    </row>
    <row r="490" spans="2:13" s="105" customFormat="1" x14ac:dyDescent="0.35">
      <c r="B490" s="277"/>
      <c r="C490" s="252"/>
      <c r="D490" s="252"/>
      <c r="E490" s="247"/>
      <c r="F490" s="264"/>
      <c r="G490" s="265"/>
      <c r="H490" s="264"/>
      <c r="I490" s="265"/>
      <c r="J490" s="266" t="str">
        <f t="shared" si="7"/>
        <v/>
      </c>
      <c r="K490" s="255"/>
      <c r="L490" s="256"/>
      <c r="M490" s="278"/>
    </row>
    <row r="491" spans="2:13" s="105" customFormat="1" x14ac:dyDescent="0.35">
      <c r="B491" s="277"/>
      <c r="C491" s="252"/>
      <c r="D491" s="252"/>
      <c r="E491" s="247"/>
      <c r="F491" s="264"/>
      <c r="G491" s="265"/>
      <c r="H491" s="264"/>
      <c r="I491" s="265"/>
      <c r="J491" s="266" t="str">
        <f t="shared" si="7"/>
        <v/>
      </c>
      <c r="K491" s="255"/>
      <c r="L491" s="256"/>
      <c r="M491" s="278"/>
    </row>
    <row r="492" spans="2:13" s="105" customFormat="1" x14ac:dyDescent="0.35">
      <c r="B492" s="277"/>
      <c r="C492" s="252"/>
      <c r="D492" s="252"/>
      <c r="E492" s="247"/>
      <c r="F492" s="264"/>
      <c r="G492" s="265"/>
      <c r="H492" s="264"/>
      <c r="I492" s="265"/>
      <c r="J492" s="266" t="str">
        <f t="shared" si="7"/>
        <v/>
      </c>
      <c r="K492" s="255"/>
      <c r="L492" s="256"/>
      <c r="M492" s="278"/>
    </row>
    <row r="493" spans="2:13" s="105" customFormat="1" x14ac:dyDescent="0.35">
      <c r="B493" s="277"/>
      <c r="C493" s="252"/>
      <c r="D493" s="252"/>
      <c r="E493" s="247"/>
      <c r="F493" s="264"/>
      <c r="G493" s="265"/>
      <c r="H493" s="264"/>
      <c r="I493" s="265"/>
      <c r="J493" s="266" t="str">
        <f t="shared" si="7"/>
        <v/>
      </c>
      <c r="K493" s="255"/>
      <c r="L493" s="256"/>
      <c r="M493" s="278"/>
    </row>
    <row r="494" spans="2:13" s="105" customFormat="1" x14ac:dyDescent="0.35">
      <c r="B494" s="277"/>
      <c r="C494" s="252"/>
      <c r="D494" s="252"/>
      <c r="E494" s="247"/>
      <c r="F494" s="264"/>
      <c r="G494" s="265"/>
      <c r="H494" s="264"/>
      <c r="I494" s="265"/>
      <c r="J494" s="266" t="str">
        <f t="shared" si="7"/>
        <v/>
      </c>
      <c r="K494" s="255"/>
      <c r="L494" s="256"/>
      <c r="M494" s="278"/>
    </row>
    <row r="495" spans="2:13" s="105" customFormat="1" x14ac:dyDescent="0.35">
      <c r="B495" s="277"/>
      <c r="C495" s="252"/>
      <c r="D495" s="252"/>
      <c r="E495" s="247"/>
      <c r="F495" s="264"/>
      <c r="G495" s="265"/>
      <c r="H495" s="264"/>
      <c r="I495" s="265"/>
      <c r="J495" s="266" t="str">
        <f t="shared" si="7"/>
        <v/>
      </c>
      <c r="K495" s="255"/>
      <c r="L495" s="256"/>
      <c r="M495" s="278"/>
    </row>
    <row r="496" spans="2:13" s="105" customFormat="1" x14ac:dyDescent="0.35">
      <c r="B496" s="277"/>
      <c r="C496" s="252"/>
      <c r="D496" s="252"/>
      <c r="E496" s="247"/>
      <c r="F496" s="264"/>
      <c r="G496" s="265"/>
      <c r="H496" s="264"/>
      <c r="I496" s="265"/>
      <c r="J496" s="266" t="str">
        <f t="shared" si="7"/>
        <v/>
      </c>
      <c r="K496" s="255"/>
      <c r="L496" s="256"/>
      <c r="M496" s="278"/>
    </row>
    <row r="497" spans="2:13" s="105" customFormat="1" x14ac:dyDescent="0.35">
      <c r="B497" s="277"/>
      <c r="C497" s="252"/>
      <c r="D497" s="252"/>
      <c r="E497" s="247"/>
      <c r="F497" s="264"/>
      <c r="G497" s="265"/>
      <c r="H497" s="264"/>
      <c r="I497" s="265"/>
      <c r="J497" s="266" t="str">
        <f t="shared" si="7"/>
        <v/>
      </c>
      <c r="K497" s="255"/>
      <c r="L497" s="256"/>
      <c r="M497" s="278"/>
    </row>
    <row r="498" spans="2:13" s="105" customFormat="1" x14ac:dyDescent="0.35">
      <c r="B498" s="277"/>
      <c r="C498" s="252"/>
      <c r="D498" s="252"/>
      <c r="E498" s="247"/>
      <c r="F498" s="264"/>
      <c r="G498" s="265"/>
      <c r="H498" s="264"/>
      <c r="I498" s="265"/>
      <c r="J498" s="266" t="str">
        <f t="shared" si="7"/>
        <v/>
      </c>
      <c r="K498" s="255"/>
      <c r="L498" s="256"/>
      <c r="M498" s="278"/>
    </row>
    <row r="499" spans="2:13" s="105" customFormat="1" x14ac:dyDescent="0.35">
      <c r="B499" s="277"/>
      <c r="C499" s="252"/>
      <c r="D499" s="252"/>
      <c r="E499" s="247"/>
      <c r="F499" s="264"/>
      <c r="G499" s="265"/>
      <c r="H499" s="264"/>
      <c r="I499" s="265"/>
      <c r="J499" s="266" t="str">
        <f t="shared" si="7"/>
        <v/>
      </c>
      <c r="K499" s="255"/>
      <c r="L499" s="256"/>
      <c r="M499" s="278"/>
    </row>
    <row r="500" spans="2:13" s="105" customFormat="1" ht="15" thickBot="1" x14ac:dyDescent="0.4">
      <c r="B500" s="277"/>
      <c r="C500" s="252"/>
      <c r="D500" s="252"/>
      <c r="E500" s="247"/>
      <c r="F500" s="264"/>
      <c r="G500" s="265"/>
      <c r="H500" s="264"/>
      <c r="I500" s="265"/>
      <c r="J500" s="266" t="str">
        <f t="shared" si="7"/>
        <v/>
      </c>
      <c r="K500" s="255"/>
      <c r="L500" s="279"/>
      <c r="M500" s="280"/>
    </row>
    <row r="501" spans="2:13" hidden="1" x14ac:dyDescent="0.35">
      <c r="B501" s="111"/>
      <c r="C501" s="111"/>
      <c r="D501" s="112"/>
      <c r="E501" s="113"/>
      <c r="F501" s="113"/>
      <c r="G501" s="113"/>
      <c r="H501" s="113"/>
      <c r="I501" s="114"/>
      <c r="J501" s="115"/>
      <c r="K501" s="112"/>
    </row>
    <row r="502" spans="2:13" hidden="1" x14ac:dyDescent="0.35">
      <c r="B502" s="7"/>
      <c r="C502" s="7"/>
      <c r="J502" s="117"/>
    </row>
    <row r="503" spans="2:13" hidden="1" x14ac:dyDescent="0.35">
      <c r="B503" s="7"/>
      <c r="C503" s="7"/>
      <c r="J503" s="117"/>
    </row>
    <row r="504" spans="2:13" hidden="1" x14ac:dyDescent="0.35">
      <c r="B504" s="7"/>
      <c r="C504" s="7"/>
      <c r="J504" s="117"/>
    </row>
    <row r="505" spans="2:13" hidden="1" x14ac:dyDescent="0.35">
      <c r="B505" s="7"/>
      <c r="C505" s="7"/>
      <c r="J505" s="117"/>
    </row>
    <row r="506" spans="2:13" hidden="1" x14ac:dyDescent="0.35">
      <c r="B506" s="7"/>
      <c r="C506" s="7"/>
      <c r="J506" s="117"/>
    </row>
    <row r="507" spans="2:13" hidden="1" x14ac:dyDescent="0.35">
      <c r="B507" s="7"/>
      <c r="C507" s="7"/>
      <c r="J507" s="117"/>
    </row>
    <row r="508" spans="2:13" hidden="1" x14ac:dyDescent="0.35">
      <c r="B508" s="7"/>
      <c r="C508" s="7"/>
      <c r="J508" s="117"/>
    </row>
    <row r="509" spans="2:13" hidden="1" x14ac:dyDescent="0.35">
      <c r="B509" s="7"/>
      <c r="C509" s="7"/>
      <c r="J509" s="117"/>
    </row>
    <row r="510" spans="2:13" hidden="1" x14ac:dyDescent="0.35">
      <c r="B510" s="7"/>
      <c r="C510" s="7"/>
      <c r="J510" s="117"/>
    </row>
    <row r="511" spans="2:13" hidden="1" x14ac:dyDescent="0.35">
      <c r="B511" s="7"/>
      <c r="C511" s="7"/>
      <c r="J511" s="117"/>
    </row>
    <row r="512" spans="2:13" hidden="1" x14ac:dyDescent="0.35">
      <c r="B512" s="7"/>
      <c r="C512" s="7"/>
      <c r="J512" s="117"/>
    </row>
    <row r="513" spans="2:10" hidden="1" x14ac:dyDescent="0.35">
      <c r="B513" s="7"/>
      <c r="C513" s="7"/>
      <c r="J513" s="117"/>
    </row>
    <row r="514" spans="2:10" hidden="1" x14ac:dyDescent="0.35">
      <c r="B514" s="7"/>
      <c r="C514" s="7"/>
      <c r="J514" s="117"/>
    </row>
    <row r="515" spans="2:10" hidden="1" x14ac:dyDescent="0.35">
      <c r="B515" s="7"/>
      <c r="C515" s="7"/>
      <c r="J515" s="117"/>
    </row>
    <row r="516" spans="2:10" hidden="1" x14ac:dyDescent="0.35">
      <c r="B516" s="7"/>
      <c r="C516" s="7"/>
      <c r="J516" s="117"/>
    </row>
    <row r="517" spans="2:10" hidden="1" x14ac:dyDescent="0.35">
      <c r="B517" s="7"/>
      <c r="C517" s="7"/>
      <c r="J517" s="117"/>
    </row>
    <row r="518" spans="2:10" hidden="1" x14ac:dyDescent="0.35">
      <c r="B518" s="7"/>
      <c r="C518" s="7"/>
      <c r="J518" s="117"/>
    </row>
    <row r="519" spans="2:10" hidden="1" x14ac:dyDescent="0.35">
      <c r="B519" s="7"/>
      <c r="C519" s="7"/>
      <c r="J519" s="117"/>
    </row>
    <row r="520" spans="2:10" hidden="1" x14ac:dyDescent="0.35">
      <c r="B520" s="7"/>
      <c r="C520" s="7"/>
      <c r="J520" s="117"/>
    </row>
    <row r="521" spans="2:10" hidden="1" x14ac:dyDescent="0.35">
      <c r="B521" s="7"/>
      <c r="C521" s="7"/>
      <c r="J521" s="117"/>
    </row>
    <row r="522" spans="2:10" hidden="1" x14ac:dyDescent="0.35">
      <c r="B522" s="7"/>
      <c r="C522" s="7"/>
      <c r="J522" s="117"/>
    </row>
    <row r="523" spans="2:10" hidden="1" x14ac:dyDescent="0.35">
      <c r="B523" s="7"/>
      <c r="C523" s="7"/>
      <c r="J523" s="117"/>
    </row>
    <row r="524" spans="2:10" hidden="1" x14ac:dyDescent="0.35">
      <c r="B524" s="7"/>
      <c r="C524" s="7"/>
      <c r="J524" s="117"/>
    </row>
    <row r="525" spans="2:10" hidden="1" x14ac:dyDescent="0.35">
      <c r="B525" s="7"/>
      <c r="C525" s="7"/>
      <c r="J525" s="117"/>
    </row>
    <row r="526" spans="2:10" hidden="1" x14ac:dyDescent="0.35">
      <c r="B526" s="7"/>
      <c r="C526" s="7"/>
      <c r="J526" s="117"/>
    </row>
    <row r="527" spans="2:10" hidden="1" x14ac:dyDescent="0.35">
      <c r="B527" s="7"/>
      <c r="C527" s="7"/>
      <c r="J527" s="117"/>
    </row>
    <row r="528" spans="2:10" hidden="1" x14ac:dyDescent="0.35">
      <c r="B528" s="7"/>
      <c r="C528" s="7"/>
      <c r="J528" s="117"/>
    </row>
    <row r="529" spans="2:10" hidden="1" x14ac:dyDescent="0.35">
      <c r="B529" s="7"/>
      <c r="C529" s="7"/>
      <c r="J529" s="117"/>
    </row>
    <row r="530" spans="2:10" hidden="1" x14ac:dyDescent="0.35">
      <c r="B530" s="7"/>
      <c r="C530" s="7"/>
      <c r="J530" s="117"/>
    </row>
    <row r="531" spans="2:10" hidden="1" x14ac:dyDescent="0.35">
      <c r="B531" s="7"/>
      <c r="C531" s="7"/>
      <c r="J531" s="117"/>
    </row>
    <row r="532" spans="2:10" hidden="1" x14ac:dyDescent="0.35">
      <c r="B532" s="7"/>
      <c r="C532" s="7"/>
      <c r="J532" s="117"/>
    </row>
    <row r="533" spans="2:10" hidden="1" x14ac:dyDescent="0.35">
      <c r="B533" s="7"/>
      <c r="C533" s="7"/>
      <c r="J533" s="117"/>
    </row>
    <row r="534" spans="2:10" hidden="1" x14ac:dyDescent="0.35">
      <c r="B534" s="7"/>
      <c r="C534" s="7"/>
      <c r="J534" s="117"/>
    </row>
    <row r="535" spans="2:10" hidden="1" x14ac:dyDescent="0.35">
      <c r="B535" s="7"/>
      <c r="C535" s="7"/>
      <c r="J535" s="117"/>
    </row>
    <row r="536" spans="2:10" hidden="1" x14ac:dyDescent="0.35">
      <c r="B536" s="7"/>
      <c r="C536" s="7"/>
      <c r="J536" s="117"/>
    </row>
    <row r="537" spans="2:10" hidden="1" x14ac:dyDescent="0.35">
      <c r="B537" s="7"/>
      <c r="C537" s="7"/>
      <c r="J537" s="117"/>
    </row>
    <row r="538" spans="2:10" hidden="1" x14ac:dyDescent="0.35">
      <c r="B538" s="7"/>
      <c r="C538" s="7"/>
      <c r="J538" s="117"/>
    </row>
    <row r="539" spans="2:10" hidden="1" x14ac:dyDescent="0.35">
      <c r="B539" s="7"/>
      <c r="C539" s="7"/>
      <c r="J539" s="117"/>
    </row>
    <row r="540" spans="2:10" hidden="1" x14ac:dyDescent="0.35">
      <c r="B540" s="7"/>
      <c r="C540" s="7"/>
      <c r="J540" s="117"/>
    </row>
    <row r="541" spans="2:10" hidden="1" x14ac:dyDescent="0.35">
      <c r="B541" s="7"/>
      <c r="C541" s="7"/>
      <c r="J541" s="117"/>
    </row>
    <row r="542" spans="2:10" hidden="1" x14ac:dyDescent="0.35">
      <c r="B542" s="7"/>
      <c r="C542" s="7"/>
      <c r="J542" s="117"/>
    </row>
    <row r="543" spans="2:10" hidden="1" x14ac:dyDescent="0.35">
      <c r="B543" s="7"/>
      <c r="C543" s="7"/>
      <c r="J543" s="117"/>
    </row>
    <row r="544" spans="2:10" hidden="1" x14ac:dyDescent="0.35">
      <c r="B544" s="7"/>
      <c r="C544" s="7"/>
      <c r="J544" s="117"/>
    </row>
    <row r="545" spans="2:10" hidden="1" x14ac:dyDescent="0.35">
      <c r="B545" s="7"/>
      <c r="C545" s="7"/>
      <c r="J545" s="117"/>
    </row>
    <row r="546" spans="2:10" hidden="1" x14ac:dyDescent="0.35">
      <c r="B546" s="7"/>
      <c r="C546" s="7"/>
      <c r="J546" s="117"/>
    </row>
    <row r="547" spans="2:10" hidden="1" x14ac:dyDescent="0.35">
      <c r="B547" s="7"/>
      <c r="C547" s="7"/>
      <c r="J547" s="117"/>
    </row>
    <row r="548" spans="2:10" hidden="1" x14ac:dyDescent="0.35">
      <c r="B548" s="7"/>
      <c r="C548" s="7"/>
      <c r="J548" s="117"/>
    </row>
    <row r="549" spans="2:10" hidden="1" x14ac:dyDescent="0.35">
      <c r="B549" s="7"/>
      <c r="C549" s="7"/>
      <c r="J549" s="117"/>
    </row>
    <row r="550" spans="2:10" hidden="1" x14ac:dyDescent="0.35">
      <c r="B550" s="7"/>
      <c r="C550" s="7"/>
      <c r="J550" s="117"/>
    </row>
    <row r="551" spans="2:10" hidden="1" x14ac:dyDescent="0.35">
      <c r="B551" s="7"/>
      <c r="C551" s="7"/>
      <c r="J551" s="117"/>
    </row>
    <row r="552" spans="2:10" hidden="1" x14ac:dyDescent="0.35">
      <c r="B552" s="7"/>
      <c r="C552" s="7"/>
      <c r="J552" s="117"/>
    </row>
    <row r="553" spans="2:10" hidden="1" x14ac:dyDescent="0.35">
      <c r="B553" s="7"/>
      <c r="C553" s="7"/>
      <c r="J553" s="117"/>
    </row>
    <row r="554" spans="2:10" hidden="1" x14ac:dyDescent="0.35">
      <c r="B554" s="7"/>
      <c r="C554" s="7"/>
      <c r="J554" s="117"/>
    </row>
    <row r="555" spans="2:10" hidden="1" x14ac:dyDescent="0.35">
      <c r="B555" s="7"/>
      <c r="C555" s="7"/>
      <c r="J555" s="117"/>
    </row>
    <row r="556" spans="2:10" hidden="1" x14ac:dyDescent="0.35">
      <c r="B556" s="7"/>
      <c r="C556" s="7"/>
      <c r="J556" s="117"/>
    </row>
    <row r="557" spans="2:10" hidden="1" x14ac:dyDescent="0.35">
      <c r="B557" s="7"/>
      <c r="C557" s="7"/>
      <c r="J557" s="117"/>
    </row>
    <row r="558" spans="2:10" hidden="1" x14ac:dyDescent="0.35">
      <c r="B558" s="7"/>
      <c r="C558" s="7"/>
      <c r="J558" s="117"/>
    </row>
    <row r="559" spans="2:10" hidden="1" x14ac:dyDescent="0.35">
      <c r="B559" s="7"/>
      <c r="C559" s="7"/>
      <c r="J559" s="117"/>
    </row>
    <row r="560" spans="2:10" hidden="1" x14ac:dyDescent="0.35">
      <c r="B560" s="7"/>
      <c r="C560" s="7"/>
      <c r="J560" s="117"/>
    </row>
    <row r="561" spans="2:10" hidden="1" x14ac:dyDescent="0.35">
      <c r="B561" s="7"/>
      <c r="C561" s="7"/>
      <c r="J561" s="117"/>
    </row>
    <row r="562" spans="2:10" hidden="1" x14ac:dyDescent="0.35">
      <c r="B562" s="7"/>
      <c r="C562" s="7"/>
      <c r="J562" s="117"/>
    </row>
    <row r="563" spans="2:10" hidden="1" x14ac:dyDescent="0.35">
      <c r="B563" s="7"/>
      <c r="C563" s="7"/>
      <c r="J563" s="117"/>
    </row>
    <row r="564" spans="2:10" hidden="1" x14ac:dyDescent="0.35">
      <c r="B564" s="7"/>
      <c r="C564" s="7"/>
      <c r="J564" s="117"/>
    </row>
    <row r="565" spans="2:10" hidden="1" x14ac:dyDescent="0.35">
      <c r="B565" s="7"/>
      <c r="C565" s="7"/>
      <c r="J565" s="117"/>
    </row>
    <row r="566" spans="2:10" hidden="1" x14ac:dyDescent="0.35">
      <c r="B566" s="7"/>
      <c r="C566" s="7"/>
      <c r="J566" s="117"/>
    </row>
    <row r="567" spans="2:10" hidden="1" x14ac:dyDescent="0.35">
      <c r="B567" s="7"/>
      <c r="C567" s="7"/>
      <c r="J567" s="117"/>
    </row>
    <row r="568" spans="2:10" hidden="1" x14ac:dyDescent="0.35">
      <c r="B568" s="7"/>
      <c r="C568" s="7"/>
      <c r="J568" s="117"/>
    </row>
    <row r="569" spans="2:10" hidden="1" x14ac:dyDescent="0.35">
      <c r="B569" s="7"/>
      <c r="C569" s="7"/>
      <c r="J569" s="117"/>
    </row>
    <row r="570" spans="2:10" hidden="1" x14ac:dyDescent="0.35">
      <c r="B570" s="7"/>
      <c r="C570" s="7"/>
      <c r="J570" s="117"/>
    </row>
    <row r="571" spans="2:10" hidden="1" x14ac:dyDescent="0.35">
      <c r="B571" s="7"/>
      <c r="C571" s="7"/>
      <c r="J571" s="117"/>
    </row>
    <row r="572" spans="2:10" hidden="1" x14ac:dyDescent="0.35">
      <c r="B572" s="7"/>
      <c r="C572" s="7"/>
      <c r="J572" s="117"/>
    </row>
    <row r="573" spans="2:10" hidden="1" x14ac:dyDescent="0.35">
      <c r="B573" s="7"/>
      <c r="C573" s="7"/>
      <c r="J573" s="117"/>
    </row>
    <row r="574" spans="2:10" hidden="1" x14ac:dyDescent="0.35">
      <c r="B574" s="7"/>
      <c r="C574" s="7"/>
      <c r="J574" s="117"/>
    </row>
    <row r="575" spans="2:10" hidden="1" x14ac:dyDescent="0.35">
      <c r="B575" s="7"/>
      <c r="C575" s="7"/>
      <c r="J575" s="117"/>
    </row>
    <row r="576" spans="2:10" hidden="1" x14ac:dyDescent="0.35">
      <c r="B576" s="7"/>
      <c r="C576" s="7"/>
      <c r="J576" s="117"/>
    </row>
    <row r="577" spans="2:10" hidden="1" x14ac:dyDescent="0.35">
      <c r="B577" s="7"/>
      <c r="C577" s="7"/>
      <c r="J577" s="117"/>
    </row>
    <row r="578" spans="2:10" hidden="1" x14ac:dyDescent="0.35">
      <c r="B578" s="7"/>
      <c r="C578" s="7"/>
      <c r="J578" s="117"/>
    </row>
    <row r="579" spans="2:10" hidden="1" x14ac:dyDescent="0.35">
      <c r="B579" s="7"/>
      <c r="C579" s="7"/>
      <c r="J579" s="117"/>
    </row>
    <row r="580" spans="2:10" hidden="1" x14ac:dyDescent="0.35">
      <c r="B580" s="7"/>
      <c r="C580" s="7"/>
      <c r="J580" s="117"/>
    </row>
    <row r="581" spans="2:10" hidden="1" x14ac:dyDescent="0.35">
      <c r="B581" s="7"/>
      <c r="C581" s="7"/>
      <c r="J581" s="117"/>
    </row>
    <row r="582" spans="2:10" hidden="1" x14ac:dyDescent="0.35">
      <c r="B582" s="7"/>
      <c r="C582" s="7"/>
      <c r="J582" s="117"/>
    </row>
    <row r="583" spans="2:10" hidden="1" x14ac:dyDescent="0.35">
      <c r="B583" s="7"/>
      <c r="C583" s="7"/>
      <c r="J583" s="117"/>
    </row>
    <row r="584" spans="2:10" hidden="1" x14ac:dyDescent="0.35">
      <c r="B584" s="7"/>
      <c r="C584" s="7"/>
      <c r="J584" s="117"/>
    </row>
    <row r="585" spans="2:10" hidden="1" x14ac:dyDescent="0.35">
      <c r="B585" s="7"/>
      <c r="C585" s="7"/>
      <c r="J585" s="117"/>
    </row>
    <row r="586" spans="2:10" hidden="1" x14ac:dyDescent="0.35">
      <c r="B586" s="7"/>
      <c r="C586" s="7"/>
      <c r="J586" s="117"/>
    </row>
    <row r="587" spans="2:10" hidden="1" x14ac:dyDescent="0.35">
      <c r="B587" s="7"/>
      <c r="C587" s="7"/>
      <c r="J587" s="117"/>
    </row>
    <row r="588" spans="2:10" hidden="1" x14ac:dyDescent="0.35">
      <c r="B588" s="7"/>
      <c r="C588" s="7"/>
      <c r="J588" s="117"/>
    </row>
    <row r="589" spans="2:10" hidden="1" x14ac:dyDescent="0.35">
      <c r="B589" s="7"/>
      <c r="C589" s="7"/>
      <c r="J589" s="117"/>
    </row>
    <row r="590" spans="2:10" hidden="1" x14ac:dyDescent="0.35">
      <c r="B590" s="7"/>
      <c r="C590" s="7"/>
      <c r="J590" s="117"/>
    </row>
    <row r="591" spans="2:10" hidden="1" x14ac:dyDescent="0.35">
      <c r="B591" s="7"/>
      <c r="C591" s="7"/>
      <c r="J591" s="117"/>
    </row>
    <row r="592" spans="2:10" hidden="1" x14ac:dyDescent="0.35">
      <c r="B592" s="7"/>
      <c r="C592" s="7"/>
      <c r="J592" s="117"/>
    </row>
    <row r="593" spans="2:10" hidden="1" x14ac:dyDescent="0.35">
      <c r="B593" s="7"/>
      <c r="C593" s="7"/>
      <c r="J593" s="117"/>
    </row>
    <row r="594" spans="2:10" hidden="1" x14ac:dyDescent="0.35">
      <c r="B594" s="7"/>
      <c r="C594" s="7"/>
      <c r="J594" s="117"/>
    </row>
    <row r="595" spans="2:10" hidden="1" x14ac:dyDescent="0.35">
      <c r="B595" s="7"/>
      <c r="C595" s="7"/>
      <c r="J595" s="117"/>
    </row>
    <row r="596" spans="2:10" hidden="1" x14ac:dyDescent="0.35">
      <c r="B596" s="7"/>
      <c r="C596" s="7"/>
      <c r="J596" s="117"/>
    </row>
    <row r="597" spans="2:10" hidden="1" x14ac:dyDescent="0.35">
      <c r="B597" s="7"/>
      <c r="C597" s="7"/>
      <c r="J597" s="117"/>
    </row>
    <row r="598" spans="2:10" hidden="1" x14ac:dyDescent="0.35">
      <c r="B598" s="7"/>
      <c r="C598" s="7"/>
      <c r="J598" s="117"/>
    </row>
    <row r="599" spans="2:10" hidden="1" x14ac:dyDescent="0.35">
      <c r="B599" s="7"/>
      <c r="C599" s="7"/>
      <c r="J599" s="117"/>
    </row>
    <row r="600" spans="2:10" hidden="1" x14ac:dyDescent="0.35">
      <c r="B600" s="7"/>
      <c r="C600" s="7"/>
      <c r="J600" s="117"/>
    </row>
    <row r="601" spans="2:10" hidden="1" x14ac:dyDescent="0.35">
      <c r="B601" s="7"/>
      <c r="C601" s="7"/>
      <c r="J601" s="117"/>
    </row>
    <row r="602" spans="2:10" hidden="1" x14ac:dyDescent="0.35">
      <c r="B602" s="7"/>
      <c r="C602" s="7"/>
      <c r="J602" s="117"/>
    </row>
    <row r="603" spans="2:10" hidden="1" x14ac:dyDescent="0.35">
      <c r="B603" s="7"/>
      <c r="C603" s="7"/>
      <c r="J603" s="117"/>
    </row>
    <row r="604" spans="2:10" hidden="1" x14ac:dyDescent="0.35">
      <c r="B604" s="7"/>
      <c r="C604" s="7"/>
      <c r="J604" s="117"/>
    </row>
    <row r="605" spans="2:10" hidden="1" x14ac:dyDescent="0.35">
      <c r="B605" s="7"/>
      <c r="C605" s="7"/>
      <c r="J605" s="117"/>
    </row>
    <row r="606" spans="2:10" hidden="1" x14ac:dyDescent="0.35">
      <c r="B606" s="7"/>
      <c r="C606" s="7"/>
      <c r="J606" s="117"/>
    </row>
    <row r="607" spans="2:10" hidden="1" x14ac:dyDescent="0.35">
      <c r="B607" s="7"/>
      <c r="C607" s="7"/>
      <c r="J607" s="117"/>
    </row>
    <row r="608" spans="2:10" hidden="1" x14ac:dyDescent="0.35">
      <c r="B608" s="7"/>
      <c r="C608" s="7"/>
      <c r="J608" s="117"/>
    </row>
    <row r="609" spans="2:10" hidden="1" x14ac:dyDescent="0.35">
      <c r="B609" s="7"/>
      <c r="C609" s="7"/>
      <c r="J609" s="117"/>
    </row>
    <row r="610" spans="2:10" hidden="1" x14ac:dyDescent="0.35">
      <c r="B610" s="7"/>
      <c r="C610" s="7"/>
      <c r="J610" s="117"/>
    </row>
    <row r="611" spans="2:10" hidden="1" x14ac:dyDescent="0.35">
      <c r="B611" s="7"/>
      <c r="C611" s="7"/>
      <c r="J611" s="117"/>
    </row>
    <row r="612" spans="2:10" hidden="1" x14ac:dyDescent="0.35">
      <c r="B612" s="7"/>
      <c r="C612" s="7"/>
      <c r="J612" s="117"/>
    </row>
    <row r="613" spans="2:10" hidden="1" x14ac:dyDescent="0.35">
      <c r="B613" s="7"/>
      <c r="C613" s="7"/>
      <c r="J613" s="117"/>
    </row>
    <row r="614" spans="2:10" hidden="1" x14ac:dyDescent="0.35">
      <c r="B614" s="7"/>
      <c r="C614" s="7"/>
      <c r="J614" s="117"/>
    </row>
    <row r="615" spans="2:10" hidden="1" x14ac:dyDescent="0.35">
      <c r="B615" s="7"/>
      <c r="C615" s="7"/>
      <c r="J615" s="117"/>
    </row>
    <row r="616" spans="2:10" hidden="1" x14ac:dyDescent="0.35">
      <c r="B616" s="7"/>
      <c r="C616" s="7"/>
      <c r="J616" s="117"/>
    </row>
    <row r="617" spans="2:10" hidden="1" x14ac:dyDescent="0.35">
      <c r="B617" s="7"/>
      <c r="C617" s="7"/>
      <c r="J617" s="117"/>
    </row>
    <row r="618" spans="2:10" hidden="1" x14ac:dyDescent="0.35">
      <c r="B618" s="7"/>
      <c r="C618" s="7"/>
      <c r="J618" s="117"/>
    </row>
    <row r="619" spans="2:10" hidden="1" x14ac:dyDescent="0.35">
      <c r="B619" s="7"/>
      <c r="C619" s="7"/>
      <c r="J619" s="117"/>
    </row>
    <row r="620" spans="2:10" hidden="1" x14ac:dyDescent="0.35">
      <c r="B620" s="7"/>
      <c r="C620" s="7"/>
      <c r="J620" s="117"/>
    </row>
    <row r="621" spans="2:10" hidden="1" x14ac:dyDescent="0.35">
      <c r="B621" s="7"/>
      <c r="C621" s="7"/>
      <c r="J621" s="117"/>
    </row>
    <row r="622" spans="2:10" hidden="1" x14ac:dyDescent="0.35">
      <c r="B622" s="7"/>
      <c r="C622" s="7"/>
      <c r="J622" s="117"/>
    </row>
    <row r="623" spans="2:10" hidden="1" x14ac:dyDescent="0.35">
      <c r="B623" s="7"/>
      <c r="C623" s="7"/>
      <c r="J623" s="117"/>
    </row>
    <row r="624" spans="2:10" hidden="1" x14ac:dyDescent="0.35">
      <c r="B624" s="7"/>
      <c r="C624" s="7"/>
      <c r="J624" s="117"/>
    </row>
    <row r="625" spans="2:10" hidden="1" x14ac:dyDescent="0.35">
      <c r="B625" s="7"/>
      <c r="C625" s="7"/>
      <c r="J625" s="117"/>
    </row>
    <row r="626" spans="2:10" hidden="1" x14ac:dyDescent="0.35">
      <c r="B626" s="7"/>
      <c r="C626" s="7"/>
      <c r="J626" s="117"/>
    </row>
    <row r="627" spans="2:10" hidden="1" x14ac:dyDescent="0.35">
      <c r="B627" s="7"/>
      <c r="C627" s="7"/>
      <c r="J627" s="117"/>
    </row>
    <row r="628" spans="2:10" hidden="1" x14ac:dyDescent="0.35">
      <c r="B628" s="7"/>
      <c r="C628" s="7"/>
      <c r="J628" s="117"/>
    </row>
    <row r="629" spans="2:10" hidden="1" x14ac:dyDescent="0.35">
      <c r="B629" s="7"/>
      <c r="C629" s="7"/>
      <c r="J629" s="117"/>
    </row>
    <row r="630" spans="2:10" hidden="1" x14ac:dyDescent="0.35">
      <c r="B630" s="7"/>
      <c r="C630" s="7"/>
      <c r="J630" s="117"/>
    </row>
    <row r="631" spans="2:10" hidden="1" x14ac:dyDescent="0.35">
      <c r="B631" s="7"/>
      <c r="C631" s="7"/>
      <c r="J631" s="117"/>
    </row>
    <row r="632" spans="2:10" hidden="1" x14ac:dyDescent="0.35">
      <c r="B632" s="7"/>
      <c r="C632" s="7"/>
      <c r="J632" s="117"/>
    </row>
    <row r="633" spans="2:10" hidden="1" x14ac:dyDescent="0.35">
      <c r="B633" s="7"/>
      <c r="C633" s="7"/>
      <c r="J633" s="117"/>
    </row>
    <row r="634" spans="2:10" hidden="1" x14ac:dyDescent="0.35">
      <c r="B634" s="7"/>
      <c r="C634" s="7"/>
      <c r="J634" s="117"/>
    </row>
    <row r="635" spans="2:10" hidden="1" x14ac:dyDescent="0.35">
      <c r="B635" s="7"/>
      <c r="C635" s="7"/>
      <c r="J635" s="117"/>
    </row>
    <row r="636" spans="2:10" hidden="1" x14ac:dyDescent="0.35">
      <c r="B636" s="7"/>
      <c r="C636" s="7"/>
      <c r="J636" s="117"/>
    </row>
    <row r="637" spans="2:10" hidden="1" x14ac:dyDescent="0.35">
      <c r="B637" s="7"/>
      <c r="C637" s="7"/>
      <c r="J637" s="117"/>
    </row>
    <row r="638" spans="2:10" hidden="1" x14ac:dyDescent="0.35">
      <c r="B638" s="7"/>
      <c r="C638" s="7"/>
      <c r="J638" s="117"/>
    </row>
    <row r="639" spans="2:10" hidden="1" x14ac:dyDescent="0.35">
      <c r="B639" s="7"/>
      <c r="C639" s="7"/>
      <c r="J639" s="117"/>
    </row>
    <row r="640" spans="2:10" hidden="1" x14ac:dyDescent="0.35">
      <c r="B640" s="7"/>
      <c r="C640" s="7"/>
      <c r="J640" s="117"/>
    </row>
    <row r="641" spans="2:10" hidden="1" x14ac:dyDescent="0.35">
      <c r="B641" s="7"/>
      <c r="C641" s="7"/>
      <c r="J641" s="117"/>
    </row>
    <row r="642" spans="2:10" hidden="1" x14ac:dyDescent="0.35">
      <c r="B642" s="7"/>
      <c r="C642" s="7"/>
      <c r="J642" s="117"/>
    </row>
    <row r="643" spans="2:10" hidden="1" x14ac:dyDescent="0.35">
      <c r="B643" s="7"/>
      <c r="C643" s="7"/>
      <c r="J643" s="117"/>
    </row>
    <row r="644" spans="2:10" hidden="1" x14ac:dyDescent="0.35">
      <c r="B644" s="7"/>
      <c r="C644" s="7"/>
      <c r="J644" s="117"/>
    </row>
    <row r="645" spans="2:10" hidden="1" x14ac:dyDescent="0.35">
      <c r="B645" s="7"/>
      <c r="C645" s="7"/>
      <c r="J645" s="117"/>
    </row>
    <row r="646" spans="2:10" hidden="1" x14ac:dyDescent="0.35">
      <c r="B646" s="7"/>
      <c r="C646" s="7"/>
      <c r="J646" s="117"/>
    </row>
    <row r="647" spans="2:10" hidden="1" x14ac:dyDescent="0.35">
      <c r="B647" s="7"/>
      <c r="C647" s="7"/>
      <c r="J647" s="117"/>
    </row>
    <row r="648" spans="2:10" hidden="1" x14ac:dyDescent="0.35">
      <c r="B648" s="7"/>
      <c r="C648" s="7"/>
      <c r="J648" s="117"/>
    </row>
    <row r="649" spans="2:10" hidden="1" x14ac:dyDescent="0.35">
      <c r="B649" s="7"/>
      <c r="C649" s="7"/>
      <c r="J649" s="117"/>
    </row>
    <row r="650" spans="2:10" hidden="1" x14ac:dyDescent="0.35">
      <c r="B650" s="7"/>
      <c r="C650" s="7"/>
      <c r="J650" s="117"/>
    </row>
    <row r="651" spans="2:10" hidden="1" x14ac:dyDescent="0.35">
      <c r="B651" s="7"/>
      <c r="C651" s="7"/>
      <c r="J651" s="117"/>
    </row>
    <row r="652" spans="2:10" hidden="1" x14ac:dyDescent="0.35">
      <c r="B652" s="7"/>
      <c r="C652" s="7"/>
      <c r="J652" s="117"/>
    </row>
    <row r="653" spans="2:10" hidden="1" x14ac:dyDescent="0.35">
      <c r="B653" s="7"/>
      <c r="C653" s="7"/>
      <c r="J653" s="117"/>
    </row>
    <row r="654" spans="2:10" hidden="1" x14ac:dyDescent="0.35">
      <c r="B654" s="7"/>
      <c r="C654" s="7"/>
      <c r="J654" s="117"/>
    </row>
    <row r="655" spans="2:10" hidden="1" x14ac:dyDescent="0.35">
      <c r="B655" s="7"/>
      <c r="C655" s="7"/>
      <c r="J655" s="117"/>
    </row>
    <row r="656" spans="2:10" hidden="1" x14ac:dyDescent="0.35">
      <c r="B656" s="7"/>
      <c r="C656" s="7"/>
      <c r="J656" s="117"/>
    </row>
    <row r="657" spans="2:10" hidden="1" x14ac:dyDescent="0.35">
      <c r="B657" s="7"/>
      <c r="C657" s="7"/>
      <c r="J657" s="117"/>
    </row>
    <row r="658" spans="2:10" hidden="1" x14ac:dyDescent="0.35">
      <c r="B658" s="7"/>
      <c r="C658" s="7"/>
      <c r="J658" s="117"/>
    </row>
    <row r="659" spans="2:10" hidden="1" x14ac:dyDescent="0.35">
      <c r="B659" s="7"/>
      <c r="C659" s="7"/>
      <c r="J659" s="117"/>
    </row>
    <row r="660" spans="2:10" hidden="1" x14ac:dyDescent="0.35">
      <c r="B660" s="7"/>
      <c r="C660" s="7"/>
      <c r="J660" s="117"/>
    </row>
    <row r="661" spans="2:10" hidden="1" x14ac:dyDescent="0.35">
      <c r="B661" s="7"/>
      <c r="C661" s="7"/>
      <c r="J661" s="117"/>
    </row>
    <row r="662" spans="2:10" hidden="1" x14ac:dyDescent="0.35">
      <c r="B662" s="7"/>
      <c r="C662" s="7"/>
      <c r="J662" s="117"/>
    </row>
    <row r="663" spans="2:10" hidden="1" x14ac:dyDescent="0.35">
      <c r="B663" s="7"/>
      <c r="C663" s="7"/>
      <c r="J663" s="117"/>
    </row>
    <row r="664" spans="2:10" hidden="1" x14ac:dyDescent="0.35">
      <c r="B664" s="7"/>
      <c r="C664" s="7"/>
      <c r="J664" s="117"/>
    </row>
    <row r="665" spans="2:10" hidden="1" x14ac:dyDescent="0.35">
      <c r="B665" s="7"/>
      <c r="C665" s="7"/>
      <c r="J665" s="117"/>
    </row>
    <row r="666" spans="2:10" hidden="1" x14ac:dyDescent="0.35">
      <c r="B666" s="7"/>
      <c r="C666" s="7"/>
      <c r="J666" s="117"/>
    </row>
    <row r="667" spans="2:10" hidden="1" x14ac:dyDescent="0.35">
      <c r="B667" s="7"/>
      <c r="C667" s="7"/>
      <c r="J667" s="117"/>
    </row>
    <row r="668" spans="2:10" hidden="1" x14ac:dyDescent="0.35">
      <c r="B668" s="7"/>
      <c r="C668" s="7"/>
      <c r="J668" s="117"/>
    </row>
    <row r="669" spans="2:10" hidden="1" x14ac:dyDescent="0.35">
      <c r="B669" s="7"/>
      <c r="C669" s="7"/>
      <c r="J669" s="117"/>
    </row>
    <row r="670" spans="2:10" hidden="1" x14ac:dyDescent="0.35">
      <c r="B670" s="7"/>
      <c r="C670" s="7"/>
      <c r="J670" s="117"/>
    </row>
    <row r="671" spans="2:10" hidden="1" x14ac:dyDescent="0.35">
      <c r="B671" s="7"/>
      <c r="C671" s="7"/>
      <c r="J671" s="117"/>
    </row>
    <row r="672" spans="2:10" hidden="1" x14ac:dyDescent="0.35">
      <c r="B672" s="7"/>
      <c r="C672" s="7"/>
      <c r="J672" s="117"/>
    </row>
    <row r="673" spans="2:10" hidden="1" x14ac:dyDescent="0.35">
      <c r="B673" s="7"/>
      <c r="C673" s="7"/>
      <c r="J673" s="117"/>
    </row>
    <row r="674" spans="2:10" hidden="1" x14ac:dyDescent="0.35">
      <c r="B674" s="7"/>
      <c r="C674" s="7"/>
      <c r="J674" s="117"/>
    </row>
    <row r="675" spans="2:10" hidden="1" x14ac:dyDescent="0.35">
      <c r="B675" s="7"/>
      <c r="C675" s="7"/>
      <c r="J675" s="117"/>
    </row>
    <row r="676" spans="2:10" hidden="1" x14ac:dyDescent="0.35">
      <c r="B676" s="7"/>
      <c r="C676" s="7"/>
      <c r="J676" s="117"/>
    </row>
    <row r="677" spans="2:10" hidden="1" x14ac:dyDescent="0.35">
      <c r="B677" s="7"/>
      <c r="C677" s="7"/>
      <c r="J677" s="117"/>
    </row>
    <row r="678" spans="2:10" hidden="1" x14ac:dyDescent="0.35">
      <c r="B678" s="7"/>
      <c r="C678" s="7"/>
      <c r="J678" s="117"/>
    </row>
    <row r="679" spans="2:10" hidden="1" x14ac:dyDescent="0.35">
      <c r="B679" s="7"/>
      <c r="C679" s="7"/>
      <c r="J679" s="117"/>
    </row>
    <row r="680" spans="2:10" hidden="1" x14ac:dyDescent="0.35">
      <c r="B680" s="7"/>
      <c r="C680" s="7"/>
      <c r="J680" s="117"/>
    </row>
    <row r="681" spans="2:10" hidden="1" x14ac:dyDescent="0.35">
      <c r="B681" s="7"/>
      <c r="C681" s="7"/>
      <c r="J681" s="117"/>
    </row>
    <row r="682" spans="2:10" hidden="1" x14ac:dyDescent="0.35">
      <c r="B682" s="7"/>
      <c r="C682" s="7"/>
      <c r="J682" s="117"/>
    </row>
    <row r="683" spans="2:10" hidden="1" x14ac:dyDescent="0.35">
      <c r="B683" s="7"/>
      <c r="C683" s="7"/>
      <c r="J683" s="117"/>
    </row>
    <row r="684" spans="2:10" hidden="1" x14ac:dyDescent="0.35">
      <c r="B684" s="7"/>
      <c r="C684" s="7"/>
      <c r="J684" s="117"/>
    </row>
    <row r="685" spans="2:10" hidden="1" x14ac:dyDescent="0.35">
      <c r="B685" s="7"/>
      <c r="C685" s="7"/>
      <c r="J685" s="117"/>
    </row>
    <row r="686" spans="2:10" hidden="1" x14ac:dyDescent="0.35">
      <c r="B686" s="7"/>
      <c r="C686" s="7"/>
      <c r="J686" s="117"/>
    </row>
    <row r="687" spans="2:10" hidden="1" x14ac:dyDescent="0.35">
      <c r="B687" s="7"/>
      <c r="C687" s="7"/>
      <c r="J687" s="117"/>
    </row>
    <row r="688" spans="2:10" hidden="1" x14ac:dyDescent="0.35">
      <c r="B688" s="7"/>
      <c r="C688" s="7"/>
      <c r="J688" s="117"/>
    </row>
    <row r="689" spans="2:10" hidden="1" x14ac:dyDescent="0.35">
      <c r="B689" s="7"/>
      <c r="C689" s="7"/>
      <c r="J689" s="117"/>
    </row>
    <row r="690" spans="2:10" hidden="1" x14ac:dyDescent="0.35">
      <c r="B690" s="7"/>
      <c r="C690" s="7"/>
      <c r="J690" s="117"/>
    </row>
    <row r="691" spans="2:10" hidden="1" x14ac:dyDescent="0.35">
      <c r="B691" s="7"/>
      <c r="C691" s="7"/>
      <c r="J691" s="117"/>
    </row>
    <row r="692" spans="2:10" hidden="1" x14ac:dyDescent="0.35">
      <c r="B692" s="7"/>
      <c r="C692" s="7"/>
      <c r="J692" s="117"/>
    </row>
    <row r="693" spans="2:10" hidden="1" x14ac:dyDescent="0.35">
      <c r="B693" s="7"/>
      <c r="C693" s="7"/>
      <c r="J693" s="117"/>
    </row>
    <row r="694" spans="2:10" hidden="1" x14ac:dyDescent="0.35">
      <c r="B694" s="7"/>
      <c r="C694" s="7"/>
      <c r="J694" s="117"/>
    </row>
    <row r="695" spans="2:10" hidden="1" x14ac:dyDescent="0.35">
      <c r="B695" s="7"/>
      <c r="C695" s="7"/>
      <c r="J695" s="117"/>
    </row>
    <row r="696" spans="2:10" hidden="1" x14ac:dyDescent="0.35">
      <c r="B696" s="7"/>
      <c r="C696" s="7"/>
      <c r="J696" s="117"/>
    </row>
    <row r="697" spans="2:10" hidden="1" x14ac:dyDescent="0.35">
      <c r="B697" s="7"/>
      <c r="C697" s="7"/>
      <c r="J697" s="117"/>
    </row>
    <row r="698" spans="2:10" hidden="1" x14ac:dyDescent="0.35">
      <c r="B698" s="7"/>
      <c r="C698" s="7"/>
      <c r="J698" s="117"/>
    </row>
    <row r="699" spans="2:10" hidden="1" x14ac:dyDescent="0.35">
      <c r="B699" s="7"/>
      <c r="C699" s="7"/>
      <c r="J699" s="117"/>
    </row>
    <row r="700" spans="2:10" hidden="1" x14ac:dyDescent="0.35">
      <c r="B700" s="7"/>
      <c r="C700" s="7"/>
      <c r="J700" s="117"/>
    </row>
    <row r="701" spans="2:10" hidden="1" x14ac:dyDescent="0.35">
      <c r="B701" s="7"/>
      <c r="C701" s="7"/>
      <c r="J701" s="117"/>
    </row>
    <row r="702" spans="2:10" hidden="1" x14ac:dyDescent="0.35">
      <c r="B702" s="7"/>
      <c r="C702" s="7"/>
      <c r="J702" s="117"/>
    </row>
    <row r="703" spans="2:10" hidden="1" x14ac:dyDescent="0.35">
      <c r="B703" s="7"/>
      <c r="C703" s="7"/>
      <c r="J703" s="117"/>
    </row>
    <row r="704" spans="2:10" hidden="1" x14ac:dyDescent="0.35">
      <c r="B704" s="7"/>
      <c r="C704" s="7"/>
      <c r="J704" s="117"/>
    </row>
    <row r="705" spans="2:10" hidden="1" x14ac:dyDescent="0.35">
      <c r="B705" s="7"/>
      <c r="C705" s="7"/>
      <c r="J705" s="117"/>
    </row>
    <row r="706" spans="2:10" hidden="1" x14ac:dyDescent="0.35">
      <c r="B706" s="7"/>
      <c r="C706" s="7"/>
      <c r="J706" s="117"/>
    </row>
    <row r="707" spans="2:10" hidden="1" x14ac:dyDescent="0.35">
      <c r="B707" s="7"/>
      <c r="C707" s="7"/>
      <c r="J707" s="117"/>
    </row>
    <row r="708" spans="2:10" hidden="1" x14ac:dyDescent="0.35">
      <c r="B708" s="7"/>
      <c r="C708" s="7"/>
      <c r="J708" s="117"/>
    </row>
    <row r="709" spans="2:10" hidden="1" x14ac:dyDescent="0.35">
      <c r="B709" s="7"/>
      <c r="C709" s="7"/>
      <c r="J709" s="117"/>
    </row>
    <row r="710" spans="2:10" hidden="1" x14ac:dyDescent="0.35">
      <c r="B710" s="7"/>
      <c r="C710" s="7"/>
      <c r="J710" s="117"/>
    </row>
    <row r="711" spans="2:10" hidden="1" x14ac:dyDescent="0.35">
      <c r="B711" s="7"/>
      <c r="C711" s="7"/>
      <c r="J711" s="117"/>
    </row>
    <row r="712" spans="2:10" hidden="1" x14ac:dyDescent="0.35">
      <c r="B712" s="7"/>
      <c r="C712" s="7"/>
      <c r="J712" s="117"/>
    </row>
    <row r="713" spans="2:10" hidden="1" x14ac:dyDescent="0.35">
      <c r="B713" s="7"/>
      <c r="C713" s="7"/>
      <c r="J713" s="117"/>
    </row>
    <row r="714" spans="2:10" hidden="1" x14ac:dyDescent="0.35">
      <c r="B714" s="7"/>
      <c r="C714" s="7"/>
      <c r="J714" s="117"/>
    </row>
    <row r="715" spans="2:10" hidden="1" x14ac:dyDescent="0.35">
      <c r="B715" s="7"/>
      <c r="C715" s="7"/>
      <c r="J715" s="117"/>
    </row>
    <row r="716" spans="2:10" hidden="1" x14ac:dyDescent="0.35">
      <c r="B716" s="7"/>
      <c r="C716" s="7"/>
      <c r="J716" s="117"/>
    </row>
    <row r="717" spans="2:10" hidden="1" x14ac:dyDescent="0.35">
      <c r="B717" s="7"/>
      <c r="C717" s="7"/>
      <c r="J717" s="117"/>
    </row>
    <row r="718" spans="2:10" hidden="1" x14ac:dyDescent="0.35">
      <c r="B718" s="7"/>
      <c r="C718" s="7"/>
      <c r="J718" s="117"/>
    </row>
    <row r="719" spans="2:10" hidden="1" x14ac:dyDescent="0.35">
      <c r="B719" s="7"/>
      <c r="C719" s="7"/>
      <c r="J719" s="117"/>
    </row>
    <row r="720" spans="2:10" hidden="1" x14ac:dyDescent="0.35">
      <c r="B720" s="7"/>
      <c r="C720" s="7"/>
      <c r="J720" s="117"/>
    </row>
    <row r="721" spans="2:10" hidden="1" x14ac:dyDescent="0.35">
      <c r="B721" s="7"/>
      <c r="C721" s="7"/>
      <c r="J721" s="117"/>
    </row>
    <row r="722" spans="2:10" hidden="1" x14ac:dyDescent="0.35">
      <c r="B722" s="7"/>
      <c r="C722" s="7"/>
      <c r="J722" s="117"/>
    </row>
    <row r="723" spans="2:10" hidden="1" x14ac:dyDescent="0.35">
      <c r="B723" s="7"/>
      <c r="C723" s="7"/>
      <c r="J723" s="117"/>
    </row>
    <row r="724" spans="2:10" hidden="1" x14ac:dyDescent="0.35">
      <c r="B724" s="7"/>
      <c r="C724" s="7"/>
      <c r="J724" s="117"/>
    </row>
    <row r="725" spans="2:10" hidden="1" x14ac:dyDescent="0.35">
      <c r="B725" s="7"/>
      <c r="C725" s="7"/>
      <c r="J725" s="117"/>
    </row>
    <row r="726" spans="2:10" hidden="1" x14ac:dyDescent="0.35">
      <c r="B726" s="7"/>
      <c r="C726" s="7"/>
      <c r="J726" s="117"/>
    </row>
    <row r="727" spans="2:10" hidden="1" x14ac:dyDescent="0.35">
      <c r="B727" s="7"/>
      <c r="C727" s="7"/>
      <c r="J727" s="117"/>
    </row>
    <row r="728" spans="2:10" hidden="1" x14ac:dyDescent="0.35">
      <c r="B728" s="7"/>
      <c r="C728" s="7"/>
      <c r="J728" s="117"/>
    </row>
    <row r="729" spans="2:10" hidden="1" x14ac:dyDescent="0.35">
      <c r="B729" s="7"/>
      <c r="C729" s="7"/>
      <c r="J729" s="117"/>
    </row>
    <row r="730" spans="2:10" hidden="1" x14ac:dyDescent="0.35">
      <c r="B730" s="7"/>
      <c r="C730" s="7"/>
      <c r="J730" s="117"/>
    </row>
    <row r="731" spans="2:10" hidden="1" x14ac:dyDescent="0.35">
      <c r="B731" s="7"/>
      <c r="C731" s="7"/>
      <c r="J731" s="117"/>
    </row>
    <row r="732" spans="2:10" hidden="1" x14ac:dyDescent="0.35">
      <c r="B732" s="7"/>
      <c r="C732" s="7"/>
      <c r="J732" s="117"/>
    </row>
    <row r="733" spans="2:10" hidden="1" x14ac:dyDescent="0.35">
      <c r="B733" s="7"/>
      <c r="C733" s="7"/>
      <c r="J733" s="117"/>
    </row>
    <row r="734" spans="2:10" hidden="1" x14ac:dyDescent="0.35">
      <c r="B734" s="7"/>
      <c r="C734" s="7"/>
      <c r="J734" s="117"/>
    </row>
    <row r="735" spans="2:10" hidden="1" x14ac:dyDescent="0.35">
      <c r="B735" s="7"/>
      <c r="C735" s="7"/>
      <c r="J735" s="117"/>
    </row>
    <row r="736" spans="2:10" hidden="1" x14ac:dyDescent="0.35">
      <c r="B736" s="7"/>
      <c r="C736" s="7"/>
      <c r="J736" s="117"/>
    </row>
    <row r="737" spans="2:10" hidden="1" x14ac:dyDescent="0.35">
      <c r="B737" s="7"/>
      <c r="C737" s="7"/>
      <c r="J737" s="117"/>
    </row>
    <row r="738" spans="2:10" hidden="1" x14ac:dyDescent="0.35">
      <c r="B738" s="7"/>
      <c r="C738" s="7"/>
      <c r="J738" s="117"/>
    </row>
    <row r="739" spans="2:10" hidden="1" x14ac:dyDescent="0.35">
      <c r="B739" s="7"/>
      <c r="C739" s="7"/>
      <c r="J739" s="117"/>
    </row>
    <row r="740" spans="2:10" hidden="1" x14ac:dyDescent="0.35">
      <c r="B740" s="7"/>
      <c r="C740" s="7"/>
      <c r="J740" s="117"/>
    </row>
    <row r="741" spans="2:10" hidden="1" x14ac:dyDescent="0.35">
      <c r="B741" s="7"/>
      <c r="C741" s="7"/>
      <c r="J741" s="117"/>
    </row>
    <row r="742" spans="2:10" hidden="1" x14ac:dyDescent="0.35">
      <c r="B742" s="7"/>
      <c r="C742" s="7"/>
      <c r="J742" s="117"/>
    </row>
    <row r="743" spans="2:10" hidden="1" x14ac:dyDescent="0.35">
      <c r="B743" s="7"/>
      <c r="C743" s="7"/>
      <c r="J743" s="117"/>
    </row>
    <row r="744" spans="2:10" hidden="1" x14ac:dyDescent="0.35">
      <c r="B744" s="7"/>
      <c r="C744" s="7"/>
      <c r="J744" s="117"/>
    </row>
    <row r="745" spans="2:10" hidden="1" x14ac:dyDescent="0.35">
      <c r="B745" s="7"/>
      <c r="C745" s="7"/>
      <c r="J745" s="117"/>
    </row>
    <row r="746" spans="2:10" hidden="1" x14ac:dyDescent="0.35">
      <c r="B746" s="7"/>
      <c r="C746" s="7"/>
      <c r="J746" s="117"/>
    </row>
    <row r="747" spans="2:10" hidden="1" x14ac:dyDescent="0.35">
      <c r="B747" s="7"/>
      <c r="C747" s="7"/>
      <c r="J747" s="117"/>
    </row>
    <row r="748" spans="2:10" hidden="1" x14ac:dyDescent="0.35">
      <c r="B748" s="7"/>
      <c r="C748" s="7"/>
      <c r="J748" s="117"/>
    </row>
    <row r="749" spans="2:10" hidden="1" x14ac:dyDescent="0.35">
      <c r="B749" s="7"/>
      <c r="C749" s="7"/>
      <c r="J749" s="117"/>
    </row>
    <row r="750" spans="2:10" hidden="1" x14ac:dyDescent="0.35">
      <c r="B750" s="7"/>
      <c r="C750" s="7"/>
      <c r="J750" s="117"/>
    </row>
    <row r="751" spans="2:10" hidden="1" x14ac:dyDescent="0.35">
      <c r="B751" s="7"/>
      <c r="C751" s="7"/>
      <c r="J751" s="117"/>
    </row>
    <row r="752" spans="2:10" hidden="1" x14ac:dyDescent="0.35">
      <c r="B752" s="7"/>
      <c r="C752" s="7"/>
      <c r="J752" s="117"/>
    </row>
    <row r="753" spans="2:10" hidden="1" x14ac:dyDescent="0.35">
      <c r="B753" s="7"/>
      <c r="C753" s="7"/>
      <c r="J753" s="117"/>
    </row>
    <row r="754" spans="2:10" hidden="1" x14ac:dyDescent="0.35">
      <c r="B754" s="7"/>
      <c r="C754" s="7"/>
      <c r="J754" s="117"/>
    </row>
    <row r="755" spans="2:10" hidden="1" x14ac:dyDescent="0.35">
      <c r="B755" s="7"/>
      <c r="C755" s="7"/>
      <c r="J755" s="117"/>
    </row>
    <row r="756" spans="2:10" hidden="1" x14ac:dyDescent="0.35">
      <c r="B756" s="7"/>
      <c r="C756" s="7"/>
      <c r="J756" s="117"/>
    </row>
    <row r="757" spans="2:10" hidden="1" x14ac:dyDescent="0.35">
      <c r="B757" s="7"/>
      <c r="C757" s="7"/>
      <c r="J757" s="117"/>
    </row>
    <row r="758" spans="2:10" hidden="1" x14ac:dyDescent="0.35">
      <c r="B758" s="7"/>
      <c r="C758" s="7"/>
      <c r="J758" s="117"/>
    </row>
    <row r="759" spans="2:10" hidden="1" x14ac:dyDescent="0.35">
      <c r="B759" s="7"/>
      <c r="C759" s="7"/>
      <c r="J759" s="117"/>
    </row>
    <row r="760" spans="2:10" hidden="1" x14ac:dyDescent="0.35">
      <c r="B760" s="7"/>
      <c r="C760" s="7"/>
      <c r="J760" s="117"/>
    </row>
    <row r="761" spans="2:10" hidden="1" x14ac:dyDescent="0.35">
      <c r="B761" s="7"/>
      <c r="C761" s="7"/>
      <c r="J761" s="117"/>
    </row>
    <row r="762" spans="2:10" hidden="1" x14ac:dyDescent="0.35">
      <c r="B762" s="7"/>
      <c r="C762" s="7"/>
      <c r="J762" s="117"/>
    </row>
    <row r="763" spans="2:10" hidden="1" x14ac:dyDescent="0.35">
      <c r="B763" s="7"/>
      <c r="C763" s="7"/>
      <c r="J763" s="117"/>
    </row>
    <row r="764" spans="2:10" hidden="1" x14ac:dyDescent="0.35">
      <c r="B764" s="7"/>
      <c r="C764" s="7"/>
      <c r="J764" s="117"/>
    </row>
    <row r="765" spans="2:10" hidden="1" x14ac:dyDescent="0.35">
      <c r="B765" s="7"/>
      <c r="C765" s="7"/>
      <c r="J765" s="117"/>
    </row>
    <row r="766" spans="2:10" hidden="1" x14ac:dyDescent="0.35">
      <c r="B766" s="7"/>
      <c r="C766" s="7"/>
      <c r="J766" s="117"/>
    </row>
    <row r="767" spans="2:10" hidden="1" x14ac:dyDescent="0.35">
      <c r="B767" s="7"/>
      <c r="C767" s="7"/>
      <c r="J767" s="117"/>
    </row>
    <row r="768" spans="2:10" hidden="1" x14ac:dyDescent="0.35">
      <c r="B768" s="7"/>
      <c r="C768" s="7"/>
      <c r="J768" s="117"/>
    </row>
    <row r="769" spans="2:10" hidden="1" x14ac:dyDescent="0.35">
      <c r="B769" s="7"/>
      <c r="C769" s="7"/>
      <c r="J769" s="117"/>
    </row>
    <row r="770" spans="2:10" hidden="1" x14ac:dyDescent="0.35">
      <c r="B770" s="7"/>
      <c r="C770" s="7"/>
      <c r="J770" s="117"/>
    </row>
    <row r="771" spans="2:10" hidden="1" x14ac:dyDescent="0.35">
      <c r="B771" s="7"/>
      <c r="C771" s="7"/>
      <c r="J771" s="117"/>
    </row>
    <row r="772" spans="2:10" hidden="1" x14ac:dyDescent="0.35">
      <c r="B772" s="7"/>
      <c r="C772" s="7"/>
      <c r="J772" s="117"/>
    </row>
    <row r="773" spans="2:10" hidden="1" x14ac:dyDescent="0.35">
      <c r="B773" s="7"/>
      <c r="C773" s="7"/>
      <c r="J773" s="117"/>
    </row>
    <row r="774" spans="2:10" hidden="1" x14ac:dyDescent="0.35">
      <c r="B774" s="7"/>
      <c r="C774" s="7"/>
      <c r="J774" s="117"/>
    </row>
    <row r="775" spans="2:10" hidden="1" x14ac:dyDescent="0.35">
      <c r="B775" s="7"/>
      <c r="C775" s="7"/>
      <c r="J775" s="117"/>
    </row>
    <row r="776" spans="2:10" hidden="1" x14ac:dyDescent="0.35">
      <c r="B776" s="7"/>
      <c r="C776" s="7"/>
      <c r="J776" s="117"/>
    </row>
    <row r="777" spans="2:10" hidden="1" x14ac:dyDescent="0.35">
      <c r="B777" s="7"/>
      <c r="C777" s="7"/>
      <c r="J777" s="117"/>
    </row>
    <row r="778" spans="2:10" hidden="1" x14ac:dyDescent="0.35">
      <c r="B778" s="7"/>
      <c r="C778" s="7"/>
      <c r="J778" s="117"/>
    </row>
    <row r="779" spans="2:10" hidden="1" x14ac:dyDescent="0.35">
      <c r="B779" s="7"/>
      <c r="C779" s="7"/>
      <c r="J779" s="117"/>
    </row>
    <row r="780" spans="2:10" hidden="1" x14ac:dyDescent="0.35">
      <c r="B780" s="7"/>
      <c r="C780" s="7"/>
      <c r="J780" s="117"/>
    </row>
    <row r="781" spans="2:10" hidden="1" x14ac:dyDescent="0.35">
      <c r="B781" s="7"/>
      <c r="C781" s="7"/>
      <c r="J781" s="117"/>
    </row>
    <row r="782" spans="2:10" hidden="1" x14ac:dyDescent="0.35">
      <c r="B782" s="7"/>
      <c r="C782" s="7"/>
      <c r="J782" s="117"/>
    </row>
    <row r="783" spans="2:10" hidden="1" x14ac:dyDescent="0.35">
      <c r="B783" s="7"/>
      <c r="C783" s="7"/>
      <c r="J783" s="117"/>
    </row>
    <row r="784" spans="2:10" hidden="1" x14ac:dyDescent="0.35">
      <c r="B784" s="7"/>
      <c r="C784" s="7"/>
      <c r="J784" s="117"/>
    </row>
    <row r="785" spans="2:10" hidden="1" x14ac:dyDescent="0.35">
      <c r="B785" s="7"/>
      <c r="C785" s="7"/>
      <c r="J785" s="117"/>
    </row>
    <row r="786" spans="2:10" hidden="1" x14ac:dyDescent="0.35">
      <c r="B786" s="7"/>
      <c r="C786" s="7"/>
      <c r="J786" s="117"/>
    </row>
    <row r="787" spans="2:10" hidden="1" x14ac:dyDescent="0.35">
      <c r="B787" s="7"/>
      <c r="C787" s="7"/>
      <c r="J787" s="117"/>
    </row>
    <row r="788" spans="2:10" hidden="1" x14ac:dyDescent="0.35">
      <c r="B788" s="7"/>
      <c r="C788" s="7"/>
      <c r="J788" s="117"/>
    </row>
    <row r="789" spans="2:10" hidden="1" x14ac:dyDescent="0.35">
      <c r="B789" s="7"/>
      <c r="C789" s="7"/>
      <c r="J789" s="117"/>
    </row>
    <row r="790" spans="2:10" hidden="1" x14ac:dyDescent="0.35">
      <c r="B790" s="7"/>
      <c r="C790" s="7"/>
      <c r="J790" s="117"/>
    </row>
    <row r="791" spans="2:10" hidden="1" x14ac:dyDescent="0.35">
      <c r="B791" s="7"/>
      <c r="C791" s="7"/>
      <c r="J791" s="117"/>
    </row>
    <row r="792" spans="2:10" hidden="1" x14ac:dyDescent="0.35">
      <c r="B792" s="7"/>
      <c r="C792" s="7"/>
      <c r="J792" s="117"/>
    </row>
    <row r="793" spans="2:10" hidden="1" x14ac:dyDescent="0.35">
      <c r="B793" s="7"/>
      <c r="C793" s="7"/>
      <c r="J793" s="117"/>
    </row>
    <row r="794" spans="2:10" hidden="1" x14ac:dyDescent="0.35">
      <c r="B794" s="7"/>
      <c r="C794" s="7"/>
      <c r="J794" s="117"/>
    </row>
    <row r="795" spans="2:10" hidden="1" x14ac:dyDescent="0.35">
      <c r="B795" s="7"/>
      <c r="C795" s="7"/>
      <c r="J795" s="117"/>
    </row>
    <row r="796" spans="2:10" hidden="1" x14ac:dyDescent="0.35">
      <c r="B796" s="7"/>
      <c r="C796" s="7"/>
      <c r="J796" s="117"/>
    </row>
    <row r="797" spans="2:10" hidden="1" x14ac:dyDescent="0.35">
      <c r="B797" s="7"/>
      <c r="C797" s="7"/>
      <c r="J797" s="117"/>
    </row>
    <row r="798" spans="2:10" hidden="1" x14ac:dyDescent="0.35">
      <c r="B798" s="7"/>
      <c r="C798" s="7"/>
      <c r="J798" s="117"/>
    </row>
    <row r="799" spans="2:10" hidden="1" x14ac:dyDescent="0.35">
      <c r="B799" s="7"/>
      <c r="C799" s="7"/>
      <c r="J799" s="117"/>
    </row>
    <row r="800" spans="2:10" hidden="1" x14ac:dyDescent="0.35">
      <c r="B800" s="7"/>
      <c r="C800" s="7"/>
      <c r="J800" s="117"/>
    </row>
    <row r="801" spans="2:10" hidden="1" x14ac:dyDescent="0.35">
      <c r="B801" s="7"/>
      <c r="C801" s="7"/>
      <c r="J801" s="117"/>
    </row>
    <row r="802" spans="2:10" hidden="1" x14ac:dyDescent="0.35">
      <c r="B802" s="7"/>
      <c r="C802" s="7"/>
      <c r="J802" s="117"/>
    </row>
    <row r="803" spans="2:10" hidden="1" x14ac:dyDescent="0.35">
      <c r="B803" s="7"/>
      <c r="C803" s="7"/>
      <c r="J803" s="117"/>
    </row>
    <row r="804" spans="2:10" hidden="1" x14ac:dyDescent="0.35">
      <c r="B804" s="7"/>
      <c r="C804" s="7"/>
      <c r="J804" s="117"/>
    </row>
    <row r="805" spans="2:10" hidden="1" x14ac:dyDescent="0.35">
      <c r="B805" s="7"/>
      <c r="C805" s="7"/>
      <c r="J805" s="117"/>
    </row>
    <row r="806" spans="2:10" hidden="1" x14ac:dyDescent="0.35">
      <c r="B806" s="7"/>
      <c r="C806" s="7"/>
      <c r="J806" s="117"/>
    </row>
    <row r="807" spans="2:10" hidden="1" x14ac:dyDescent="0.35">
      <c r="B807" s="7"/>
      <c r="C807" s="7"/>
      <c r="J807" s="117"/>
    </row>
    <row r="808" spans="2:10" hidden="1" x14ac:dyDescent="0.35">
      <c r="B808" s="7"/>
      <c r="C808" s="7"/>
      <c r="J808" s="117"/>
    </row>
    <row r="809" spans="2:10" hidden="1" x14ac:dyDescent="0.35">
      <c r="B809" s="7"/>
      <c r="C809" s="7"/>
      <c r="J809" s="117"/>
    </row>
    <row r="810" spans="2:10" hidden="1" x14ac:dyDescent="0.35">
      <c r="B810" s="7"/>
      <c r="C810" s="7"/>
      <c r="J810" s="117"/>
    </row>
    <row r="811" spans="2:10" hidden="1" x14ac:dyDescent="0.35">
      <c r="B811" s="7"/>
      <c r="C811" s="7"/>
      <c r="J811" s="117"/>
    </row>
    <row r="812" spans="2:10" hidden="1" x14ac:dyDescent="0.35">
      <c r="B812" s="7"/>
      <c r="C812" s="7"/>
      <c r="J812" s="117"/>
    </row>
    <row r="813" spans="2:10" hidden="1" x14ac:dyDescent="0.35">
      <c r="B813" s="7"/>
      <c r="C813" s="7"/>
      <c r="J813" s="117"/>
    </row>
    <row r="814" spans="2:10" hidden="1" x14ac:dyDescent="0.35">
      <c r="B814" s="7"/>
      <c r="C814" s="7"/>
      <c r="J814" s="117"/>
    </row>
    <row r="815" spans="2:10" hidden="1" x14ac:dyDescent="0.35">
      <c r="B815" s="7"/>
      <c r="C815" s="7"/>
      <c r="J815" s="117"/>
    </row>
    <row r="816" spans="2:10" hidden="1" x14ac:dyDescent="0.35">
      <c r="B816" s="7"/>
      <c r="C816" s="7"/>
      <c r="J816" s="117"/>
    </row>
    <row r="817" spans="2:10" hidden="1" x14ac:dyDescent="0.35">
      <c r="B817" s="7"/>
      <c r="C817" s="7"/>
      <c r="J817" s="117"/>
    </row>
    <row r="818" spans="2:10" hidden="1" x14ac:dyDescent="0.35">
      <c r="B818" s="7"/>
      <c r="C818" s="7"/>
      <c r="J818" s="117"/>
    </row>
    <row r="819" spans="2:10" hidden="1" x14ac:dyDescent="0.35">
      <c r="B819" s="7"/>
      <c r="C819" s="7"/>
      <c r="J819" s="117"/>
    </row>
    <row r="820" spans="2:10" hidden="1" x14ac:dyDescent="0.35">
      <c r="B820" s="7"/>
      <c r="C820" s="7"/>
      <c r="J820" s="117"/>
    </row>
    <row r="821" spans="2:10" hidden="1" x14ac:dyDescent="0.35">
      <c r="B821" s="7"/>
      <c r="C821" s="7"/>
      <c r="J821" s="117"/>
    </row>
    <row r="822" spans="2:10" hidden="1" x14ac:dyDescent="0.35">
      <c r="B822" s="7"/>
      <c r="C822" s="7"/>
      <c r="J822" s="117"/>
    </row>
    <row r="823" spans="2:10" hidden="1" x14ac:dyDescent="0.35">
      <c r="B823" s="7"/>
      <c r="C823" s="7"/>
      <c r="J823" s="117"/>
    </row>
    <row r="824" spans="2:10" hidden="1" x14ac:dyDescent="0.35">
      <c r="B824" s="7"/>
      <c r="C824" s="7"/>
      <c r="J824" s="117"/>
    </row>
    <row r="825" spans="2:10" hidden="1" x14ac:dyDescent="0.35">
      <c r="B825" s="7"/>
      <c r="C825" s="7"/>
      <c r="J825" s="117"/>
    </row>
    <row r="826" spans="2:10" hidden="1" x14ac:dyDescent="0.35">
      <c r="B826" s="7"/>
      <c r="C826" s="7"/>
      <c r="J826" s="117"/>
    </row>
    <row r="827" spans="2:10" hidden="1" x14ac:dyDescent="0.35">
      <c r="B827" s="7"/>
      <c r="C827" s="7"/>
      <c r="J827" s="117"/>
    </row>
    <row r="828" spans="2:10" hidden="1" x14ac:dyDescent="0.35">
      <c r="B828" s="7"/>
      <c r="C828" s="7"/>
      <c r="J828" s="117"/>
    </row>
    <row r="829" spans="2:10" hidden="1" x14ac:dyDescent="0.35">
      <c r="B829" s="7"/>
      <c r="C829" s="7"/>
      <c r="J829" s="117"/>
    </row>
    <row r="830" spans="2:10" hidden="1" x14ac:dyDescent="0.35">
      <c r="B830" s="7"/>
      <c r="C830" s="7"/>
      <c r="J830" s="117"/>
    </row>
    <row r="831" spans="2:10" hidden="1" x14ac:dyDescent="0.35">
      <c r="B831" s="7"/>
      <c r="C831" s="7"/>
      <c r="J831" s="117"/>
    </row>
    <row r="832" spans="2:10" hidden="1" x14ac:dyDescent="0.35">
      <c r="B832" s="7"/>
      <c r="C832" s="7"/>
      <c r="J832" s="117"/>
    </row>
    <row r="833" spans="2:10" hidden="1" x14ac:dyDescent="0.35">
      <c r="B833" s="7"/>
      <c r="C833" s="7"/>
      <c r="J833" s="117"/>
    </row>
    <row r="834" spans="2:10" hidden="1" x14ac:dyDescent="0.35">
      <c r="B834" s="7"/>
      <c r="C834" s="7"/>
      <c r="J834" s="117"/>
    </row>
    <row r="835" spans="2:10" hidden="1" x14ac:dyDescent="0.35">
      <c r="B835" s="7"/>
      <c r="C835" s="7"/>
      <c r="J835" s="117"/>
    </row>
    <row r="836" spans="2:10" hidden="1" x14ac:dyDescent="0.35">
      <c r="B836" s="7"/>
      <c r="C836" s="7"/>
      <c r="J836" s="117"/>
    </row>
    <row r="837" spans="2:10" hidden="1" x14ac:dyDescent="0.35">
      <c r="B837" s="7"/>
      <c r="C837" s="7"/>
      <c r="J837" s="117"/>
    </row>
    <row r="838" spans="2:10" hidden="1" x14ac:dyDescent="0.35">
      <c r="B838" s="7"/>
      <c r="C838" s="7"/>
      <c r="J838" s="117"/>
    </row>
    <row r="839" spans="2:10" hidden="1" x14ac:dyDescent="0.35">
      <c r="B839" s="7"/>
      <c r="C839" s="7"/>
      <c r="J839" s="117"/>
    </row>
    <row r="840" spans="2:10" hidden="1" x14ac:dyDescent="0.35">
      <c r="B840" s="7"/>
      <c r="C840" s="7"/>
      <c r="J840" s="117"/>
    </row>
    <row r="841" spans="2:10" hidden="1" x14ac:dyDescent="0.35">
      <c r="B841" s="7"/>
      <c r="C841" s="7"/>
      <c r="J841" s="117"/>
    </row>
    <row r="842" spans="2:10" hidden="1" x14ac:dyDescent="0.35">
      <c r="B842" s="7"/>
      <c r="C842" s="7"/>
      <c r="J842" s="117"/>
    </row>
    <row r="843" spans="2:10" hidden="1" x14ac:dyDescent="0.35">
      <c r="B843" s="7"/>
      <c r="C843" s="7"/>
      <c r="J843" s="117"/>
    </row>
    <row r="844" spans="2:10" hidden="1" x14ac:dyDescent="0.35">
      <c r="B844" s="7"/>
      <c r="C844" s="7"/>
      <c r="J844" s="117"/>
    </row>
    <row r="845" spans="2:10" hidden="1" x14ac:dyDescent="0.35">
      <c r="B845" s="7"/>
      <c r="C845" s="7"/>
      <c r="J845" s="117"/>
    </row>
    <row r="846" spans="2:10" hidden="1" x14ac:dyDescent="0.35">
      <c r="B846" s="7"/>
      <c r="C846" s="7"/>
      <c r="J846" s="117"/>
    </row>
    <row r="847" spans="2:10" hidden="1" x14ac:dyDescent="0.35">
      <c r="B847" s="7"/>
      <c r="C847" s="7"/>
      <c r="J847" s="117"/>
    </row>
    <row r="848" spans="2:10" hidden="1" x14ac:dyDescent="0.35">
      <c r="B848" s="7"/>
      <c r="C848" s="7"/>
      <c r="J848" s="117"/>
    </row>
    <row r="849" spans="2:10" hidden="1" x14ac:dyDescent="0.35">
      <c r="B849" s="7"/>
      <c r="C849" s="7"/>
      <c r="J849" s="117"/>
    </row>
    <row r="850" spans="2:10" hidden="1" x14ac:dyDescent="0.35">
      <c r="B850" s="7"/>
      <c r="C850" s="7"/>
      <c r="J850" s="117"/>
    </row>
    <row r="851" spans="2:10" hidden="1" x14ac:dyDescent="0.35">
      <c r="B851" s="7"/>
      <c r="C851" s="7"/>
      <c r="J851" s="117"/>
    </row>
    <row r="852" spans="2:10" hidden="1" x14ac:dyDescent="0.35">
      <c r="B852" s="7"/>
      <c r="C852" s="7"/>
      <c r="J852" s="117"/>
    </row>
    <row r="853" spans="2:10" hidden="1" x14ac:dyDescent="0.35">
      <c r="B853" s="7"/>
      <c r="C853" s="7"/>
      <c r="J853" s="117"/>
    </row>
    <row r="854" spans="2:10" hidden="1" x14ac:dyDescent="0.35">
      <c r="B854" s="7"/>
      <c r="C854" s="7"/>
      <c r="J854" s="117"/>
    </row>
    <row r="855" spans="2:10" hidden="1" x14ac:dyDescent="0.35">
      <c r="B855" s="7"/>
      <c r="C855" s="7"/>
      <c r="J855" s="117"/>
    </row>
    <row r="856" spans="2:10" hidden="1" x14ac:dyDescent="0.35">
      <c r="B856" s="7"/>
      <c r="C856" s="7"/>
      <c r="J856" s="117"/>
    </row>
    <row r="857" spans="2:10" hidden="1" x14ac:dyDescent="0.35">
      <c r="B857" s="7"/>
      <c r="C857" s="7"/>
      <c r="J857" s="117"/>
    </row>
    <row r="858" spans="2:10" hidden="1" x14ac:dyDescent="0.35">
      <c r="B858" s="7"/>
      <c r="C858" s="7"/>
      <c r="J858" s="117"/>
    </row>
    <row r="859" spans="2:10" hidden="1" x14ac:dyDescent="0.35">
      <c r="B859" s="7"/>
      <c r="C859" s="7"/>
      <c r="J859" s="117"/>
    </row>
    <row r="860" spans="2:10" hidden="1" x14ac:dyDescent="0.35">
      <c r="B860" s="7"/>
      <c r="C860" s="7"/>
      <c r="J860" s="117"/>
    </row>
    <row r="861" spans="2:10" hidden="1" x14ac:dyDescent="0.35">
      <c r="B861" s="7"/>
      <c r="C861" s="7"/>
      <c r="J861" s="117"/>
    </row>
    <row r="862" spans="2:10" hidden="1" x14ac:dyDescent="0.35">
      <c r="B862" s="7"/>
      <c r="C862" s="7"/>
      <c r="J862" s="117"/>
    </row>
    <row r="863" spans="2:10" hidden="1" x14ac:dyDescent="0.35">
      <c r="B863" s="7"/>
      <c r="C863" s="7"/>
      <c r="J863" s="117"/>
    </row>
    <row r="864" spans="2:10" hidden="1" x14ac:dyDescent="0.35">
      <c r="B864" s="7"/>
      <c r="C864" s="7"/>
      <c r="J864" s="117"/>
    </row>
    <row r="865" spans="2:10" hidden="1" x14ac:dyDescent="0.35">
      <c r="B865" s="7"/>
      <c r="C865" s="7"/>
      <c r="J865" s="117"/>
    </row>
    <row r="866" spans="2:10" hidden="1" x14ac:dyDescent="0.35">
      <c r="B866" s="7"/>
      <c r="C866" s="7"/>
      <c r="J866" s="117"/>
    </row>
    <row r="867" spans="2:10" hidden="1" x14ac:dyDescent="0.35">
      <c r="B867" s="7"/>
      <c r="C867" s="7"/>
      <c r="J867" s="117"/>
    </row>
    <row r="868" spans="2:10" hidden="1" x14ac:dyDescent="0.35">
      <c r="B868" s="7"/>
      <c r="C868" s="7"/>
      <c r="J868" s="117"/>
    </row>
    <row r="869" spans="2:10" hidden="1" x14ac:dyDescent="0.35">
      <c r="B869" s="7"/>
      <c r="C869" s="7"/>
      <c r="J869" s="117"/>
    </row>
    <row r="870" spans="2:10" hidden="1" x14ac:dyDescent="0.35">
      <c r="B870" s="7"/>
      <c r="C870" s="7"/>
      <c r="J870" s="117"/>
    </row>
    <row r="871" spans="2:10" hidden="1" x14ac:dyDescent="0.35">
      <c r="B871" s="7"/>
      <c r="C871" s="7"/>
      <c r="J871" s="117"/>
    </row>
    <row r="872" spans="2:10" hidden="1" x14ac:dyDescent="0.35">
      <c r="B872" s="7"/>
      <c r="C872" s="7"/>
      <c r="J872" s="117"/>
    </row>
    <row r="873" spans="2:10" hidden="1" x14ac:dyDescent="0.35">
      <c r="B873" s="7"/>
      <c r="C873" s="7"/>
      <c r="J873" s="117"/>
    </row>
    <row r="874" spans="2:10" hidden="1" x14ac:dyDescent="0.35">
      <c r="B874" s="7"/>
      <c r="C874" s="7"/>
      <c r="J874" s="117"/>
    </row>
    <row r="875" spans="2:10" hidden="1" x14ac:dyDescent="0.35">
      <c r="B875" s="7"/>
      <c r="C875" s="7"/>
      <c r="J875" s="117"/>
    </row>
    <row r="876" spans="2:10" hidden="1" x14ac:dyDescent="0.35">
      <c r="B876" s="7"/>
      <c r="C876" s="7"/>
      <c r="J876" s="117"/>
    </row>
    <row r="877" spans="2:10" hidden="1" x14ac:dyDescent="0.35">
      <c r="B877" s="7"/>
      <c r="C877" s="7"/>
      <c r="J877" s="117"/>
    </row>
    <row r="878" spans="2:10" hidden="1" x14ac:dyDescent="0.35">
      <c r="B878" s="7"/>
      <c r="C878" s="7"/>
      <c r="J878" s="117"/>
    </row>
    <row r="879" spans="2:10" hidden="1" x14ac:dyDescent="0.35">
      <c r="B879" s="7"/>
      <c r="C879" s="7"/>
      <c r="J879" s="117"/>
    </row>
    <row r="880" spans="2:10" hidden="1" x14ac:dyDescent="0.35">
      <c r="B880" s="7"/>
      <c r="C880" s="7"/>
      <c r="J880" s="117"/>
    </row>
    <row r="881" spans="2:10" hidden="1" x14ac:dyDescent="0.35">
      <c r="B881" s="7"/>
      <c r="C881" s="7"/>
      <c r="J881" s="117"/>
    </row>
    <row r="882" spans="2:10" hidden="1" x14ac:dyDescent="0.35">
      <c r="B882" s="7"/>
      <c r="C882" s="7"/>
      <c r="J882" s="117"/>
    </row>
    <row r="883" spans="2:10" hidden="1" x14ac:dyDescent="0.35">
      <c r="B883" s="7"/>
      <c r="C883" s="7"/>
      <c r="J883" s="117"/>
    </row>
    <row r="884" spans="2:10" hidden="1" x14ac:dyDescent="0.35">
      <c r="B884" s="7"/>
      <c r="C884" s="7"/>
      <c r="J884" s="117"/>
    </row>
    <row r="885" spans="2:10" hidden="1" x14ac:dyDescent="0.35">
      <c r="B885" s="7"/>
      <c r="C885" s="7"/>
      <c r="J885" s="117"/>
    </row>
    <row r="886" spans="2:10" hidden="1" x14ac:dyDescent="0.35">
      <c r="B886" s="7"/>
      <c r="C886" s="7"/>
      <c r="J886" s="117"/>
    </row>
    <row r="887" spans="2:10" hidden="1" x14ac:dyDescent="0.35">
      <c r="B887" s="7"/>
      <c r="C887" s="7"/>
      <c r="J887" s="117"/>
    </row>
    <row r="888" spans="2:10" hidden="1" x14ac:dyDescent="0.35">
      <c r="B888" s="7"/>
      <c r="C888" s="7"/>
      <c r="J888" s="117"/>
    </row>
    <row r="889" spans="2:10" hidden="1" x14ac:dyDescent="0.35">
      <c r="B889" s="7"/>
      <c r="C889" s="7"/>
      <c r="J889" s="117"/>
    </row>
    <row r="890" spans="2:10" hidden="1" x14ac:dyDescent="0.35">
      <c r="B890" s="7"/>
      <c r="C890" s="7"/>
      <c r="J890" s="117"/>
    </row>
    <row r="891" spans="2:10" hidden="1" x14ac:dyDescent="0.35">
      <c r="B891" s="7"/>
      <c r="C891" s="7"/>
      <c r="J891" s="117"/>
    </row>
    <row r="892" spans="2:10" hidden="1" x14ac:dyDescent="0.35">
      <c r="B892" s="7"/>
      <c r="C892" s="7"/>
      <c r="J892" s="117"/>
    </row>
    <row r="893" spans="2:10" hidden="1" x14ac:dyDescent="0.35">
      <c r="B893" s="7"/>
      <c r="C893" s="7"/>
      <c r="J893" s="117"/>
    </row>
    <row r="894" spans="2:10" hidden="1" x14ac:dyDescent="0.35">
      <c r="B894" s="7"/>
      <c r="C894" s="7"/>
      <c r="J894" s="117"/>
    </row>
    <row r="895" spans="2:10" hidden="1" x14ac:dyDescent="0.35">
      <c r="B895" s="7"/>
      <c r="C895" s="7"/>
      <c r="J895" s="117"/>
    </row>
    <row r="896" spans="2:10" hidden="1" x14ac:dyDescent="0.35">
      <c r="B896" s="7"/>
      <c r="C896" s="7"/>
      <c r="J896" s="117"/>
    </row>
    <row r="897" spans="2:10" hidden="1" x14ac:dyDescent="0.35">
      <c r="B897" s="7"/>
      <c r="C897" s="7"/>
      <c r="J897" s="117"/>
    </row>
    <row r="898" spans="2:10" hidden="1" x14ac:dyDescent="0.35">
      <c r="B898" s="7"/>
      <c r="C898" s="7"/>
      <c r="J898" s="117"/>
    </row>
    <row r="899" spans="2:10" hidden="1" x14ac:dyDescent="0.35">
      <c r="B899" s="7"/>
      <c r="C899" s="7"/>
      <c r="J899" s="117"/>
    </row>
    <row r="900" spans="2:10" hidden="1" x14ac:dyDescent="0.35">
      <c r="B900" s="7"/>
      <c r="C900" s="7"/>
      <c r="J900" s="117"/>
    </row>
    <row r="901" spans="2:10" hidden="1" x14ac:dyDescent="0.35">
      <c r="J901" s="117"/>
    </row>
    <row r="902" spans="2:10" hidden="1" x14ac:dyDescent="0.35">
      <c r="J902" s="117"/>
    </row>
    <row r="903" spans="2:10" hidden="1" x14ac:dyDescent="0.35">
      <c r="J903" s="117"/>
    </row>
    <row r="904" spans="2:10" hidden="1" x14ac:dyDescent="0.35">
      <c r="J904" s="117"/>
    </row>
    <row r="905" spans="2:10" hidden="1" x14ac:dyDescent="0.35">
      <c r="J905" s="117"/>
    </row>
    <row r="906" spans="2:10" hidden="1" x14ac:dyDescent="0.35">
      <c r="J906" s="117"/>
    </row>
    <row r="907" spans="2:10" hidden="1" x14ac:dyDescent="0.35">
      <c r="J907" s="117"/>
    </row>
    <row r="908" spans="2:10" hidden="1" x14ac:dyDescent="0.35">
      <c r="J908" s="117"/>
    </row>
    <row r="909" spans="2:10" hidden="1" x14ac:dyDescent="0.35">
      <c r="J909" s="117"/>
    </row>
    <row r="910" spans="2:10" hidden="1" x14ac:dyDescent="0.35">
      <c r="J910" s="117"/>
    </row>
    <row r="911" spans="2:10" hidden="1" x14ac:dyDescent="0.35">
      <c r="J911" s="117"/>
    </row>
    <row r="912" spans="2:10" hidden="1" x14ac:dyDescent="0.35">
      <c r="J912" s="117"/>
    </row>
    <row r="913" spans="10:10" hidden="1" x14ac:dyDescent="0.35">
      <c r="J913" s="117"/>
    </row>
    <row r="914" spans="10:10" hidden="1" x14ac:dyDescent="0.35">
      <c r="J914" s="117"/>
    </row>
    <row r="915" spans="10:10" hidden="1" x14ac:dyDescent="0.35">
      <c r="J915" s="117"/>
    </row>
    <row r="916" spans="10:10" hidden="1" x14ac:dyDescent="0.35">
      <c r="J916" s="117"/>
    </row>
    <row r="917" spans="10:10" hidden="1" x14ac:dyDescent="0.35">
      <c r="J917" s="117"/>
    </row>
    <row r="918" spans="10:10" hidden="1" x14ac:dyDescent="0.35">
      <c r="J918" s="117"/>
    </row>
    <row r="919" spans="10:10" hidden="1" x14ac:dyDescent="0.35">
      <c r="J919" s="117"/>
    </row>
    <row r="920" spans="10:10" hidden="1" x14ac:dyDescent="0.35">
      <c r="J920" s="117"/>
    </row>
    <row r="921" spans="10:10" hidden="1" x14ac:dyDescent="0.35">
      <c r="J921" s="117"/>
    </row>
    <row r="922" spans="10:10" hidden="1" x14ac:dyDescent="0.35">
      <c r="J922" s="117"/>
    </row>
    <row r="923" spans="10:10" hidden="1" x14ac:dyDescent="0.35">
      <c r="J923" s="117"/>
    </row>
    <row r="924" spans="10:10" hidden="1" x14ac:dyDescent="0.35">
      <c r="J924" s="117"/>
    </row>
    <row r="925" spans="10:10" hidden="1" x14ac:dyDescent="0.35">
      <c r="J925" s="117"/>
    </row>
    <row r="926" spans="10:10" hidden="1" x14ac:dyDescent="0.35">
      <c r="J926" s="117"/>
    </row>
    <row r="927" spans="10:10" hidden="1" x14ac:dyDescent="0.35">
      <c r="J927" s="117"/>
    </row>
    <row r="928" spans="10:10" hidden="1" x14ac:dyDescent="0.35">
      <c r="J928" s="117"/>
    </row>
    <row r="929" spans="10:10" hidden="1" x14ac:dyDescent="0.35">
      <c r="J929" s="117"/>
    </row>
    <row r="930" spans="10:10" hidden="1" x14ac:dyDescent="0.35">
      <c r="J930" s="117"/>
    </row>
    <row r="931" spans="10:10" hidden="1" x14ac:dyDescent="0.35">
      <c r="J931" s="117"/>
    </row>
    <row r="932" spans="10:10" hidden="1" x14ac:dyDescent="0.35">
      <c r="J932" s="117"/>
    </row>
    <row r="933" spans="10:10" hidden="1" x14ac:dyDescent="0.35">
      <c r="J933" s="117"/>
    </row>
    <row r="934" spans="10:10" hidden="1" x14ac:dyDescent="0.35">
      <c r="J934" s="117"/>
    </row>
    <row r="935" spans="10:10" hidden="1" x14ac:dyDescent="0.35">
      <c r="J935" s="117"/>
    </row>
    <row r="936" spans="10:10" hidden="1" x14ac:dyDescent="0.35">
      <c r="J936" s="117"/>
    </row>
    <row r="937" spans="10:10" hidden="1" x14ac:dyDescent="0.35">
      <c r="J937" s="117"/>
    </row>
    <row r="938" spans="10:10" hidden="1" x14ac:dyDescent="0.35">
      <c r="J938" s="117"/>
    </row>
    <row r="939" spans="10:10" hidden="1" x14ac:dyDescent="0.35">
      <c r="J939" s="117"/>
    </row>
    <row r="940" spans="10:10" hidden="1" x14ac:dyDescent="0.35">
      <c r="J940" s="117"/>
    </row>
    <row r="941" spans="10:10" hidden="1" x14ac:dyDescent="0.35">
      <c r="J941" s="117"/>
    </row>
    <row r="942" spans="10:10" hidden="1" x14ac:dyDescent="0.35">
      <c r="J942" s="117"/>
    </row>
    <row r="943" spans="10:10" hidden="1" x14ac:dyDescent="0.35">
      <c r="J943" s="117"/>
    </row>
    <row r="944" spans="10:10" hidden="1" x14ac:dyDescent="0.35">
      <c r="J944" s="117"/>
    </row>
    <row r="945" spans="10:10" hidden="1" x14ac:dyDescent="0.35">
      <c r="J945" s="117"/>
    </row>
    <row r="946" spans="10:10" hidden="1" x14ac:dyDescent="0.35">
      <c r="J946" s="117"/>
    </row>
    <row r="947" spans="10:10" hidden="1" x14ac:dyDescent="0.35">
      <c r="J947" s="117"/>
    </row>
    <row r="948" spans="10:10" hidden="1" x14ac:dyDescent="0.35">
      <c r="J948" s="117"/>
    </row>
    <row r="949" spans="10:10" hidden="1" x14ac:dyDescent="0.35">
      <c r="J949" s="117"/>
    </row>
    <row r="950" spans="10:10" hidden="1" x14ac:dyDescent="0.35">
      <c r="J950" s="117"/>
    </row>
    <row r="951" spans="10:10" hidden="1" x14ac:dyDescent="0.35">
      <c r="J951" s="117"/>
    </row>
    <row r="952" spans="10:10" hidden="1" x14ac:dyDescent="0.35">
      <c r="J952" s="117"/>
    </row>
    <row r="953" spans="10:10" hidden="1" x14ac:dyDescent="0.35">
      <c r="J953" s="117"/>
    </row>
    <row r="954" spans="10:10" hidden="1" x14ac:dyDescent="0.35">
      <c r="J954" s="117"/>
    </row>
    <row r="955" spans="10:10" hidden="1" x14ac:dyDescent="0.35">
      <c r="J955" s="117"/>
    </row>
    <row r="956" spans="10:10" hidden="1" x14ac:dyDescent="0.35">
      <c r="J956" s="117"/>
    </row>
    <row r="957" spans="10:10" hidden="1" x14ac:dyDescent="0.35">
      <c r="J957" s="117"/>
    </row>
    <row r="958" spans="10:10" hidden="1" x14ac:dyDescent="0.35">
      <c r="J958" s="117"/>
    </row>
    <row r="959" spans="10:10" hidden="1" x14ac:dyDescent="0.35">
      <c r="J959" s="117"/>
    </row>
    <row r="960" spans="10:10" hidden="1" x14ac:dyDescent="0.35">
      <c r="J960" s="117"/>
    </row>
    <row r="961" spans="10:10" hidden="1" x14ac:dyDescent="0.35">
      <c r="J961" s="117"/>
    </row>
    <row r="962" spans="10:10" hidden="1" x14ac:dyDescent="0.35">
      <c r="J962" s="117"/>
    </row>
    <row r="963" spans="10:10" hidden="1" x14ac:dyDescent="0.35">
      <c r="J963" s="117"/>
    </row>
    <row r="964" spans="10:10" hidden="1" x14ac:dyDescent="0.35">
      <c r="J964" s="117"/>
    </row>
    <row r="965" spans="10:10" hidden="1" x14ac:dyDescent="0.35">
      <c r="J965" s="117"/>
    </row>
    <row r="966" spans="10:10" hidden="1" x14ac:dyDescent="0.35">
      <c r="J966" s="117"/>
    </row>
    <row r="967" spans="10:10" hidden="1" x14ac:dyDescent="0.35">
      <c r="J967" s="117"/>
    </row>
    <row r="968" spans="10:10" hidden="1" x14ac:dyDescent="0.35">
      <c r="J968" s="117"/>
    </row>
    <row r="969" spans="10:10" hidden="1" x14ac:dyDescent="0.35">
      <c r="J969" s="117"/>
    </row>
    <row r="970" spans="10:10" hidden="1" x14ac:dyDescent="0.35">
      <c r="J970" s="117"/>
    </row>
    <row r="971" spans="10:10" hidden="1" x14ac:dyDescent="0.35">
      <c r="J971" s="117"/>
    </row>
    <row r="972" spans="10:10" hidden="1" x14ac:dyDescent="0.35">
      <c r="J972" s="117"/>
    </row>
    <row r="973" spans="10:10" hidden="1" x14ac:dyDescent="0.35">
      <c r="J973" s="117"/>
    </row>
    <row r="974" spans="10:10" hidden="1" x14ac:dyDescent="0.35">
      <c r="J974" s="117"/>
    </row>
    <row r="975" spans="10:10" hidden="1" x14ac:dyDescent="0.35">
      <c r="J975" s="117"/>
    </row>
    <row r="976" spans="10:10" hidden="1" x14ac:dyDescent="0.35">
      <c r="J976" s="117"/>
    </row>
    <row r="977" spans="10:10" hidden="1" x14ac:dyDescent="0.35">
      <c r="J977" s="117"/>
    </row>
    <row r="978" spans="10:10" hidden="1" x14ac:dyDescent="0.35">
      <c r="J978" s="117"/>
    </row>
    <row r="979" spans="10:10" hidden="1" x14ac:dyDescent="0.35">
      <c r="J979" s="117"/>
    </row>
    <row r="980" spans="10:10" hidden="1" x14ac:dyDescent="0.35">
      <c r="J980" s="117"/>
    </row>
    <row r="981" spans="10:10" hidden="1" x14ac:dyDescent="0.35">
      <c r="J981" s="117"/>
    </row>
    <row r="982" spans="10:10" hidden="1" x14ac:dyDescent="0.35">
      <c r="J982" s="117"/>
    </row>
    <row r="983" spans="10:10" hidden="1" x14ac:dyDescent="0.35">
      <c r="J983" s="117"/>
    </row>
    <row r="984" spans="10:10" hidden="1" x14ac:dyDescent="0.35">
      <c r="J984" s="117"/>
    </row>
    <row r="985" spans="10:10" hidden="1" x14ac:dyDescent="0.35">
      <c r="J985" s="117"/>
    </row>
    <row r="986" spans="10:10" hidden="1" x14ac:dyDescent="0.35">
      <c r="J986" s="117"/>
    </row>
    <row r="987" spans="10:10" hidden="1" x14ac:dyDescent="0.35">
      <c r="J987" s="117"/>
    </row>
    <row r="988" spans="10:10" hidden="1" x14ac:dyDescent="0.35">
      <c r="J988" s="117"/>
    </row>
    <row r="989" spans="10:10" hidden="1" x14ac:dyDescent="0.35">
      <c r="J989" s="117"/>
    </row>
    <row r="990" spans="10:10" hidden="1" x14ac:dyDescent="0.35">
      <c r="J990" s="117"/>
    </row>
    <row r="991" spans="10:10" hidden="1" x14ac:dyDescent="0.35">
      <c r="J991" s="117"/>
    </row>
    <row r="992" spans="10:10" hidden="1" x14ac:dyDescent="0.35">
      <c r="J992" s="117"/>
    </row>
    <row r="993" spans="10:10" hidden="1" x14ac:dyDescent="0.35">
      <c r="J993" s="117"/>
    </row>
    <row r="994" spans="10:10" hidden="1" x14ac:dyDescent="0.35">
      <c r="J994" s="117"/>
    </row>
    <row r="995" spans="10:10" hidden="1" x14ac:dyDescent="0.35">
      <c r="J995" s="117"/>
    </row>
    <row r="996" spans="10:10" hidden="1" x14ac:dyDescent="0.35">
      <c r="J996" s="117"/>
    </row>
    <row r="997" spans="10:10" hidden="1" x14ac:dyDescent="0.35">
      <c r="J997" s="117"/>
    </row>
    <row r="998" spans="10:10" hidden="1" x14ac:dyDescent="0.35">
      <c r="J998" s="117"/>
    </row>
    <row r="999" spans="10:10" hidden="1" x14ac:dyDescent="0.35">
      <c r="J999" s="117"/>
    </row>
    <row r="1000" spans="10:10" hidden="1" x14ac:dyDescent="0.35">
      <c r="J1000" s="117"/>
    </row>
    <row r="1001" spans="10:10" hidden="1" x14ac:dyDescent="0.35">
      <c r="J1001" s="117"/>
    </row>
    <row r="1002" spans="10:10" hidden="1" x14ac:dyDescent="0.35">
      <c r="J1002" s="117"/>
    </row>
    <row r="1003" spans="10:10" hidden="1" x14ac:dyDescent="0.35">
      <c r="J1003" s="117"/>
    </row>
    <row r="1004" spans="10:10" hidden="1" x14ac:dyDescent="0.35">
      <c r="J1004" s="117"/>
    </row>
    <row r="1005" spans="10:10" hidden="1" x14ac:dyDescent="0.35">
      <c r="J1005" s="117"/>
    </row>
    <row r="1006" spans="10:10" hidden="1" x14ac:dyDescent="0.35">
      <c r="J1006" s="117"/>
    </row>
    <row r="1007" spans="10:10" hidden="1" x14ac:dyDescent="0.35">
      <c r="J1007" s="117"/>
    </row>
    <row r="1008" spans="10:10" hidden="1" x14ac:dyDescent="0.35">
      <c r="J1008" s="117"/>
    </row>
    <row r="1009" spans="10:10" hidden="1" x14ac:dyDescent="0.35">
      <c r="J1009" s="117"/>
    </row>
    <row r="1010" spans="10:10" hidden="1" x14ac:dyDescent="0.35">
      <c r="J1010" s="117"/>
    </row>
    <row r="1011" spans="10:10" hidden="1" x14ac:dyDescent="0.35">
      <c r="J1011" s="117"/>
    </row>
    <row r="1012" spans="10:10" hidden="1" x14ac:dyDescent="0.35">
      <c r="J1012" s="117"/>
    </row>
    <row r="1013" spans="10:10" hidden="1" x14ac:dyDescent="0.35">
      <c r="J1013" s="117"/>
    </row>
    <row r="1014" spans="10:10" hidden="1" x14ac:dyDescent="0.35">
      <c r="J1014" s="117"/>
    </row>
    <row r="1015" spans="10:10" hidden="1" x14ac:dyDescent="0.35">
      <c r="J1015" s="117"/>
    </row>
    <row r="1016" spans="10:10" hidden="1" x14ac:dyDescent="0.35">
      <c r="J1016" s="117"/>
    </row>
    <row r="1017" spans="10:10" hidden="1" x14ac:dyDescent="0.35">
      <c r="J1017" s="117"/>
    </row>
    <row r="1018" spans="10:10" hidden="1" x14ac:dyDescent="0.35">
      <c r="J1018" s="117"/>
    </row>
    <row r="1019" spans="10:10" hidden="1" x14ac:dyDescent="0.35">
      <c r="J1019" s="117"/>
    </row>
    <row r="1020" spans="10:10" hidden="1" x14ac:dyDescent="0.35">
      <c r="J1020" s="117"/>
    </row>
    <row r="1021" spans="10:10" hidden="1" x14ac:dyDescent="0.35">
      <c r="J1021" s="117"/>
    </row>
    <row r="1022" spans="10:10" hidden="1" x14ac:dyDescent="0.35">
      <c r="J1022" s="117"/>
    </row>
    <row r="1023" spans="10:10" hidden="1" x14ac:dyDescent="0.35">
      <c r="J1023" s="117"/>
    </row>
    <row r="1024" spans="10:10" hidden="1" x14ac:dyDescent="0.35">
      <c r="J1024" s="117"/>
    </row>
    <row r="1025" spans="10:10" hidden="1" x14ac:dyDescent="0.35">
      <c r="J1025" s="117"/>
    </row>
    <row r="1026" spans="10:10" hidden="1" x14ac:dyDescent="0.35">
      <c r="J1026" s="117"/>
    </row>
    <row r="1027" spans="10:10" hidden="1" x14ac:dyDescent="0.35">
      <c r="J1027" s="117"/>
    </row>
    <row r="1028" spans="10:10" hidden="1" x14ac:dyDescent="0.35">
      <c r="J1028" s="117"/>
    </row>
    <row r="1029" spans="10:10" hidden="1" x14ac:dyDescent="0.35">
      <c r="J1029" s="117"/>
    </row>
    <row r="1030" spans="10:10" hidden="1" x14ac:dyDescent="0.35">
      <c r="J1030" s="117"/>
    </row>
    <row r="1031" spans="10:10" hidden="1" x14ac:dyDescent="0.35">
      <c r="J1031" s="117"/>
    </row>
    <row r="1032" spans="10:10" hidden="1" x14ac:dyDescent="0.35">
      <c r="J1032" s="117"/>
    </row>
    <row r="1033" spans="10:10" hidden="1" x14ac:dyDescent="0.35">
      <c r="J1033" s="117"/>
    </row>
    <row r="1034" spans="10:10" hidden="1" x14ac:dyDescent="0.35">
      <c r="J1034" s="117"/>
    </row>
    <row r="1035" spans="10:10" hidden="1" x14ac:dyDescent="0.35">
      <c r="J1035" s="117"/>
    </row>
    <row r="1036" spans="10:10" hidden="1" x14ac:dyDescent="0.35">
      <c r="J1036" s="117"/>
    </row>
    <row r="1037" spans="10:10" hidden="1" x14ac:dyDescent="0.35">
      <c r="J1037" s="117"/>
    </row>
    <row r="1038" spans="10:10" hidden="1" x14ac:dyDescent="0.35">
      <c r="J1038" s="117"/>
    </row>
    <row r="1039" spans="10:10" hidden="1" x14ac:dyDescent="0.35">
      <c r="J1039" s="117"/>
    </row>
    <row r="1040" spans="10:10" hidden="1" x14ac:dyDescent="0.35">
      <c r="J1040" s="117"/>
    </row>
    <row r="1041" spans="10:10" hidden="1" x14ac:dyDescent="0.35">
      <c r="J1041" s="117"/>
    </row>
    <row r="1042" spans="10:10" hidden="1" x14ac:dyDescent="0.35">
      <c r="J1042" s="117"/>
    </row>
    <row r="1043" spans="10:10" hidden="1" x14ac:dyDescent="0.35">
      <c r="J1043" s="117"/>
    </row>
    <row r="1044" spans="10:10" hidden="1" x14ac:dyDescent="0.35">
      <c r="J1044" s="117"/>
    </row>
    <row r="1045" spans="10:10" hidden="1" x14ac:dyDescent="0.35">
      <c r="J1045" s="117"/>
    </row>
    <row r="1046" spans="10:10" hidden="1" x14ac:dyDescent="0.35">
      <c r="J1046" s="117"/>
    </row>
    <row r="1047" spans="10:10" hidden="1" x14ac:dyDescent="0.35">
      <c r="J1047" s="117"/>
    </row>
    <row r="1048" spans="10:10" hidden="1" x14ac:dyDescent="0.35">
      <c r="J1048" s="117"/>
    </row>
    <row r="1049" spans="10:10" hidden="1" x14ac:dyDescent="0.35">
      <c r="J1049" s="117"/>
    </row>
    <row r="1050" spans="10:10" hidden="1" x14ac:dyDescent="0.35">
      <c r="J1050" s="117"/>
    </row>
    <row r="1051" spans="10:10" hidden="1" x14ac:dyDescent="0.35">
      <c r="J1051" s="117"/>
    </row>
    <row r="1052" spans="10:10" hidden="1" x14ac:dyDescent="0.35">
      <c r="J1052" s="117"/>
    </row>
    <row r="1053" spans="10:10" hidden="1" x14ac:dyDescent="0.35">
      <c r="J1053" s="117"/>
    </row>
    <row r="1054" spans="10:10" hidden="1" x14ac:dyDescent="0.35">
      <c r="J1054" s="117"/>
    </row>
    <row r="1055" spans="10:10" hidden="1" x14ac:dyDescent="0.35">
      <c r="J1055" s="117"/>
    </row>
    <row r="1056" spans="10:10" hidden="1" x14ac:dyDescent="0.35">
      <c r="J1056" s="117"/>
    </row>
    <row r="1057" spans="10:10" hidden="1" x14ac:dyDescent="0.35">
      <c r="J1057" s="117"/>
    </row>
    <row r="1058" spans="10:10" hidden="1" x14ac:dyDescent="0.35">
      <c r="J1058" s="117"/>
    </row>
    <row r="1059" spans="10:10" hidden="1" x14ac:dyDescent="0.35">
      <c r="J1059" s="117"/>
    </row>
    <row r="1060" spans="10:10" hidden="1" x14ac:dyDescent="0.35">
      <c r="J1060" s="117"/>
    </row>
    <row r="1061" spans="10:10" hidden="1" x14ac:dyDescent="0.35">
      <c r="J1061" s="117"/>
    </row>
    <row r="1062" spans="10:10" hidden="1" x14ac:dyDescent="0.35">
      <c r="J1062" s="117"/>
    </row>
    <row r="1063" spans="10:10" hidden="1" x14ac:dyDescent="0.35">
      <c r="J1063" s="117"/>
    </row>
    <row r="1064" spans="10:10" hidden="1" x14ac:dyDescent="0.35">
      <c r="J1064" s="117"/>
    </row>
    <row r="1065" spans="10:10" hidden="1" x14ac:dyDescent="0.35">
      <c r="J1065" s="117"/>
    </row>
    <row r="1066" spans="10:10" hidden="1" x14ac:dyDescent="0.35">
      <c r="J1066" s="117"/>
    </row>
    <row r="1067" spans="10:10" hidden="1" x14ac:dyDescent="0.35">
      <c r="J1067" s="117"/>
    </row>
    <row r="1068" spans="10:10" hidden="1" x14ac:dyDescent="0.35">
      <c r="J1068" s="117"/>
    </row>
    <row r="1069" spans="10:10" hidden="1" x14ac:dyDescent="0.35">
      <c r="J1069" s="117"/>
    </row>
    <row r="1070" spans="10:10" hidden="1" x14ac:dyDescent="0.35">
      <c r="J1070" s="117"/>
    </row>
    <row r="1071" spans="10:10" hidden="1" x14ac:dyDescent="0.35">
      <c r="J1071" s="117"/>
    </row>
    <row r="1072" spans="10:10" hidden="1" x14ac:dyDescent="0.35">
      <c r="J1072" s="117"/>
    </row>
    <row r="1073" spans="10:10" hidden="1" x14ac:dyDescent="0.35">
      <c r="J1073" s="117"/>
    </row>
    <row r="1074" spans="10:10" hidden="1" x14ac:dyDescent="0.35">
      <c r="J1074" s="117"/>
    </row>
    <row r="1075" spans="10:10" hidden="1" x14ac:dyDescent="0.35">
      <c r="J1075" s="117"/>
    </row>
    <row r="1076" spans="10:10" hidden="1" x14ac:dyDescent="0.35">
      <c r="J1076" s="117"/>
    </row>
    <row r="1077" spans="10:10" hidden="1" x14ac:dyDescent="0.35">
      <c r="J1077" s="117"/>
    </row>
    <row r="1078" spans="10:10" hidden="1" x14ac:dyDescent="0.35">
      <c r="J1078" s="117"/>
    </row>
    <row r="1079" spans="10:10" hidden="1" x14ac:dyDescent="0.35">
      <c r="J1079" s="117"/>
    </row>
    <row r="1080" spans="10:10" hidden="1" x14ac:dyDescent="0.35">
      <c r="J1080" s="117"/>
    </row>
    <row r="1081" spans="10:10" hidden="1" x14ac:dyDescent="0.35">
      <c r="J1081" s="117"/>
    </row>
    <row r="1082" spans="10:10" hidden="1" x14ac:dyDescent="0.35">
      <c r="J1082" s="117"/>
    </row>
    <row r="1083" spans="10:10" hidden="1" x14ac:dyDescent="0.35">
      <c r="J1083" s="117"/>
    </row>
    <row r="1084" spans="10:10" hidden="1" x14ac:dyDescent="0.35">
      <c r="J1084" s="117"/>
    </row>
    <row r="1085" spans="10:10" hidden="1" x14ac:dyDescent="0.35">
      <c r="J1085" s="117"/>
    </row>
    <row r="1086" spans="10:10" hidden="1" x14ac:dyDescent="0.35">
      <c r="J1086" s="117"/>
    </row>
    <row r="1087" spans="10:10" hidden="1" x14ac:dyDescent="0.35">
      <c r="J1087" s="117"/>
    </row>
    <row r="1088" spans="10:10" hidden="1" x14ac:dyDescent="0.35">
      <c r="J1088" s="117"/>
    </row>
    <row r="1089" spans="10:10" hidden="1" x14ac:dyDescent="0.35">
      <c r="J1089" s="117"/>
    </row>
    <row r="1090" spans="10:10" hidden="1" x14ac:dyDescent="0.35">
      <c r="J1090" s="117"/>
    </row>
    <row r="1091" spans="10:10" hidden="1" x14ac:dyDescent="0.35">
      <c r="J1091" s="117"/>
    </row>
    <row r="1092" spans="10:10" hidden="1" x14ac:dyDescent="0.35">
      <c r="J1092" s="117"/>
    </row>
    <row r="1093" spans="10:10" hidden="1" x14ac:dyDescent="0.35">
      <c r="J1093" s="117"/>
    </row>
    <row r="1094" spans="10:10" hidden="1" x14ac:dyDescent="0.35">
      <c r="J1094" s="117"/>
    </row>
    <row r="1095" spans="10:10" hidden="1" x14ac:dyDescent="0.35">
      <c r="J1095" s="117"/>
    </row>
    <row r="1096" spans="10:10" hidden="1" x14ac:dyDescent="0.35">
      <c r="J1096" s="117"/>
    </row>
    <row r="1097" spans="10:10" hidden="1" x14ac:dyDescent="0.35">
      <c r="J1097" s="117"/>
    </row>
    <row r="1098" spans="10:10" hidden="1" x14ac:dyDescent="0.35">
      <c r="J1098" s="117"/>
    </row>
    <row r="1099" spans="10:10" hidden="1" x14ac:dyDescent="0.35">
      <c r="J1099" s="117"/>
    </row>
    <row r="1100" spans="10:10" hidden="1" x14ac:dyDescent="0.35">
      <c r="J1100" s="117"/>
    </row>
    <row r="1101" spans="10:10" hidden="1" x14ac:dyDescent="0.35">
      <c r="J1101" s="117"/>
    </row>
    <row r="1102" spans="10:10" hidden="1" x14ac:dyDescent="0.35">
      <c r="J1102" s="117"/>
    </row>
    <row r="1103" spans="10:10" hidden="1" x14ac:dyDescent="0.35">
      <c r="J1103" s="117"/>
    </row>
    <row r="1104" spans="10:10" hidden="1" x14ac:dyDescent="0.35">
      <c r="J1104" s="117"/>
    </row>
    <row r="1105" spans="10:10" hidden="1" x14ac:dyDescent="0.35">
      <c r="J1105" s="117"/>
    </row>
    <row r="1106" spans="10:10" hidden="1" x14ac:dyDescent="0.35">
      <c r="J1106" s="117"/>
    </row>
    <row r="1107" spans="10:10" hidden="1" x14ac:dyDescent="0.35">
      <c r="J1107" s="117"/>
    </row>
    <row r="1108" spans="10:10" hidden="1" x14ac:dyDescent="0.35">
      <c r="J1108" s="117"/>
    </row>
    <row r="1109" spans="10:10" hidden="1" x14ac:dyDescent="0.35">
      <c r="J1109" s="117"/>
    </row>
    <row r="1110" spans="10:10" hidden="1" x14ac:dyDescent="0.35">
      <c r="J1110" s="117"/>
    </row>
    <row r="1111" spans="10:10" hidden="1" x14ac:dyDescent="0.35">
      <c r="J1111" s="117"/>
    </row>
    <row r="1112" spans="10:10" hidden="1" x14ac:dyDescent="0.35">
      <c r="J1112" s="117"/>
    </row>
    <row r="1113" spans="10:10" hidden="1" x14ac:dyDescent="0.35">
      <c r="J1113" s="117"/>
    </row>
    <row r="1114" spans="10:10" hidden="1" x14ac:dyDescent="0.35">
      <c r="J1114" s="117"/>
    </row>
    <row r="1115" spans="10:10" hidden="1" x14ac:dyDescent="0.35">
      <c r="J1115" s="117"/>
    </row>
    <row r="1116" spans="10:10" hidden="1" x14ac:dyDescent="0.35">
      <c r="J1116" s="117"/>
    </row>
    <row r="1117" spans="10:10" hidden="1" x14ac:dyDescent="0.35">
      <c r="J1117" s="117"/>
    </row>
    <row r="1118" spans="10:10" hidden="1" x14ac:dyDescent="0.35">
      <c r="J1118" s="117"/>
    </row>
    <row r="1119" spans="10:10" hidden="1" x14ac:dyDescent="0.35">
      <c r="J1119" s="117"/>
    </row>
    <row r="1120" spans="10:10" hidden="1" x14ac:dyDescent="0.35">
      <c r="J1120" s="117"/>
    </row>
    <row r="1121" spans="10:10" hidden="1" x14ac:dyDescent="0.35">
      <c r="J1121" s="117"/>
    </row>
    <row r="1122" spans="10:10" hidden="1" x14ac:dyDescent="0.35">
      <c r="J1122" s="117"/>
    </row>
    <row r="1123" spans="10:10" hidden="1" x14ac:dyDescent="0.35">
      <c r="J1123" s="117"/>
    </row>
    <row r="1124" spans="10:10" hidden="1" x14ac:dyDescent="0.35">
      <c r="J1124" s="117"/>
    </row>
    <row r="1125" spans="10:10" hidden="1" x14ac:dyDescent="0.35">
      <c r="J1125" s="117"/>
    </row>
    <row r="1126" spans="10:10" hidden="1" x14ac:dyDescent="0.35">
      <c r="J1126" s="117"/>
    </row>
    <row r="1127" spans="10:10" hidden="1" x14ac:dyDescent="0.35">
      <c r="J1127" s="117"/>
    </row>
    <row r="1128" spans="10:10" hidden="1" x14ac:dyDescent="0.35">
      <c r="J1128" s="117"/>
    </row>
    <row r="1129" spans="10:10" hidden="1" x14ac:dyDescent="0.35">
      <c r="J1129" s="117"/>
    </row>
    <row r="1130" spans="10:10" hidden="1" x14ac:dyDescent="0.35">
      <c r="J1130" s="117"/>
    </row>
    <row r="1131" spans="10:10" hidden="1" x14ac:dyDescent="0.35">
      <c r="J1131" s="117"/>
    </row>
    <row r="1132" spans="10:10" hidden="1" x14ac:dyDescent="0.35">
      <c r="J1132" s="117"/>
    </row>
    <row r="1133" spans="10:10" hidden="1" x14ac:dyDescent="0.35">
      <c r="J1133" s="117"/>
    </row>
    <row r="1134" spans="10:10" hidden="1" x14ac:dyDescent="0.35">
      <c r="J1134" s="117"/>
    </row>
    <row r="1135" spans="10:10" hidden="1" x14ac:dyDescent="0.35">
      <c r="J1135" s="117"/>
    </row>
    <row r="1136" spans="10:10" hidden="1" x14ac:dyDescent="0.35">
      <c r="J1136" s="117"/>
    </row>
    <row r="1137" spans="10:10" hidden="1" x14ac:dyDescent="0.35">
      <c r="J1137" s="117"/>
    </row>
    <row r="1138" spans="10:10" hidden="1" x14ac:dyDescent="0.35">
      <c r="J1138" s="117"/>
    </row>
    <row r="1139" spans="10:10" hidden="1" x14ac:dyDescent="0.35">
      <c r="J1139" s="117"/>
    </row>
    <row r="1140" spans="10:10" hidden="1" x14ac:dyDescent="0.35">
      <c r="J1140" s="117"/>
    </row>
    <row r="1141" spans="10:10" hidden="1" x14ac:dyDescent="0.35">
      <c r="J1141" s="117"/>
    </row>
    <row r="1142" spans="10:10" hidden="1" x14ac:dyDescent="0.35">
      <c r="J1142" s="117"/>
    </row>
    <row r="1143" spans="10:10" hidden="1" x14ac:dyDescent="0.35">
      <c r="J1143" s="117"/>
    </row>
    <row r="1144" spans="10:10" hidden="1" x14ac:dyDescent="0.35">
      <c r="J1144" s="117"/>
    </row>
    <row r="1145" spans="10:10" hidden="1" x14ac:dyDescent="0.35">
      <c r="J1145" s="117"/>
    </row>
    <row r="1146" spans="10:10" hidden="1" x14ac:dyDescent="0.35">
      <c r="J1146" s="117"/>
    </row>
    <row r="1147" spans="10:10" hidden="1" x14ac:dyDescent="0.35">
      <c r="J1147" s="117"/>
    </row>
    <row r="1148" spans="10:10" hidden="1" x14ac:dyDescent="0.35">
      <c r="J1148" s="117"/>
    </row>
    <row r="1149" spans="10:10" hidden="1" x14ac:dyDescent="0.35">
      <c r="J1149" s="117"/>
    </row>
    <row r="1150" spans="10:10" hidden="1" x14ac:dyDescent="0.35">
      <c r="J1150" s="117"/>
    </row>
    <row r="1151" spans="10:10" hidden="1" x14ac:dyDescent="0.35">
      <c r="J1151" s="117"/>
    </row>
    <row r="1152" spans="10:10" hidden="1" x14ac:dyDescent="0.35">
      <c r="J1152" s="117"/>
    </row>
    <row r="1153" spans="10:10" hidden="1" x14ac:dyDescent="0.35">
      <c r="J1153" s="117"/>
    </row>
    <row r="1154" spans="10:10" hidden="1" x14ac:dyDescent="0.35">
      <c r="J1154" s="117"/>
    </row>
    <row r="1155" spans="10:10" hidden="1" x14ac:dyDescent="0.35">
      <c r="J1155" s="117"/>
    </row>
    <row r="1156" spans="10:10" hidden="1" x14ac:dyDescent="0.35">
      <c r="J1156" s="117"/>
    </row>
    <row r="1157" spans="10:10" hidden="1" x14ac:dyDescent="0.35">
      <c r="J1157" s="117"/>
    </row>
    <row r="1158" spans="10:10" hidden="1" x14ac:dyDescent="0.35">
      <c r="J1158" s="117"/>
    </row>
    <row r="1159" spans="10:10" hidden="1" x14ac:dyDescent="0.35">
      <c r="J1159" s="117"/>
    </row>
    <row r="1160" spans="10:10" hidden="1" x14ac:dyDescent="0.35">
      <c r="J1160" s="117"/>
    </row>
    <row r="1161" spans="10:10" hidden="1" x14ac:dyDescent="0.35">
      <c r="J1161" s="117"/>
    </row>
    <row r="1162" spans="10:10" hidden="1" x14ac:dyDescent="0.35">
      <c r="J1162" s="117"/>
    </row>
    <row r="1163" spans="10:10" hidden="1" x14ac:dyDescent="0.35">
      <c r="J1163" s="117"/>
    </row>
    <row r="1164" spans="10:10" hidden="1" x14ac:dyDescent="0.35">
      <c r="J1164" s="117"/>
    </row>
    <row r="1165" spans="10:10" hidden="1" x14ac:dyDescent="0.35">
      <c r="J1165" s="117"/>
    </row>
    <row r="1166" spans="10:10" hidden="1" x14ac:dyDescent="0.35">
      <c r="J1166" s="117"/>
    </row>
    <row r="1167" spans="10:10" hidden="1" x14ac:dyDescent="0.35">
      <c r="J1167" s="117"/>
    </row>
    <row r="1168" spans="10:10" hidden="1" x14ac:dyDescent="0.35">
      <c r="J1168" s="117"/>
    </row>
    <row r="1169" spans="10:10" hidden="1" x14ac:dyDescent="0.35">
      <c r="J1169" s="117"/>
    </row>
    <row r="1170" spans="10:10" hidden="1" x14ac:dyDescent="0.35">
      <c r="J1170" s="117"/>
    </row>
    <row r="1171" spans="10:10" hidden="1" x14ac:dyDescent="0.35">
      <c r="J1171" s="117"/>
    </row>
    <row r="1172" spans="10:10" hidden="1" x14ac:dyDescent="0.35">
      <c r="J1172" s="117"/>
    </row>
    <row r="1173" spans="10:10" hidden="1" x14ac:dyDescent="0.35">
      <c r="J1173" s="117"/>
    </row>
    <row r="1174" spans="10:10" hidden="1" x14ac:dyDescent="0.35">
      <c r="J1174" s="117"/>
    </row>
    <row r="1175" spans="10:10" hidden="1" x14ac:dyDescent="0.35">
      <c r="J1175" s="117"/>
    </row>
    <row r="1176" spans="10:10" hidden="1" x14ac:dyDescent="0.35">
      <c r="J1176" s="117"/>
    </row>
    <row r="1177" spans="10:10" hidden="1" x14ac:dyDescent="0.35">
      <c r="J1177" s="117"/>
    </row>
    <row r="1178" spans="10:10" hidden="1" x14ac:dyDescent="0.35">
      <c r="J1178" s="117"/>
    </row>
    <row r="1179" spans="10:10" hidden="1" x14ac:dyDescent="0.35">
      <c r="J1179" s="117"/>
    </row>
    <row r="1180" spans="10:10" hidden="1" x14ac:dyDescent="0.35">
      <c r="J1180" s="117"/>
    </row>
    <row r="1181" spans="10:10" hidden="1" x14ac:dyDescent="0.35">
      <c r="J1181" s="117"/>
    </row>
    <row r="1182" spans="10:10" hidden="1" x14ac:dyDescent="0.35">
      <c r="J1182" s="117"/>
    </row>
    <row r="1183" spans="10:10" hidden="1" x14ac:dyDescent="0.35">
      <c r="J1183" s="117"/>
    </row>
    <row r="1184" spans="10:10" hidden="1" x14ac:dyDescent="0.35">
      <c r="J1184" s="117"/>
    </row>
    <row r="1185" spans="10:10" hidden="1" x14ac:dyDescent="0.35">
      <c r="J1185" s="117"/>
    </row>
    <row r="1186" spans="10:10" hidden="1" x14ac:dyDescent="0.35">
      <c r="J1186" s="117"/>
    </row>
    <row r="1187" spans="10:10" hidden="1" x14ac:dyDescent="0.35">
      <c r="J1187" s="117"/>
    </row>
    <row r="1188" spans="10:10" hidden="1" x14ac:dyDescent="0.35">
      <c r="J1188" s="117"/>
    </row>
    <row r="1189" spans="10:10" hidden="1" x14ac:dyDescent="0.35">
      <c r="J1189" s="117"/>
    </row>
    <row r="1190" spans="10:10" hidden="1" x14ac:dyDescent="0.35">
      <c r="J1190" s="117"/>
    </row>
    <row r="1191" spans="10:10" hidden="1" x14ac:dyDescent="0.35">
      <c r="J1191" s="117"/>
    </row>
    <row r="1192" spans="10:10" hidden="1" x14ac:dyDescent="0.35">
      <c r="J1192" s="117"/>
    </row>
    <row r="1193" spans="10:10" hidden="1" x14ac:dyDescent="0.35">
      <c r="J1193" s="117"/>
    </row>
    <row r="1194" spans="10:10" hidden="1" x14ac:dyDescent="0.35">
      <c r="J1194" s="117"/>
    </row>
    <row r="1195" spans="10:10" hidden="1" x14ac:dyDescent="0.35">
      <c r="J1195" s="117"/>
    </row>
    <row r="1196" spans="10:10" hidden="1" x14ac:dyDescent="0.35">
      <c r="J1196" s="117"/>
    </row>
    <row r="1197" spans="10:10" hidden="1" x14ac:dyDescent="0.35">
      <c r="J1197" s="117"/>
    </row>
    <row r="1198" spans="10:10" hidden="1" x14ac:dyDescent="0.35">
      <c r="J1198" s="117"/>
    </row>
    <row r="1199" spans="10:10" hidden="1" x14ac:dyDescent="0.35">
      <c r="J1199" s="117"/>
    </row>
    <row r="1200" spans="10:10" hidden="1" x14ac:dyDescent="0.35">
      <c r="J1200" s="117"/>
    </row>
    <row r="1201" spans="10:10" hidden="1" x14ac:dyDescent="0.35">
      <c r="J1201" s="117"/>
    </row>
    <row r="1202" spans="10:10" hidden="1" x14ac:dyDescent="0.35">
      <c r="J1202" s="117"/>
    </row>
    <row r="1203" spans="10:10" hidden="1" x14ac:dyDescent="0.35">
      <c r="J1203" s="117"/>
    </row>
    <row r="1204" spans="10:10" hidden="1" x14ac:dyDescent="0.35">
      <c r="J1204" s="117"/>
    </row>
    <row r="1205" spans="10:10" hidden="1" x14ac:dyDescent="0.35">
      <c r="J1205" s="117"/>
    </row>
    <row r="1206" spans="10:10" hidden="1" x14ac:dyDescent="0.35">
      <c r="J1206" s="117"/>
    </row>
    <row r="1207" spans="10:10" hidden="1" x14ac:dyDescent="0.35">
      <c r="J1207" s="117"/>
    </row>
    <row r="1208" spans="10:10" hidden="1" x14ac:dyDescent="0.35">
      <c r="J1208" s="117"/>
    </row>
    <row r="1209" spans="10:10" hidden="1" x14ac:dyDescent="0.35">
      <c r="J1209" s="117"/>
    </row>
    <row r="1210" spans="10:10" hidden="1" x14ac:dyDescent="0.35">
      <c r="J1210" s="117"/>
    </row>
    <row r="1211" spans="10:10" hidden="1" x14ac:dyDescent="0.35">
      <c r="J1211" s="117"/>
    </row>
    <row r="1212" spans="10:10" hidden="1" x14ac:dyDescent="0.35">
      <c r="J1212" s="117"/>
    </row>
    <row r="1213" spans="10:10" hidden="1" x14ac:dyDescent="0.35">
      <c r="J1213" s="117"/>
    </row>
    <row r="1214" spans="10:10" hidden="1" x14ac:dyDescent="0.35">
      <c r="J1214" s="117"/>
    </row>
    <row r="1215" spans="10:10" hidden="1" x14ac:dyDescent="0.35">
      <c r="J1215" s="117"/>
    </row>
    <row r="1216" spans="10:10" hidden="1" x14ac:dyDescent="0.35">
      <c r="J1216" s="117"/>
    </row>
    <row r="1217" spans="10:10" hidden="1" x14ac:dyDescent="0.35">
      <c r="J1217" s="117"/>
    </row>
    <row r="1218" spans="10:10" hidden="1" x14ac:dyDescent="0.35">
      <c r="J1218" s="117"/>
    </row>
    <row r="1219" spans="10:10" hidden="1" x14ac:dyDescent="0.35">
      <c r="J1219" s="117"/>
    </row>
    <row r="1220" spans="10:10" hidden="1" x14ac:dyDescent="0.35">
      <c r="J1220" s="117"/>
    </row>
    <row r="1221" spans="10:10" hidden="1" x14ac:dyDescent="0.35">
      <c r="J1221" s="117"/>
    </row>
    <row r="1222" spans="10:10" hidden="1" x14ac:dyDescent="0.35">
      <c r="J1222" s="117"/>
    </row>
    <row r="1223" spans="10:10" hidden="1" x14ac:dyDescent="0.35">
      <c r="J1223" s="117"/>
    </row>
    <row r="1224" spans="10:10" hidden="1" x14ac:dyDescent="0.35">
      <c r="J1224" s="117"/>
    </row>
    <row r="1225" spans="10:10" hidden="1" x14ac:dyDescent="0.35">
      <c r="J1225" s="117"/>
    </row>
    <row r="1226" spans="10:10" hidden="1" x14ac:dyDescent="0.35">
      <c r="J1226" s="117"/>
    </row>
    <row r="1227" spans="10:10" hidden="1" x14ac:dyDescent="0.35">
      <c r="J1227" s="117"/>
    </row>
    <row r="1228" spans="10:10" hidden="1" x14ac:dyDescent="0.35">
      <c r="J1228" s="117"/>
    </row>
    <row r="1229" spans="10:10" hidden="1" x14ac:dyDescent="0.35">
      <c r="J1229" s="117"/>
    </row>
    <row r="1230" spans="10:10" hidden="1" x14ac:dyDescent="0.35">
      <c r="J1230" s="117"/>
    </row>
    <row r="1231" spans="10:10" hidden="1" x14ac:dyDescent="0.35">
      <c r="J1231" s="117"/>
    </row>
    <row r="1232" spans="10:10" hidden="1" x14ac:dyDescent="0.35">
      <c r="J1232" s="117"/>
    </row>
    <row r="1233" spans="10:10" hidden="1" x14ac:dyDescent="0.35">
      <c r="J1233" s="117"/>
    </row>
    <row r="1234" spans="10:10" hidden="1" x14ac:dyDescent="0.35">
      <c r="J1234" s="117"/>
    </row>
    <row r="1235" spans="10:10" hidden="1" x14ac:dyDescent="0.35">
      <c r="J1235" s="117"/>
    </row>
    <row r="1236" spans="10:10" hidden="1" x14ac:dyDescent="0.35">
      <c r="J1236" s="117"/>
    </row>
    <row r="1237" spans="10:10" hidden="1" x14ac:dyDescent="0.35">
      <c r="J1237" s="117"/>
    </row>
    <row r="1238" spans="10:10" hidden="1" x14ac:dyDescent="0.35">
      <c r="J1238" s="117"/>
    </row>
    <row r="1239" spans="10:10" hidden="1" x14ac:dyDescent="0.35">
      <c r="J1239" s="117"/>
    </row>
    <row r="1240" spans="10:10" hidden="1" x14ac:dyDescent="0.35">
      <c r="J1240" s="117"/>
    </row>
    <row r="1241" spans="10:10" hidden="1" x14ac:dyDescent="0.35">
      <c r="J1241" s="117"/>
    </row>
    <row r="1242" spans="10:10" hidden="1" x14ac:dyDescent="0.35">
      <c r="J1242" s="117"/>
    </row>
    <row r="1243" spans="10:10" hidden="1" x14ac:dyDescent="0.35">
      <c r="J1243" s="117"/>
    </row>
    <row r="1244" spans="10:10" hidden="1" x14ac:dyDescent="0.35">
      <c r="J1244" s="117"/>
    </row>
    <row r="1245" spans="10:10" hidden="1" x14ac:dyDescent="0.35">
      <c r="J1245" s="117"/>
    </row>
    <row r="1246" spans="10:10" hidden="1" x14ac:dyDescent="0.35">
      <c r="J1246" s="117"/>
    </row>
    <row r="1247" spans="10:10" hidden="1" x14ac:dyDescent="0.35">
      <c r="J1247" s="117"/>
    </row>
    <row r="1248" spans="10:10" hidden="1" x14ac:dyDescent="0.35">
      <c r="J1248" s="117"/>
    </row>
    <row r="1249" spans="10:10" hidden="1" x14ac:dyDescent="0.35">
      <c r="J1249" s="117"/>
    </row>
    <row r="1250" spans="10:10" hidden="1" x14ac:dyDescent="0.35">
      <c r="J1250" s="117"/>
    </row>
    <row r="1251" spans="10:10" hidden="1" x14ac:dyDescent="0.35">
      <c r="J1251" s="117"/>
    </row>
    <row r="1252" spans="10:10" hidden="1" x14ac:dyDescent="0.35">
      <c r="J1252" s="117"/>
    </row>
    <row r="1253" spans="10:10" hidden="1" x14ac:dyDescent="0.35">
      <c r="J1253" s="117"/>
    </row>
    <row r="1254" spans="10:10" hidden="1" x14ac:dyDescent="0.35">
      <c r="J1254" s="117"/>
    </row>
    <row r="1255" spans="10:10" hidden="1" x14ac:dyDescent="0.35">
      <c r="J1255" s="117"/>
    </row>
    <row r="1256" spans="10:10" hidden="1" x14ac:dyDescent="0.35">
      <c r="J1256" s="117"/>
    </row>
    <row r="1257" spans="10:10" hidden="1" x14ac:dyDescent="0.35">
      <c r="J1257" s="117"/>
    </row>
    <row r="1258" spans="10:10" hidden="1" x14ac:dyDescent="0.35">
      <c r="J1258" s="117"/>
    </row>
    <row r="1259" spans="10:10" hidden="1" x14ac:dyDescent="0.35">
      <c r="J1259" s="117"/>
    </row>
    <row r="1260" spans="10:10" hidden="1" x14ac:dyDescent="0.35">
      <c r="J1260" s="117"/>
    </row>
    <row r="1261" spans="10:10" hidden="1" x14ac:dyDescent="0.35">
      <c r="J1261" s="117"/>
    </row>
    <row r="1262" spans="10:10" hidden="1" x14ac:dyDescent="0.35">
      <c r="J1262" s="117"/>
    </row>
    <row r="1263" spans="10:10" hidden="1" x14ac:dyDescent="0.35">
      <c r="J1263" s="117"/>
    </row>
    <row r="1264" spans="10:10" hidden="1" x14ac:dyDescent="0.35">
      <c r="J1264" s="117"/>
    </row>
    <row r="1265" spans="10:10" hidden="1" x14ac:dyDescent="0.35">
      <c r="J1265" s="117"/>
    </row>
    <row r="1266" spans="10:10" hidden="1" x14ac:dyDescent="0.35">
      <c r="J1266" s="117"/>
    </row>
    <row r="1267" spans="10:10" hidden="1" x14ac:dyDescent="0.35">
      <c r="J1267" s="117"/>
    </row>
    <row r="1268" spans="10:10" hidden="1" x14ac:dyDescent="0.35">
      <c r="J1268" s="117"/>
    </row>
    <row r="1269" spans="10:10" hidden="1" x14ac:dyDescent="0.35">
      <c r="J1269" s="117"/>
    </row>
    <row r="1270" spans="10:10" hidden="1" x14ac:dyDescent="0.35">
      <c r="J1270" s="117"/>
    </row>
    <row r="1271" spans="10:10" hidden="1" x14ac:dyDescent="0.35">
      <c r="J1271" s="117"/>
    </row>
    <row r="1272" spans="10:10" hidden="1" x14ac:dyDescent="0.35">
      <c r="J1272" s="117"/>
    </row>
    <row r="1273" spans="10:10" hidden="1" x14ac:dyDescent="0.35">
      <c r="J1273" s="117"/>
    </row>
    <row r="1274" spans="10:10" hidden="1" x14ac:dyDescent="0.35">
      <c r="J1274" s="117"/>
    </row>
    <row r="1275" spans="10:10" hidden="1" x14ac:dyDescent="0.35">
      <c r="J1275" s="117"/>
    </row>
    <row r="1276" spans="10:10" hidden="1" x14ac:dyDescent="0.35">
      <c r="J1276" s="117"/>
    </row>
    <row r="1277" spans="10:10" hidden="1" x14ac:dyDescent="0.35">
      <c r="J1277" s="117"/>
    </row>
    <row r="1278" spans="10:10" hidden="1" x14ac:dyDescent="0.35">
      <c r="J1278" s="117"/>
    </row>
    <row r="1279" spans="10:10" hidden="1" x14ac:dyDescent="0.35">
      <c r="J1279" s="117"/>
    </row>
    <row r="1280" spans="10:10" hidden="1" x14ac:dyDescent="0.35">
      <c r="J1280" s="117"/>
    </row>
    <row r="1281" spans="10:10" hidden="1" x14ac:dyDescent="0.35">
      <c r="J1281" s="117"/>
    </row>
    <row r="1282" spans="10:10" hidden="1" x14ac:dyDescent="0.35">
      <c r="J1282" s="117"/>
    </row>
    <row r="1283" spans="10:10" hidden="1" x14ac:dyDescent="0.35">
      <c r="J1283" s="117"/>
    </row>
    <row r="1284" spans="10:10" hidden="1" x14ac:dyDescent="0.35">
      <c r="J1284" s="117"/>
    </row>
    <row r="1285" spans="10:10" hidden="1" x14ac:dyDescent="0.35">
      <c r="J1285" s="117"/>
    </row>
    <row r="1286" spans="10:10" hidden="1" x14ac:dyDescent="0.35">
      <c r="J1286" s="117"/>
    </row>
    <row r="1287" spans="10:10" hidden="1" x14ac:dyDescent="0.35">
      <c r="J1287" s="117"/>
    </row>
    <row r="1288" spans="10:10" hidden="1" x14ac:dyDescent="0.35">
      <c r="J1288" s="117"/>
    </row>
    <row r="1289" spans="10:10" hidden="1" x14ac:dyDescent="0.35">
      <c r="J1289" s="117"/>
    </row>
    <row r="1290" spans="10:10" hidden="1" x14ac:dyDescent="0.35">
      <c r="J1290" s="117"/>
    </row>
    <row r="1291" spans="10:10" hidden="1" x14ac:dyDescent="0.35">
      <c r="J1291" s="117"/>
    </row>
    <row r="1292" spans="10:10" hidden="1" x14ac:dyDescent="0.35">
      <c r="J1292" s="117"/>
    </row>
    <row r="1293" spans="10:10" hidden="1" x14ac:dyDescent="0.35">
      <c r="J1293" s="117"/>
    </row>
    <row r="1294" spans="10:10" hidden="1" x14ac:dyDescent="0.35">
      <c r="J1294" s="117"/>
    </row>
    <row r="1295" spans="10:10" hidden="1" x14ac:dyDescent="0.35">
      <c r="J1295" s="117"/>
    </row>
    <row r="1296" spans="10:10" hidden="1" x14ac:dyDescent="0.35">
      <c r="J1296" s="117"/>
    </row>
    <row r="1297" spans="10:10" hidden="1" x14ac:dyDescent="0.35">
      <c r="J1297" s="117"/>
    </row>
    <row r="1298" spans="10:10" hidden="1" x14ac:dyDescent="0.35">
      <c r="J1298" s="117"/>
    </row>
    <row r="1299" spans="10:10" hidden="1" x14ac:dyDescent="0.35">
      <c r="J1299" s="117"/>
    </row>
    <row r="1300" spans="10:10" hidden="1" x14ac:dyDescent="0.35">
      <c r="J1300" s="117"/>
    </row>
    <row r="1301" spans="10:10" hidden="1" x14ac:dyDescent="0.35">
      <c r="J1301" s="117"/>
    </row>
    <row r="1302" spans="10:10" hidden="1" x14ac:dyDescent="0.35">
      <c r="J1302" s="117"/>
    </row>
    <row r="1303" spans="10:10" hidden="1" x14ac:dyDescent="0.35">
      <c r="J1303" s="117"/>
    </row>
    <row r="1304" spans="10:10" hidden="1" x14ac:dyDescent="0.35">
      <c r="J1304" s="117"/>
    </row>
    <row r="1305" spans="10:10" hidden="1" x14ac:dyDescent="0.35">
      <c r="J1305" s="117"/>
    </row>
    <row r="1306" spans="10:10" hidden="1" x14ac:dyDescent="0.35">
      <c r="J1306" s="117"/>
    </row>
    <row r="1307" spans="10:10" hidden="1" x14ac:dyDescent="0.35">
      <c r="J1307" s="117"/>
    </row>
    <row r="1308" spans="10:10" hidden="1" x14ac:dyDescent="0.35">
      <c r="J1308" s="117"/>
    </row>
    <row r="1309" spans="10:10" hidden="1" x14ac:dyDescent="0.35">
      <c r="J1309" s="117"/>
    </row>
    <row r="1310" spans="10:10" hidden="1" x14ac:dyDescent="0.35">
      <c r="J1310" s="117"/>
    </row>
    <row r="1311" spans="10:10" hidden="1" x14ac:dyDescent="0.35">
      <c r="J1311" s="117"/>
    </row>
    <row r="1312" spans="10:10" hidden="1" x14ac:dyDescent="0.35">
      <c r="J1312" s="117"/>
    </row>
    <row r="1313" spans="10:10" hidden="1" x14ac:dyDescent="0.35">
      <c r="J1313" s="117"/>
    </row>
    <row r="1314" spans="10:10" hidden="1" x14ac:dyDescent="0.35">
      <c r="J1314" s="117"/>
    </row>
    <row r="1315" spans="10:10" hidden="1" x14ac:dyDescent="0.35">
      <c r="J1315" s="117"/>
    </row>
    <row r="1316" spans="10:10" hidden="1" x14ac:dyDescent="0.35">
      <c r="J1316" s="117"/>
    </row>
    <row r="1317" spans="10:10" hidden="1" x14ac:dyDescent="0.35">
      <c r="J1317" s="117"/>
    </row>
    <row r="1318" spans="10:10" hidden="1" x14ac:dyDescent="0.35">
      <c r="J1318" s="117"/>
    </row>
    <row r="1319" spans="10:10" hidden="1" x14ac:dyDescent="0.35">
      <c r="J1319" s="117"/>
    </row>
    <row r="1320" spans="10:10" hidden="1" x14ac:dyDescent="0.35">
      <c r="J1320" s="117"/>
    </row>
    <row r="1321" spans="10:10" hidden="1" x14ac:dyDescent="0.35">
      <c r="J1321" s="117"/>
    </row>
    <row r="1322" spans="10:10" hidden="1" x14ac:dyDescent="0.35">
      <c r="J1322" s="117"/>
    </row>
    <row r="1323" spans="10:10" hidden="1" x14ac:dyDescent="0.35">
      <c r="J1323" s="117"/>
    </row>
    <row r="1324" spans="10:10" hidden="1" x14ac:dyDescent="0.35">
      <c r="J1324" s="117"/>
    </row>
    <row r="1325" spans="10:10" hidden="1" x14ac:dyDescent="0.35">
      <c r="J1325" s="117"/>
    </row>
    <row r="1326" spans="10:10" hidden="1" x14ac:dyDescent="0.35">
      <c r="J1326" s="117"/>
    </row>
    <row r="1327" spans="10:10" hidden="1" x14ac:dyDescent="0.35">
      <c r="J1327" s="117"/>
    </row>
    <row r="1328" spans="10:10" hidden="1" x14ac:dyDescent="0.35">
      <c r="J1328" s="117"/>
    </row>
    <row r="1329" spans="10:10" hidden="1" x14ac:dyDescent="0.35">
      <c r="J1329" s="117"/>
    </row>
    <row r="1330" spans="10:10" hidden="1" x14ac:dyDescent="0.35">
      <c r="J1330" s="117"/>
    </row>
    <row r="1331" spans="10:10" hidden="1" x14ac:dyDescent="0.35">
      <c r="J1331" s="117"/>
    </row>
    <row r="1332" spans="10:10" hidden="1" x14ac:dyDescent="0.35">
      <c r="J1332" s="117"/>
    </row>
    <row r="1333" spans="10:10" hidden="1" x14ac:dyDescent="0.35">
      <c r="J1333" s="117"/>
    </row>
    <row r="1334" spans="10:10" hidden="1" x14ac:dyDescent="0.35">
      <c r="J1334" s="117"/>
    </row>
    <row r="1335" spans="10:10" hidden="1" x14ac:dyDescent="0.35">
      <c r="J1335" s="117"/>
    </row>
    <row r="1336" spans="10:10" hidden="1" x14ac:dyDescent="0.35">
      <c r="J1336" s="117"/>
    </row>
    <row r="1337" spans="10:10" hidden="1" x14ac:dyDescent="0.35">
      <c r="J1337" s="117"/>
    </row>
    <row r="1338" spans="10:10" hidden="1" x14ac:dyDescent="0.35">
      <c r="J1338" s="117"/>
    </row>
    <row r="1339" spans="10:10" hidden="1" x14ac:dyDescent="0.35">
      <c r="J1339" s="117"/>
    </row>
    <row r="1340" spans="10:10" hidden="1" x14ac:dyDescent="0.35">
      <c r="J1340" s="117"/>
    </row>
    <row r="1341" spans="10:10" hidden="1" x14ac:dyDescent="0.35">
      <c r="J1341" s="117"/>
    </row>
    <row r="1342" spans="10:10" hidden="1" x14ac:dyDescent="0.35">
      <c r="J1342" s="117"/>
    </row>
    <row r="1343" spans="10:10" hidden="1" x14ac:dyDescent="0.35">
      <c r="J1343" s="117"/>
    </row>
    <row r="1344" spans="10:10" hidden="1" x14ac:dyDescent="0.35">
      <c r="J1344" s="117"/>
    </row>
    <row r="1345" spans="10:10" hidden="1" x14ac:dyDescent="0.35">
      <c r="J1345" s="117"/>
    </row>
    <row r="1346" spans="10:10" hidden="1" x14ac:dyDescent="0.35">
      <c r="J1346" s="117"/>
    </row>
    <row r="1347" spans="10:10" hidden="1" x14ac:dyDescent="0.35">
      <c r="J1347" s="117"/>
    </row>
    <row r="1348" spans="10:10" hidden="1" x14ac:dyDescent="0.35">
      <c r="J1348" s="117"/>
    </row>
    <row r="1349" spans="10:10" hidden="1" x14ac:dyDescent="0.35">
      <c r="J1349" s="117"/>
    </row>
    <row r="1350" spans="10:10" hidden="1" x14ac:dyDescent="0.35">
      <c r="J1350" s="117"/>
    </row>
    <row r="1351" spans="10:10" hidden="1" x14ac:dyDescent="0.35">
      <c r="J1351" s="117"/>
    </row>
    <row r="1352" spans="10:10" hidden="1" x14ac:dyDescent="0.35">
      <c r="J1352" s="117"/>
    </row>
    <row r="1353" spans="10:10" hidden="1" x14ac:dyDescent="0.35">
      <c r="J1353" s="117"/>
    </row>
    <row r="1354" spans="10:10" hidden="1" x14ac:dyDescent="0.35">
      <c r="J1354" s="117"/>
    </row>
    <row r="1355" spans="10:10" hidden="1" x14ac:dyDescent="0.35">
      <c r="J1355" s="117"/>
    </row>
    <row r="1356" spans="10:10" hidden="1" x14ac:dyDescent="0.35">
      <c r="J1356" s="117"/>
    </row>
    <row r="1357" spans="10:10" hidden="1" x14ac:dyDescent="0.35">
      <c r="J1357" s="117"/>
    </row>
    <row r="1358" spans="10:10" hidden="1" x14ac:dyDescent="0.35">
      <c r="J1358" s="117"/>
    </row>
    <row r="1359" spans="10:10" hidden="1" x14ac:dyDescent="0.35">
      <c r="J1359" s="117"/>
    </row>
    <row r="1360" spans="10:10" hidden="1" x14ac:dyDescent="0.35">
      <c r="J1360" s="117"/>
    </row>
    <row r="1361" spans="10:10" hidden="1" x14ac:dyDescent="0.35">
      <c r="J1361" s="117"/>
    </row>
    <row r="1362" spans="10:10" hidden="1" x14ac:dyDescent="0.35">
      <c r="J1362" s="117"/>
    </row>
    <row r="1363" spans="10:10" hidden="1" x14ac:dyDescent="0.35">
      <c r="J1363" s="117"/>
    </row>
    <row r="1364" spans="10:10" hidden="1" x14ac:dyDescent="0.35">
      <c r="J1364" s="117"/>
    </row>
    <row r="1365" spans="10:10" hidden="1" x14ac:dyDescent="0.35">
      <c r="J1365" s="117"/>
    </row>
    <row r="1366" spans="10:10" hidden="1" x14ac:dyDescent="0.35">
      <c r="J1366" s="117"/>
    </row>
    <row r="1367" spans="10:10" hidden="1" x14ac:dyDescent="0.35">
      <c r="J1367" s="117"/>
    </row>
    <row r="1368" spans="10:10" hidden="1" x14ac:dyDescent="0.35">
      <c r="J1368" s="117"/>
    </row>
    <row r="1369" spans="10:10" hidden="1" x14ac:dyDescent="0.35">
      <c r="J1369" s="117"/>
    </row>
    <row r="1370" spans="10:10" hidden="1" x14ac:dyDescent="0.35">
      <c r="J1370" s="117"/>
    </row>
    <row r="1371" spans="10:10" hidden="1" x14ac:dyDescent="0.35">
      <c r="J1371" s="117"/>
    </row>
    <row r="1372" spans="10:10" hidden="1" x14ac:dyDescent="0.35">
      <c r="J1372" s="117"/>
    </row>
    <row r="1373" spans="10:10" hidden="1" x14ac:dyDescent="0.35">
      <c r="J1373" s="117"/>
    </row>
    <row r="1374" spans="10:10" hidden="1" x14ac:dyDescent="0.35">
      <c r="J1374" s="117"/>
    </row>
    <row r="1375" spans="10:10" hidden="1" x14ac:dyDescent="0.35">
      <c r="J1375" s="117"/>
    </row>
    <row r="1376" spans="10:10" hidden="1" x14ac:dyDescent="0.35">
      <c r="J1376" s="117"/>
    </row>
    <row r="1377" spans="10:10" hidden="1" x14ac:dyDescent="0.35">
      <c r="J1377" s="117"/>
    </row>
    <row r="1378" spans="10:10" hidden="1" x14ac:dyDescent="0.35">
      <c r="J1378" s="117"/>
    </row>
    <row r="1379" spans="10:10" hidden="1" x14ac:dyDescent="0.35">
      <c r="J1379" s="117"/>
    </row>
    <row r="1380" spans="10:10" hidden="1" x14ac:dyDescent="0.35">
      <c r="J1380" s="117"/>
    </row>
    <row r="1381" spans="10:10" hidden="1" x14ac:dyDescent="0.35">
      <c r="J1381" s="117"/>
    </row>
    <row r="1382" spans="10:10" hidden="1" x14ac:dyDescent="0.35">
      <c r="J1382" s="117"/>
    </row>
    <row r="1383" spans="10:10" hidden="1" x14ac:dyDescent="0.35">
      <c r="J1383" s="117"/>
    </row>
    <row r="1384" spans="10:10" hidden="1" x14ac:dyDescent="0.35">
      <c r="J1384" s="117"/>
    </row>
    <row r="1385" spans="10:10" hidden="1" x14ac:dyDescent="0.35">
      <c r="J1385" s="117"/>
    </row>
    <row r="1386" spans="10:10" hidden="1" x14ac:dyDescent="0.35">
      <c r="J1386" s="117"/>
    </row>
    <row r="1387" spans="10:10" hidden="1" x14ac:dyDescent="0.35">
      <c r="J1387" s="117"/>
    </row>
    <row r="1388" spans="10:10" hidden="1" x14ac:dyDescent="0.35">
      <c r="J1388" s="117"/>
    </row>
    <row r="1389" spans="10:10" hidden="1" x14ac:dyDescent="0.35">
      <c r="J1389" s="117"/>
    </row>
    <row r="1390" spans="10:10" hidden="1" x14ac:dyDescent="0.35">
      <c r="J1390" s="117"/>
    </row>
    <row r="1391" spans="10:10" hidden="1" x14ac:dyDescent="0.35">
      <c r="J1391" s="117"/>
    </row>
    <row r="1392" spans="10:10" hidden="1" x14ac:dyDescent="0.35">
      <c r="J1392" s="117"/>
    </row>
    <row r="1393" spans="10:10" hidden="1" x14ac:dyDescent="0.35">
      <c r="J1393" s="117"/>
    </row>
    <row r="1394" spans="10:10" hidden="1" x14ac:dyDescent="0.35">
      <c r="J1394" s="117"/>
    </row>
    <row r="1395" spans="10:10" hidden="1" x14ac:dyDescent="0.35">
      <c r="J1395" s="117"/>
    </row>
    <row r="1396" spans="10:10" hidden="1" x14ac:dyDescent="0.35">
      <c r="J1396" s="117"/>
    </row>
    <row r="1397" spans="10:10" hidden="1" x14ac:dyDescent="0.35">
      <c r="J1397" s="117"/>
    </row>
    <row r="1398" spans="10:10" hidden="1" x14ac:dyDescent="0.35">
      <c r="J1398" s="117"/>
    </row>
    <row r="1399" spans="10:10" hidden="1" x14ac:dyDescent="0.35">
      <c r="J1399" s="117"/>
    </row>
    <row r="1400" spans="10:10" hidden="1" x14ac:dyDescent="0.35">
      <c r="J1400" s="117"/>
    </row>
    <row r="1401" spans="10:10" hidden="1" x14ac:dyDescent="0.35">
      <c r="J1401" s="117"/>
    </row>
    <row r="1402" spans="10:10" hidden="1" x14ac:dyDescent="0.35">
      <c r="J1402" s="117"/>
    </row>
    <row r="1403" spans="10:10" hidden="1" x14ac:dyDescent="0.35">
      <c r="J1403" s="117"/>
    </row>
    <row r="1404" spans="10:10" hidden="1" x14ac:dyDescent="0.35">
      <c r="J1404" s="117"/>
    </row>
    <row r="1405" spans="10:10" hidden="1" x14ac:dyDescent="0.35">
      <c r="J1405" s="117"/>
    </row>
    <row r="1406" spans="10:10" hidden="1" x14ac:dyDescent="0.35">
      <c r="J1406" s="117"/>
    </row>
    <row r="1407" spans="10:10" hidden="1" x14ac:dyDescent="0.35">
      <c r="J1407" s="117"/>
    </row>
    <row r="1408" spans="10:10" hidden="1" x14ac:dyDescent="0.35">
      <c r="J1408" s="117"/>
    </row>
    <row r="1409" spans="10:10" hidden="1" x14ac:dyDescent="0.35">
      <c r="J1409" s="117"/>
    </row>
    <row r="1410" spans="10:10" hidden="1" x14ac:dyDescent="0.35">
      <c r="J1410" s="117"/>
    </row>
    <row r="1411" spans="10:10" hidden="1" x14ac:dyDescent="0.35">
      <c r="J1411" s="117"/>
    </row>
    <row r="1412" spans="10:10" hidden="1" x14ac:dyDescent="0.35">
      <c r="J1412" s="117"/>
    </row>
    <row r="1413" spans="10:10" hidden="1" x14ac:dyDescent="0.35">
      <c r="J1413" s="117"/>
    </row>
    <row r="1414" spans="10:10" hidden="1" x14ac:dyDescent="0.35">
      <c r="J1414" s="117"/>
    </row>
    <row r="1415" spans="10:10" hidden="1" x14ac:dyDescent="0.35">
      <c r="J1415" s="117"/>
    </row>
    <row r="1416" spans="10:10" hidden="1" x14ac:dyDescent="0.35">
      <c r="J1416" s="117"/>
    </row>
    <row r="1417" spans="10:10" hidden="1" x14ac:dyDescent="0.35">
      <c r="J1417" s="117"/>
    </row>
    <row r="1418" spans="10:10" hidden="1" x14ac:dyDescent="0.35">
      <c r="J1418" s="117"/>
    </row>
    <row r="1419" spans="10:10" hidden="1" x14ac:dyDescent="0.35">
      <c r="J1419" s="117"/>
    </row>
    <row r="1420" spans="10:10" hidden="1" x14ac:dyDescent="0.35">
      <c r="J1420" s="117"/>
    </row>
    <row r="1421" spans="10:10" hidden="1" x14ac:dyDescent="0.35">
      <c r="J1421" s="117"/>
    </row>
    <row r="1422" spans="10:10" hidden="1" x14ac:dyDescent="0.35">
      <c r="J1422" s="117"/>
    </row>
    <row r="1423" spans="10:10" hidden="1" x14ac:dyDescent="0.35">
      <c r="J1423" s="117"/>
    </row>
    <row r="1424" spans="10:10" hidden="1" x14ac:dyDescent="0.35">
      <c r="J1424" s="117"/>
    </row>
    <row r="1425" spans="10:10" hidden="1" x14ac:dyDescent="0.35">
      <c r="J1425" s="117"/>
    </row>
    <row r="1426" spans="10:10" hidden="1" x14ac:dyDescent="0.35">
      <c r="J1426" s="117"/>
    </row>
    <row r="1427" spans="10:10" hidden="1" x14ac:dyDescent="0.35">
      <c r="J1427" s="117"/>
    </row>
    <row r="1428" spans="10:10" hidden="1" x14ac:dyDescent="0.35">
      <c r="J1428" s="117"/>
    </row>
    <row r="1429" spans="10:10" hidden="1" x14ac:dyDescent="0.35">
      <c r="J1429" s="117"/>
    </row>
    <row r="1430" spans="10:10" hidden="1" x14ac:dyDescent="0.35">
      <c r="J1430" s="117"/>
    </row>
    <row r="1431" spans="10:10" hidden="1" x14ac:dyDescent="0.35">
      <c r="J1431" s="117"/>
    </row>
    <row r="1432" spans="10:10" hidden="1" x14ac:dyDescent="0.35">
      <c r="J1432" s="117"/>
    </row>
    <row r="1433" spans="10:10" hidden="1" x14ac:dyDescent="0.35">
      <c r="J1433" s="117"/>
    </row>
    <row r="1434" spans="10:10" hidden="1" x14ac:dyDescent="0.35">
      <c r="J1434" s="117"/>
    </row>
    <row r="1435" spans="10:10" hidden="1" x14ac:dyDescent="0.35">
      <c r="J1435" s="117"/>
    </row>
    <row r="1436" spans="10:10" hidden="1" x14ac:dyDescent="0.35">
      <c r="J1436" s="117"/>
    </row>
    <row r="1437" spans="10:10" hidden="1" x14ac:dyDescent="0.35">
      <c r="J1437" s="117"/>
    </row>
    <row r="1438" spans="10:10" hidden="1" x14ac:dyDescent="0.35">
      <c r="J1438" s="117"/>
    </row>
    <row r="1439" spans="10:10" hidden="1" x14ac:dyDescent="0.35">
      <c r="J1439" s="117"/>
    </row>
    <row r="1440" spans="10:10" hidden="1" x14ac:dyDescent="0.35">
      <c r="J1440" s="117"/>
    </row>
    <row r="1441" spans="10:10" hidden="1" x14ac:dyDescent="0.35">
      <c r="J1441" s="117"/>
    </row>
    <row r="1442" spans="10:10" hidden="1" x14ac:dyDescent="0.35">
      <c r="J1442" s="117"/>
    </row>
    <row r="1443" spans="10:10" hidden="1" x14ac:dyDescent="0.35">
      <c r="J1443" s="117"/>
    </row>
    <row r="1444" spans="10:10" hidden="1" x14ac:dyDescent="0.35">
      <c r="J1444" s="117"/>
    </row>
    <row r="1445" spans="10:10" hidden="1" x14ac:dyDescent="0.35">
      <c r="J1445" s="117"/>
    </row>
    <row r="1446" spans="10:10" hidden="1" x14ac:dyDescent="0.35">
      <c r="J1446" s="117"/>
    </row>
    <row r="1447" spans="10:10" hidden="1" x14ac:dyDescent="0.35">
      <c r="J1447" s="117"/>
    </row>
    <row r="1448" spans="10:10" hidden="1" x14ac:dyDescent="0.35">
      <c r="J1448" s="117"/>
    </row>
    <row r="1449" spans="10:10" hidden="1" x14ac:dyDescent="0.35">
      <c r="J1449" s="117"/>
    </row>
    <row r="1450" spans="10:10" hidden="1" x14ac:dyDescent="0.35">
      <c r="J1450" s="117"/>
    </row>
    <row r="1451" spans="10:10" hidden="1" x14ac:dyDescent="0.35">
      <c r="J1451" s="117"/>
    </row>
    <row r="1452" spans="10:10" hidden="1" x14ac:dyDescent="0.35">
      <c r="J1452" s="117"/>
    </row>
    <row r="1453" spans="10:10" hidden="1" x14ac:dyDescent="0.35">
      <c r="J1453" s="117"/>
    </row>
    <row r="1454" spans="10:10" hidden="1" x14ac:dyDescent="0.35">
      <c r="J1454" s="117"/>
    </row>
    <row r="1455" spans="10:10" hidden="1" x14ac:dyDescent="0.35">
      <c r="J1455" s="117"/>
    </row>
    <row r="1456" spans="10:10" hidden="1" x14ac:dyDescent="0.35">
      <c r="J1456" s="117"/>
    </row>
    <row r="1457" spans="10:10" hidden="1" x14ac:dyDescent="0.35">
      <c r="J1457" s="117"/>
    </row>
    <row r="1458" spans="10:10" hidden="1" x14ac:dyDescent="0.35">
      <c r="J1458" s="117"/>
    </row>
    <row r="1459" spans="10:10" hidden="1" x14ac:dyDescent="0.35">
      <c r="J1459" s="117"/>
    </row>
    <row r="1460" spans="10:10" hidden="1" x14ac:dyDescent="0.35">
      <c r="J1460" s="117"/>
    </row>
    <row r="1461" spans="10:10" hidden="1" x14ac:dyDescent="0.35">
      <c r="J1461" s="117"/>
    </row>
    <row r="1462" spans="10:10" hidden="1" x14ac:dyDescent="0.35">
      <c r="J1462" s="117"/>
    </row>
    <row r="1463" spans="10:10" hidden="1" x14ac:dyDescent="0.35">
      <c r="J1463" s="117"/>
    </row>
    <row r="1464" spans="10:10" hidden="1" x14ac:dyDescent="0.35">
      <c r="J1464" s="117"/>
    </row>
    <row r="1465" spans="10:10" hidden="1" x14ac:dyDescent="0.35">
      <c r="J1465" s="117"/>
    </row>
    <row r="1466" spans="10:10" hidden="1" x14ac:dyDescent="0.35">
      <c r="J1466" s="117"/>
    </row>
    <row r="1467" spans="10:10" hidden="1" x14ac:dyDescent="0.35">
      <c r="J1467" s="117"/>
    </row>
    <row r="1468" spans="10:10" hidden="1" x14ac:dyDescent="0.35">
      <c r="J1468" s="117"/>
    </row>
    <row r="1469" spans="10:10" hidden="1" x14ac:dyDescent="0.35">
      <c r="J1469" s="117"/>
    </row>
    <row r="1470" spans="10:10" hidden="1" x14ac:dyDescent="0.35">
      <c r="J1470" s="117"/>
    </row>
    <row r="1471" spans="10:10" hidden="1" x14ac:dyDescent="0.35">
      <c r="J1471" s="117"/>
    </row>
    <row r="1472" spans="10:10" hidden="1" x14ac:dyDescent="0.35">
      <c r="J1472" s="117"/>
    </row>
    <row r="1473" spans="10:10" hidden="1" x14ac:dyDescent="0.35">
      <c r="J1473" s="117"/>
    </row>
    <row r="1474" spans="10:10" hidden="1" x14ac:dyDescent="0.35">
      <c r="J1474" s="117"/>
    </row>
    <row r="1475" spans="10:10" hidden="1" x14ac:dyDescent="0.35">
      <c r="J1475" s="117"/>
    </row>
    <row r="1476" spans="10:10" hidden="1" x14ac:dyDescent="0.35">
      <c r="J1476" s="117"/>
    </row>
    <row r="1477" spans="10:10" hidden="1" x14ac:dyDescent="0.35">
      <c r="J1477" s="117"/>
    </row>
    <row r="1478" spans="10:10" hidden="1" x14ac:dyDescent="0.35">
      <c r="J1478" s="117"/>
    </row>
    <row r="1479" spans="10:10" hidden="1" x14ac:dyDescent="0.35">
      <c r="J1479" s="117"/>
    </row>
    <row r="1480" spans="10:10" hidden="1" x14ac:dyDescent="0.35">
      <c r="J1480" s="117"/>
    </row>
    <row r="1481" spans="10:10" hidden="1" x14ac:dyDescent="0.35">
      <c r="J1481" s="117"/>
    </row>
    <row r="1482" spans="10:10" hidden="1" x14ac:dyDescent="0.35">
      <c r="J1482" s="117"/>
    </row>
    <row r="1483" spans="10:10" hidden="1" x14ac:dyDescent="0.35">
      <c r="J1483" s="117"/>
    </row>
    <row r="1484" spans="10:10" hidden="1" x14ac:dyDescent="0.35">
      <c r="J1484" s="117"/>
    </row>
    <row r="1485" spans="10:10" hidden="1" x14ac:dyDescent="0.35">
      <c r="J1485" s="117"/>
    </row>
    <row r="1486" spans="10:10" hidden="1" x14ac:dyDescent="0.35">
      <c r="J1486" s="117"/>
    </row>
    <row r="1487" spans="10:10" hidden="1" x14ac:dyDescent="0.35">
      <c r="J1487" s="117"/>
    </row>
    <row r="1488" spans="10:10" hidden="1" x14ac:dyDescent="0.35">
      <c r="J1488" s="117"/>
    </row>
    <row r="1489" spans="10:10" hidden="1" x14ac:dyDescent="0.35">
      <c r="J1489" s="117"/>
    </row>
    <row r="1490" spans="10:10" hidden="1" x14ac:dyDescent="0.35">
      <c r="J1490" s="117"/>
    </row>
    <row r="1491" spans="10:10" hidden="1" x14ac:dyDescent="0.35">
      <c r="J1491" s="117"/>
    </row>
    <row r="1492" spans="10:10" hidden="1" x14ac:dyDescent="0.35">
      <c r="J1492" s="117"/>
    </row>
    <row r="1493" spans="10:10" hidden="1" x14ac:dyDescent="0.35">
      <c r="J1493" s="117"/>
    </row>
    <row r="1494" spans="10:10" hidden="1" x14ac:dyDescent="0.35">
      <c r="J1494" s="117"/>
    </row>
    <row r="1495" spans="10:10" hidden="1" x14ac:dyDescent="0.35">
      <c r="J1495" s="117"/>
    </row>
    <row r="1496" spans="10:10" hidden="1" x14ac:dyDescent="0.35">
      <c r="J1496" s="117"/>
    </row>
    <row r="1497" spans="10:10" hidden="1" x14ac:dyDescent="0.35">
      <c r="J1497" s="117"/>
    </row>
    <row r="1498" spans="10:10" hidden="1" x14ac:dyDescent="0.35">
      <c r="J1498" s="117"/>
    </row>
    <row r="1499" spans="10:10" hidden="1" x14ac:dyDescent="0.35">
      <c r="J1499" s="117"/>
    </row>
    <row r="1500" spans="10:10" hidden="1" x14ac:dyDescent="0.35">
      <c r="J1500" s="117"/>
    </row>
    <row r="1501" spans="10:10" hidden="1" x14ac:dyDescent="0.35">
      <c r="J1501" s="117"/>
    </row>
    <row r="1502" spans="10:10" hidden="1" x14ac:dyDescent="0.35">
      <c r="J1502" s="117"/>
    </row>
    <row r="1503" spans="10:10" hidden="1" x14ac:dyDescent="0.35">
      <c r="J1503" s="117"/>
    </row>
    <row r="1504" spans="10:10" hidden="1" x14ac:dyDescent="0.35">
      <c r="J1504" s="117"/>
    </row>
    <row r="1505" spans="10:10" hidden="1" x14ac:dyDescent="0.35">
      <c r="J1505" s="117"/>
    </row>
    <row r="1506" spans="10:10" hidden="1" x14ac:dyDescent="0.35">
      <c r="J1506" s="117"/>
    </row>
    <row r="1507" spans="10:10" hidden="1" x14ac:dyDescent="0.35">
      <c r="J1507" s="117"/>
    </row>
    <row r="1508" spans="10:10" hidden="1" x14ac:dyDescent="0.35">
      <c r="J1508" s="117"/>
    </row>
  </sheetData>
  <sheetProtection algorithmName="SHA-512" hashValue="t2jeXJP4IBt2RnPkG0kBxo8jJDqXTdL+4BQqVuFaF+JYoNeWMrF0WbZk+Vux6aXUVFZFY8hlYuZYA4vydPzNew==" saltValue="xqkCFMlZpyfOejMhI+/IcA==" spinCount="100000" sheet="1" objects="1" scenarios="1" sort="0" autoFilter="0"/>
  <dataValidations count="5">
    <dataValidation type="list" allowBlank="1" showInputMessage="1" showErrorMessage="1" sqref="B24:B500" xr:uid="{00000000-0002-0000-0600-000000000000}">
      <formula1>CompanyRecord</formula1>
    </dataValidation>
    <dataValidation type="list" allowBlank="1" showInputMessage="1" showErrorMessage="1" sqref="C24:C500" xr:uid="{00000000-0002-0000-0600-000001000000}">
      <formula1>UnitID</formula1>
    </dataValidation>
    <dataValidation type="date" operator="greaterThan" allowBlank="1" showInputMessage="1" showErrorMessage="1" sqref="H24:H500 F24:F500" xr:uid="{00000000-0002-0000-0600-000002000000}">
      <formula1>43101</formula1>
    </dataValidation>
    <dataValidation type="list" allowBlank="1" showInputMessage="1" showErrorMessage="1" sqref="D24:D500" xr:uid="{00000000-0002-0000-0600-000003000000}">
      <formula1>CEMID</formula1>
    </dataValidation>
    <dataValidation type="list" allowBlank="1" showInputMessage="1" showErrorMessage="1" sqref="E24:E500" xr:uid="{00000000-0002-0000-0600-000004000000}">
      <formula1>"Inoperative, Out of Control"</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5000000}">
          <x14:formula1>
            <xm:f>Lists!$S$2:$S$6</xm:f>
          </x14:formula1>
          <xm:sqref>K24:K500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2B77D97F169A4E89A93A2175D785D0" ma:contentTypeVersion="33" ma:contentTypeDescription="Create a new document." ma:contentTypeScope="" ma:versionID="0d9e7297a3b0389f25cd13f8746f003c">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4158b95f-c66a-4210-99e4-f1ae856f31ed" xmlns:ns7="b1064543-ee34-422b-84c1-45d17faddb1b" targetNamespace="http://schemas.microsoft.com/office/2006/metadata/properties" ma:root="true" ma:fieldsID="07a70a7d57cbf0db5cb6ac1c4011f8c8" ns1:_="" ns3:_="" ns4:_="" ns5:_="" ns6:_="" ns7:_="">
    <xsd:import namespace="http://schemas.microsoft.com/sharepoint/v3"/>
    <xsd:import namespace="4ffa91fb-a0ff-4ac5-b2db-65c790d184a4"/>
    <xsd:import namespace="http://schemas.microsoft.com/sharepoint.v3"/>
    <xsd:import namespace="http://schemas.microsoft.com/sharepoint/v3/fields"/>
    <xsd:import namespace="4158b95f-c66a-4210-99e4-f1ae856f31ed"/>
    <xsd:import namespace="b1064543-ee34-422b-84c1-45d17faddb1b"/>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SharedWithUsers" minOccurs="0"/>
                <xsd:element ref="ns7:MediaServiceMetadata" minOccurs="0"/>
                <xsd:element ref="ns7:MediaServiceFastMetadata" minOccurs="0"/>
                <xsd:element ref="ns6:SharedWithDetails" minOccurs="0"/>
                <xsd:element ref="ns6:SharingHintHash" minOccurs="0"/>
                <xsd:element ref="ns6:Records_x0020_Status" minOccurs="0"/>
                <xsd:element ref="ns6:Records_x0020_Date" minOccurs="0"/>
                <xsd:element ref="ns7:MediaServiceAutoTags" minOccurs="0"/>
                <xsd:element ref="ns7:MediaServiceGenerationTime" minOccurs="0"/>
                <xsd:element ref="ns7:MediaServiceEventHashCode" minOccurs="0"/>
                <xsd:element ref="ns7:MediaServiceOCR"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c05c79eb-88f8-4427-8823-9fd5a0e69ad8}" ma:internalName="TaxCatchAllLabel" ma:readOnly="true" ma:showField="CatchAllDataLabel" ma:web="4158b95f-c66a-4210-99e4-f1ae856f31ed">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c05c79eb-88f8-4427-8823-9fd5a0e69ad8}" ma:internalName="TaxCatchAll" ma:showField="CatchAllData" ma:web="4158b95f-c66a-4210-99e4-f1ae856f31e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58b95f-c66a-4210-99e4-f1ae856f31ed"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3" nillable="true" ma:displayName="Records Status" ma:default="Pending" ma:internalName="Records_x0020_Status">
      <xsd:simpleType>
        <xsd:restriction base="dms:Text"/>
      </xsd:simpleType>
    </xsd:element>
    <xsd:element name="Records_x0020_Date" ma:index="34" nillable="true" ma:displayName="Records Date" ma:hidden="true" ma:internalName="Records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1064543-ee34-422b-84c1-45d17faddb1b" elementFormDefault="qualified">
    <xsd:import namespace="http://schemas.microsoft.com/office/2006/documentManagement/types"/>
    <xsd:import namespace="http://schemas.microsoft.com/office/infopath/2007/PartnerControls"/>
    <xsd:element name="MediaServiceMetadata" ma:index="29" nillable="true" ma:displayName="MediaServiceMetadata" ma:description="" ma:hidden="true" ma:internalName="MediaServiceMetadata" ma:readOnly="true">
      <xsd:simpleType>
        <xsd:restriction base="dms:Note"/>
      </xsd:simpleType>
    </xsd:element>
    <xsd:element name="MediaServiceFastMetadata" ma:index="30" nillable="true" ma:displayName="MediaServiceFastMetadata" ma:description="" ma:hidden="true" ma:internalName="MediaServiceFastMetadata" ma:readOnly="true">
      <xsd:simpleType>
        <xsd:restriction base="dms:Note"/>
      </xsd:simpleType>
    </xsd:element>
    <xsd:element name="MediaServiceAutoTags" ma:index="35" nillable="true" ma:displayName="Tags" ma:internalName="MediaServiceAutoTags"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element name="MediaServiceDateTaken" ma:index="3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2020-06-11T13:19:09+00:00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Records_x0020_Status xmlns="4158b95f-c66a-4210-99e4-f1ae856f31ed">Pending</Records_x0020_Status>
    <Records_x0020_Date xmlns="4158b95f-c66a-4210-99e4-f1ae856f31ed" xsi:nil="true"/>
  </documentManagement>
</p:properties>
</file>

<file path=customXml/itemProps1.xml><?xml version="1.0" encoding="utf-8"?>
<ds:datastoreItem xmlns:ds="http://schemas.openxmlformats.org/officeDocument/2006/customXml" ds:itemID="{3073392B-871A-4C9B-9908-26F5FC2A2A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4158b95f-c66a-4210-99e4-f1ae856f31ed"/>
    <ds:schemaRef ds:uri="b1064543-ee34-422b-84c1-45d17faddb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BD77F6-5F71-42E4-B9B1-014833285078}">
  <ds:schemaRefs>
    <ds:schemaRef ds:uri="http://schemas.microsoft.com/sharepoint/v3/contenttype/forms"/>
  </ds:schemaRefs>
</ds:datastoreItem>
</file>

<file path=customXml/itemProps3.xml><?xml version="1.0" encoding="utf-8"?>
<ds:datastoreItem xmlns:ds="http://schemas.openxmlformats.org/officeDocument/2006/customXml" ds:itemID="{6F7EBEB6-5B92-45A2-B46F-1C855F85661D}">
  <ds:schemaRefs>
    <ds:schemaRef ds:uri="Microsoft.SharePoint.Taxonomy.ContentTypeSync"/>
  </ds:schemaRefs>
</ds:datastoreItem>
</file>

<file path=customXml/itemProps4.xml><?xml version="1.0" encoding="utf-8"?>
<ds:datastoreItem xmlns:ds="http://schemas.openxmlformats.org/officeDocument/2006/customXml" ds:itemID="{8EC7DA61-36AF-4D5A-AE0A-24C55B9A60A1}">
  <ds:schemaRefs>
    <ds:schemaRef ds:uri="http://schemas.microsoft.com/office/2006/documentManagement/types"/>
    <ds:schemaRef ds:uri="http://schemas.microsoft.com/sharepoint/v3/fields"/>
    <ds:schemaRef ds:uri="http://purl.org/dc/dcmitype/"/>
    <ds:schemaRef ds:uri="http://schemas.microsoft.com/office/infopath/2007/PartnerControls"/>
    <ds:schemaRef ds:uri="4158b95f-c66a-4210-99e4-f1ae856f31ed"/>
    <ds:schemaRef ds:uri="http://schemas.microsoft.com/office/2006/metadata/properties"/>
    <ds:schemaRef ds:uri="http://schemas.openxmlformats.org/package/2006/metadata/core-properties"/>
    <ds:schemaRef ds:uri="http://purl.org/dc/terms/"/>
    <ds:schemaRef ds:uri="http://schemas.microsoft.com/sharepoint.v3"/>
    <ds:schemaRef ds:uri="http://schemas.microsoft.com/sharepoint/v3"/>
    <ds:schemaRef ds:uri="b1064543-ee34-422b-84c1-45d17faddb1b"/>
    <ds:schemaRef ds:uri="4ffa91fb-a0ff-4ac5-b2db-65c790d184a4"/>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Lists</vt:lpstr>
      <vt:lpstr>Welcome</vt:lpstr>
      <vt:lpstr>Company_Information</vt:lpstr>
      <vt:lpstr>Affected_Source</vt:lpstr>
      <vt:lpstr>Certification</vt:lpstr>
      <vt:lpstr>CPMS_Identification</vt:lpstr>
      <vt:lpstr>Deviation_Limits</vt:lpstr>
      <vt:lpstr>Deviation_Summary_Limits</vt:lpstr>
      <vt:lpstr>Deviation_CEM_CPMS</vt:lpstr>
      <vt:lpstr>Deviation_Summary_CPMS</vt:lpstr>
      <vt:lpstr>Description_of_Changes</vt:lpstr>
      <vt:lpstr>Number_of_Deviations</vt:lpstr>
      <vt:lpstr>Landfill_Gas_ID</vt:lpstr>
      <vt:lpstr>Landfill_Gas_Fuel</vt:lpstr>
      <vt:lpstr>Landfill_Gas_Limits</vt:lpstr>
      <vt:lpstr>Landfill_Gas_Fuel_Meters</vt:lpstr>
      <vt:lpstr>Distillate_Oil</vt:lpstr>
      <vt:lpstr>Distillate_Oil_Limits</vt:lpstr>
      <vt:lpstr>Distillate_Meters</vt:lpstr>
      <vt:lpstr>Revisions</vt:lpstr>
      <vt:lpstr>Worksheet Map</vt:lpstr>
      <vt:lpstr>Affected_Source!States</vt:lpstr>
      <vt:lpstr>States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Mcginn, Kevin</dc:creator>
  <cp:lastModifiedBy>Wrigley, William</cp:lastModifiedBy>
  <cp:lastPrinted>2018-10-29T14:09:20Z</cp:lastPrinted>
  <dcterms:created xsi:type="dcterms:W3CDTF">2018-04-02T21:13:16Z</dcterms:created>
  <dcterms:modified xsi:type="dcterms:W3CDTF">2022-12-02T16:46:51Z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0x010100C72B77D97F169A4E89A93A2175D785D0</vt:lpwstr>
  </property>
</Properties>
</file>