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bernales_barbara_epa_gov/Documents/Desktop/ICR Program/2060-0731/Joe Sopata/"/>
    </mc:Choice>
  </mc:AlternateContent>
  <xr:revisionPtr revIDLastSave="0" documentId="8_{5D948040-AF10-4FC2-B91C-FED59C947E43}" xr6:coauthVersionLast="47" xr6:coauthVersionMax="47" xr10:uidLastSave="{00000000-0000-0000-0000-000000000000}"/>
  <bookViews>
    <workbookView xWindow="-18150" yWindow="0" windowWidth="17000" windowHeight="10320" xr2:uid="{00000000-000D-0000-FFFF-FFFF00000000}"/>
  </bookViews>
  <sheets>
    <sheet name="Oxygnate Precision Demonstrate" sheetId="1" r:id="rId1"/>
    <sheet name="D6708 Assessment Accuracy" sheetId="2" r:id="rId2"/>
    <sheet name="Sheet1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F15" i="1"/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B13" i="2" l="1"/>
  <c r="B12" i="2"/>
  <c r="B11" i="2"/>
  <c r="B10" i="2"/>
  <c r="B9" i="2"/>
  <c r="B8" i="2"/>
  <c r="B7" i="2"/>
  <c r="B6" i="2"/>
  <c r="B5" i="2"/>
  <c r="B3" i="2"/>
  <c r="B16" i="1"/>
</calcChain>
</file>

<file path=xl/sharedStrings.xml><?xml version="1.0" encoding="utf-8"?>
<sst xmlns="http://schemas.openxmlformats.org/spreadsheetml/2006/main" count="37" uniqueCount="25">
  <si>
    <t>Date</t>
  </si>
  <si>
    <t>Time</t>
  </si>
  <si>
    <t>Laboratory Identification</t>
  </si>
  <si>
    <t>Laboratory Name:</t>
  </si>
  <si>
    <t>Test Method</t>
  </si>
  <si>
    <t>Name of Method:</t>
  </si>
  <si>
    <t>Laboratory Contact Person:</t>
  </si>
  <si>
    <t>Laboratory Contact Phone Number</t>
  </si>
  <si>
    <t>Laboratory Contact Facsimile Number</t>
  </si>
  <si>
    <t>Laboratory Contact E-mail Address</t>
  </si>
  <si>
    <t>Laboratory Street Address:</t>
  </si>
  <si>
    <t>Laboratory City:</t>
  </si>
  <si>
    <t>Laboratory State:</t>
  </si>
  <si>
    <t>Laboratory Zip code:</t>
  </si>
  <si>
    <t>Data Entry QC Check on Test Result</t>
  </si>
  <si>
    <t>Laboratory Test Identification Number</t>
  </si>
  <si>
    <t>Test Result (mass percent)</t>
  </si>
  <si>
    <t>VCSB Oxygenate Content in Gasoline Precision Demonstration [PBMS0003: OMB Control Number #2060-0731, EPA ICR number 2607.02: Expires 1/31/2024]</t>
  </si>
  <si>
    <t>VCSB Oxygenate Content in Gasoline Accuracy Demonstration  [PBMS0003:OMB Control Number #2060-0731, EPA ICR number 2607.02: Expires 1/31/2024]</t>
  </si>
  <si>
    <t>Standard Deviation</t>
  </si>
  <si>
    <t>Has the 1090.1365(d) criterion been met? (Note: Please answer by typing "Yes" or "No" in the adjacent cell.)</t>
  </si>
  <si>
    <t>If ASTM D6708 assessment between the candidate alternative test method and EPA referee test method, ASTM D5599-18, yields a "null" comparison, indicate so by typing not applicable.  If the ATM D6708 assessment yields the need for a correlation equation, indicate the correlation equation needed for reporting purposes  the regulatd party lists the correlation equation used for reporting purposes if warranted by the  ASTM D6708-19a (IBR 1090.95(c)(33)) assessment comparing voluntary consensus-based standard body alternative test method to EPA referee test method, ASTM D5599-18 (see 1090 CFR 1365(d)).</t>
  </si>
  <si>
    <r>
      <t>VCSB Method Defined Criterion</t>
    </r>
    <r>
      <rPr>
        <sz val="12"/>
        <rFont val="Arial"/>
        <family val="2"/>
      </rPr>
      <t xml:space="preserve"> -  The regulated party is utilizing the applicable ASTM D6708-19a (IBR 1090.95(c)(33)) assessment adjudicated by a Voluntary Consensus-based Standards Body (VCSB), such as the American Society for Testing and Materials International (ASTM International), demonstrates whether the comparison between the method-defined alternative test method and the EPA referee test method is a "null" result or whether a correlation equation needs to be applied that predicts EPA referee test method results, that is ASTM D5599-18 (IBR 1090.95(c)(24)), from the applicable method-defined alternative test method (see 1090 CFR 1365(d)).</t>
    </r>
  </si>
  <si>
    <r>
      <t>Oxygenate Content in Gasoline Precision Criterion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rFont val="Calibri"/>
        <family val="2"/>
      </rPr>
      <t>§</t>
    </r>
    <r>
      <rPr>
        <b/>
        <sz val="12"/>
        <rFont val="Arial"/>
        <family val="2"/>
      </rPr>
      <t>1090.1365(b))</t>
    </r>
    <r>
      <rPr>
        <sz val="12"/>
        <rFont val="Arial"/>
        <family val="2"/>
      </rPr>
      <t xml:space="preserve"> - The maximum allowable standard deviation computed from results of a minimum of 20 tests made over 20 days on samples using good laboratory practices taken from a single homogenous commercially available gasoline must be less than or equal to 0.3 times the Reproducibility (R), where "R" equalts the ASTM reproducibility of ASTM D5599-18 (IBR 1090.95(c)(24)), where R = 0.13*X</t>
    </r>
    <r>
      <rPr>
        <vertAlign val="superscript"/>
        <sz val="12"/>
        <rFont val="Arial"/>
        <family val="2"/>
      </rPr>
      <t>0.83</t>
    </r>
    <r>
      <rPr>
        <sz val="12"/>
        <rFont val="Arial"/>
        <family val="2"/>
      </rPr>
      <t xml:space="preserve">, where X is the mass percent of measured oxygenate. You may make up to 4 separate measurements in a 24-hour period, as long as the interval between measurements is at least 4 hours. Example: A 3 mass percent oxygenate concentration in gasoline sample: maximum allowable standard deviation of 20 tests less than or equal to 0.3*(0.32 mass percent oxygenate)=0.097 mass percent oxygenate. </t>
    </r>
  </si>
  <si>
    <t>Is Oxygenate Content in Gasoline Precision Criterion Met?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</si>
</sst>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00"/>
    <numFmt numFmtId="165" formatCode="[$-F400]h:mm:ss\ AM/PM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vertAlign val="superscript"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1" applyNumberFormat="0" applyFont="0" applyBorder="0" applyAlignment="0" applyProtection="0"/>
  </cellStyleXfs>
  <cellXfs count="62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2" fontId="0" fillId="0" borderId="0" xfId="0" applyNumberFormat="1" applyFont="1" applyAlignment="1">
      <alignment horizontal="center" vertical="center"/>
    </xf>
    <xf numFmtId="18" fontId="0" fillId="0" borderId="0" xfId="0" applyNumberFormat="1" applyFont="1" applyAlignment="1">
      <alignment horizontal="center" vertical="center"/>
    </xf>
    <xf numFmtId="14" fontId="0" fillId="0" borderId="0" xfId="0" applyNumberFormat="1" applyAlignme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centerContinuous"/>
    </xf>
    <xf numFmtId="0" fontId="6" fillId="0" borderId="2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 wrapText="1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0" borderId="0" xfId="0" applyNumberFormat="1" applyAlignment="1"/>
    <xf numFmtId="2" fontId="10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/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2" fillId="0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10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10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/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2" borderId="2" xfId="7" applyFon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/>
    <xf numFmtId="0" fontId="2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wrapText="1"/>
    </xf>
    <xf numFmtId="0" fontId="6" fillId="2" borderId="6" xfId="0" applyFont="1" applyFill="1" applyBorder="1" applyAlignment="1" applyProtection="1">
      <alignment wrapText="1"/>
    </xf>
    <xf numFmtId="0" fontId="2" fillId="0" borderId="2" xfId="0" applyFont="1" applyBorder="1" applyAlignment="1" applyProtection="1"/>
    <xf numFmtId="0" fontId="6" fillId="0" borderId="2" xfId="0" applyFont="1" applyBorder="1" applyAlignment="1" applyProtection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2"/>
  <sheetViews>
    <sheetView tabSelected="1" workbookViewId="0">
      <selection activeCell="A17" sqref="A17"/>
    </sheetView>
  </sheetViews>
  <sheetFormatPr defaultRowHeight="12.75" x14ac:dyDescent="0.2"/>
  <cols>
    <col min="1" max="1" width="39.5703125" customWidth="1"/>
    <col min="2" max="2" width="18.140625" customWidth="1"/>
    <col min="3" max="3" width="15.5703125" customWidth="1"/>
    <col min="4" max="4" width="13.28515625" customWidth="1"/>
    <col min="5" max="5" width="86.85546875" customWidth="1"/>
    <col min="6" max="6" width="9.5703125" customWidth="1"/>
    <col min="7" max="7" width="8.5703125" customWidth="1"/>
    <col min="11" max="11" width="2" customWidth="1"/>
    <col min="12" max="12" width="10.140625" customWidth="1"/>
  </cols>
  <sheetData>
    <row r="1" spans="1:7" ht="17.25" customHeight="1" x14ac:dyDescent="0.2">
      <c r="A1" s="39" t="s">
        <v>17</v>
      </c>
      <c r="B1" s="40"/>
      <c r="C1" s="40"/>
      <c r="D1" s="40"/>
      <c r="E1" s="40"/>
    </row>
    <row r="2" spans="1:7" ht="15.75" x14ac:dyDescent="0.2">
      <c r="A2" s="43" t="s">
        <v>4</v>
      </c>
      <c r="B2" s="44"/>
      <c r="C2" s="44"/>
      <c r="D2" s="44"/>
      <c r="E2" s="45"/>
    </row>
    <row r="3" spans="1:7" ht="24.75" customHeight="1" x14ac:dyDescent="0.2">
      <c r="A3" s="9" t="s">
        <v>5</v>
      </c>
      <c r="B3" s="46"/>
      <c r="C3" s="47"/>
      <c r="D3" s="47"/>
      <c r="E3" s="48"/>
    </row>
    <row r="4" spans="1:7" ht="15.75" x14ac:dyDescent="0.2">
      <c r="A4" s="43" t="s">
        <v>2</v>
      </c>
      <c r="B4" s="44"/>
      <c r="C4" s="44"/>
      <c r="D4" s="44"/>
      <c r="E4" s="45"/>
    </row>
    <row r="5" spans="1:7" ht="15" x14ac:dyDescent="0.2">
      <c r="A5" s="9" t="s">
        <v>3</v>
      </c>
      <c r="B5" s="33"/>
      <c r="C5" s="34"/>
      <c r="D5" s="34"/>
      <c r="E5" s="35"/>
    </row>
    <row r="6" spans="1:7" ht="15" x14ac:dyDescent="0.2">
      <c r="A6" s="9" t="s">
        <v>10</v>
      </c>
      <c r="B6" s="33"/>
      <c r="C6" s="34"/>
      <c r="D6" s="34"/>
      <c r="E6" s="35"/>
    </row>
    <row r="7" spans="1:7" ht="15" x14ac:dyDescent="0.2">
      <c r="A7" s="9" t="s">
        <v>11</v>
      </c>
      <c r="B7" s="33"/>
      <c r="C7" s="34"/>
      <c r="D7" s="34"/>
      <c r="E7" s="35"/>
    </row>
    <row r="8" spans="1:7" ht="15" x14ac:dyDescent="0.2">
      <c r="A8" s="9" t="s">
        <v>12</v>
      </c>
      <c r="B8" s="33"/>
      <c r="C8" s="34"/>
      <c r="D8" s="34"/>
      <c r="E8" s="35"/>
    </row>
    <row r="9" spans="1:7" ht="15" x14ac:dyDescent="0.2">
      <c r="A9" s="9" t="s">
        <v>13</v>
      </c>
      <c r="B9" s="33"/>
      <c r="C9" s="34"/>
      <c r="D9" s="34"/>
      <c r="E9" s="35"/>
    </row>
    <row r="10" spans="1:7" ht="15" customHeight="1" x14ac:dyDescent="0.2">
      <c r="A10" s="9" t="s">
        <v>6</v>
      </c>
      <c r="B10" s="33"/>
      <c r="C10" s="35"/>
      <c r="D10" s="35"/>
      <c r="E10" s="35"/>
    </row>
    <row r="11" spans="1:7" ht="28.5" customHeight="1" x14ac:dyDescent="0.2">
      <c r="A11" s="10" t="s">
        <v>7</v>
      </c>
      <c r="B11" s="33"/>
      <c r="C11" s="35"/>
      <c r="D11" s="35"/>
      <c r="E11" s="35"/>
    </row>
    <row r="12" spans="1:7" ht="28.5" customHeight="1" x14ac:dyDescent="0.2">
      <c r="A12" s="10" t="s">
        <v>8</v>
      </c>
      <c r="B12" s="33"/>
      <c r="C12" s="35"/>
      <c r="D12" s="35"/>
      <c r="E12" s="35"/>
    </row>
    <row r="13" spans="1:7" ht="15" customHeight="1" x14ac:dyDescent="0.2">
      <c r="A13" s="10" t="s">
        <v>9</v>
      </c>
      <c r="B13" s="49"/>
      <c r="C13" s="35"/>
      <c r="D13" s="35"/>
      <c r="E13" s="35"/>
    </row>
    <row r="14" spans="1:7" ht="134.25" customHeight="1" x14ac:dyDescent="0.2">
      <c r="A14" s="36" t="s">
        <v>23</v>
      </c>
      <c r="B14" s="37"/>
      <c r="C14" s="37"/>
      <c r="D14" s="37"/>
      <c r="E14" s="38"/>
      <c r="G14" s="30"/>
    </row>
    <row r="15" spans="1:7" ht="30" x14ac:dyDescent="0.2">
      <c r="A15" s="11" t="s">
        <v>24</v>
      </c>
      <c r="B15" s="41" t="str">
        <f>IF(COUNTA(D18:D37)&lt;20,"REQUIRED DATA MISSING",IF(COUNTA(C18:C37)&lt;20,"REQUIRED DATA MISSING",IF(COUNTA(B18:B37)&lt;20,"REQUIRED DATA MISSING",IF(B16&lt;0.097,"PASSED","FAILED"))))</f>
        <v>REQUIRED DATA MISSING</v>
      </c>
      <c r="C15" s="42"/>
      <c r="D15" s="42"/>
      <c r="E15" s="12"/>
      <c r="F15">
        <f>0.3*(0.13*3^0.83)</f>
        <v>9.7067813814082873E-2</v>
      </c>
    </row>
    <row r="16" spans="1:7" ht="15.75" customHeight="1" x14ac:dyDescent="0.25">
      <c r="A16" s="13" t="s">
        <v>19</v>
      </c>
      <c r="B16" s="31" t="str">
        <f>IF(SUM(D18:D37)&lt;=0,"REQUIRED DATA MISSING",STDEVA(D18:D37))</f>
        <v>REQUIRED DATA MISSING</v>
      </c>
      <c r="C16" s="32"/>
      <c r="D16" s="32"/>
      <c r="E16" s="12"/>
    </row>
    <row r="17" spans="1:5" ht="45" x14ac:dyDescent="0.2">
      <c r="A17" s="13" t="s">
        <v>15</v>
      </c>
      <c r="B17" s="13" t="s">
        <v>0</v>
      </c>
      <c r="C17" s="13" t="s">
        <v>1</v>
      </c>
      <c r="D17" s="13" t="s">
        <v>16</v>
      </c>
      <c r="E17" s="14" t="s">
        <v>14</v>
      </c>
    </row>
    <row r="18" spans="1:5" ht="15" x14ac:dyDescent="0.2">
      <c r="A18" s="15"/>
      <c r="B18" s="16"/>
      <c r="C18" s="17"/>
      <c r="D18" s="18"/>
      <c r="E18" s="19" t="str">
        <f>IF(D18="", "DATA REQUIRED IN CELL D18", "OK")</f>
        <v>DATA REQUIRED IN CELL D18</v>
      </c>
    </row>
    <row r="19" spans="1:5" ht="15" x14ac:dyDescent="0.2">
      <c r="A19" s="15"/>
      <c r="B19" s="16"/>
      <c r="C19" s="17"/>
      <c r="D19" s="18"/>
      <c r="E19" s="19" t="str">
        <f>IF(D19="", "DATA REQUIRED IN CELL D19", "OK")</f>
        <v>DATA REQUIRED IN CELL D19</v>
      </c>
    </row>
    <row r="20" spans="1:5" ht="15" x14ac:dyDescent="0.2">
      <c r="A20" s="15"/>
      <c r="B20" s="16"/>
      <c r="C20" s="17"/>
      <c r="D20" s="18"/>
      <c r="E20" s="19" t="str">
        <f>IF(D20="", "DATA REQUIRED IN CELL D20", "OK")</f>
        <v>DATA REQUIRED IN CELL D20</v>
      </c>
    </row>
    <row r="21" spans="1:5" ht="15" x14ac:dyDescent="0.2">
      <c r="A21" s="15"/>
      <c r="B21" s="16"/>
      <c r="C21" s="17"/>
      <c r="D21" s="18"/>
      <c r="E21" s="19" t="str">
        <f>IF(D21="", "DATA REQUIRED IN CELL D21", "OK")</f>
        <v>DATA REQUIRED IN CELL D21</v>
      </c>
    </row>
    <row r="22" spans="1:5" ht="15" x14ac:dyDescent="0.2">
      <c r="A22" s="15"/>
      <c r="B22" s="16"/>
      <c r="C22" s="17"/>
      <c r="D22" s="18"/>
      <c r="E22" s="19" t="str">
        <f>IF(D22="", "DATA REQUIRED IN CELL D22", "OK")</f>
        <v>DATA REQUIRED IN CELL D22</v>
      </c>
    </row>
    <row r="23" spans="1:5" ht="15" x14ac:dyDescent="0.2">
      <c r="A23" s="15"/>
      <c r="B23" s="16"/>
      <c r="C23" s="17"/>
      <c r="D23" s="18"/>
      <c r="E23" s="19" t="str">
        <f>IF(D23="", "DATA REQUIRED IN CELL D23", "OK")</f>
        <v>DATA REQUIRED IN CELL D23</v>
      </c>
    </row>
    <row r="24" spans="1:5" ht="15" x14ac:dyDescent="0.2">
      <c r="A24" s="15"/>
      <c r="B24" s="16"/>
      <c r="C24" s="17"/>
      <c r="D24" s="18"/>
      <c r="E24" s="19" t="str">
        <f>IF(D24="", "DATA REQUIRED IN CELL D24", "OK")</f>
        <v>DATA REQUIRED IN CELL D24</v>
      </c>
    </row>
    <row r="25" spans="1:5" ht="15" x14ac:dyDescent="0.2">
      <c r="A25" s="15"/>
      <c r="B25" s="16"/>
      <c r="C25" s="17"/>
      <c r="D25" s="18"/>
      <c r="E25" s="19" t="str">
        <f>IF(D25="", "DATA REQUIRED IN CELL D25", "OK")</f>
        <v>DATA REQUIRED IN CELL D25</v>
      </c>
    </row>
    <row r="26" spans="1:5" ht="15" x14ac:dyDescent="0.2">
      <c r="A26" s="15"/>
      <c r="B26" s="16"/>
      <c r="C26" s="17"/>
      <c r="D26" s="18"/>
      <c r="E26" s="19" t="str">
        <f>IF(D26="", "DATA REQUIRED IN CELL D26", "OK")</f>
        <v>DATA REQUIRED IN CELL D26</v>
      </c>
    </row>
    <row r="27" spans="1:5" ht="15" x14ac:dyDescent="0.2">
      <c r="A27" s="15"/>
      <c r="B27" s="16"/>
      <c r="C27" s="17"/>
      <c r="D27" s="18"/>
      <c r="E27" s="19" t="str">
        <f>IF(D27="", "DATA REQUIRED IN CELL D27", "OK")</f>
        <v>DATA REQUIRED IN CELL D27</v>
      </c>
    </row>
    <row r="28" spans="1:5" ht="15" x14ac:dyDescent="0.2">
      <c r="A28" s="15"/>
      <c r="B28" s="16"/>
      <c r="C28" s="17"/>
      <c r="D28" s="18"/>
      <c r="E28" s="19" t="str">
        <f>IF(D28="", "DATA REQUIRED IN CELL D28", "OK")</f>
        <v>DATA REQUIRED IN CELL D28</v>
      </c>
    </row>
    <row r="29" spans="1:5" ht="15" x14ac:dyDescent="0.2">
      <c r="A29" s="15"/>
      <c r="B29" s="16"/>
      <c r="C29" s="17"/>
      <c r="D29" s="18"/>
      <c r="E29" s="19" t="str">
        <f>IF(D29="", "DATA REQUIRED IN CELL D29", "OK")</f>
        <v>DATA REQUIRED IN CELL D29</v>
      </c>
    </row>
    <row r="30" spans="1:5" ht="15" x14ac:dyDescent="0.2">
      <c r="A30" s="15"/>
      <c r="B30" s="16"/>
      <c r="C30" s="17"/>
      <c r="D30" s="18"/>
      <c r="E30" s="19" t="str">
        <f>IF(D30="", "DATA REQUIRED IN CELL D30", "OK")</f>
        <v>DATA REQUIRED IN CELL D30</v>
      </c>
    </row>
    <row r="31" spans="1:5" ht="15" x14ac:dyDescent="0.2">
      <c r="A31" s="15"/>
      <c r="B31" s="16"/>
      <c r="C31" s="17"/>
      <c r="D31" s="18"/>
      <c r="E31" s="19" t="str">
        <f>IF(D31="", "DATA REQUIRED IN CELL D31", "OK")</f>
        <v>DATA REQUIRED IN CELL D31</v>
      </c>
    </row>
    <row r="32" spans="1:5" ht="15" x14ac:dyDescent="0.2">
      <c r="A32" s="15"/>
      <c r="B32" s="16"/>
      <c r="C32" s="17"/>
      <c r="D32" s="18"/>
      <c r="E32" s="19" t="str">
        <f>IF(D32="", "DATA REQUIRED IN CELL D32", "OK")</f>
        <v>DATA REQUIRED IN CELL D32</v>
      </c>
    </row>
    <row r="33" spans="1:5" ht="15" x14ac:dyDescent="0.2">
      <c r="A33" s="15"/>
      <c r="B33" s="16"/>
      <c r="C33" s="17"/>
      <c r="D33" s="18"/>
      <c r="E33" s="19" t="str">
        <f>IF(D33="", "DATA REQUIRED IN CELL D33", "OK")</f>
        <v>DATA REQUIRED IN CELL D33</v>
      </c>
    </row>
    <row r="34" spans="1:5" ht="15" x14ac:dyDescent="0.2">
      <c r="A34" s="15"/>
      <c r="B34" s="16"/>
      <c r="C34" s="17"/>
      <c r="D34" s="18"/>
      <c r="E34" s="19" t="str">
        <f>IF(D34="", "DATA REQUIRED IN CELL D34", "OK")</f>
        <v>DATA REQUIRED IN CELL D34</v>
      </c>
    </row>
    <row r="35" spans="1:5" ht="15" x14ac:dyDescent="0.2">
      <c r="A35" s="15"/>
      <c r="B35" s="16"/>
      <c r="C35" s="17"/>
      <c r="D35" s="18"/>
      <c r="E35" s="19" t="str">
        <f>IF(D35="", "DATA REQUIRED IN CELL D35", "OK")</f>
        <v>DATA REQUIRED IN CELL D35</v>
      </c>
    </row>
    <row r="36" spans="1:5" ht="15" x14ac:dyDescent="0.2">
      <c r="A36" s="15"/>
      <c r="B36" s="16"/>
      <c r="C36" s="17"/>
      <c r="D36" s="18"/>
      <c r="E36" s="19" t="str">
        <f>IF(D36="", "DATA REQUIRED IN CELL D36", "OK")</f>
        <v>DATA REQUIRED IN CELL D36</v>
      </c>
    </row>
    <row r="37" spans="1:5" ht="15" x14ac:dyDescent="0.2">
      <c r="A37" s="15"/>
      <c r="B37" s="16"/>
      <c r="C37" s="17"/>
      <c r="D37" s="18"/>
      <c r="E37" s="19" t="str">
        <f>IF(D37="", "DATA REQUIRED IN CELL D37", "OK")</f>
        <v>DATA REQUIRED IN CELL D37</v>
      </c>
    </row>
    <row r="38" spans="1:5" ht="30.75" customHeight="1" x14ac:dyDescent="0.2">
      <c r="A38" s="7"/>
      <c r="B38" s="8"/>
      <c r="E38" s="2"/>
    </row>
    <row r="39" spans="1:5" x14ac:dyDescent="0.2">
      <c r="B39" s="5"/>
      <c r="C39" s="4"/>
      <c r="D39" s="3"/>
      <c r="E39" s="2"/>
    </row>
    <row r="40" spans="1:5" x14ac:dyDescent="0.2">
      <c r="C40" s="1"/>
      <c r="D40" s="3"/>
    </row>
    <row r="41" spans="1:5" x14ac:dyDescent="0.2">
      <c r="C41" s="1"/>
      <c r="D41" s="3"/>
    </row>
    <row r="42" spans="1:5" x14ac:dyDescent="0.2">
      <c r="C42" s="1"/>
    </row>
  </sheetData>
  <sheetProtection formatCells="0" formatColumns="0" formatRows="0" insertRows="0"/>
  <protectedRanges>
    <protectedRange sqref="D18:D37" name="standard deviation"/>
  </protectedRanges>
  <mergeCells count="16">
    <mergeCell ref="A1:E1"/>
    <mergeCell ref="B15:D15"/>
    <mergeCell ref="A2:E2"/>
    <mergeCell ref="B3:E3"/>
    <mergeCell ref="A4:E4"/>
    <mergeCell ref="B5:E5"/>
    <mergeCell ref="B6:E6"/>
    <mergeCell ref="B7:E7"/>
    <mergeCell ref="B13:E13"/>
    <mergeCell ref="B16:D16"/>
    <mergeCell ref="B8:E8"/>
    <mergeCell ref="B10:E10"/>
    <mergeCell ref="B11:E11"/>
    <mergeCell ref="B12:E12"/>
    <mergeCell ref="B9:E9"/>
    <mergeCell ref="A14:E14"/>
  </mergeCells>
  <phoneticPr fontId="0" type="noConversion"/>
  <pageMargins left="0.75" right="0.75" top="1" bottom="1" header="0.5" footer="0.5"/>
  <pageSetup scale="91" fitToHeight="0" orientation="landscape" horizontalDpi="300" verticalDpi="300" r:id="rId1"/>
  <headerFooter alignWithMargins="0">
    <oddHeader>&amp;L&amp;G&amp;ROffice of Transportation and Air Quality
November 2016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6"/>
  <sheetViews>
    <sheetView workbookViewId="0">
      <selection activeCell="A14" sqref="A14:E14"/>
    </sheetView>
  </sheetViews>
  <sheetFormatPr defaultRowHeight="12.75" x14ac:dyDescent="0.2"/>
  <cols>
    <col min="1" max="1" width="50.5703125" customWidth="1"/>
    <col min="2" max="2" width="40.7109375" customWidth="1"/>
    <col min="3" max="3" width="11.5703125" customWidth="1"/>
    <col min="5" max="5" width="50.28515625" customWidth="1"/>
    <col min="6" max="6" width="9.7109375" customWidth="1"/>
    <col min="7" max="7" width="2.140625" customWidth="1"/>
    <col min="8" max="8" width="2.7109375" customWidth="1"/>
    <col min="9" max="9" width="2.140625" customWidth="1"/>
    <col min="10" max="10" width="12.140625" customWidth="1"/>
    <col min="12" max="12" width="29.42578125" customWidth="1"/>
    <col min="13" max="13" width="8.140625" customWidth="1"/>
  </cols>
  <sheetData>
    <row r="1" spans="1:11" ht="17.25" customHeight="1" x14ac:dyDescent="0.2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6"/>
      <c r="K1" s="6"/>
    </row>
    <row r="2" spans="1:11" ht="15.75" x14ac:dyDescent="0.2">
      <c r="A2" s="55" t="s">
        <v>4</v>
      </c>
      <c r="B2" s="56"/>
      <c r="C2" s="56"/>
      <c r="D2" s="56"/>
      <c r="E2" s="56"/>
      <c r="F2" s="56"/>
      <c r="G2" s="56"/>
      <c r="H2" s="56"/>
      <c r="I2" s="56"/>
      <c r="J2" s="6"/>
      <c r="K2" s="6"/>
    </row>
    <row r="3" spans="1:11" ht="26.25" customHeight="1" x14ac:dyDescent="0.2">
      <c r="A3" s="22" t="s">
        <v>5</v>
      </c>
      <c r="B3" s="57">
        <f>('Oxygnate Precision Demonstrate'!$B$3)</f>
        <v>0</v>
      </c>
      <c r="C3" s="58"/>
      <c r="D3" s="58"/>
      <c r="E3" s="58"/>
      <c r="F3" s="58"/>
      <c r="G3" s="58"/>
      <c r="H3" s="58"/>
      <c r="I3" s="59"/>
      <c r="J3" s="6"/>
      <c r="K3" s="6"/>
    </row>
    <row r="4" spans="1:11" ht="15.75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</row>
    <row r="5" spans="1:11" ht="15" x14ac:dyDescent="0.2">
      <c r="A5" s="22" t="s">
        <v>3</v>
      </c>
      <c r="B5" s="57">
        <f>('Oxygnate Precision Demonstrate'!$B$5)</f>
        <v>0</v>
      </c>
      <c r="C5" s="58"/>
      <c r="D5" s="58"/>
      <c r="E5" s="58"/>
      <c r="F5" s="58"/>
      <c r="G5" s="58"/>
      <c r="H5" s="58"/>
      <c r="I5" s="59"/>
    </row>
    <row r="6" spans="1:11" ht="15" x14ac:dyDescent="0.2">
      <c r="A6" s="22" t="s">
        <v>10</v>
      </c>
      <c r="B6" s="57">
        <f>('Oxygnate Precision Demonstrate'!$B$6)</f>
        <v>0</v>
      </c>
      <c r="C6" s="58"/>
      <c r="D6" s="58"/>
      <c r="E6" s="58"/>
      <c r="F6" s="58"/>
      <c r="G6" s="58"/>
      <c r="H6" s="58"/>
      <c r="I6" s="59"/>
    </row>
    <row r="7" spans="1:11" ht="15" x14ac:dyDescent="0.2">
      <c r="A7" s="22" t="s">
        <v>11</v>
      </c>
      <c r="B7" s="57">
        <f>('Oxygnate Precision Demonstrate'!$B$7)</f>
        <v>0</v>
      </c>
      <c r="C7" s="58"/>
      <c r="D7" s="58"/>
      <c r="E7" s="58"/>
      <c r="F7" s="58"/>
      <c r="G7" s="58"/>
      <c r="H7" s="58"/>
      <c r="I7" s="59"/>
    </row>
    <row r="8" spans="1:11" ht="15" x14ac:dyDescent="0.2">
      <c r="A8" s="22" t="s">
        <v>12</v>
      </c>
      <c r="B8" s="57">
        <f>('Oxygnate Precision Demonstrate'!$B$8)</f>
        <v>0</v>
      </c>
      <c r="C8" s="58"/>
      <c r="D8" s="58"/>
      <c r="E8" s="58"/>
      <c r="F8" s="58"/>
      <c r="G8" s="58"/>
      <c r="H8" s="58"/>
      <c r="I8" s="59"/>
    </row>
    <row r="9" spans="1:11" ht="15" x14ac:dyDescent="0.2">
      <c r="A9" s="22" t="s">
        <v>13</v>
      </c>
      <c r="B9" s="57">
        <f>('Oxygnate Precision Demonstrate'!$B$9)</f>
        <v>0</v>
      </c>
      <c r="C9" s="58"/>
      <c r="D9" s="58"/>
      <c r="E9" s="58"/>
      <c r="F9" s="58"/>
      <c r="G9" s="58"/>
      <c r="H9" s="58"/>
      <c r="I9" s="59"/>
    </row>
    <row r="10" spans="1:11" ht="25.5" customHeight="1" x14ac:dyDescent="0.2">
      <c r="A10" s="23" t="s">
        <v>6</v>
      </c>
      <c r="B10" s="57">
        <f>('Oxygnate Precision Demonstrate'!$B$10)</f>
        <v>0</v>
      </c>
      <c r="C10" s="58"/>
      <c r="D10" s="58"/>
      <c r="E10" s="58"/>
      <c r="F10" s="58"/>
      <c r="G10" s="58"/>
      <c r="H10" s="58"/>
      <c r="I10" s="59"/>
    </row>
    <row r="11" spans="1:11" ht="15" x14ac:dyDescent="0.2">
      <c r="A11" s="23" t="s">
        <v>7</v>
      </c>
      <c r="B11" s="57">
        <f>('Oxygnate Precision Demonstrate'!$B$11)</f>
        <v>0</v>
      </c>
      <c r="C11" s="58"/>
      <c r="D11" s="58"/>
      <c r="E11" s="58"/>
      <c r="F11" s="58"/>
      <c r="G11" s="58"/>
      <c r="H11" s="58"/>
      <c r="I11" s="59"/>
    </row>
    <row r="12" spans="1:11" ht="15" x14ac:dyDescent="0.2">
      <c r="A12" s="23" t="s">
        <v>8</v>
      </c>
      <c r="B12" s="57">
        <f>('Oxygnate Precision Demonstrate'!$B$12)</f>
        <v>0</v>
      </c>
      <c r="C12" s="58"/>
      <c r="D12" s="58"/>
      <c r="E12" s="58"/>
      <c r="F12" s="58"/>
      <c r="G12" s="58"/>
      <c r="H12" s="58"/>
      <c r="I12" s="59"/>
    </row>
    <row r="13" spans="1:11" ht="15" x14ac:dyDescent="0.2">
      <c r="A13" s="23" t="s">
        <v>9</v>
      </c>
      <c r="B13" s="57">
        <f>('Oxygnate Precision Demonstrate'!$B$13)</f>
        <v>0</v>
      </c>
      <c r="C13" s="58"/>
      <c r="D13" s="58"/>
      <c r="E13" s="58"/>
      <c r="F13" s="58"/>
      <c r="G13" s="58"/>
      <c r="H13" s="58"/>
      <c r="I13" s="59"/>
    </row>
    <row r="14" spans="1:11" ht="81.75" customHeight="1" x14ac:dyDescent="0.2">
      <c r="A14" s="36" t="s">
        <v>22</v>
      </c>
      <c r="B14" s="37"/>
      <c r="C14" s="37"/>
      <c r="D14" s="37"/>
      <c r="E14" s="38"/>
      <c r="F14" s="12"/>
      <c r="G14" s="24"/>
      <c r="H14" s="25"/>
      <c r="I14" s="25"/>
      <c r="J14" s="54"/>
    </row>
    <row r="15" spans="1:11" ht="45" x14ac:dyDescent="0.2">
      <c r="A15" s="26" t="s">
        <v>20</v>
      </c>
      <c r="B15" s="50"/>
      <c r="C15" s="51"/>
      <c r="D15" s="51"/>
      <c r="E15" s="51"/>
      <c r="F15" s="12"/>
      <c r="G15" s="24"/>
      <c r="H15" s="25"/>
      <c r="I15" s="25"/>
      <c r="J15" s="54"/>
    </row>
    <row r="16" spans="1:11" ht="223.5" customHeight="1" x14ac:dyDescent="0.2">
      <c r="A16" s="27" t="s">
        <v>21</v>
      </c>
      <c r="B16" s="52"/>
      <c r="C16" s="53"/>
      <c r="D16" s="53"/>
      <c r="E16" s="53"/>
      <c r="F16" s="12"/>
      <c r="G16" s="28"/>
      <c r="H16" s="29"/>
      <c r="I16" s="29"/>
    </row>
  </sheetData>
  <sheetProtection formatCells="0" formatColumns="0" formatRows="0" insertRows="0"/>
  <mergeCells count="16">
    <mergeCell ref="B15:E15"/>
    <mergeCell ref="B16:E16"/>
    <mergeCell ref="J14:J15"/>
    <mergeCell ref="A2:I2"/>
    <mergeCell ref="B3:I3"/>
    <mergeCell ref="A4:I4"/>
    <mergeCell ref="B10:I10"/>
    <mergeCell ref="B11:I11"/>
    <mergeCell ref="B12:I12"/>
    <mergeCell ref="B13:I13"/>
    <mergeCell ref="B9:I9"/>
    <mergeCell ref="B5:I5"/>
    <mergeCell ref="B6:I6"/>
    <mergeCell ref="B7:I7"/>
    <mergeCell ref="B8:I8"/>
    <mergeCell ref="A14:E1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Oxygnate Precision Demonstrate</vt:lpstr>
      <vt:lpstr>D6708 Assessment Accuracy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VCSB Oxygenate Content in Gasoline Precision Demonstration [PBMS0003: OMB Control Number 2060-0692: expires 5/31/2019]</dc:title>
  <dc:subject>This EPA spreadsheet example for measuring oxygen and oxygenate content in gasoline is used to submit accuracy and precision information for determining compliance.</dc:subject>
  <dc:creator>U.S. EPA;OAR;Office of Transportation and Air Quality;Compliance Division</dc:creator>
  <cp:keywords>oxygen; oxygenate; content; gasoline; spreadsheet; example; key; self qualify; voluntary consensus standards body; VCSB; performance based analytical test method approach; PBATMA; omb control number 2060 0692</cp:keywords>
  <cp:lastModifiedBy>Bernales, Barbara</cp:lastModifiedBy>
  <cp:lastPrinted>2016-11-04T19:48:16Z</cp:lastPrinted>
  <dcterms:created xsi:type="dcterms:W3CDTF">2004-11-04T13:50:52Z</dcterms:created>
  <dcterms:modified xsi:type="dcterms:W3CDTF">2023-02-16T21:08:08Z</dcterms:modified>
</cp:coreProperties>
</file>