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AAPMDRD3FPMR\Info\Maryland\Riverdale\ITD\IMC\ICS - VS\0473\2023\imb\"/>
    </mc:Choice>
  </mc:AlternateContent>
  <xr:revisionPtr revIDLastSave="0" documentId="13_ncr:1_{86A6A7E4-32B1-449C-8DFD-C46C49094904}" xr6:coauthVersionLast="47" xr6:coauthVersionMax="47" xr10:uidLastSave="{00000000-0000-0000-0000-000000000000}"/>
  <bookViews>
    <workbookView xWindow="-28920" yWindow="-120" windowWidth="29040" windowHeight="15840" tabRatio="456" xr2:uid="{F38D79EA-36B0-400D-84E7-32D0B3AB86E3}"/>
  </bookViews>
  <sheets>
    <sheet name="APHIS 79" sheetId="3" r:id="rId1"/>
  </sheets>
  <definedNames>
    <definedName name="_xlnm.Print_Area" localSheetId="0">'APHIS 79'!$A$1:$G$10</definedName>
    <definedName name="_xlnm.Print_Titles" localSheetId="0">'APHIS 79'!$6:$6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0" i="3" l="1"/>
  <c r="G9" i="3"/>
  <c r="G8" i="3"/>
  <c r="G7" i="3"/>
  <c r="G5" i="3" l="1"/>
  <c r="D10" i="3" l="1"/>
  <c r="D9" i="3"/>
  <c r="D8" i="3"/>
  <c r="D7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Moxey, Joseph  - APHIS</author>
  </authors>
  <commentList>
    <comment ref="C4" authorId="0" shapeId="0" xr:uid="{9B2E0C29-171F-4211-8BB0-82C500B0C389}">
      <text>
        <r>
          <rPr>
            <sz val="9"/>
            <color indexed="81"/>
            <rFont val="Tahoma"/>
            <family val="2"/>
          </rPr>
          <t xml:space="preserve">09/2019
Benefits account for 38% of employee costs
and wages account for the remaining 62%.
W = .62 x TC
TC = 1.6129 x W
FB = .38 x TC
TC = 2.6316 x FB
2.6316 x FB = TC = 1.6129 x W
FB = (1.6129 / 2.6316) x W
FB = .613 x W
Fringe Benefits = Wages x .613
</t>
        </r>
      </text>
    </comment>
  </commentList>
</comments>
</file>

<file path=xl/sharedStrings.xml><?xml version="1.0" encoding="utf-8"?>
<sst xmlns="http://schemas.openxmlformats.org/spreadsheetml/2006/main" count="28" uniqueCount="26">
  <si>
    <t>DATE PREPARED</t>
  </si>
  <si>
    <t>Activity descriptions and calculations are below.</t>
  </si>
  <si>
    <t>TITLE OF INFORMATION COLLECTION REQUEST (ICR)</t>
  </si>
  <si>
    <t>OMB CONTROL NO.</t>
  </si>
  <si>
    <t>FRINGE BENEFITS FACTOR
(B)</t>
  </si>
  <si>
    <t>TOTAL ANNUAL RESPONSES
(D)</t>
  </si>
  <si>
    <t>TOTAL HOURS PER YEAR
(F)</t>
  </si>
  <si>
    <t>GRADE
(G)</t>
  </si>
  <si>
    <t>TOTAL COSTS
(1+B+C) x F x H</t>
  </si>
  <si>
    <t>AVG TIME PER RESPONSES
(E)</t>
  </si>
  <si>
    <t>TOTAL
FEDERAL GOVERNMENT COSTS</t>
  </si>
  <si>
    <t>ACTIVITY DESCRIPTION (incl form number)</t>
  </si>
  <si>
    <t>WAGE
(Step 4)
(H)</t>
  </si>
  <si>
    <t>Additional line for ICR Title if title is too long</t>
  </si>
  <si>
    <t>OPM PAY TABLE
(A)</t>
  </si>
  <si>
    <t>OVERHEAD COST FACTOR
(C)</t>
  </si>
  <si>
    <t>0579-0473</t>
  </si>
  <si>
    <t>9</t>
  </si>
  <si>
    <t>14</t>
  </si>
  <si>
    <t>12</t>
  </si>
  <si>
    <t>Health Certificate</t>
  </si>
  <si>
    <t>Inspection</t>
  </si>
  <si>
    <t>Imports of Live Fish, Fertilized Eggs, and Gametes from Tilapia Lake</t>
  </si>
  <si>
    <t>Virus (TiLV) - Suspectible Species</t>
  </si>
  <si>
    <t>Form VS 17-129</t>
  </si>
  <si>
    <t>2023-DCB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</si>
</sst>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  <numFmt numFmtId="165" formatCode="&quot;$&quot;#,##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  <font>
      <u/>
      <sz val="10"/>
      <color theme="10"/>
      <name val="Arial"/>
      <family val="2"/>
    </font>
    <font>
      <sz val="6"/>
      <name val="Times New Roman"/>
      <family val="1"/>
    </font>
    <font>
      <sz val="9"/>
      <color indexed="81"/>
      <name val="Tahoma"/>
      <family val="2"/>
    </font>
    <font>
      <sz val="9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2"/>
      <color rgb="FFC00000"/>
      <name val="Calibri"/>
      <family val="2"/>
      <scheme val="minor"/>
    </font>
    <font>
      <b/>
      <sz val="14"/>
      <color rgb="FFC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0" fontId="4" fillId="0" borderId="0"/>
    <xf numFmtId="0" fontId="5" fillId="0" borderId="0" applyNumberForma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2" fillId="0" borderId="0"/>
    <xf numFmtId="44" fontId="4" fillId="0" borderId="0" applyFont="0" applyFill="0" applyBorder="0" applyAlignment="0" applyProtection="0"/>
  </cellStyleXfs>
  <cellXfs count="60">
    <xf numFmtId="0" fontId="0" fillId="0" borderId="0" xfId="0"/>
    <xf numFmtId="0" fontId="4" fillId="0" borderId="0" xfId="1" applyAlignment="1">
      <alignment horizontal="left" vertical="top"/>
    </xf>
    <xf numFmtId="0" fontId="2" fillId="0" borderId="0" xfId="1" applyFont="1" applyAlignment="1">
      <alignment horizontal="left" vertical="center"/>
    </xf>
    <xf numFmtId="0" fontId="6" fillId="0" borderId="0" xfId="1" applyFont="1" applyAlignment="1">
      <alignment horizontal="left" vertical="top"/>
    </xf>
    <xf numFmtId="164" fontId="6" fillId="0" borderId="0" xfId="1" applyNumberFormat="1" applyFont="1" applyAlignment="1">
      <alignment horizontal="left" vertical="top"/>
    </xf>
    <xf numFmtId="1" fontId="6" fillId="0" borderId="0" xfId="1" applyNumberFormat="1" applyFont="1" applyAlignment="1">
      <alignment horizontal="center" vertical="top"/>
    </xf>
    <xf numFmtId="2" fontId="6" fillId="0" borderId="0" xfId="1" applyNumberFormat="1" applyFont="1" applyAlignment="1">
      <alignment horizontal="left" vertical="top"/>
    </xf>
    <xf numFmtId="49" fontId="10" fillId="0" borderId="1" xfId="1" applyNumberFormat="1" applyFont="1" applyBorder="1" applyAlignment="1">
      <alignment horizontal="center" vertical="center"/>
    </xf>
    <xf numFmtId="164" fontId="10" fillId="0" borderId="1" xfId="1" applyNumberFormat="1" applyFont="1" applyBorder="1" applyAlignment="1">
      <alignment horizontal="center" vertical="center"/>
    </xf>
    <xf numFmtId="37" fontId="10" fillId="0" borderId="1" xfId="3" applyNumberFormat="1" applyFont="1" applyFill="1" applyBorder="1" applyAlignment="1">
      <alignment horizontal="center" vertical="center"/>
    </xf>
    <xf numFmtId="37" fontId="10" fillId="0" borderId="1" xfId="3" applyNumberFormat="1" applyFont="1" applyBorder="1" applyAlignment="1">
      <alignment horizontal="center" vertical="center"/>
    </xf>
    <xf numFmtId="7" fontId="10" fillId="0" borderId="1" xfId="3" applyNumberFormat="1" applyFont="1" applyFill="1" applyBorder="1" applyAlignment="1">
      <alignment horizontal="center" vertical="center"/>
    </xf>
    <xf numFmtId="37" fontId="10" fillId="0" borderId="11" xfId="3" applyNumberFormat="1" applyFont="1" applyFill="1" applyBorder="1" applyAlignment="1">
      <alignment horizontal="center" vertical="center"/>
    </xf>
    <xf numFmtId="164" fontId="10" fillId="0" borderId="11" xfId="1" applyNumberFormat="1" applyFont="1" applyBorder="1" applyAlignment="1">
      <alignment horizontal="center" vertical="center"/>
    </xf>
    <xf numFmtId="37" fontId="10" fillId="0" borderId="11" xfId="3" applyNumberFormat="1" applyFont="1" applyBorder="1" applyAlignment="1">
      <alignment horizontal="center" vertical="center"/>
    </xf>
    <xf numFmtId="49" fontId="10" fillId="0" borderId="11" xfId="1" applyNumberFormat="1" applyFont="1" applyBorder="1" applyAlignment="1">
      <alignment horizontal="center" vertical="center"/>
    </xf>
    <xf numFmtId="7" fontId="10" fillId="0" borderId="11" xfId="3" applyNumberFormat="1" applyFont="1" applyFill="1" applyBorder="1" applyAlignment="1">
      <alignment horizontal="center" vertical="center"/>
    </xf>
    <xf numFmtId="0" fontId="8" fillId="0" borderId="8" xfId="1" applyFont="1" applyBorder="1" applyAlignment="1">
      <alignment vertical="top" wrapText="1"/>
    </xf>
    <xf numFmtId="0" fontId="9" fillId="0" borderId="14" xfId="1" applyFont="1" applyBorder="1" applyAlignment="1">
      <alignment horizontal="center" wrapText="1"/>
    </xf>
    <xf numFmtId="164" fontId="9" fillId="0" borderId="14" xfId="2" applyNumberFormat="1" applyFont="1" applyBorder="1" applyAlignment="1">
      <alignment horizontal="center" wrapText="1"/>
    </xf>
    <xf numFmtId="0" fontId="4" fillId="0" borderId="9" xfId="1" applyBorder="1" applyAlignment="1">
      <alignment horizontal="left"/>
    </xf>
    <xf numFmtId="1" fontId="9" fillId="0" borderId="15" xfId="1" applyNumberFormat="1" applyFont="1" applyBorder="1" applyAlignment="1">
      <alignment wrapText="1"/>
    </xf>
    <xf numFmtId="0" fontId="9" fillId="0" borderId="17" xfId="1" applyFont="1" applyBorder="1" applyAlignment="1">
      <alignment wrapText="1"/>
    </xf>
    <xf numFmtId="0" fontId="11" fillId="0" borderId="12" xfId="1" applyFont="1" applyBorder="1" applyAlignment="1">
      <alignment horizontal="center" wrapText="1"/>
    </xf>
    <xf numFmtId="164" fontId="11" fillId="0" borderId="12" xfId="1" applyNumberFormat="1" applyFont="1" applyBorder="1" applyAlignment="1">
      <alignment horizontal="center" wrapText="1"/>
    </xf>
    <xf numFmtId="1" fontId="11" fillId="0" borderId="12" xfId="1" applyNumberFormat="1" applyFont="1" applyBorder="1" applyAlignment="1">
      <alignment horizontal="center" wrapText="1"/>
    </xf>
    <xf numFmtId="2" fontId="11" fillId="0" borderId="12" xfId="1" applyNumberFormat="1" applyFont="1" applyBorder="1" applyAlignment="1">
      <alignment horizontal="center" wrapText="1"/>
    </xf>
    <xf numFmtId="0" fontId="11" fillId="0" borderId="13" xfId="1" applyFont="1" applyBorder="1" applyAlignment="1">
      <alignment horizontal="center" wrapText="1"/>
    </xf>
    <xf numFmtId="0" fontId="4" fillId="2" borderId="9" xfId="1" applyFill="1" applyBorder="1" applyAlignment="1">
      <alignment horizontal="left"/>
    </xf>
    <xf numFmtId="165" fontId="11" fillId="2" borderId="15" xfId="3" applyNumberFormat="1" applyFont="1" applyFill="1" applyBorder="1" applyAlignment="1">
      <alignment wrapText="1"/>
    </xf>
    <xf numFmtId="1" fontId="9" fillId="0" borderId="16" xfId="1" applyNumberFormat="1" applyFont="1" applyBorder="1" applyAlignment="1">
      <alignment horizontal="center" vertical="center" wrapText="1"/>
    </xf>
    <xf numFmtId="0" fontId="18" fillId="0" borderId="0" xfId="0" applyFont="1" applyAlignment="1">
      <alignment vertical="center"/>
    </xf>
    <xf numFmtId="0" fontId="14" fillId="0" borderId="8" xfId="0" applyFont="1" applyBorder="1" applyAlignment="1">
      <alignment horizontal="right" vertical="center"/>
    </xf>
    <xf numFmtId="0" fontId="14" fillId="0" borderId="9" xfId="0" applyFont="1" applyBorder="1" applyAlignment="1">
      <alignment horizontal="right" vertical="center"/>
    </xf>
    <xf numFmtId="14" fontId="13" fillId="0" borderId="10" xfId="0" applyNumberFormat="1" applyFont="1" applyBorder="1" applyAlignment="1">
      <alignment horizontal="center" vertical="center"/>
    </xf>
    <xf numFmtId="0" fontId="14" fillId="0" borderId="2" xfId="0" applyFont="1" applyBorder="1" applyAlignment="1">
      <alignment horizontal="left"/>
    </xf>
    <xf numFmtId="0" fontId="10" fillId="0" borderId="11" xfId="1" applyFont="1" applyBorder="1" applyAlignment="1">
      <alignment horizontal="left" vertical="center" wrapText="1"/>
    </xf>
    <xf numFmtId="0" fontId="10" fillId="0" borderId="1" xfId="1" applyFont="1" applyBorder="1" applyAlignment="1">
      <alignment horizontal="left" vertical="center" wrapText="1"/>
    </xf>
    <xf numFmtId="0" fontId="6" fillId="0" borderId="0" xfId="1" applyFont="1" applyAlignment="1">
      <alignment horizontal="left" vertical="top" wrapText="1"/>
    </xf>
    <xf numFmtId="0" fontId="17" fillId="0" borderId="5" xfId="0" applyFont="1" applyBorder="1" applyAlignment="1">
      <alignment horizontal="left" wrapText="1"/>
    </xf>
    <xf numFmtId="5" fontId="10" fillId="0" borderId="11" xfId="3" applyNumberFormat="1" applyFont="1" applyBorder="1" applyAlignment="1">
      <alignment horizontal="right" vertical="center" wrapText="1"/>
    </xf>
    <xf numFmtId="5" fontId="10" fillId="0" borderId="1" xfId="3" applyNumberFormat="1" applyFont="1" applyBorder="1" applyAlignment="1">
      <alignment horizontal="right" vertical="center" wrapText="1"/>
    </xf>
    <xf numFmtId="0" fontId="9" fillId="2" borderId="14" xfId="1" applyFont="1" applyFill="1" applyBorder="1" applyAlignment="1">
      <alignment horizontal="center" vertical="center" wrapText="1"/>
    </xf>
    <xf numFmtId="164" fontId="9" fillId="2" borderId="14" xfId="1" applyNumberFormat="1" applyFont="1" applyFill="1" applyBorder="1" applyAlignment="1">
      <alignment horizontal="center" vertical="center" wrapText="1"/>
    </xf>
    <xf numFmtId="0" fontId="9" fillId="2" borderId="8" xfId="1" applyFont="1" applyFill="1" applyBorder="1" applyAlignment="1">
      <alignment vertical="center"/>
    </xf>
    <xf numFmtId="164" fontId="6" fillId="0" borderId="9" xfId="1" applyNumberFormat="1" applyFont="1" applyBorder="1" applyAlignment="1">
      <alignment horizontal="left" vertical="top"/>
    </xf>
    <xf numFmtId="0" fontId="6" fillId="0" borderId="9" xfId="1" applyFont="1" applyBorder="1" applyAlignment="1">
      <alignment horizontal="left" vertical="top"/>
    </xf>
    <xf numFmtId="1" fontId="6" fillId="0" borderId="9" xfId="1" applyNumberFormat="1" applyFont="1" applyBorder="1" applyAlignment="1">
      <alignment horizontal="center" vertical="top"/>
    </xf>
    <xf numFmtId="0" fontId="19" fillId="0" borderId="0" xfId="1" applyFont="1" applyAlignment="1">
      <alignment horizontal="left" vertical="top"/>
    </xf>
    <xf numFmtId="5" fontId="16" fillId="2" borderId="16" xfId="4" applyNumberFormat="1" applyFont="1" applyFill="1" applyBorder="1" applyAlignment="1">
      <alignment horizontal="center" vertical="center" wrapText="1"/>
    </xf>
    <xf numFmtId="44" fontId="2" fillId="0" borderId="0" xfId="4" applyFont="1" applyAlignment="1">
      <alignment horizontal="left" vertical="center"/>
    </xf>
    <xf numFmtId="0" fontId="15" fillId="0" borderId="9" xfId="1" quotePrefix="1" applyFont="1" applyBorder="1" applyAlignment="1">
      <alignment horizontal="center" vertical="center"/>
    </xf>
    <xf numFmtId="0" fontId="13" fillId="0" borderId="3" xfId="0" applyFont="1" applyBorder="1" applyAlignment="1">
      <alignment horizontal="left" indent="1"/>
    </xf>
    <xf numFmtId="0" fontId="13" fillId="0" borderId="3" xfId="0" applyFont="1" applyBorder="1" applyAlignment="1">
      <alignment wrapText="1"/>
    </xf>
    <xf numFmtId="0" fontId="3" fillId="0" borderId="3" xfId="0" applyFont="1" applyBorder="1" applyAlignment="1">
      <alignment vertical="center" wrapText="1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13" fillId="0" borderId="6" xfId="0" applyFont="1" applyBorder="1" applyAlignment="1">
      <alignment horizontal="left" vertical="center" indent="1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</cellXfs>
  <cellStyles count="7">
    <cellStyle name="Comma 2" xfId="3" xr:uid="{99993171-F6D7-494B-9306-21B02AFE41FC}"/>
    <cellStyle name="Currency" xfId="4" builtinId="4"/>
    <cellStyle name="Currency 2" xfId="6" xr:uid="{BB513834-C309-41E7-8F3F-A13576E8A5FF}"/>
    <cellStyle name="Hyperlink 2" xfId="2" xr:uid="{3EE41270-76B1-493C-8427-D7F0595ABC30}"/>
    <cellStyle name="Normal" xfId="0" builtinId="0"/>
    <cellStyle name="Normal 2" xfId="1" xr:uid="{35498A1F-8BA8-4B22-9BA7-AC9E3F323D7E}"/>
    <cellStyle name="Normal 3" xfId="5" xr:uid="{D5DC3217-41F5-4A5A-A942-850929C526D4}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bls.gov/news.release/pdf/ecec.pdf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B32DDC-85C3-4333-BC08-8D9E3797C794}">
  <dimension ref="A1:J16"/>
  <sheetViews>
    <sheetView tabSelected="1" zoomScale="90" zoomScaleNormal="90" zoomScaleSheetLayoutView="100" workbookViewId="0">
      <selection activeCell="G2" sqref="G2"/>
    </sheetView>
  </sheetViews>
  <sheetFormatPr defaultColWidth="9.140625" defaultRowHeight="8.25" x14ac:dyDescent="0.25"/>
  <cols>
    <col min="1" max="1" width="52.28515625" style="3" bestFit="1" customWidth="1"/>
    <col min="2" max="2" width="13.7109375" style="3" customWidth="1"/>
    <col min="3" max="3" width="14.5703125" style="4" customWidth="1"/>
    <col min="4" max="4" width="13" style="3" customWidth="1"/>
    <col min="5" max="5" width="6.5703125" style="5" customWidth="1"/>
    <col min="6" max="6" width="9.7109375" style="6" customWidth="1"/>
    <col min="7" max="7" width="15.7109375" style="3" customWidth="1"/>
    <col min="8" max="16384" width="9.140625" style="3"/>
  </cols>
  <sheetData>
    <row r="1" spans="1:10" ht="24" customHeight="1" thickBot="1" x14ac:dyDescent="0.3">
      <c r="A1" s="32" t="s">
        <v>3</v>
      </c>
      <c r="B1" s="51" t="s">
        <v>16</v>
      </c>
      <c r="C1" s="45"/>
      <c r="D1" s="46"/>
      <c r="E1" s="47"/>
      <c r="F1" s="33" t="s">
        <v>0</v>
      </c>
      <c r="G1" s="34">
        <v>45069</v>
      </c>
    </row>
    <row r="2" spans="1:10" ht="24.95" customHeight="1" x14ac:dyDescent="0.25">
      <c r="A2" s="35" t="s">
        <v>2</v>
      </c>
      <c r="B2" s="52" t="s">
        <v>22</v>
      </c>
      <c r="C2" s="53"/>
      <c r="D2" s="54"/>
      <c r="E2" s="54"/>
      <c r="F2" s="55"/>
      <c r="G2" s="56"/>
      <c r="I2" s="31"/>
    </row>
    <row r="3" spans="1:10" ht="24.95" customHeight="1" thickBot="1" x14ac:dyDescent="0.25">
      <c r="A3" s="39" t="s">
        <v>13</v>
      </c>
      <c r="B3" s="57" t="s">
        <v>23</v>
      </c>
      <c r="C3" s="58"/>
      <c r="D3" s="58"/>
      <c r="E3" s="58"/>
      <c r="F3" s="58"/>
      <c r="G3" s="59"/>
      <c r="J3" s="48"/>
    </row>
    <row r="4" spans="1:10" s="1" customFormat="1" ht="75.75" customHeight="1" thickBot="1" x14ac:dyDescent="0.3">
      <c r="A4" s="17"/>
      <c r="B4" s="18" t="s">
        <v>14</v>
      </c>
      <c r="C4" s="19" t="s">
        <v>4</v>
      </c>
      <c r="D4" s="18" t="s">
        <v>15</v>
      </c>
      <c r="E4" s="20"/>
      <c r="F4" s="21"/>
      <c r="G4" s="30" t="s">
        <v>10</v>
      </c>
    </row>
    <row r="5" spans="1:10" s="1" customFormat="1" ht="22.5" customHeight="1" thickBot="1" x14ac:dyDescent="0.25">
      <c r="A5" s="44" t="s">
        <v>1</v>
      </c>
      <c r="B5" s="42" t="s">
        <v>25</v>
      </c>
      <c r="C5" s="43">
        <v>0.61299999999999999</v>
      </c>
      <c r="D5" s="42">
        <v>0.13900000000000001</v>
      </c>
      <c r="E5" s="28"/>
      <c r="F5" s="29"/>
      <c r="G5" s="49">
        <f>SUM(G7:G10)</f>
        <v>6885.4651199999998</v>
      </c>
      <c r="I5" s="31"/>
    </row>
    <row r="6" spans="1:10" s="1" customFormat="1" ht="57.75" customHeight="1" thickBot="1" x14ac:dyDescent="0.3">
      <c r="A6" s="22" t="s">
        <v>11</v>
      </c>
      <c r="B6" s="23" t="s">
        <v>5</v>
      </c>
      <c r="C6" s="24" t="s">
        <v>9</v>
      </c>
      <c r="D6" s="23" t="s">
        <v>6</v>
      </c>
      <c r="E6" s="25" t="s">
        <v>7</v>
      </c>
      <c r="F6" s="26" t="s">
        <v>12</v>
      </c>
      <c r="G6" s="27" t="s">
        <v>8</v>
      </c>
    </row>
    <row r="7" spans="1:10" s="2" customFormat="1" ht="44.1" customHeight="1" x14ac:dyDescent="0.25">
      <c r="A7" s="36" t="s">
        <v>24</v>
      </c>
      <c r="B7" s="12">
        <v>19</v>
      </c>
      <c r="C7" s="13">
        <v>1</v>
      </c>
      <c r="D7" s="14">
        <f>ROUNDUP(B7*C7,0)</f>
        <v>19</v>
      </c>
      <c r="E7" s="15" t="s">
        <v>17</v>
      </c>
      <c r="F7" s="16">
        <v>34.24</v>
      </c>
      <c r="G7" s="40">
        <f>(D7*F7)*(1+$C$5+$D$5)</f>
        <v>1139.7811200000001</v>
      </c>
      <c r="I7" s="50"/>
    </row>
    <row r="8" spans="1:10" s="2" customFormat="1" ht="44.1" customHeight="1" x14ac:dyDescent="0.25">
      <c r="A8" s="36" t="s">
        <v>24</v>
      </c>
      <c r="B8" s="9">
        <v>19</v>
      </c>
      <c r="C8" s="8">
        <v>0.5</v>
      </c>
      <c r="D8" s="10">
        <f t="shared" ref="D8:D10" si="0">ROUNDUP(B8*C8,0)</f>
        <v>10</v>
      </c>
      <c r="E8" s="7" t="s">
        <v>18</v>
      </c>
      <c r="F8" s="11">
        <v>69.77</v>
      </c>
      <c r="G8" s="41">
        <f>(D8*F8)*(1+$C$5+$D$5)</f>
        <v>1222.3703999999998</v>
      </c>
      <c r="I8" s="50"/>
    </row>
    <row r="9" spans="1:10" s="2" customFormat="1" ht="44.1" customHeight="1" x14ac:dyDescent="0.25">
      <c r="A9" s="37" t="s">
        <v>20</v>
      </c>
      <c r="B9" s="9">
        <v>19</v>
      </c>
      <c r="C9" s="8">
        <v>0.16700000000000001</v>
      </c>
      <c r="D9" s="10">
        <f t="shared" si="0"/>
        <v>4</v>
      </c>
      <c r="E9" s="7" t="s">
        <v>19</v>
      </c>
      <c r="F9" s="11">
        <v>49.65</v>
      </c>
      <c r="G9" s="41">
        <f>(D9*F9)*(1+$C$5+$D$5)</f>
        <v>347.94720000000001</v>
      </c>
      <c r="I9" s="50"/>
    </row>
    <row r="10" spans="1:10" s="2" customFormat="1" ht="44.1" customHeight="1" x14ac:dyDescent="0.25">
      <c r="A10" s="37" t="s">
        <v>21</v>
      </c>
      <c r="B10" s="9">
        <v>19</v>
      </c>
      <c r="C10" s="8">
        <v>2.5</v>
      </c>
      <c r="D10" s="10">
        <f t="shared" si="0"/>
        <v>48</v>
      </c>
      <c r="E10" s="7" t="s">
        <v>19</v>
      </c>
      <c r="F10" s="11">
        <v>49.65</v>
      </c>
      <c r="G10" s="41">
        <f>(D10*F10)*(1+$C$5+$D$5)</f>
        <v>4175.3663999999999</v>
      </c>
      <c r="I10" s="50"/>
    </row>
    <row r="11" spans="1:10" x14ac:dyDescent="0.25">
      <c r="A11" s="38"/>
    </row>
    <row r="12" spans="1:10" x14ac:dyDescent="0.25">
      <c r="A12" s="38"/>
    </row>
    <row r="13" spans="1:10" x14ac:dyDescent="0.25">
      <c r="A13" s="38"/>
    </row>
    <row r="14" spans="1:10" x14ac:dyDescent="0.25">
      <c r="A14" s="38"/>
    </row>
    <row r="15" spans="1:10" x14ac:dyDescent="0.25">
      <c r="A15" s="38"/>
    </row>
    <row r="16" spans="1:10" x14ac:dyDescent="0.25">
      <c r="A16" s="38"/>
    </row>
  </sheetData>
  <hyperlinks>
    <hyperlink ref="C4" r:id="rId1" display="FRINGE BENEFITS FACTOR" xr:uid="{1C297510-B5E8-4D48-A530-40B44C866CF2}"/>
  </hyperlinks>
  <pageMargins left="0.5" right="0.5" top="0.5" bottom="0.75" header="0.3" footer="0.3"/>
  <pageSetup scale="76" orientation="portrait" r:id="rId2"/>
  <headerFooter>
    <oddFooter>&amp;LAPHIS 79, Federal Government Costs for Information Collection Worksheet&amp;RPage &amp;P of &amp;N</oddFooter>
  </headerFooter>
  <ignoredErrors>
    <ignoredError sqref="E7:E10" numberStoredAsText="1"/>
  </ignoredErrors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APHIS 79</vt:lpstr>
      <vt:lpstr>'APHIS 79'!Print_Area</vt:lpstr>
      <vt:lpstr>'APHIS 79'!Print_Titles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Keegan, Regina - MRP-APHIS, Riverdale, MD</dc:creator>
  <cp:lastModifiedBy>Keegan, Regina - MRP-APHIS, Riverdale, MD</cp:lastModifiedBy>
  <cp:lastPrinted>2022-04-25T18:52:28Z</cp:lastPrinted>
  <dcterms:created xsi:type="dcterms:W3CDTF">2021-07-01T18:06:57Z</dcterms:created>
  <dcterms:modified xsi:type="dcterms:W3CDTF">2023-05-23T14:07:13Z</dcterms:modified>
</cp:coreProperties>
</file>