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 codeName="{5022B3EB-BCE5-7840-4BB8-8062D341818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315  Grains\"/>
    </mc:Choice>
  </mc:AlternateContent>
  <xr:revisionPtr revIDLastSave="0" documentId="14_{DDEA475B-A9BC-48BD-986D-E47CD582A33B}" xr6:coauthVersionLast="47" xr6:coauthVersionMax="47" xr10:uidLastSave="{00000000-0000-0000-0000-000000000000}"/>
  <workbookProtection workbookPassword="CA59" lockStructure="1"/>
  <bookViews>
    <workbookView xWindow="-28920" yWindow="-15" windowWidth="29040" windowHeight="15840" xr2:uid="{00000000-000D-0000-FFFF-FFFF00000000}"/>
  </bookViews>
  <sheets>
    <sheet name="Sheet1" sheetId="19" r:id="rId1"/>
  </sheets>
  <definedNames>
    <definedName name="_xlnm.Print_Area" localSheetId="0">Sheet1!$A$1:$R$32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9" l="1"/>
  <c r="J22" i="19" l="1"/>
  <c r="M22" i="19" s="1"/>
  <c r="L24" i="19"/>
  <c r="J20" i="19" l="1"/>
  <c r="J31" i="19" l="1"/>
  <c r="M20" i="19"/>
  <c r="P30" i="19"/>
  <c r="P31" i="19" s="1"/>
  <c r="L30" i="19" l="1"/>
  <c r="L31" i="19" s="1"/>
  <c r="M31" i="19"/>
  <c r="M32" i="19" s="1"/>
  <c r="J32" i="19"/>
</calcChain>
</file>

<file path=xl/sharedStrings.xml><?xml version="1.0" encoding="utf-8"?>
<sst xmlns="http://schemas.openxmlformats.org/spreadsheetml/2006/main" count="81" uniqueCount="74">
  <si>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</si>
  <si>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</si>
  <si>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</si>
  <si>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</si>
  <si>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</si>
  <si>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</si>
  <si>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</si>
  <si>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</si>
  <si>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</si>
  <si>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</si>
  <si>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</si>
  <si>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</si>
  <si>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</si>
  <si>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</si>
  <si>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</si>
  <si>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</si>
  <si>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</si>
  <si>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</si>
  <si>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</si>
  <si>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</si>
  <si>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</si>
  <si>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</si>
  <si>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</si>
  <si>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</si>
  <si>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</si>
  <si>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</si>
  <si>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</si>
  <si>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</si>
  <si>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</si>
  <si>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</si>
  <si>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</si>
  <si>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</si>
  <si>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</si>
  <si>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</si>
  <si>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</si>
  <si>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</si>
  <si>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</si>
  <si>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</si>
  <si>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</si>
  <si>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</si>
  <si>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</si>
  <si>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</si>
  <si>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</si>
  <si>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</si>
  <si>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</si>
  <si>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</si>
  <si>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</si>
  <si>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</si>
  <si>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</si>
  <si>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</si>
  <si>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</si>
  <si>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</si>
  <si>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</si>
  <si>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</si>
  <si>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</si>
  <si>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7 CFR part 1400</t>
  </si>
  <si>
    <t>7 CFR part 2</t>
  </si>
  <si>
    <t>CCC-902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</si>
  <si>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</si>
  <si>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</si>
  <si>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</si>
  <si>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</si>
  <si>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</si>
  <si>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</si>
  <si>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7 CFR part 9</t>
  </si>
  <si>
    <t>Farm Operating Plan for Payment Eligibility</t>
  </si>
  <si>
    <t>Member Information for Legal Entities, if applicable</t>
  </si>
  <si>
    <t>CCC-901</t>
  </si>
  <si>
    <t>Emergency Grain Storage Facility Program (EGSFP)</t>
  </si>
  <si>
    <t>Emergency Grain Storage Facility Program</t>
  </si>
  <si>
    <t>FSA-413</t>
  </si>
  <si>
    <t>Emergency Grain Storage Facility Program Continuation Sheet</t>
  </si>
  <si>
    <t>FSA-413-1</t>
  </si>
  <si>
    <t>0560-0315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</si>
</sst>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2"/>
  <sheetViews>
    <sheetView tabSelected="1" zoomScale="76" zoomScaleNormal="76" zoomScaleSheetLayoutView="75" workbookViewId="0">
      <selection activeCell="X21" sqref="X21"/>
    </sheetView>
  </sheetViews>
  <sheetFormatPr defaultColWidth="9.140625" defaultRowHeight="8.25" x14ac:dyDescent="0.15"/>
  <cols>
    <col min="1" max="1" width="11.140625" style="1" customWidth="1"/>
    <col min="2" max="6" width="7.5703125" style="1" customWidth="1"/>
    <col min="7" max="7" width="10.42578125" style="25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42578125" style="4" customWidth="1"/>
    <col min="15" max="15" width="7.85546875" style="4" customWidth="1"/>
    <col min="16" max="16" width="25.42578125" style="32" customWidth="1"/>
    <col min="17" max="17" width="9.5703125" style="31" customWidth="1"/>
    <col min="18" max="18" width="12.5703125" style="31" customWidth="1"/>
    <col min="19" max="16384" width="9.140625" style="1"/>
  </cols>
  <sheetData>
    <row r="1" spans="1:21" ht="11.1" customHeight="1" x14ac:dyDescent="0.2">
      <c r="A1" s="120" t="s">
        <v>46</v>
      </c>
      <c r="B1" s="121"/>
      <c r="C1" s="121"/>
      <c r="D1" s="121"/>
      <c r="E1" s="121"/>
      <c r="F1" s="121"/>
      <c r="G1" s="121"/>
      <c r="H1" s="122"/>
      <c r="I1" s="131" t="s">
        <v>44</v>
      </c>
      <c r="J1" s="132"/>
      <c r="K1" s="132"/>
      <c r="L1" s="132"/>
      <c r="M1" s="132"/>
      <c r="N1" s="133"/>
      <c r="O1" s="36" t="s">
        <v>1</v>
      </c>
      <c r="P1" s="129" t="s">
        <v>73</v>
      </c>
      <c r="Q1" s="47"/>
      <c r="R1" s="48"/>
      <c r="S1" s="38"/>
      <c r="T1" s="38"/>
      <c r="U1" s="38"/>
    </row>
    <row r="2" spans="1:21" ht="8.25" customHeight="1" x14ac:dyDescent="0.15">
      <c r="A2" s="123"/>
      <c r="B2" s="124"/>
      <c r="C2" s="124"/>
      <c r="D2" s="124"/>
      <c r="E2" s="124"/>
      <c r="F2" s="124"/>
      <c r="G2" s="124"/>
      <c r="H2" s="125"/>
      <c r="I2" s="18"/>
      <c r="K2" s="1"/>
      <c r="N2" s="11"/>
      <c r="O2" s="1"/>
      <c r="P2" s="130"/>
      <c r="Q2" s="39"/>
      <c r="R2" s="40"/>
    </row>
    <row r="3" spans="1:21" ht="12.75" customHeight="1" x14ac:dyDescent="0.15">
      <c r="A3" s="123"/>
      <c r="B3" s="124"/>
      <c r="C3" s="124"/>
      <c r="D3" s="124"/>
      <c r="E3" s="124"/>
      <c r="F3" s="124"/>
      <c r="G3" s="124"/>
      <c r="H3" s="125"/>
      <c r="I3" s="159" t="s">
        <v>68</v>
      </c>
      <c r="J3" s="160"/>
      <c r="K3" s="160"/>
      <c r="L3" s="160"/>
      <c r="M3" s="160"/>
      <c r="N3" s="161"/>
      <c r="Q3" s="39"/>
      <c r="R3" s="40"/>
    </row>
    <row r="4" spans="1:21" ht="8.25" customHeight="1" x14ac:dyDescent="0.15">
      <c r="A4" s="123"/>
      <c r="B4" s="124"/>
      <c r="C4" s="124"/>
      <c r="D4" s="124"/>
      <c r="E4" s="124"/>
      <c r="F4" s="124"/>
      <c r="G4" s="124"/>
      <c r="H4" s="125"/>
      <c r="I4" s="162"/>
      <c r="J4" s="160"/>
      <c r="K4" s="160"/>
      <c r="L4" s="160"/>
      <c r="M4" s="160"/>
      <c r="N4" s="161"/>
      <c r="O4" s="9" t="s">
        <v>2</v>
      </c>
      <c r="Q4" s="39"/>
      <c r="R4" s="40"/>
    </row>
    <row r="5" spans="1:21" ht="8.25" customHeight="1" x14ac:dyDescent="0.15">
      <c r="A5" s="123"/>
      <c r="B5" s="124"/>
      <c r="C5" s="124"/>
      <c r="D5" s="124"/>
      <c r="E5" s="124"/>
      <c r="F5" s="124"/>
      <c r="G5" s="124"/>
      <c r="H5" s="125"/>
      <c r="I5" s="162"/>
      <c r="J5" s="160"/>
      <c r="K5" s="160"/>
      <c r="L5" s="160"/>
      <c r="M5" s="160"/>
      <c r="N5" s="161"/>
      <c r="O5" s="166">
        <v>45104</v>
      </c>
      <c r="P5" s="167"/>
      <c r="Q5" s="39"/>
      <c r="R5" s="40"/>
    </row>
    <row r="6" spans="1:21" ht="9" customHeight="1" x14ac:dyDescent="0.15">
      <c r="A6" s="123"/>
      <c r="B6" s="124"/>
      <c r="C6" s="124"/>
      <c r="D6" s="124"/>
      <c r="E6" s="124"/>
      <c r="F6" s="124"/>
      <c r="G6" s="124"/>
      <c r="H6" s="125"/>
      <c r="I6" s="162"/>
      <c r="J6" s="160"/>
      <c r="K6" s="160"/>
      <c r="L6" s="160"/>
      <c r="M6" s="160"/>
      <c r="N6" s="161"/>
      <c r="O6" s="168"/>
      <c r="P6" s="169"/>
      <c r="Q6" s="39"/>
      <c r="R6" s="40"/>
    </row>
    <row r="7" spans="1:21" ht="8.25" customHeight="1" x14ac:dyDescent="0.15">
      <c r="A7" s="123"/>
      <c r="B7" s="124"/>
      <c r="C7" s="124"/>
      <c r="D7" s="124"/>
      <c r="E7" s="124"/>
      <c r="F7" s="124"/>
      <c r="G7" s="124"/>
      <c r="H7" s="125"/>
      <c r="I7" s="162"/>
      <c r="J7" s="160"/>
      <c r="K7" s="160"/>
      <c r="L7" s="160"/>
      <c r="M7" s="160"/>
      <c r="N7" s="161"/>
      <c r="O7" s="1"/>
      <c r="Q7" s="39"/>
      <c r="R7" s="40"/>
    </row>
    <row r="8" spans="1:21" ht="4.5" customHeight="1" x14ac:dyDescent="0.15">
      <c r="A8" s="123"/>
      <c r="B8" s="124"/>
      <c r="C8" s="124"/>
      <c r="D8" s="124"/>
      <c r="E8" s="124"/>
      <c r="F8" s="124"/>
      <c r="G8" s="124"/>
      <c r="H8" s="125"/>
      <c r="I8" s="162"/>
      <c r="J8" s="160"/>
      <c r="K8" s="160"/>
      <c r="L8" s="160"/>
      <c r="M8" s="160"/>
      <c r="N8" s="161"/>
      <c r="Q8" s="41"/>
      <c r="R8" s="42"/>
    </row>
    <row r="9" spans="1:21" ht="8.25" hidden="1" customHeight="1" x14ac:dyDescent="0.15">
      <c r="A9" s="126"/>
      <c r="B9" s="127"/>
      <c r="C9" s="127"/>
      <c r="D9" s="127"/>
      <c r="E9" s="127"/>
      <c r="F9" s="127"/>
      <c r="G9" s="127"/>
      <c r="H9" s="128"/>
      <c r="I9" s="163"/>
      <c r="J9" s="164"/>
      <c r="K9" s="164"/>
      <c r="L9" s="164"/>
      <c r="M9" s="164"/>
      <c r="N9" s="165"/>
      <c r="Q9" s="41"/>
      <c r="R9" s="42"/>
    </row>
    <row r="10" spans="1:21" x14ac:dyDescent="0.15">
      <c r="A10" s="140" t="s">
        <v>0</v>
      </c>
      <c r="B10" s="141"/>
      <c r="C10" s="141"/>
      <c r="D10" s="141"/>
      <c r="E10" s="141"/>
      <c r="F10" s="142"/>
      <c r="G10" s="56"/>
      <c r="H10" s="146" t="s">
        <v>3</v>
      </c>
      <c r="I10" s="147"/>
      <c r="J10" s="147"/>
      <c r="K10" s="147"/>
      <c r="L10" s="147"/>
      <c r="M10" s="147"/>
      <c r="N10" s="147"/>
      <c r="O10" s="147"/>
      <c r="P10" s="148"/>
      <c r="Q10" s="43"/>
      <c r="R10" s="44"/>
    </row>
    <row r="11" spans="1:21" x14ac:dyDescent="0.15">
      <c r="A11" s="143"/>
      <c r="B11" s="144"/>
      <c r="C11" s="144"/>
      <c r="D11" s="144"/>
      <c r="E11" s="144"/>
      <c r="F11" s="145"/>
      <c r="G11" s="26"/>
      <c r="H11" s="149"/>
      <c r="I11" s="150"/>
      <c r="J11" s="150"/>
      <c r="K11" s="150"/>
      <c r="L11" s="150"/>
      <c r="M11" s="150"/>
      <c r="N11" s="150"/>
      <c r="O11" s="150"/>
      <c r="P11" s="151"/>
      <c r="Q11" s="43"/>
      <c r="R11" s="44"/>
    </row>
    <row r="12" spans="1:21" x14ac:dyDescent="0.15">
      <c r="A12" s="10"/>
      <c r="F12" s="11"/>
      <c r="G12" s="26"/>
      <c r="H12" s="134" t="s">
        <v>4</v>
      </c>
      <c r="I12" s="135"/>
      <c r="J12" s="135"/>
      <c r="K12" s="135"/>
      <c r="L12" s="136"/>
      <c r="M12" s="61"/>
      <c r="N12" s="155" t="s">
        <v>5</v>
      </c>
      <c r="O12" s="147"/>
      <c r="P12" s="148"/>
      <c r="Q12" s="155" t="s">
        <v>47</v>
      </c>
      <c r="R12" s="156"/>
    </row>
    <row r="13" spans="1:21" x14ac:dyDescent="0.15">
      <c r="A13" s="12"/>
      <c r="F13" s="11"/>
      <c r="G13" s="26"/>
      <c r="H13" s="137"/>
      <c r="I13" s="138"/>
      <c r="J13" s="138"/>
      <c r="K13" s="138"/>
      <c r="L13" s="139"/>
      <c r="M13" s="62"/>
      <c r="N13" s="149"/>
      <c r="O13" s="150"/>
      <c r="P13" s="151"/>
      <c r="Q13" s="157"/>
      <c r="R13" s="158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52" t="s">
        <v>59</v>
      </c>
      <c r="M14" s="153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17" t="s">
        <v>60</v>
      </c>
      <c r="M15" s="154"/>
      <c r="N15" s="14" t="s">
        <v>29</v>
      </c>
      <c r="O15" s="14" t="s">
        <v>33</v>
      </c>
      <c r="P15" s="33" t="s">
        <v>30</v>
      </c>
      <c r="Q15" s="46" t="s">
        <v>48</v>
      </c>
      <c r="R15" s="52" t="s">
        <v>37</v>
      </c>
    </row>
    <row r="16" spans="1:21" ht="12.75" x14ac:dyDescent="0.2">
      <c r="A16" s="14" t="s">
        <v>13</v>
      </c>
      <c r="B16" s="117" t="s">
        <v>12</v>
      </c>
      <c r="C16" s="118"/>
      <c r="D16" s="118"/>
      <c r="E16" s="118"/>
      <c r="F16" s="119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93" t="s">
        <v>28</v>
      </c>
      <c r="M16" s="94"/>
      <c r="N16" s="14" t="s">
        <v>30</v>
      </c>
      <c r="O16" s="14" t="s">
        <v>34</v>
      </c>
      <c r="P16" s="33" t="s">
        <v>38</v>
      </c>
      <c r="Q16" s="46" t="s">
        <v>49</v>
      </c>
      <c r="R16" s="52" t="s">
        <v>48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50</v>
      </c>
      <c r="R17" s="52" t="s">
        <v>51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61</v>
      </c>
      <c r="M18" s="14" t="s">
        <v>62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17" t="s">
        <v>11</v>
      </c>
      <c r="C19" s="118"/>
      <c r="D19" s="118"/>
      <c r="E19" s="118"/>
      <c r="F19" s="119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52</v>
      </c>
      <c r="R19" s="53" t="s">
        <v>53</v>
      </c>
      <c r="Y19" s="3"/>
    </row>
    <row r="20" spans="1:27" s="2" customFormat="1" ht="45" customHeight="1" x14ac:dyDescent="0.2">
      <c r="A20" s="92" t="s">
        <v>64</v>
      </c>
      <c r="B20" s="114" t="s">
        <v>69</v>
      </c>
      <c r="C20" s="115"/>
      <c r="D20" s="115"/>
      <c r="E20" s="115"/>
      <c r="F20" s="116"/>
      <c r="G20" s="81" t="s">
        <v>70</v>
      </c>
      <c r="H20" s="82">
        <v>9350</v>
      </c>
      <c r="I20" s="83">
        <v>1</v>
      </c>
      <c r="J20" s="84">
        <f t="shared" ref="J20:J24" si="0">SUM(H20*I20)</f>
        <v>9350</v>
      </c>
      <c r="K20" s="85">
        <v>0.33</v>
      </c>
      <c r="L20" s="86"/>
      <c r="M20" s="87">
        <f t="shared" ref="M20:M22" si="1">SUM(J20*K20)</f>
        <v>3085.5</v>
      </c>
      <c r="N20" s="83"/>
      <c r="O20" s="88"/>
      <c r="P20" s="89"/>
      <c r="Q20" s="90">
        <v>71.77</v>
      </c>
      <c r="R20" s="91">
        <v>178587</v>
      </c>
      <c r="T20" s="1"/>
      <c r="W20" s="1"/>
      <c r="X20" s="1"/>
      <c r="Y20" s="3"/>
      <c r="Z20" s="1"/>
      <c r="AA20" s="1"/>
    </row>
    <row r="21" spans="1:27" s="2" customFormat="1" ht="45" customHeight="1" x14ac:dyDescent="0.2">
      <c r="A21" s="92" t="s">
        <v>64</v>
      </c>
      <c r="B21" s="114" t="s">
        <v>71</v>
      </c>
      <c r="C21" s="115"/>
      <c r="D21" s="115"/>
      <c r="E21" s="115"/>
      <c r="F21" s="116"/>
      <c r="G21" s="81" t="s">
        <v>72</v>
      </c>
      <c r="H21" s="82">
        <v>3740</v>
      </c>
      <c r="I21" s="83">
        <v>1</v>
      </c>
      <c r="J21" s="84">
        <v>3740</v>
      </c>
      <c r="K21" s="85">
        <v>0.08</v>
      </c>
      <c r="L21" s="86"/>
      <c r="M21" s="87">
        <v>299</v>
      </c>
      <c r="N21" s="83"/>
      <c r="O21" s="88"/>
      <c r="P21" s="89"/>
      <c r="Q21" s="90">
        <v>71.77</v>
      </c>
      <c r="R21" s="91">
        <v>17303</v>
      </c>
      <c r="T21" s="1"/>
      <c r="W21" s="1"/>
      <c r="X21" s="1"/>
      <c r="Y21" s="3"/>
      <c r="Z21" s="1"/>
      <c r="AA21" s="1"/>
    </row>
    <row r="22" spans="1:27" s="2" customFormat="1" ht="30" customHeight="1" x14ac:dyDescent="0.2">
      <c r="A22" s="92" t="s">
        <v>55</v>
      </c>
      <c r="B22" s="98" t="s">
        <v>65</v>
      </c>
      <c r="C22" s="99"/>
      <c r="D22" s="99"/>
      <c r="E22" s="99"/>
      <c r="F22" s="100"/>
      <c r="G22" s="81" t="s">
        <v>57</v>
      </c>
      <c r="H22" s="82">
        <v>3740</v>
      </c>
      <c r="I22" s="83">
        <v>1</v>
      </c>
      <c r="J22" s="84">
        <f t="shared" si="0"/>
        <v>3740</v>
      </c>
      <c r="K22" s="85">
        <v>0.08</v>
      </c>
      <c r="L22" s="86"/>
      <c r="M22" s="87">
        <f t="shared" si="1"/>
        <v>299.2</v>
      </c>
      <c r="N22" s="83"/>
      <c r="O22" s="88"/>
      <c r="P22" s="89"/>
      <c r="Q22" s="90">
        <v>71.77</v>
      </c>
      <c r="R22" s="91">
        <v>17303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92" t="s">
        <v>55</v>
      </c>
      <c r="B23" s="98" t="s">
        <v>66</v>
      </c>
      <c r="C23" s="105"/>
      <c r="D23" s="105"/>
      <c r="E23" s="105"/>
      <c r="F23" s="106"/>
      <c r="G23" s="81" t="s">
        <v>67</v>
      </c>
      <c r="H23" s="5">
        <v>1122</v>
      </c>
      <c r="I23" s="6">
        <v>1</v>
      </c>
      <c r="J23" s="84">
        <v>1119</v>
      </c>
      <c r="K23" s="54">
        <v>0.5</v>
      </c>
      <c r="L23" s="73"/>
      <c r="M23" s="87">
        <v>560</v>
      </c>
      <c r="N23" s="6"/>
      <c r="O23" s="7"/>
      <c r="P23" s="37"/>
      <c r="Q23" s="90">
        <v>71.77</v>
      </c>
      <c r="R23" s="91">
        <v>32407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40.35" customHeight="1" x14ac:dyDescent="0.2">
      <c r="A24" s="8" t="s">
        <v>56</v>
      </c>
      <c r="B24" s="107" t="s">
        <v>63</v>
      </c>
      <c r="C24" s="105"/>
      <c r="D24" s="105"/>
      <c r="E24" s="105"/>
      <c r="F24" s="106"/>
      <c r="G24" s="19" t="s">
        <v>58</v>
      </c>
      <c r="H24" s="5">
        <v>3740</v>
      </c>
      <c r="I24" s="6">
        <v>1</v>
      </c>
      <c r="J24" s="84">
        <f t="shared" si="0"/>
        <v>3740</v>
      </c>
      <c r="K24" s="54">
        <v>0.08</v>
      </c>
      <c r="L24" s="74">
        <f>J24*K24</f>
        <v>299.2</v>
      </c>
      <c r="M24" s="74"/>
      <c r="N24" s="6"/>
      <c r="O24" s="7"/>
      <c r="P24" s="37"/>
      <c r="Q24" s="90"/>
      <c r="R24" s="91"/>
      <c r="T24" s="1"/>
      <c r="U24" s="1"/>
      <c r="V24" s="1"/>
      <c r="W24" s="1"/>
      <c r="X24" s="1"/>
      <c r="Y24" s="3"/>
      <c r="Z24" s="1"/>
      <c r="AA24" s="1"/>
    </row>
    <row r="25" spans="1:27" s="2" customFormat="1" ht="42.75" customHeight="1" x14ac:dyDescent="0.2">
      <c r="A25" s="8"/>
      <c r="B25" s="107"/>
      <c r="C25" s="105"/>
      <c r="D25" s="105"/>
      <c r="E25" s="105"/>
      <c r="F25" s="106"/>
      <c r="G25" s="19"/>
      <c r="H25" s="5"/>
      <c r="I25" s="6"/>
      <c r="J25" s="57"/>
      <c r="K25" s="54"/>
      <c r="L25" s="74"/>
      <c r="M25" s="74"/>
      <c r="N25" s="6"/>
      <c r="O25" s="7"/>
      <c r="P25" s="37"/>
      <c r="Q25" s="55"/>
      <c r="R25" s="77"/>
      <c r="T25" s="1"/>
      <c r="U25" s="1"/>
      <c r="V25" s="1"/>
      <c r="W25" s="1"/>
      <c r="X25" s="1"/>
      <c r="Y25" s="3"/>
      <c r="Z25" s="1"/>
      <c r="AA25" s="1"/>
    </row>
    <row r="26" spans="1:27" s="2" customFormat="1" ht="12.75" x14ac:dyDescent="0.2">
      <c r="A26" s="8"/>
      <c r="B26" s="98"/>
      <c r="C26" s="103"/>
      <c r="D26" s="103"/>
      <c r="E26" s="103"/>
      <c r="F26" s="104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7"/>
      <c r="T26" s="1"/>
      <c r="U26" s="1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8"/>
      <c r="B27" s="98"/>
      <c r="C27" s="103"/>
      <c r="D27" s="103"/>
      <c r="E27" s="103"/>
      <c r="F27" s="104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98"/>
      <c r="C28" s="101"/>
      <c r="D28" s="101"/>
      <c r="E28" s="101"/>
      <c r="F28" s="102"/>
      <c r="G28" s="19"/>
      <c r="H28" s="5"/>
      <c r="I28" s="6"/>
      <c r="J28" s="57"/>
      <c r="K28" s="54"/>
      <c r="L28" s="74"/>
      <c r="M28" s="74"/>
      <c r="N28" s="6"/>
      <c r="O28" s="7"/>
      <c r="P28" s="37"/>
      <c r="Q28" s="55"/>
      <c r="R28" s="77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98"/>
      <c r="C29" s="101"/>
      <c r="D29" s="101"/>
      <c r="E29" s="101"/>
      <c r="F29" s="102"/>
      <c r="G29" s="19"/>
      <c r="H29" s="5"/>
      <c r="I29" s="6"/>
      <c r="J29" s="57"/>
      <c r="K29" s="54"/>
      <c r="L29" s="75"/>
      <c r="M29" s="75"/>
      <c r="N29" s="6"/>
      <c r="O29" s="7"/>
      <c r="P29" s="37"/>
      <c r="Q29" s="55"/>
      <c r="R29" s="77"/>
      <c r="T29" s="1"/>
      <c r="U29" s="1"/>
      <c r="V29" s="1"/>
      <c r="W29" s="1"/>
      <c r="X29" s="1"/>
      <c r="Y29" s="3"/>
      <c r="Z29" s="1"/>
      <c r="AA29" s="1"/>
    </row>
    <row r="30" spans="1:27" ht="20.100000000000001" customHeight="1" thickBot="1" x14ac:dyDescent="0.25">
      <c r="A30" s="22"/>
      <c r="B30" s="111" t="s">
        <v>41</v>
      </c>
      <c r="C30" s="112"/>
      <c r="D30" s="112"/>
      <c r="E30" s="112"/>
      <c r="F30" s="113"/>
      <c r="G30" s="63"/>
      <c r="H30" s="64"/>
      <c r="I30" s="65"/>
      <c r="J30" s="58">
        <v>17949</v>
      </c>
      <c r="K30" s="69"/>
      <c r="L30" s="58">
        <f>SUM(L20:L23)</f>
        <v>0</v>
      </c>
      <c r="M30" s="58">
        <v>4244</v>
      </c>
      <c r="N30" s="69"/>
      <c r="O30" s="69"/>
      <c r="P30" s="20">
        <f>SUM(P20:P29)</f>
        <v>0</v>
      </c>
      <c r="Q30" s="71"/>
      <c r="R30" s="78">
        <v>245600</v>
      </c>
      <c r="T30" s="2"/>
      <c r="U30" s="2"/>
      <c r="V30" s="2"/>
      <c r="W30" s="2"/>
      <c r="X30" s="2"/>
      <c r="Y30" s="23"/>
      <c r="Z30" s="2"/>
    </row>
    <row r="31" spans="1:27" ht="19.5" customHeight="1" thickBot="1" x14ac:dyDescent="0.2">
      <c r="A31" s="24"/>
      <c r="B31" s="108" t="s">
        <v>45</v>
      </c>
      <c r="C31" s="109"/>
      <c r="D31" s="109"/>
      <c r="E31" s="109"/>
      <c r="F31" s="110"/>
      <c r="G31" s="66"/>
      <c r="H31" s="67"/>
      <c r="I31" s="68"/>
      <c r="J31" s="59">
        <f>SUM(J30)</f>
        <v>17949</v>
      </c>
      <c r="K31" s="70"/>
      <c r="L31" s="59">
        <f>SUM(L30)</f>
        <v>0</v>
      </c>
      <c r="M31" s="59">
        <f>SUM(M30)</f>
        <v>4244</v>
      </c>
      <c r="N31" s="69"/>
      <c r="O31" s="70"/>
      <c r="P31" s="21">
        <f>SUM(P30)</f>
        <v>0</v>
      </c>
      <c r="Q31" s="72"/>
      <c r="R31" s="79">
        <v>245600</v>
      </c>
      <c r="Y31" s="3"/>
    </row>
    <row r="32" spans="1:27" ht="50.1" customHeight="1" thickBot="1" x14ac:dyDescent="0.2">
      <c r="A32" s="95" t="s">
        <v>54</v>
      </c>
      <c r="B32" s="96"/>
      <c r="C32" s="96"/>
      <c r="D32" s="96"/>
      <c r="E32" s="96"/>
      <c r="F32" s="97"/>
      <c r="G32" s="66"/>
      <c r="H32" s="67"/>
      <c r="I32" s="68"/>
      <c r="J32" s="60">
        <f>SUM(J31+N31)</f>
        <v>17949</v>
      </c>
      <c r="K32" s="70"/>
      <c r="L32" s="76"/>
      <c r="M32" s="60">
        <f>SUM(M31+P31)</f>
        <v>4244</v>
      </c>
      <c r="N32" s="69"/>
      <c r="O32" s="70"/>
      <c r="P32" s="21"/>
      <c r="Q32" s="70"/>
      <c r="R32" s="80"/>
    </row>
  </sheetData>
  <mergeCells count="28">
    <mergeCell ref="L14:M14"/>
    <mergeCell ref="L15:M15"/>
    <mergeCell ref="Q12:R13"/>
    <mergeCell ref="I3:N9"/>
    <mergeCell ref="N12:P13"/>
    <mergeCell ref="O5:P6"/>
    <mergeCell ref="A1:H9"/>
    <mergeCell ref="P1:P2"/>
    <mergeCell ref="I1:N1"/>
    <mergeCell ref="H12:L13"/>
    <mergeCell ref="A10:F11"/>
    <mergeCell ref="H10:P11"/>
    <mergeCell ref="L16:M16"/>
    <mergeCell ref="A32:F32"/>
    <mergeCell ref="B22:F22"/>
    <mergeCell ref="B29:F29"/>
    <mergeCell ref="B27:F27"/>
    <mergeCell ref="B28:F28"/>
    <mergeCell ref="B23:F23"/>
    <mergeCell ref="B24:F24"/>
    <mergeCell ref="B25:F25"/>
    <mergeCell ref="B31:F31"/>
    <mergeCell ref="B30:F30"/>
    <mergeCell ref="B26:F26"/>
    <mergeCell ref="B21:F21"/>
    <mergeCell ref="B20:F20"/>
    <mergeCell ref="B19:F19"/>
    <mergeCell ref="B16:F16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2022-10-25T13:08:02Z</cp:lastPrinted>
  <dcterms:created xsi:type="dcterms:W3CDTF">2000-01-10T18:54:20Z</dcterms:created>
  <dcterms:modified xsi:type="dcterms:W3CDTF">2023-08-21T14:17:08Z</dcterms:modified>
</cp:coreProperties>
</file>