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 codeName="{5022B3EB-BCE5-7840-4BB8-8062D341818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SA\AO\RRFIDG\IC\0560-0230 Servicing Minor Program Loans\"/>
    </mc:Choice>
  </mc:AlternateContent>
  <xr:revisionPtr revIDLastSave="0" documentId="8_{93B98BBF-47DC-479C-AD07-76E6B396EFAD}" xr6:coauthVersionLast="47" xr6:coauthVersionMax="47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9" l="1"/>
  <c r="I33" i="19"/>
  <c r="H33" i="19"/>
  <c r="J29" i="19"/>
  <c r="M29" i="19" s="1"/>
  <c r="R29" i="19" s="1"/>
  <c r="J28" i="19"/>
  <c r="M28" i="19" s="1"/>
  <c r="R28" i="19" s="1"/>
  <c r="R30" i="19"/>
  <c r="M31" i="19"/>
  <c r="R31" i="19" s="1"/>
  <c r="M30" i="19"/>
  <c r="M27" i="19"/>
  <c r="R27" i="19" s="1"/>
  <c r="M26" i="19"/>
  <c r="R26" i="19" s="1"/>
  <c r="M25" i="19"/>
  <c r="R25" i="19" s="1"/>
  <c r="M24" i="19"/>
  <c r="R24" i="19" s="1"/>
  <c r="M23" i="19"/>
  <c r="R23" i="19" s="1"/>
  <c r="M22" i="19"/>
  <c r="R22" i="19" s="1"/>
  <c r="M21" i="19"/>
  <c r="R21" i="19" s="1"/>
  <c r="J20" i="19"/>
  <c r="M20" i="19" s="1"/>
  <c r="R20" i="19" s="1"/>
  <c r="R33" i="19" l="1"/>
  <c r="J33" i="19"/>
  <c r="M32" i="19"/>
  <c r="L33" i="19" l="1"/>
  <c r="P33" i="19" l="1"/>
  <c r="P34" i="19" s="1"/>
  <c r="J34" i="19"/>
  <c r="J35" i="19" s="1"/>
  <c r="M33" i="19"/>
  <c r="M34" i="19" s="1"/>
  <c r="M35" i="19" l="1"/>
  <c r="R34" i="19"/>
</calcChain>
</file>

<file path=xl/sharedStrings.xml><?xml version="1.0" encoding="utf-8"?>
<sst xmlns="http://schemas.openxmlformats.org/spreadsheetml/2006/main" count="102" uniqueCount="89">
  <si>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</si>
  <si>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</si>
  <si>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</si>
  <si>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</si>
  <si>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</si>
  <si>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</si>
  <si>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</si>
  <si>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</si>
  <si>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</si>
  <si>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</si>
  <si>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</si>
  <si>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</si>
  <si>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</si>
  <si>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</si>
  <si>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</si>
  <si>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</si>
  <si>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</si>
  <si>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</si>
  <si>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</si>
  <si>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</si>
  <si>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</si>
  <si>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</si>
  <si>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</si>
  <si>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</si>
  <si>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</si>
  <si>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</si>
  <si>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</si>
  <si>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</si>
  <si>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</si>
  <si>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</si>
  <si>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</si>
  <si>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</si>
  <si>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</si>
  <si>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</si>
  <si>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</si>
  <si>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</si>
  <si>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</si>
  <si>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</si>
  <si>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</si>
  <si>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</si>
  <si>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</si>
  <si>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</si>
  <si>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</si>
  <si>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</si>
  <si>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</si>
  <si>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</si>
  <si>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</si>
  <si>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</si>
  <si>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</si>
  <si>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</si>
  <si>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</si>
  <si>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</si>
  <si>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</si>
  <si>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</si>
  <si>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</si>
  <si>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</si>
  <si>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</si>
  <si>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</si>
  <si>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</si>
  <si>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Transfer of Real Estate Security</t>
  </si>
  <si>
    <t>7 CFR
772.8-11</t>
  </si>
  <si>
    <t>Compliance Reviews</t>
  </si>
  <si>
    <t>7 CFR 772.3</t>
  </si>
  <si>
    <t>7 CFR 772.12</t>
  </si>
  <si>
    <t>7 CFR 772.7</t>
  </si>
  <si>
    <t>Leasing</t>
  </si>
  <si>
    <t>7 CFR 772.8-11</t>
  </si>
  <si>
    <t>Lien and Title Information</t>
  </si>
  <si>
    <t>7 CFR 772.6</t>
  </si>
  <si>
    <t>7 CFR 772.10 772.12</t>
  </si>
  <si>
    <t>Budget, Income and Equity Statements (graduation)</t>
  </si>
  <si>
    <t>7 CFR 772.10
772.12</t>
  </si>
  <si>
    <t xml:space="preserve">Balance Sheet </t>
  </si>
  <si>
    <t>FSA-2476</t>
  </si>
  <si>
    <t xml:space="preserve">FSA-2489 </t>
  </si>
  <si>
    <t>7 CFR 772.10-11</t>
  </si>
  <si>
    <t>0560-0230</t>
  </si>
  <si>
    <t xml:space="preserve">(7 CFR Part 772) Servicing Minor Program Loans </t>
  </si>
  <si>
    <t>Assumption Agreement (0560-0236)</t>
  </si>
  <si>
    <t>Transfer of Real Estate Security (0560-0236)</t>
  </si>
  <si>
    <t xml:space="preserve">Graduation Review Information </t>
  </si>
  <si>
    <t>Require a Mortgage on Land Acquired with a Subordination (graduation)</t>
  </si>
  <si>
    <t>Non-form</t>
  </si>
  <si>
    <t>765.253; 765.351; 765.401</t>
  </si>
  <si>
    <t>Application for partial release or consent</t>
  </si>
  <si>
    <t>765.205; 765.206</t>
  </si>
  <si>
    <t>Application for subordination of security for commercial credit</t>
  </si>
  <si>
    <t>FSA-2061</t>
  </si>
  <si>
    <t>FSA-2062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</si>
</sst>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2" x14ac:knownFonts="1">
    <font>
      <sz val="10"/>
      <name val="Arial"/>
    </font>
    <font>
      <sz val="6"/>
      <name val="Times New Roman"/>
      <family val="1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7.5"/>
      <name val="Times New Roman"/>
      <family val="1"/>
    </font>
    <font>
      <b/>
      <sz val="7"/>
      <name val="Times New Roman"/>
      <family val="1"/>
    </font>
    <font>
      <sz val="5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3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3" fillId="0" borderId="3" xfId="0" applyNumberFormat="1" applyFont="1" applyBorder="1" applyAlignment="1" applyProtection="1">
      <alignment vertical="center"/>
      <protection locked="0"/>
    </xf>
    <xf numFmtId="3" fontId="3" fillId="0" borderId="2" xfId="0" applyNumberFormat="1" applyFont="1" applyBorder="1" applyAlignment="1" applyProtection="1">
      <alignment vertical="center"/>
      <protection locked="0"/>
    </xf>
    <xf numFmtId="164" fontId="3" fillId="0" borderId="2" xfId="0" applyNumberFormat="1" applyFont="1" applyBorder="1" applyAlignment="1" applyProtection="1">
      <alignment vertical="center"/>
      <protection locked="0"/>
    </xf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5" fillId="0" borderId="0" xfId="0" applyFont="1" applyAlignment="1">
      <alignment horizontal="left" vertical="top" wrapText="1"/>
    </xf>
    <xf numFmtId="4" fontId="3" fillId="0" borderId="5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horizontal="left" vertical="center"/>
    </xf>
    <xf numFmtId="4" fontId="3" fillId="0" borderId="0" xfId="0" applyNumberFormat="1" applyFont="1"/>
    <xf numFmtId="1" fontId="3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2" fontId="1" fillId="0" borderId="0" xfId="0" applyNumberFormat="1" applyFont="1"/>
    <xf numFmtId="2" fontId="1" fillId="0" borderId="3" xfId="0" applyNumberFormat="1" applyFont="1" applyBorder="1"/>
    <xf numFmtId="4" fontId="3" fillId="0" borderId="3" xfId="0" applyNumberFormat="1" applyFont="1" applyBorder="1" applyAlignment="1" applyProtection="1">
      <alignment vertical="center"/>
      <protection locked="0"/>
    </xf>
    <xf numFmtId="2" fontId="1" fillId="0" borderId="4" xfId="0" applyNumberFormat="1" applyFont="1" applyBorder="1"/>
    <xf numFmtId="2" fontId="1" fillId="0" borderId="19" xfId="0" applyNumberFormat="1" applyFont="1" applyBorder="1"/>
    <xf numFmtId="166" fontId="3" fillId="0" borderId="4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vertical="center"/>
      <protection locked="0"/>
    </xf>
    <xf numFmtId="167" fontId="3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3" fillId="0" borderId="0" xfId="0" applyNumberFormat="1" applyFont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49" fontId="3" fillId="2" borderId="5" xfId="0" applyNumberFormat="1" applyFont="1" applyFill="1" applyBorder="1" applyAlignment="1">
      <alignment horizontal="left" vertical="center" wrapText="1"/>
    </xf>
    <xf numFmtId="3" fontId="3" fillId="2" borderId="6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left" vertical="center" wrapText="1"/>
    </xf>
    <xf numFmtId="3" fontId="3" fillId="2" borderId="10" xfId="0" applyNumberFormat="1" applyFont="1" applyFill="1" applyBorder="1" applyAlignment="1">
      <alignment vertical="center"/>
    </xf>
    <xf numFmtId="3" fontId="3" fillId="2" borderId="9" xfId="0" applyNumberFormat="1" applyFont="1" applyFill="1" applyBorder="1" applyAlignment="1">
      <alignment vertical="center"/>
    </xf>
    <xf numFmtId="1" fontId="3" fillId="2" borderId="5" xfId="0" applyNumberFormat="1" applyFont="1" applyFill="1" applyBorder="1" applyAlignment="1">
      <alignment vertical="center"/>
    </xf>
    <xf numFmtId="1" fontId="3" fillId="2" borderId="9" xfId="0" applyNumberFormat="1" applyFont="1" applyFill="1" applyBorder="1" applyAlignment="1">
      <alignment vertical="center"/>
    </xf>
    <xf numFmtId="167" fontId="3" fillId="2" borderId="14" xfId="0" applyNumberFormat="1" applyFont="1" applyFill="1" applyBorder="1" applyAlignment="1">
      <alignment vertical="center"/>
    </xf>
    <xf numFmtId="167" fontId="3" fillId="2" borderId="15" xfId="0" applyNumberFormat="1" applyFont="1" applyFill="1" applyBorder="1" applyAlignment="1">
      <alignment vertical="center"/>
    </xf>
    <xf numFmtId="3" fontId="3" fillId="0" borderId="0" xfId="0" applyNumberFormat="1" applyFont="1"/>
    <xf numFmtId="3" fontId="3" fillId="0" borderId="2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1" fillId="0" borderId="27" xfId="0" applyFont="1" applyBorder="1"/>
    <xf numFmtId="3" fontId="3" fillId="0" borderId="24" xfId="0" applyNumberFormat="1" applyFont="1" applyBorder="1" applyAlignment="1" applyProtection="1">
      <alignment vertical="center"/>
      <protection locked="0"/>
    </xf>
    <xf numFmtId="3" fontId="3" fillId="0" borderId="20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>
      <alignment horizontal="left" vertical="top" wrapText="1"/>
    </xf>
    <xf numFmtId="0" fontId="3" fillId="0" borderId="14" xfId="0" applyFont="1" applyBorder="1"/>
    <xf numFmtId="0" fontId="3" fillId="0" borderId="21" xfId="0" applyFont="1" applyBorder="1"/>
    <xf numFmtId="0" fontId="8" fillId="0" borderId="0" xfId="0" applyFont="1"/>
    <xf numFmtId="2" fontId="10" fillId="0" borderId="3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2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0" fillId="0" borderId="24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3" fillId="0" borderId="2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4" fillId="0" borderId="15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11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15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49" fontId="4" fillId="0" borderId="17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49" fontId="3" fillId="0" borderId="14" xfId="0" applyNumberFormat="1" applyFont="1" applyBorder="1" applyAlignment="1" applyProtection="1">
      <alignment horizontal="left" vertical="center" wrapText="1"/>
      <protection locked="0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8" xfId="0" applyFont="1" applyBorder="1" applyAlignment="1">
      <alignment wrapText="1"/>
    </xf>
    <xf numFmtId="166" fontId="3" fillId="0" borderId="0" xfId="0" applyNumberFormat="1" applyFont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2" fontId="3" fillId="0" borderId="6" xfId="0" applyNumberFormat="1" applyFont="1" applyBorder="1"/>
    <xf numFmtId="0" fontId="3" fillId="0" borderId="3" xfId="0" applyFont="1" applyBorder="1"/>
    <xf numFmtId="0" fontId="6" fillId="0" borderId="12" xfId="0" applyFont="1" applyBorder="1" applyAlignment="1">
      <alignment horizontal="left" vertical="top" wrapText="1"/>
    </xf>
    <xf numFmtId="0" fontId="3" fillId="0" borderId="12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5"/>
  <sheetViews>
    <sheetView tabSelected="1" topLeftCell="B20" zoomScale="110" zoomScaleNormal="110" zoomScaleSheetLayoutView="75" workbookViewId="0">
      <selection activeCell="T5" sqref="T5"/>
    </sheetView>
  </sheetViews>
  <sheetFormatPr defaultColWidth="9.140625" defaultRowHeight="8.25" x14ac:dyDescent="0.15"/>
  <cols>
    <col min="1" max="1" width="12.5703125" style="1" customWidth="1"/>
    <col min="2" max="6" width="7.7109375" style="1" customWidth="1"/>
    <col min="7" max="7" width="10.28515625" style="18" customWidth="1"/>
    <col min="8" max="8" width="9.140625" style="4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23" customWidth="1"/>
    <col min="17" max="17" width="9.5703125" style="22" customWidth="1"/>
    <col min="18" max="18" width="12.7109375" style="22" customWidth="1"/>
    <col min="19" max="16384" width="9.140625" style="1"/>
  </cols>
  <sheetData>
    <row r="1" spans="1:21" ht="10.9" customHeight="1" x14ac:dyDescent="0.2">
      <c r="A1" s="140" t="s">
        <v>46</v>
      </c>
      <c r="B1" s="141"/>
      <c r="C1" s="141"/>
      <c r="D1" s="141"/>
      <c r="E1" s="141"/>
      <c r="F1" s="141"/>
      <c r="G1" s="141"/>
      <c r="H1" s="142"/>
      <c r="I1" s="151" t="s">
        <v>44</v>
      </c>
      <c r="J1" s="152"/>
      <c r="K1" s="152"/>
      <c r="L1" s="152"/>
      <c r="M1" s="152"/>
      <c r="N1" s="153"/>
      <c r="O1" s="62" t="s">
        <v>1</v>
      </c>
      <c r="P1" s="149" t="s">
        <v>76</v>
      </c>
      <c r="Q1" s="63"/>
      <c r="R1" s="64"/>
      <c r="S1" s="2"/>
      <c r="T1" s="2"/>
      <c r="U1" s="2"/>
    </row>
    <row r="2" spans="1:21" ht="8.25" customHeight="1" x14ac:dyDescent="0.15">
      <c r="A2" s="143"/>
      <c r="B2" s="144"/>
      <c r="C2" s="144"/>
      <c r="D2" s="144"/>
      <c r="E2" s="144"/>
      <c r="F2" s="144"/>
      <c r="G2" s="144"/>
      <c r="H2" s="145"/>
      <c r="I2" s="12"/>
      <c r="K2" s="1"/>
      <c r="N2" s="9"/>
      <c r="O2" s="1"/>
      <c r="P2" s="150"/>
      <c r="Q2" s="25"/>
      <c r="R2" s="26"/>
    </row>
    <row r="3" spans="1:21" ht="12.75" customHeight="1" x14ac:dyDescent="0.15">
      <c r="A3" s="143"/>
      <c r="B3" s="144"/>
      <c r="C3" s="144"/>
      <c r="D3" s="144"/>
      <c r="E3" s="144"/>
      <c r="F3" s="144"/>
      <c r="G3" s="144"/>
      <c r="H3" s="145"/>
      <c r="I3" s="129" t="s">
        <v>77</v>
      </c>
      <c r="J3" s="130"/>
      <c r="K3" s="130"/>
      <c r="L3" s="130"/>
      <c r="M3" s="130"/>
      <c r="N3" s="131"/>
      <c r="Q3" s="25"/>
      <c r="R3" s="26"/>
    </row>
    <row r="4" spans="1:21" ht="8.25" customHeight="1" x14ac:dyDescent="0.15">
      <c r="A4" s="143"/>
      <c r="B4" s="144"/>
      <c r="C4" s="144"/>
      <c r="D4" s="144"/>
      <c r="E4" s="144"/>
      <c r="F4" s="144"/>
      <c r="G4" s="144"/>
      <c r="H4" s="145"/>
      <c r="I4" s="132"/>
      <c r="J4" s="130"/>
      <c r="K4" s="130"/>
      <c r="L4" s="130"/>
      <c r="M4" s="130"/>
      <c r="N4" s="131"/>
      <c r="O4" s="65" t="s">
        <v>2</v>
      </c>
      <c r="Q4" s="25"/>
      <c r="R4" s="26"/>
    </row>
    <row r="5" spans="1:21" ht="8.25" customHeight="1" x14ac:dyDescent="0.15">
      <c r="A5" s="143"/>
      <c r="B5" s="144"/>
      <c r="C5" s="144"/>
      <c r="D5" s="144"/>
      <c r="E5" s="144"/>
      <c r="F5" s="144"/>
      <c r="G5" s="144"/>
      <c r="H5" s="145"/>
      <c r="I5" s="132"/>
      <c r="J5" s="130"/>
      <c r="K5" s="130"/>
      <c r="L5" s="130"/>
      <c r="M5" s="130"/>
      <c r="N5" s="131"/>
      <c r="O5" s="136">
        <v>45121</v>
      </c>
      <c r="P5" s="137"/>
      <c r="Q5" s="25"/>
      <c r="R5" s="26"/>
    </row>
    <row r="6" spans="1:21" ht="9" customHeight="1" x14ac:dyDescent="0.15">
      <c r="A6" s="143"/>
      <c r="B6" s="144"/>
      <c r="C6" s="144"/>
      <c r="D6" s="144"/>
      <c r="E6" s="144"/>
      <c r="F6" s="144"/>
      <c r="G6" s="144"/>
      <c r="H6" s="145"/>
      <c r="I6" s="132"/>
      <c r="J6" s="130"/>
      <c r="K6" s="130"/>
      <c r="L6" s="130"/>
      <c r="M6" s="130"/>
      <c r="N6" s="131"/>
      <c r="O6" s="138"/>
      <c r="P6" s="139"/>
      <c r="Q6" s="25"/>
      <c r="R6" s="26"/>
    </row>
    <row r="7" spans="1:21" ht="8.25" customHeight="1" x14ac:dyDescent="0.15">
      <c r="A7" s="143"/>
      <c r="B7" s="144"/>
      <c r="C7" s="144"/>
      <c r="D7" s="144"/>
      <c r="E7" s="144"/>
      <c r="F7" s="144"/>
      <c r="G7" s="144"/>
      <c r="H7" s="145"/>
      <c r="I7" s="132"/>
      <c r="J7" s="130"/>
      <c r="K7" s="130"/>
      <c r="L7" s="130"/>
      <c r="M7" s="130"/>
      <c r="N7" s="131"/>
      <c r="O7" s="1"/>
      <c r="Q7" s="25"/>
      <c r="R7" s="26"/>
    </row>
    <row r="8" spans="1:21" ht="4.5" customHeight="1" x14ac:dyDescent="0.15">
      <c r="A8" s="143"/>
      <c r="B8" s="144"/>
      <c r="C8" s="144"/>
      <c r="D8" s="144"/>
      <c r="E8" s="144"/>
      <c r="F8" s="144"/>
      <c r="G8" s="144"/>
      <c r="H8" s="145"/>
      <c r="I8" s="132"/>
      <c r="J8" s="130"/>
      <c r="K8" s="130"/>
      <c r="L8" s="130"/>
      <c r="M8" s="130"/>
      <c r="N8" s="131"/>
      <c r="Q8" s="27"/>
      <c r="R8" s="28"/>
    </row>
    <row r="9" spans="1:21" ht="8.25" hidden="1" customHeight="1" x14ac:dyDescent="0.15">
      <c r="A9" s="146"/>
      <c r="B9" s="147"/>
      <c r="C9" s="147"/>
      <c r="D9" s="147"/>
      <c r="E9" s="147"/>
      <c r="F9" s="147"/>
      <c r="G9" s="147"/>
      <c r="H9" s="148"/>
      <c r="I9" s="133"/>
      <c r="J9" s="134"/>
      <c r="K9" s="134"/>
      <c r="L9" s="134"/>
      <c r="M9" s="134"/>
      <c r="N9" s="135"/>
      <c r="Q9" s="27"/>
      <c r="R9" s="28"/>
    </row>
    <row r="10" spans="1:21" x14ac:dyDescent="0.15">
      <c r="A10" s="113" t="s">
        <v>0</v>
      </c>
      <c r="B10" s="108"/>
      <c r="C10" s="108"/>
      <c r="D10" s="108"/>
      <c r="E10" s="108"/>
      <c r="F10" s="109"/>
      <c r="G10" s="33"/>
      <c r="H10" s="114" t="s">
        <v>3</v>
      </c>
      <c r="I10" s="115"/>
      <c r="J10" s="115"/>
      <c r="K10" s="115"/>
      <c r="L10" s="115"/>
      <c r="M10" s="115"/>
      <c r="N10" s="115"/>
      <c r="O10" s="115"/>
      <c r="P10" s="116"/>
      <c r="Q10" s="29"/>
      <c r="R10" s="30"/>
    </row>
    <row r="11" spans="1:21" x14ac:dyDescent="0.15">
      <c r="A11" s="110"/>
      <c r="B11" s="111"/>
      <c r="C11" s="111"/>
      <c r="D11" s="111"/>
      <c r="E11" s="111"/>
      <c r="F11" s="112"/>
      <c r="G11" s="19"/>
      <c r="H11" s="117"/>
      <c r="I11" s="118"/>
      <c r="J11" s="118"/>
      <c r="K11" s="118"/>
      <c r="L11" s="118"/>
      <c r="M11" s="118"/>
      <c r="N11" s="118"/>
      <c r="O11" s="118"/>
      <c r="P11" s="119"/>
      <c r="Q11" s="29"/>
      <c r="R11" s="30"/>
    </row>
    <row r="12" spans="1:21" x14ac:dyDescent="0.15">
      <c r="A12" s="8"/>
      <c r="F12" s="9"/>
      <c r="G12" s="19"/>
      <c r="H12" s="107" t="s">
        <v>4</v>
      </c>
      <c r="I12" s="108"/>
      <c r="J12" s="108"/>
      <c r="K12" s="108"/>
      <c r="L12" s="109"/>
      <c r="M12" s="57"/>
      <c r="N12" s="125" t="s">
        <v>5</v>
      </c>
      <c r="O12" s="115"/>
      <c r="P12" s="116"/>
      <c r="Q12" s="125" t="s">
        <v>47</v>
      </c>
      <c r="R12" s="126"/>
    </row>
    <row r="13" spans="1:21" x14ac:dyDescent="0.15">
      <c r="A13" s="10"/>
      <c r="F13" s="9"/>
      <c r="G13" s="19"/>
      <c r="H13" s="110"/>
      <c r="I13" s="111"/>
      <c r="J13" s="111"/>
      <c r="K13" s="111"/>
      <c r="L13" s="112"/>
      <c r="M13" s="58"/>
      <c r="N13" s="117"/>
      <c r="O13" s="118"/>
      <c r="P13" s="119"/>
      <c r="Q13" s="127"/>
      <c r="R13" s="128"/>
    </row>
    <row r="14" spans="1:21" ht="12.75" x14ac:dyDescent="0.2">
      <c r="A14" s="10"/>
      <c r="F14" s="9"/>
      <c r="G14" s="20"/>
      <c r="H14" s="11"/>
      <c r="I14" s="8"/>
      <c r="J14" s="8"/>
      <c r="K14" s="8"/>
      <c r="L14" s="120" t="s">
        <v>55</v>
      </c>
      <c r="M14" s="121"/>
      <c r="N14" s="8"/>
      <c r="O14" s="8"/>
      <c r="P14" s="66" t="s">
        <v>37</v>
      </c>
      <c r="Q14" s="67"/>
      <c r="R14" s="68"/>
    </row>
    <row r="15" spans="1:21" ht="12.75" x14ac:dyDescent="0.2">
      <c r="A15" s="10"/>
      <c r="F15" s="9"/>
      <c r="G15" s="20" t="s">
        <v>6</v>
      </c>
      <c r="H15" s="56" t="s">
        <v>16</v>
      </c>
      <c r="I15" s="69" t="s">
        <v>18</v>
      </c>
      <c r="J15" s="69" t="s">
        <v>22</v>
      </c>
      <c r="K15" s="69" t="s">
        <v>25</v>
      </c>
      <c r="L15" s="104" t="s">
        <v>56</v>
      </c>
      <c r="M15" s="122"/>
      <c r="N15" s="69" t="s">
        <v>29</v>
      </c>
      <c r="O15" s="69" t="s">
        <v>33</v>
      </c>
      <c r="P15" s="66" t="s">
        <v>30</v>
      </c>
      <c r="Q15" s="70" t="s">
        <v>48</v>
      </c>
      <c r="R15" s="71" t="s">
        <v>37</v>
      </c>
    </row>
    <row r="16" spans="1:21" ht="12.75" x14ac:dyDescent="0.2">
      <c r="A16" s="69" t="s">
        <v>13</v>
      </c>
      <c r="B16" s="104" t="s">
        <v>12</v>
      </c>
      <c r="C16" s="105"/>
      <c r="D16" s="105"/>
      <c r="E16" s="105"/>
      <c r="F16" s="106"/>
      <c r="G16" s="20" t="s">
        <v>8</v>
      </c>
      <c r="H16" s="56" t="s">
        <v>17</v>
      </c>
      <c r="I16" s="69" t="s">
        <v>23</v>
      </c>
      <c r="J16" s="69" t="s">
        <v>23</v>
      </c>
      <c r="K16" s="69" t="s">
        <v>42</v>
      </c>
      <c r="L16" s="123" t="s">
        <v>28</v>
      </c>
      <c r="M16" s="124"/>
      <c r="N16" s="69" t="s">
        <v>30</v>
      </c>
      <c r="O16" s="69" t="s">
        <v>34</v>
      </c>
      <c r="P16" s="66" t="s">
        <v>38</v>
      </c>
      <c r="Q16" s="70" t="s">
        <v>49</v>
      </c>
      <c r="R16" s="71" t="s">
        <v>48</v>
      </c>
    </row>
    <row r="17" spans="1:27" ht="8.25" customHeight="1" x14ac:dyDescent="0.15">
      <c r="A17" s="69" t="s">
        <v>14</v>
      </c>
      <c r="F17" s="9"/>
      <c r="G17" s="20" t="s">
        <v>7</v>
      </c>
      <c r="H17" s="9"/>
      <c r="I17" s="69" t="s">
        <v>19</v>
      </c>
      <c r="J17" s="69" t="s">
        <v>27</v>
      </c>
      <c r="K17" s="69" t="s">
        <v>43</v>
      </c>
      <c r="L17" s="69"/>
      <c r="M17" s="69"/>
      <c r="N17" s="69" t="s">
        <v>31</v>
      </c>
      <c r="O17" s="69" t="s">
        <v>30</v>
      </c>
      <c r="P17" s="72" t="s">
        <v>39</v>
      </c>
      <c r="Q17" s="70" t="s">
        <v>50</v>
      </c>
      <c r="R17" s="71" t="s">
        <v>51</v>
      </c>
      <c r="Y17" s="3"/>
    </row>
    <row r="18" spans="1:27" ht="12.75" customHeight="1" x14ac:dyDescent="0.15">
      <c r="A18" s="10"/>
      <c r="F18" s="9"/>
      <c r="G18" s="21"/>
      <c r="H18" s="9"/>
      <c r="I18" s="69" t="s">
        <v>20</v>
      </c>
      <c r="J18" s="69"/>
      <c r="K18" s="69"/>
      <c r="L18" s="69" t="s">
        <v>57</v>
      </c>
      <c r="M18" s="69" t="s">
        <v>58</v>
      </c>
      <c r="N18" s="69"/>
      <c r="O18" s="69" t="s">
        <v>35</v>
      </c>
      <c r="P18" s="66"/>
      <c r="Q18" s="67"/>
      <c r="R18" s="73"/>
      <c r="Y18" s="3"/>
    </row>
    <row r="19" spans="1:27" ht="12.75" customHeight="1" x14ac:dyDescent="0.15">
      <c r="A19" s="74" t="s">
        <v>10</v>
      </c>
      <c r="B19" s="104" t="s">
        <v>11</v>
      </c>
      <c r="C19" s="105"/>
      <c r="D19" s="105"/>
      <c r="E19" s="105"/>
      <c r="F19" s="106"/>
      <c r="G19" s="75" t="s">
        <v>9</v>
      </c>
      <c r="H19" s="76" t="s">
        <v>15</v>
      </c>
      <c r="I19" s="74" t="s">
        <v>21</v>
      </c>
      <c r="J19" s="74" t="s">
        <v>24</v>
      </c>
      <c r="K19" s="74" t="s">
        <v>26</v>
      </c>
      <c r="L19" s="74"/>
      <c r="M19" s="74"/>
      <c r="N19" s="74" t="s">
        <v>32</v>
      </c>
      <c r="O19" s="74" t="s">
        <v>40</v>
      </c>
      <c r="P19" s="77" t="s">
        <v>36</v>
      </c>
      <c r="Q19" s="78" t="s">
        <v>52</v>
      </c>
      <c r="R19" s="79" t="s">
        <v>53</v>
      </c>
      <c r="Y19" s="3"/>
    </row>
    <row r="20" spans="1:27" s="2" customFormat="1" ht="45" customHeight="1" x14ac:dyDescent="0.2">
      <c r="A20" s="60" t="s">
        <v>60</v>
      </c>
      <c r="B20" s="101" t="s">
        <v>59</v>
      </c>
      <c r="C20" s="102"/>
      <c r="D20" s="102"/>
      <c r="E20" s="102"/>
      <c r="F20" s="103"/>
      <c r="G20" s="61" t="s">
        <v>82</v>
      </c>
      <c r="H20" s="5">
        <v>0</v>
      </c>
      <c r="I20" s="6">
        <v>0</v>
      </c>
      <c r="J20" s="34">
        <f>SUM(H20*I20)</f>
        <v>0</v>
      </c>
      <c r="K20" s="31">
        <v>0</v>
      </c>
      <c r="L20" s="48"/>
      <c r="M20" s="49">
        <f>SUM(J20*K20)</f>
        <v>0</v>
      </c>
      <c r="N20" s="6"/>
      <c r="O20" s="7"/>
      <c r="P20" s="24"/>
      <c r="Q20" s="32">
        <v>37.71</v>
      </c>
      <c r="R20" s="52">
        <f t="shared" ref="R20:R31" si="0">SUM(M20*Q20)</f>
        <v>0</v>
      </c>
      <c r="T20" s="1"/>
      <c r="W20" s="1"/>
      <c r="X20" s="1"/>
      <c r="Y20" s="3"/>
      <c r="Z20" s="1"/>
      <c r="AA20" s="1"/>
    </row>
    <row r="21" spans="1:27" s="2" customFormat="1" ht="30" customHeight="1" x14ac:dyDescent="0.2">
      <c r="A21" s="81" t="s">
        <v>62</v>
      </c>
      <c r="B21" s="85" t="s">
        <v>61</v>
      </c>
      <c r="C21" s="86"/>
      <c r="D21" s="86"/>
      <c r="E21" s="86"/>
      <c r="F21" s="87"/>
      <c r="G21" s="61" t="s">
        <v>82</v>
      </c>
      <c r="H21" s="5">
        <v>30</v>
      </c>
      <c r="I21" s="6">
        <v>1</v>
      </c>
      <c r="J21" s="34">
        <v>30</v>
      </c>
      <c r="K21" s="31">
        <v>1</v>
      </c>
      <c r="L21" s="48"/>
      <c r="M21" s="49">
        <f>SUM(J21*K21)</f>
        <v>30</v>
      </c>
      <c r="N21" s="6"/>
      <c r="O21" s="7"/>
      <c r="P21" s="24"/>
      <c r="Q21" s="32">
        <v>37.71</v>
      </c>
      <c r="R21" s="52">
        <f t="shared" si="0"/>
        <v>1131.3</v>
      </c>
      <c r="T21" s="1"/>
      <c r="W21" s="1"/>
      <c r="X21" s="1"/>
      <c r="Y21" s="3"/>
      <c r="Z21" s="1"/>
      <c r="AA21" s="1"/>
    </row>
    <row r="22" spans="1:27" s="2" customFormat="1" ht="35.1" customHeight="1" x14ac:dyDescent="0.2">
      <c r="A22" s="81" t="s">
        <v>63</v>
      </c>
      <c r="B22" s="85" t="s">
        <v>80</v>
      </c>
      <c r="C22" s="93"/>
      <c r="D22" s="93"/>
      <c r="E22" s="93"/>
      <c r="F22" s="94"/>
      <c r="G22" s="61" t="s">
        <v>82</v>
      </c>
      <c r="H22" s="5">
        <v>20</v>
      </c>
      <c r="I22" s="6">
        <v>1</v>
      </c>
      <c r="J22" s="34">
        <v>20</v>
      </c>
      <c r="K22" s="31">
        <v>0.25</v>
      </c>
      <c r="L22" s="48"/>
      <c r="M22" s="49">
        <f>SUM(J22*K22)</f>
        <v>5</v>
      </c>
      <c r="N22" s="6"/>
      <c r="O22" s="7"/>
      <c r="P22" s="24"/>
      <c r="Q22" s="32">
        <v>37.71</v>
      </c>
      <c r="R22" s="52">
        <f t="shared" si="0"/>
        <v>188.55</v>
      </c>
      <c r="T22" s="1"/>
      <c r="W22" s="1"/>
      <c r="X22" s="1"/>
      <c r="Y22" s="3"/>
      <c r="Z22" s="1"/>
      <c r="AA22" s="1"/>
    </row>
    <row r="23" spans="1:27" s="2" customFormat="1" ht="30" customHeight="1" x14ac:dyDescent="0.2">
      <c r="A23" s="81" t="s">
        <v>64</v>
      </c>
      <c r="B23" s="85" t="s">
        <v>65</v>
      </c>
      <c r="C23" s="91"/>
      <c r="D23" s="91"/>
      <c r="E23" s="91"/>
      <c r="F23" s="92"/>
      <c r="G23" s="61" t="s">
        <v>82</v>
      </c>
      <c r="H23" s="5">
        <v>0</v>
      </c>
      <c r="I23" s="6">
        <v>0</v>
      </c>
      <c r="J23" s="34">
        <v>0</v>
      </c>
      <c r="K23" s="31">
        <v>0</v>
      </c>
      <c r="L23" s="48"/>
      <c r="M23" s="49">
        <f t="shared" ref="M23:M31" si="1">SUM(J23*K23)</f>
        <v>0</v>
      </c>
      <c r="N23" s="6"/>
      <c r="O23" s="7"/>
      <c r="P23" s="24"/>
      <c r="Q23" s="32">
        <v>37.71</v>
      </c>
      <c r="R23" s="52">
        <f t="shared" si="0"/>
        <v>0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thickBot="1" x14ac:dyDescent="0.25">
      <c r="A24" s="59" t="s">
        <v>66</v>
      </c>
      <c r="B24" s="85" t="s">
        <v>67</v>
      </c>
      <c r="C24" s="86"/>
      <c r="D24" s="86"/>
      <c r="E24" s="86"/>
      <c r="F24" s="87"/>
      <c r="G24" s="61" t="s">
        <v>82</v>
      </c>
      <c r="H24" s="5">
        <v>0</v>
      </c>
      <c r="I24" s="6">
        <v>0</v>
      </c>
      <c r="J24" s="34">
        <v>0</v>
      </c>
      <c r="K24" s="31">
        <v>0</v>
      </c>
      <c r="L24" s="48"/>
      <c r="M24" s="49">
        <f t="shared" si="1"/>
        <v>0</v>
      </c>
      <c r="N24" s="6"/>
      <c r="O24" s="7"/>
      <c r="P24" s="24"/>
      <c r="Q24" s="32">
        <v>37.71</v>
      </c>
      <c r="R24" s="52">
        <f t="shared" si="0"/>
        <v>0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80" t="s">
        <v>68</v>
      </c>
      <c r="B25" s="85" t="s">
        <v>81</v>
      </c>
      <c r="C25" s="91"/>
      <c r="D25" s="91"/>
      <c r="E25" s="91"/>
      <c r="F25" s="92"/>
      <c r="G25" s="61" t="s">
        <v>82</v>
      </c>
      <c r="H25" s="5">
        <v>0</v>
      </c>
      <c r="I25" s="6">
        <v>0</v>
      </c>
      <c r="J25" s="34">
        <v>0</v>
      </c>
      <c r="K25" s="31">
        <v>0</v>
      </c>
      <c r="L25" s="48"/>
      <c r="M25" s="49">
        <f t="shared" si="1"/>
        <v>0</v>
      </c>
      <c r="N25" s="6"/>
      <c r="O25" s="7"/>
      <c r="P25" s="24"/>
      <c r="Q25" s="32">
        <v>37.71</v>
      </c>
      <c r="R25" s="52">
        <f t="shared" si="0"/>
        <v>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15" customHeight="1" x14ac:dyDescent="0.2">
      <c r="A26" s="59" t="s">
        <v>69</v>
      </c>
      <c r="B26" s="85" t="s">
        <v>70</v>
      </c>
      <c r="C26" s="91"/>
      <c r="D26" s="91"/>
      <c r="E26" s="91"/>
      <c r="F26" s="92"/>
      <c r="G26" s="61" t="s">
        <v>82</v>
      </c>
      <c r="H26" s="5">
        <v>4</v>
      </c>
      <c r="I26" s="6">
        <v>1</v>
      </c>
      <c r="J26" s="34">
        <v>4</v>
      </c>
      <c r="K26" s="31">
        <v>0.25</v>
      </c>
      <c r="L26" s="49"/>
      <c r="M26" s="49">
        <f t="shared" si="1"/>
        <v>1</v>
      </c>
      <c r="N26" s="6"/>
      <c r="O26" s="7"/>
      <c r="P26" s="24"/>
      <c r="Q26" s="32">
        <v>37.71</v>
      </c>
      <c r="R26" s="52">
        <f t="shared" si="0"/>
        <v>37.71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">
      <c r="A27" s="59" t="s">
        <v>71</v>
      </c>
      <c r="B27" s="85" t="s">
        <v>72</v>
      </c>
      <c r="C27" s="91"/>
      <c r="D27" s="91"/>
      <c r="E27" s="91"/>
      <c r="F27" s="92"/>
      <c r="G27" s="61" t="s">
        <v>82</v>
      </c>
      <c r="H27" s="5">
        <v>4</v>
      </c>
      <c r="I27" s="6">
        <v>1</v>
      </c>
      <c r="J27" s="34">
        <v>4</v>
      </c>
      <c r="K27" s="31">
        <v>0.25</v>
      </c>
      <c r="L27" s="49"/>
      <c r="M27" s="49">
        <f t="shared" si="1"/>
        <v>1</v>
      </c>
      <c r="N27" s="6"/>
      <c r="O27" s="7"/>
      <c r="P27" s="24"/>
      <c r="Q27" s="32">
        <v>37.71</v>
      </c>
      <c r="R27" s="52">
        <f t="shared" si="0"/>
        <v>37.71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42.75" customHeight="1" x14ac:dyDescent="0.2">
      <c r="A28" s="59" t="s">
        <v>83</v>
      </c>
      <c r="B28" s="85" t="s">
        <v>84</v>
      </c>
      <c r="C28" s="91"/>
      <c r="D28" s="91"/>
      <c r="E28" s="91"/>
      <c r="F28" s="92"/>
      <c r="G28" s="61" t="s">
        <v>87</v>
      </c>
      <c r="H28" s="5">
        <v>0</v>
      </c>
      <c r="I28" s="6">
        <v>0</v>
      </c>
      <c r="J28" s="34">
        <f>SUM(H28*I28)</f>
        <v>0</v>
      </c>
      <c r="K28" s="31">
        <v>0</v>
      </c>
      <c r="L28" s="49"/>
      <c r="M28" s="49">
        <f t="shared" si="1"/>
        <v>0</v>
      </c>
      <c r="N28" s="6"/>
      <c r="O28" s="7"/>
      <c r="P28" s="24"/>
      <c r="Q28" s="32">
        <v>37.71</v>
      </c>
      <c r="R28" s="52">
        <f t="shared" si="0"/>
        <v>0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42.75" customHeight="1" x14ac:dyDescent="0.2">
      <c r="A29" s="59" t="s">
        <v>85</v>
      </c>
      <c r="B29" s="85" t="s">
        <v>86</v>
      </c>
      <c r="C29" s="91"/>
      <c r="D29" s="91"/>
      <c r="E29" s="91"/>
      <c r="F29" s="92"/>
      <c r="G29" s="61" t="s">
        <v>88</v>
      </c>
      <c r="H29" s="5">
        <v>0</v>
      </c>
      <c r="I29" s="6">
        <v>0</v>
      </c>
      <c r="J29" s="34">
        <f>SUM(H29*I29)</f>
        <v>0</v>
      </c>
      <c r="K29" s="31">
        <v>0</v>
      </c>
      <c r="L29" s="49"/>
      <c r="M29" s="49">
        <f t="shared" si="1"/>
        <v>0</v>
      </c>
      <c r="N29" s="6"/>
      <c r="O29" s="7"/>
      <c r="P29" s="24"/>
      <c r="Q29" s="32">
        <v>37.71</v>
      </c>
      <c r="R29" s="52">
        <f t="shared" si="0"/>
        <v>0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1" t="s">
        <v>66</v>
      </c>
      <c r="B30" s="85" t="s">
        <v>79</v>
      </c>
      <c r="C30" s="89"/>
      <c r="D30" s="89"/>
      <c r="E30" s="89"/>
      <c r="F30" s="90"/>
      <c r="G30" s="61" t="s">
        <v>73</v>
      </c>
      <c r="H30" s="5">
        <v>0</v>
      </c>
      <c r="I30" s="6">
        <v>0</v>
      </c>
      <c r="J30" s="34">
        <v>0</v>
      </c>
      <c r="K30" s="31">
        <v>0</v>
      </c>
      <c r="L30" s="49"/>
      <c r="M30" s="49">
        <f t="shared" si="1"/>
        <v>0</v>
      </c>
      <c r="N30" s="6"/>
      <c r="O30" s="7"/>
      <c r="P30" s="24"/>
      <c r="Q30" s="32">
        <v>37.71</v>
      </c>
      <c r="R30" s="52">
        <f t="shared" si="0"/>
        <v>0</v>
      </c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59" t="s">
        <v>75</v>
      </c>
      <c r="B31" s="85" t="s">
        <v>78</v>
      </c>
      <c r="C31" s="86"/>
      <c r="D31" s="86"/>
      <c r="E31" s="86"/>
      <c r="F31" s="87"/>
      <c r="G31" s="61" t="s">
        <v>74</v>
      </c>
      <c r="H31" s="5">
        <v>0</v>
      </c>
      <c r="I31" s="6">
        <v>0</v>
      </c>
      <c r="J31" s="34">
        <v>0</v>
      </c>
      <c r="K31" s="31">
        <v>0</v>
      </c>
      <c r="L31" s="49"/>
      <c r="M31" s="49">
        <f t="shared" si="1"/>
        <v>0</v>
      </c>
      <c r="N31" s="6"/>
      <c r="O31" s="7"/>
      <c r="P31" s="24"/>
      <c r="Q31" s="32">
        <v>37.71</v>
      </c>
      <c r="R31" s="52">
        <f t="shared" si="0"/>
        <v>0</v>
      </c>
      <c r="T31" s="1"/>
      <c r="U31" s="1"/>
      <c r="V31" s="1"/>
      <c r="W31" s="1"/>
      <c r="X31" s="1"/>
      <c r="Y31" s="3"/>
      <c r="Z31" s="1"/>
      <c r="AA31" s="1"/>
    </row>
    <row r="32" spans="1:27" s="2" customFormat="1" ht="35.1" customHeight="1" x14ac:dyDescent="0.2">
      <c r="A32" s="59"/>
      <c r="B32" s="88"/>
      <c r="C32" s="86"/>
      <c r="D32" s="86"/>
      <c r="E32" s="86"/>
      <c r="F32" s="87"/>
      <c r="G32" s="61"/>
      <c r="H32" s="5"/>
      <c r="I32" s="6"/>
      <c r="J32" s="34"/>
      <c r="K32" s="31"/>
      <c r="L32" s="50"/>
      <c r="M32" s="50">
        <f>+J32*K32</f>
        <v>0</v>
      </c>
      <c r="N32" s="6"/>
      <c r="O32" s="7"/>
      <c r="P32" s="24"/>
      <c r="Q32" s="32"/>
      <c r="R32" s="52"/>
      <c r="T32" s="1"/>
      <c r="U32" s="1"/>
      <c r="V32" s="1"/>
      <c r="W32" s="1"/>
      <c r="X32" s="1"/>
      <c r="Y32" s="3"/>
      <c r="Z32" s="1"/>
      <c r="AA32" s="1"/>
    </row>
    <row r="33" spans="1:26" ht="20.100000000000001" customHeight="1" thickBot="1" x14ac:dyDescent="0.25">
      <c r="A33" s="15"/>
      <c r="B33" s="98" t="s">
        <v>41</v>
      </c>
      <c r="C33" s="99"/>
      <c r="D33" s="99"/>
      <c r="E33" s="99"/>
      <c r="F33" s="100"/>
      <c r="G33" s="38"/>
      <c r="H33" s="39">
        <f>SUM(H20:H32)</f>
        <v>58</v>
      </c>
      <c r="I33" s="40">
        <f>SUM(I20:I32)</f>
        <v>4</v>
      </c>
      <c r="J33" s="35">
        <f>SUM(J20:J32)</f>
        <v>58</v>
      </c>
      <c r="K33" s="35">
        <f>SUM(K20:K32)</f>
        <v>1.75</v>
      </c>
      <c r="L33" s="35">
        <f>SUM(L27:L32)</f>
        <v>0</v>
      </c>
      <c r="M33" s="35">
        <f>SUM(M20:M32)</f>
        <v>37</v>
      </c>
      <c r="N33" s="44"/>
      <c r="O33" s="44"/>
      <c r="P33" s="13">
        <f>SUM(P20:P32)</f>
        <v>0</v>
      </c>
      <c r="Q33" s="46"/>
      <c r="R33" s="53">
        <f>SUM(R20:R32)</f>
        <v>1395.27</v>
      </c>
      <c r="T33" s="2"/>
      <c r="U33" s="2"/>
      <c r="V33" s="2"/>
      <c r="W33" s="2"/>
      <c r="X33" s="2"/>
      <c r="Y33" s="16"/>
      <c r="Z33" s="2"/>
    </row>
    <row r="34" spans="1:26" ht="19.5" customHeight="1" thickBot="1" x14ac:dyDescent="0.2">
      <c r="A34" s="17"/>
      <c r="B34" s="95" t="s">
        <v>45</v>
      </c>
      <c r="C34" s="96"/>
      <c r="D34" s="96"/>
      <c r="E34" s="96"/>
      <c r="F34" s="97"/>
      <c r="G34" s="41"/>
      <c r="H34" s="42"/>
      <c r="I34" s="43"/>
      <c r="J34" s="36">
        <f>SUM(J33)</f>
        <v>58</v>
      </c>
      <c r="K34" s="45"/>
      <c r="L34" s="36"/>
      <c r="M34" s="36">
        <f>SUM(M33)</f>
        <v>37</v>
      </c>
      <c r="N34" s="44"/>
      <c r="O34" s="45"/>
      <c r="P34" s="14">
        <f>SUM(P33)</f>
        <v>0</v>
      </c>
      <c r="Q34" s="47"/>
      <c r="R34" s="54">
        <f>SUM(R33)</f>
        <v>1395.27</v>
      </c>
      <c r="Y34" s="3"/>
    </row>
    <row r="35" spans="1:26" ht="50.1" customHeight="1" thickBot="1" x14ac:dyDescent="0.2">
      <c r="A35" s="82" t="s">
        <v>54</v>
      </c>
      <c r="B35" s="83"/>
      <c r="C35" s="83"/>
      <c r="D35" s="83"/>
      <c r="E35" s="83"/>
      <c r="F35" s="84"/>
      <c r="G35" s="41"/>
      <c r="H35" s="42"/>
      <c r="I35" s="43"/>
      <c r="J35" s="37">
        <f>SUM(J34+N34)</f>
        <v>58</v>
      </c>
      <c r="K35" s="45"/>
      <c r="L35" s="51"/>
      <c r="M35" s="37">
        <f>SUM(M34+P34)</f>
        <v>37</v>
      </c>
      <c r="N35" s="44"/>
      <c r="O35" s="45"/>
      <c r="P35" s="14"/>
      <c r="Q35" s="45"/>
      <c r="R35" s="55"/>
    </row>
  </sheetData>
  <mergeCells count="31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5:F35"/>
    <mergeCell ref="B21:F21"/>
    <mergeCell ref="B32:F32"/>
    <mergeCell ref="B30:F30"/>
    <mergeCell ref="B31:F31"/>
    <mergeCell ref="B24:F24"/>
    <mergeCell ref="B23:F23"/>
    <mergeCell ref="B25:F25"/>
    <mergeCell ref="B26:F26"/>
    <mergeCell ref="B27:F27"/>
    <mergeCell ref="B22:F22"/>
    <mergeCell ref="B34:F34"/>
    <mergeCell ref="B33:F33"/>
    <mergeCell ref="B28:F28"/>
    <mergeCell ref="B29:F29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30:R31 R20:R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FPAC-FBC, DC</cp:lastModifiedBy>
  <cp:lastPrinted>2019-08-15T16:56:17Z</cp:lastPrinted>
  <dcterms:created xsi:type="dcterms:W3CDTF">2000-01-10T18:54:20Z</dcterms:created>
  <dcterms:modified xsi:type="dcterms:W3CDTF">2023-07-18T20:38:03Z</dcterms:modified>
</cp:coreProperties>
</file>