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APMDRD3FPMR\Info\Maryland\Riverdale\ITD\IMC\ICs - PPQ\0117\2024\IMB\"/>
    </mc:Choice>
  </mc:AlternateContent>
  <xr:revisionPtr revIDLastSave="0" documentId="8_{E6F1B39D-9B53-4AE9-9316-179D82E78D23}" xr6:coauthVersionLast="47" xr6:coauthVersionMax="47" xr10:uidLastSave="{00000000-0000-0000-0000-000000000000}"/>
  <bookViews>
    <workbookView xWindow="-28920" yWindow="-120" windowWidth="29040" windowHeight="158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14" i="1" l="1"/>
  <c r="L6" i="1" l="1"/>
  <c r="L5" i="1"/>
  <c r="L8" i="1" l="1"/>
  <c r="L15" i="1" l="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<sst xmlns="http://schemas.openxmlformats.org/spreadsheetml/2006/main" count="56" uniqueCount="49">
  <si>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</si>
  <si>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</si>
  <si>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</si>
  <si>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</si>
  <si>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</si>
  <si>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</si>
  <si>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</si>
  <si>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</si>
  <si>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</si>
  <si>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</si>
  <si>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</si>
  <si>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</si>
  <si>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</si>
  <si>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</si>
  <si>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</si>
  <si>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</si>
  <si>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</si>
  <si>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</si>
  <si>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</si>
  <si>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</si>
  <si>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</si>
  <si>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</si>
  <si>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</si>
  <si>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</si>
  <si>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</si>
  <si>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</si>
  <si>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</si>
  <si>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</si>
  <si>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</si>
  <si>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</si>
  <si>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</si>
  <si>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</si>
  <si>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0579-0117</t>
  </si>
  <si>
    <t>Environmental Monitoring</t>
  </si>
  <si>
    <t>Renewal</t>
  </si>
  <si>
    <t>7 CFR 372.9(3)(b)</t>
  </si>
  <si>
    <t>APHIS 2060</t>
  </si>
  <si>
    <t>PDF</t>
  </si>
  <si>
    <t>X</t>
  </si>
  <si>
    <t>S1</t>
  </si>
  <si>
    <t>P1</t>
  </si>
  <si>
    <t>I</t>
  </si>
  <si>
    <t>D</t>
  </si>
  <si>
    <t>CEQ regulations promulgated for implementing procedural provision of the National Environmental Policy Act (State)</t>
  </si>
  <si>
    <t>CEQ regulations promulgated for implementing procedural provision of the National Environmental Policy Act (Business)</t>
  </si>
  <si>
    <t>Kai Caraher</t>
  </si>
  <si>
    <t>(301) 851-2345</t>
  </si>
  <si>
    <t>APHIS-2023-0003</t>
  </si>
  <si>
    <t>88 FR 8793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</si>
</sst>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4">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164" fontId="4" fillId="0" borderId="8"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5"/>
  <sheetViews>
    <sheetView tabSelected="1" zoomScaleNormal="100" zoomScaleSheetLayoutView="100" workbookViewId="0">
      <selection activeCell="N2" sqref="N2"/>
    </sheetView>
  </sheetViews>
  <sheetFormatPr defaultRowHeight="15" x14ac:dyDescent="0.25"/>
  <cols>
    <col min="1" max="1" width="40.7109375" style="55" customWidth="1"/>
    <col min="2" max="2" width="21.7109375" style="55" customWidth="1"/>
    <col min="3" max="4" width="12.7109375" style="62" customWidth="1"/>
    <col min="5" max="8" width="5.7109375" style="55" customWidth="1"/>
    <col min="9" max="12" width="15.7109375" style="56" customWidth="1"/>
  </cols>
  <sheetData>
    <row r="1" spans="1:14" ht="24" customHeight="1" thickBot="1" x14ac:dyDescent="0.3">
      <c r="A1" s="60" t="s">
        <v>27</v>
      </c>
      <c r="B1" s="65" t="s">
        <v>32</v>
      </c>
      <c r="C1" s="25"/>
      <c r="D1" s="25"/>
      <c r="E1" s="25"/>
      <c r="F1" s="25"/>
      <c r="G1" s="25"/>
      <c r="H1" s="25"/>
      <c r="I1" s="25"/>
      <c r="J1" s="26"/>
      <c r="K1" s="61" t="s">
        <v>3</v>
      </c>
      <c r="L1" s="66">
        <v>45139</v>
      </c>
    </row>
    <row r="2" spans="1:14" ht="45" customHeight="1" x14ac:dyDescent="0.25">
      <c r="A2" s="57" t="s">
        <v>26</v>
      </c>
      <c r="B2" s="64" t="s">
        <v>33</v>
      </c>
      <c r="C2" s="55"/>
      <c r="D2" s="31"/>
      <c r="E2" s="31"/>
      <c r="F2" s="31"/>
      <c r="G2" s="31"/>
      <c r="H2" s="31"/>
      <c r="I2" s="32"/>
      <c r="J2" s="30"/>
      <c r="K2" s="32"/>
      <c r="L2" s="33"/>
      <c r="N2" s="59"/>
    </row>
    <row r="3" spans="1:14" ht="36" customHeight="1" thickBot="1" x14ac:dyDescent="0.3">
      <c r="A3" s="58" t="s">
        <v>30</v>
      </c>
      <c r="B3" s="69"/>
      <c r="C3" s="70"/>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59"/>
    </row>
    <row r="5" spans="1:14" x14ac:dyDescent="0.25">
      <c r="A5" s="28" t="s">
        <v>0</v>
      </c>
      <c r="B5" s="40" t="s">
        <v>34</v>
      </c>
      <c r="C5" s="18"/>
      <c r="D5" s="18"/>
      <c r="E5" s="18"/>
      <c r="F5" s="22"/>
      <c r="G5" s="22"/>
      <c r="H5" s="22"/>
      <c r="I5" s="23"/>
      <c r="J5" s="8"/>
      <c r="K5" s="9" t="s">
        <v>29</v>
      </c>
      <c r="L5" s="10">
        <f>SUMIF(G14:G15,"*X*",I14:I15)</f>
        <v>11</v>
      </c>
      <c r="N5" s="54"/>
    </row>
    <row r="6" spans="1:14" x14ac:dyDescent="0.25">
      <c r="A6" s="27" t="s">
        <v>1</v>
      </c>
      <c r="B6" s="38" t="s">
        <v>45</v>
      </c>
      <c r="C6" s="19"/>
      <c r="D6" s="19"/>
      <c r="E6" s="19"/>
      <c r="F6" s="19"/>
      <c r="G6" s="19"/>
      <c r="H6" s="19"/>
      <c r="I6" s="21"/>
      <c r="J6" s="11"/>
      <c r="K6" s="12" t="s">
        <v>15</v>
      </c>
      <c r="L6" s="13">
        <f>SUM(J14:J15)</f>
        <v>26</v>
      </c>
    </row>
    <row r="7" spans="1:14" x14ac:dyDescent="0.25">
      <c r="A7" s="27" t="s">
        <v>2</v>
      </c>
      <c r="B7" s="38" t="s">
        <v>46</v>
      </c>
      <c r="C7" s="19"/>
      <c r="D7" s="19"/>
      <c r="E7" s="19"/>
      <c r="F7" s="19"/>
      <c r="G7" s="19"/>
      <c r="H7" s="19"/>
      <c r="I7" s="21"/>
      <c r="J7" s="11"/>
      <c r="K7" s="12" t="s">
        <v>16</v>
      </c>
      <c r="L7" s="71">
        <v>0</v>
      </c>
      <c r="N7" s="54"/>
    </row>
    <row r="8" spans="1:14" x14ac:dyDescent="0.25">
      <c r="A8" s="27" t="s">
        <v>3</v>
      </c>
      <c r="B8" s="39">
        <f>L1</f>
        <v>45139</v>
      </c>
      <c r="C8" s="19"/>
      <c r="D8" s="19"/>
      <c r="E8" s="19"/>
      <c r="F8" s="19"/>
      <c r="G8" s="19"/>
      <c r="H8" s="19"/>
      <c r="I8" s="21"/>
      <c r="J8" s="11"/>
      <c r="K8" s="12" t="s">
        <v>17</v>
      </c>
      <c r="L8" s="14">
        <f>L6/L5</f>
        <v>2.3636363636363638</v>
      </c>
      <c r="N8" s="54"/>
    </row>
    <row r="9" spans="1:14" x14ac:dyDescent="0.25">
      <c r="A9" s="27" t="s">
        <v>4</v>
      </c>
      <c r="B9" s="38" t="s">
        <v>47</v>
      </c>
      <c r="C9" s="19"/>
      <c r="D9" s="19"/>
      <c r="E9" s="19"/>
      <c r="F9" s="19"/>
      <c r="G9" s="19"/>
      <c r="H9" s="19"/>
      <c r="I9" s="21"/>
      <c r="J9" s="11"/>
      <c r="K9" s="12" t="s">
        <v>18</v>
      </c>
      <c r="L9" s="13">
        <f>SUM(L14:L15)</f>
        <v>6</v>
      </c>
      <c r="N9" s="54"/>
    </row>
    <row r="10" spans="1:14" x14ac:dyDescent="0.25">
      <c r="A10" s="27" t="s">
        <v>5</v>
      </c>
      <c r="B10" s="38" t="s">
        <v>48</v>
      </c>
      <c r="C10" s="19"/>
      <c r="D10" s="19"/>
      <c r="E10" s="19"/>
      <c r="F10" s="19"/>
      <c r="G10" s="19"/>
      <c r="H10" s="19"/>
      <c r="I10" s="21"/>
      <c r="J10" s="11"/>
      <c r="K10" s="12" t="s">
        <v>19</v>
      </c>
      <c r="L10" s="15">
        <f>L9/L6</f>
        <v>0.23076923076923078</v>
      </c>
      <c r="N10" s="54"/>
    </row>
    <row r="11" spans="1:14" ht="15.75" thickBot="1" x14ac:dyDescent="0.3">
      <c r="A11" s="29" t="s">
        <v>6</v>
      </c>
      <c r="B11" s="73">
        <v>44967</v>
      </c>
      <c r="C11" s="20"/>
      <c r="D11" s="20"/>
      <c r="E11" s="20"/>
      <c r="F11" s="20"/>
      <c r="G11" s="20"/>
      <c r="H11" s="20"/>
      <c r="I11" s="24"/>
      <c r="J11" s="16"/>
      <c r="K11" s="17" t="s">
        <v>20</v>
      </c>
      <c r="L11" s="72">
        <v>0.2</v>
      </c>
      <c r="N11" s="54"/>
    </row>
    <row r="12" spans="1:14" ht="21" customHeight="1" thickBot="1" x14ac:dyDescent="0.3">
      <c r="A12" s="48" t="s">
        <v>25</v>
      </c>
      <c r="B12" s="49"/>
      <c r="C12" s="49"/>
      <c r="D12" s="49"/>
      <c r="E12" s="49"/>
      <c r="F12" s="49"/>
      <c r="G12" s="49"/>
      <c r="H12" s="49"/>
      <c r="I12" s="50"/>
      <c r="J12" s="50"/>
      <c r="K12" s="50"/>
      <c r="L12" s="51"/>
      <c r="N12" s="54"/>
    </row>
    <row r="13" spans="1:14" ht="107.25" customHeight="1" thickBot="1" x14ac:dyDescent="0.3">
      <c r="A13" s="6" t="s">
        <v>7</v>
      </c>
      <c r="B13" s="6" t="s">
        <v>8</v>
      </c>
      <c r="C13" s="6" t="s">
        <v>13</v>
      </c>
      <c r="D13" s="6" t="s">
        <v>14</v>
      </c>
      <c r="E13" s="7" t="s">
        <v>9</v>
      </c>
      <c r="F13" s="7" t="s">
        <v>12</v>
      </c>
      <c r="G13" s="7" t="s">
        <v>11</v>
      </c>
      <c r="H13" s="7" t="s">
        <v>10</v>
      </c>
      <c r="I13" s="63" t="s">
        <v>24</v>
      </c>
      <c r="J13" s="6" t="s">
        <v>21</v>
      </c>
      <c r="K13" s="63" t="s">
        <v>22</v>
      </c>
      <c r="L13" s="6" t="s">
        <v>23</v>
      </c>
      <c r="M13" s="1"/>
      <c r="N13" s="54"/>
    </row>
    <row r="14" spans="1:14" ht="45" customHeight="1" x14ac:dyDescent="0.25">
      <c r="A14" s="52" t="s">
        <v>43</v>
      </c>
      <c r="B14" s="53" t="s">
        <v>35</v>
      </c>
      <c r="C14" s="4" t="s">
        <v>36</v>
      </c>
      <c r="D14" s="4" t="s">
        <v>37</v>
      </c>
      <c r="E14" s="4" t="s">
        <v>42</v>
      </c>
      <c r="F14" s="4" t="s">
        <v>39</v>
      </c>
      <c r="G14" s="4" t="s">
        <v>38</v>
      </c>
      <c r="H14" s="4" t="s">
        <v>41</v>
      </c>
      <c r="I14" s="5">
        <v>10</v>
      </c>
      <c r="J14" s="5">
        <v>25</v>
      </c>
      <c r="K14" s="67">
        <v>0.2</v>
      </c>
      <c r="L14" s="5">
        <f>ROUNDUP(J14*K14,0)</f>
        <v>5</v>
      </c>
      <c r="N14" s="54"/>
    </row>
    <row r="15" spans="1:14" ht="45" customHeight="1" x14ac:dyDescent="0.25">
      <c r="A15" s="52" t="s">
        <v>44</v>
      </c>
      <c r="B15" s="53" t="s">
        <v>35</v>
      </c>
      <c r="C15" s="4" t="s">
        <v>36</v>
      </c>
      <c r="D15" s="4" t="s">
        <v>37</v>
      </c>
      <c r="E15" s="2" t="s">
        <v>42</v>
      </c>
      <c r="F15" s="2" t="s">
        <v>40</v>
      </c>
      <c r="G15" s="2" t="s">
        <v>38</v>
      </c>
      <c r="H15" s="2" t="s">
        <v>41</v>
      </c>
      <c r="I15" s="3">
        <v>1</v>
      </c>
      <c r="J15" s="3">
        <v>1</v>
      </c>
      <c r="K15" s="68">
        <v>0.2</v>
      </c>
      <c r="L15" s="5">
        <f t="shared" ref="L15" si="0">ROUNDUP(J15*K15,0)</f>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2023-07-07T13:42:38Z</dcterms:modified>
</cp:coreProperties>
</file>