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I:\ICs - PPQ\0365 Official Control Prog 2009\0365 (2023)\IMB\"/>
    </mc:Choice>
  </mc:AlternateContent>
  <xr:revisionPtr revIDLastSave="0" documentId="8_{9512709D-7158-42C5-AD8F-0DEC1D719F87}" xr6:coauthVersionLast="47" xr6:coauthVersionMax="47" xr10:uidLastSave="{00000000-0000-0000-0000-000000000000}"/>
  <bookViews>
    <workbookView xWindow="-37860" yWindow="930" windowWidth="20640" windowHeight="17850" xr2:uid="{78A58117-2A09-4BA5-8665-90AE38AB009D}"/>
  </bookViews>
  <sheets>
    <sheet name="APHIS 71" sheetId="1" r:id="rId1"/>
  </sheets>
  <definedNames>
    <definedName name="_xlnm.Print_Titles" localSheetId="0">'APHIS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1" l="1"/>
  <c r="L16" i="1"/>
  <c r="L15" i="1"/>
  <c r="L14" i="1"/>
  <c r="L9" i="1" s="1"/>
  <c r="L10" i="1" s="1"/>
  <c r="B8" i="1"/>
  <c r="L6" i="1"/>
  <c r="L5" i="1"/>
  <c r="L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F3394EA-C2E8-47EA-AD04-1189DB00FC2D}">
      <text>
        <r>
          <rPr>
            <sz val="9"/>
            <color indexed="81"/>
            <rFont val="Tahoma"/>
            <family val="2"/>
          </rPr>
          <t>Due to section 508 accessibility, do not merge cells.  If the ICR title requires more space then allowed, key in additional words of the title in row 3.</t>
        </r>
      </text>
    </comment>
    <comment ref="A5" authorId="0" shapeId="0" xr:uid="{50686771-02CD-46E8-B1D4-A5862238B462}">
      <text>
        <r>
          <rPr>
            <sz val="9"/>
            <color indexed="81"/>
            <rFont val="Tahoma"/>
            <family val="2"/>
          </rPr>
          <t>Enter one:
-Proposed rule
-Final rule
-New ICR
-Renewal
-Reinstatement</t>
        </r>
      </text>
    </comment>
    <comment ref="K5" authorId="0" shapeId="0" xr:uid="{5DCCB475-4266-427E-BD78-AF5FA7354331}">
      <text>
        <r>
          <rPr>
            <sz val="9"/>
            <color indexed="81"/>
            <rFont val="Tahoma"/>
            <family val="2"/>
          </rPr>
          <t>This is the sum of Activities, Column , filtered to capture only first occurences as marked in Activitiy Description, Part II Column G.</t>
        </r>
      </text>
    </comment>
    <comment ref="K6" authorId="0" shapeId="0" xr:uid="{0A8AAE8B-AAFA-4BC1-8B32-17A4FE82B677}">
      <text>
        <r>
          <rPr>
            <sz val="9"/>
            <color indexed="81"/>
            <rFont val="Tahoma"/>
            <family val="2"/>
          </rPr>
          <t>This is the sum of all entries in Part II, Column J.</t>
        </r>
      </text>
    </comment>
    <comment ref="K7" authorId="0" shapeId="0" xr:uid="{14294046-72EA-448A-9F97-B418BC6DF6A5}">
      <text>
        <r>
          <rPr>
            <sz val="9"/>
            <color indexed="81"/>
            <rFont val="Tahoma"/>
            <family val="2"/>
          </rPr>
          <t>Enter the estimated percentage of total responses that are submitted electronically.</t>
        </r>
      </text>
    </comment>
    <comment ref="K8" authorId="0" shapeId="0" xr:uid="{5E9D25E7-5943-4D83-A6E0-70A04E0B9A60}">
      <text>
        <r>
          <rPr>
            <sz val="9"/>
            <color indexed="81"/>
            <rFont val="Tahoma"/>
            <family val="2"/>
          </rPr>
          <t>Automatically calculates; Total Respondents X Total Annual Respondents</t>
        </r>
      </text>
    </comment>
    <comment ref="A9" authorId="0" shapeId="0" xr:uid="{55A73765-22AD-4349-BFDA-A63D5E337859}">
      <text>
        <r>
          <rPr>
            <sz val="9"/>
            <color indexed="81"/>
            <rFont val="Tahoma"/>
            <family val="2"/>
          </rPr>
          <t>Docket number assigned by RAD for 60-day public comment period Federal Register notice</t>
        </r>
      </text>
    </comment>
    <comment ref="K9" authorId="0" shapeId="0" xr:uid="{3E419793-6BA6-49B3-86EE-A52C4B9E9369}">
      <text>
        <r>
          <rPr>
            <sz val="9"/>
            <color indexed="81"/>
            <rFont val="Tahoma"/>
            <family val="2"/>
          </rPr>
          <t>This is the sum of all entries, Section II Column L</t>
        </r>
      </text>
    </comment>
    <comment ref="A10" authorId="0" shapeId="0" xr:uid="{0D3E7035-F92E-4AC6-ADE0-AC4139781F6D}">
      <text>
        <r>
          <rPr>
            <sz val="9"/>
            <color indexed="81"/>
            <rFont val="Tahoma"/>
            <family val="2"/>
          </rPr>
          <t>Citation for 60-day public comment period Federal Register notice (e.g., 84FR38333)</t>
        </r>
      </text>
    </comment>
    <comment ref="K10" authorId="0" shapeId="0" xr:uid="{451CFA4E-8678-4D04-8702-9CCB6EC16E04}">
      <text>
        <r>
          <rPr>
            <sz val="9"/>
            <color indexed="81"/>
            <rFont val="Tahoma"/>
            <family val="2"/>
          </rPr>
          <t>Automatically calculates; Total Burden Hours ÷ Total Annual Responses</t>
        </r>
      </text>
    </comment>
    <comment ref="K11" authorId="0" shapeId="0" xr:uid="{B3421237-5F53-4F02-82E4-9B0667B36803}">
      <text>
        <r>
          <rPr>
            <sz val="9"/>
            <color indexed="81"/>
            <rFont val="Tahoma"/>
            <family val="2"/>
          </rPr>
          <t>Enter the percentage of total business respondents that are small entities.</t>
        </r>
      </text>
    </comment>
    <comment ref="A13" authorId="0" shapeId="0" xr:uid="{43B6F4F0-F6A5-4731-A0E7-5C364CD774CB}">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E97E4831-DA97-4374-9908-D72E758B8677}">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6E97631C-F51C-4FAC-927F-870E8DB389CC}">
      <text>
        <r>
          <rPr>
            <sz val="9"/>
            <color indexed="81"/>
            <rFont val="Tahoma"/>
            <family val="2"/>
          </rPr>
          <t>Enter all that apply if the collection instrument is a form:
- Paper
-  PDF
-  Info System</t>
        </r>
      </text>
    </comment>
    <comment ref="E13" authorId="0" shapeId="0" xr:uid="{89AC2917-7F59-4A43-9249-80ED78610AA0}">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F2B93254-5C72-48C8-B96C-780A7A0F093B}">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05C2438A-5D4E-4B31-AA71-788DEEA54ACD}">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1BD451DB-5048-4BA3-9BE4-DA0FCC5736C9}">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460298A3-5754-4028-8E7C-CD8A2A83A746}">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957D6F6F-8B84-4DAC-A525-7CD75C7DF4C9}">
      <text>
        <r>
          <rPr>
            <sz val="9"/>
            <color indexed="81"/>
            <rFont val="Tahoma"/>
            <family val="2"/>
          </rPr>
          <t>Each instance of the activity counts as one response regardless of the respondent type.
Each recordkeeper counts as one response.</t>
        </r>
      </text>
    </comment>
    <comment ref="K13" authorId="0" shapeId="0" xr:uid="{26E64574-FADE-4978-9C4C-71F45057827B}">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A21C4E4A-9834-48BA-A8E3-353492C7969B}">
      <text>
        <r>
          <rPr>
            <sz val="9"/>
            <color indexed="81"/>
            <rFont val="Tahoma"/>
            <family val="2"/>
          </rPr>
          <t>Calculation: Column J x K
Formula rounds up</t>
        </r>
      </text>
    </comment>
  </commentList>
</comments>
</file>

<file path=xl/sharedStrings.xml><?xml version="1.0" encoding="utf-8"?>
<sst xmlns="http://schemas.openxmlformats.org/spreadsheetml/2006/main" count="61" uniqueCount="48">
  <si>
    <t>OMB CONTROL NO.</t>
  </si>
  <si>
    <t>0579-0365</t>
  </si>
  <si>
    <t>DATE PREPARED</t>
  </si>
  <si>
    <t>TITLE OF INFORMATION COLLECTION REQUEST (ICR)</t>
  </si>
  <si>
    <t xml:space="preserve">Federally Recognized State Managed Phytosanitary Program </t>
  </si>
  <si>
    <t>Additional line for ICR Title if title is too long.</t>
  </si>
  <si>
    <t>PART I - ICR INFORMATION, POINT OF CONTACT, FEDERAL REGISTER NOTICE INFORMATION</t>
  </si>
  <si>
    <t>DATA SUMMARY</t>
  </si>
  <si>
    <t>TYPE OF REQUEST</t>
  </si>
  <si>
    <t>Renewal</t>
  </si>
  <si>
    <t>TOTAL RESPONDENTS</t>
  </si>
  <si>
    <t>POINT OF CONTACT (POC)</t>
  </si>
  <si>
    <t>Lydia Colon</t>
  </si>
  <si>
    <t>TOTAL ANNUAL RESPONSES</t>
  </si>
  <si>
    <t>POC TELEPHONE NO.</t>
  </si>
  <si>
    <t>301-851-2302</t>
  </si>
  <si>
    <t>% ELECTRONIC</t>
  </si>
  <si>
    <t>RESPONSES PER RESPONDENT</t>
  </si>
  <si>
    <t>PUBLIC COMMENT DOCKET NO.</t>
  </si>
  <si>
    <t>TOTAL BURDEN HOURS</t>
  </si>
  <si>
    <t>FEDERAL REGISTER NOTICE</t>
  </si>
  <si>
    <t>HOURS PER RESPONSE</t>
  </si>
  <si>
    <t>FEDERAL REGISTER DATE</t>
  </si>
  <si>
    <t>% SMALL ENTITIES</t>
  </si>
  <si>
    <t>PART II - SUMMARY OF ACTIVITIES</t>
  </si>
  <si>
    <t>ACTIVITY DESCRIPTION</t>
  </si>
  <si>
    <t>AUTHORITY (U.S.C., CFR, or MANUAL)</t>
  </si>
  <si>
    <t>FORM NO.</t>
  </si>
  <si>
    <t>FORMAT</t>
  </si>
  <si>
    <t>TYPE OF CHANGE</t>
  </si>
  <si>
    <t>TYPEOF RESPONDENT</t>
  </si>
  <si>
    <t>FIRST OCCURENCE</t>
  </si>
  <si>
    <t>TYPE OF RESPONSE</t>
  </si>
  <si>
    <t>ESTIMATED
ANNUAL NUMBER OF RESPONDENTS
OR
RECORDKEEPERS</t>
  </si>
  <si>
    <t>ESTIMATED 
TOTAL ANNUAL
RESPONSES</t>
  </si>
  <si>
    <t>ESTIMATED HOURS
PER RESPONSE
OR
ANNUAL HOURS PER RECORDKEEPER</t>
  </si>
  <si>
    <t>ESTIMATED
TOTAL ANNUAL
BURDEN HOURS</t>
  </si>
  <si>
    <t>Petition for Protocol for Quarantine Pests of Concern (State)</t>
  </si>
  <si>
    <t>None</t>
  </si>
  <si>
    <t>S1</t>
  </si>
  <si>
    <t>X</t>
  </si>
  <si>
    <t>I</t>
  </si>
  <si>
    <t>Petition for Regulated Non-Quarantined Pests (State) (same respondent)</t>
  </si>
  <si>
    <t>State Cooperative Arrangement (State) (same respondent)</t>
  </si>
  <si>
    <t>Audit Review Annual Accomplishment Report (State) (same respondent)</t>
  </si>
  <si>
    <t>APHIS-2023-0011</t>
  </si>
  <si>
    <t>88 FR 7675</t>
  </si>
  <si>
    <t>7 CFR 371.3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</si>
</sst>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2"/>
      <color rgb="FFC00000"/>
      <name val="Calibri"/>
      <family val="2"/>
      <scheme val="minor"/>
    </font>
    <font>
      <i/>
      <sz val="10"/>
      <color theme="1"/>
      <name val="Calibri"/>
      <family val="2"/>
      <scheme val="minor"/>
    </font>
    <font>
      <b/>
      <sz val="10.5"/>
      <color theme="1"/>
      <name val="Calibri"/>
      <family val="2"/>
      <scheme val="minor"/>
    </font>
    <font>
      <sz val="9"/>
      <color indexed="81"/>
      <name val="Tahoma"/>
      <family val="2"/>
    </font>
    <font>
      <sz val="10"/>
      <color theme="2" tint="-0.89999084444715716"/>
      <name val="Calibri"/>
      <family val="2"/>
      <scheme val="minor"/>
    </font>
    <font>
      <sz val="11"/>
      <color theme="2" tint="-0.89999084444715716"/>
      <name val="Calibri"/>
      <family val="2"/>
      <scheme val="minor"/>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theme="0" tint="-0.499984740745262"/>
      </left>
      <right style="thin">
        <color theme="0" tint="-0.499984740745262"/>
      </right>
      <top/>
      <bottom style="medium">
        <color indexed="64"/>
      </bottom>
      <diagonal/>
    </border>
    <border>
      <left style="thin">
        <color theme="0" tint="-0.499984740745262"/>
      </left>
      <right style="thin">
        <color theme="0" tint="-0.499984740745262"/>
      </right>
      <top/>
      <bottom style="thin">
        <color theme="0" tint="-0.499984740745262"/>
      </bottom>
      <diagonal/>
    </border>
    <border>
      <left style="thin">
        <color indexed="64"/>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xf numFmtId="9" fontId="1" fillId="0" borderId="0" applyFont="0" applyFill="0" applyBorder="0" applyAlignment="0" applyProtection="0"/>
  </cellStyleXfs>
  <cellXfs count="78">
    <xf numFmtId="0" fontId="0" fillId="0" borderId="0" xfId="0"/>
    <xf numFmtId="0" fontId="3" fillId="0" borderId="1" xfId="0" applyFont="1" applyBorder="1" applyAlignment="1">
      <alignment horizontal="right" vertical="center"/>
    </xf>
    <xf numFmtId="0" fontId="4" fillId="0" borderId="2" xfId="0" applyFont="1" applyBorder="1" applyAlignment="1">
      <alignment horizontal="left" vertical="center" indent="1"/>
    </xf>
    <xf numFmtId="0" fontId="4" fillId="0" borderId="2" xfId="0" applyFont="1" applyBorder="1"/>
    <xf numFmtId="0" fontId="4" fillId="0" borderId="2" xfId="0" applyFont="1" applyBorder="1" applyAlignment="1">
      <alignment horizontal="center"/>
    </xf>
    <xf numFmtId="0" fontId="3" fillId="0" borderId="2" xfId="0" applyFont="1" applyBorder="1" applyAlignment="1">
      <alignment horizontal="right" vertical="center"/>
    </xf>
    <xf numFmtId="0" fontId="3" fillId="0" borderId="4" xfId="0" applyFont="1" applyBorder="1" applyAlignment="1">
      <alignment horizontal="left" vertical="center" wrapText="1"/>
    </xf>
    <xf numFmtId="0" fontId="4" fillId="0" borderId="5" xfId="0" applyFont="1" applyBorder="1" applyAlignment="1">
      <alignment horizontal="left" vertical="center"/>
    </xf>
    <xf numFmtId="0" fontId="5" fillId="0" borderId="0" xfId="0" applyFont="1"/>
    <xf numFmtId="0" fontId="4" fillId="0" borderId="5" xfId="0" applyFont="1" applyBorder="1"/>
    <xf numFmtId="0" fontId="3" fillId="0" borderId="5" xfId="0" applyFont="1" applyBorder="1" applyAlignment="1">
      <alignment horizontal="right"/>
    </xf>
    <xf numFmtId="0" fontId="4" fillId="0" borderId="5" xfId="0" applyFont="1" applyBorder="1" applyAlignment="1">
      <alignment horizontal="left"/>
    </xf>
    <xf numFmtId="0" fontId="4" fillId="0" borderId="6" xfId="0" applyFont="1" applyBorder="1" applyAlignment="1">
      <alignment horizontal="left"/>
    </xf>
    <xf numFmtId="0" fontId="6" fillId="0" borderId="0" xfId="0" applyFont="1" applyAlignment="1">
      <alignment vertical="center"/>
    </xf>
    <xf numFmtId="0" fontId="7" fillId="0" borderId="7" xfId="0" applyFont="1" applyBorder="1" applyAlignment="1">
      <alignment horizontal="left" vertical="center" wrapText="1"/>
    </xf>
    <xf numFmtId="0" fontId="4" fillId="0" borderId="8" xfId="0" applyFont="1" applyBorder="1" applyAlignment="1">
      <alignment horizontal="left" vertical="center"/>
    </xf>
    <xf numFmtId="0" fontId="4" fillId="0" borderId="8" xfId="0" applyFont="1" applyBorder="1" applyAlignment="1">
      <alignment vertical="center"/>
    </xf>
    <xf numFmtId="0" fontId="4" fillId="0" borderId="8" xfId="0" applyFont="1" applyBorder="1"/>
    <xf numFmtId="0" fontId="3" fillId="0" borderId="8" xfId="0" applyFont="1" applyBorder="1" applyAlignment="1">
      <alignment horizontal="right"/>
    </xf>
    <xf numFmtId="0" fontId="4" fillId="0" borderId="8" xfId="0" applyFont="1" applyBorder="1" applyAlignment="1">
      <alignment horizontal="center"/>
    </xf>
    <xf numFmtId="14" fontId="4" fillId="0" borderId="9" xfId="0" applyNumberFormat="1" applyFont="1" applyBorder="1" applyAlignment="1">
      <alignment horizontal="left"/>
    </xf>
    <xf numFmtId="0" fontId="3" fillId="2" borderId="7" xfId="0" applyFont="1" applyFill="1" applyBorder="1" applyAlignment="1">
      <alignment horizontal="left"/>
    </xf>
    <xf numFmtId="0" fontId="3" fillId="2" borderId="8" xfId="0" applyFont="1" applyFill="1" applyBorder="1" applyAlignment="1">
      <alignment horizontal="center"/>
    </xf>
    <xf numFmtId="0" fontId="3" fillId="2" borderId="8" xfId="0" applyFont="1" applyFill="1" applyBorder="1"/>
    <xf numFmtId="0" fontId="3" fillId="2" borderId="2" xfId="0" applyFont="1" applyFill="1" applyBorder="1"/>
    <xf numFmtId="0" fontId="4" fillId="2" borderId="1" xfId="0" applyFont="1" applyFill="1" applyBorder="1" applyAlignment="1">
      <alignment horizontal="center"/>
    </xf>
    <xf numFmtId="0" fontId="3" fillId="2" borderId="2" xfId="0" applyFont="1" applyFill="1" applyBorder="1" applyAlignment="1">
      <alignment horizontal="center"/>
    </xf>
    <xf numFmtId="0" fontId="4" fillId="2" borderId="10" xfId="0" applyFont="1" applyFill="1" applyBorder="1" applyAlignment="1">
      <alignment horizontal="center"/>
    </xf>
    <xf numFmtId="0" fontId="2" fillId="0" borderId="11" xfId="0" applyFont="1" applyBorder="1" applyAlignment="1">
      <alignment horizontal="right"/>
    </xf>
    <xf numFmtId="0" fontId="0" fillId="0" borderId="12" xfId="0" applyBorder="1" applyAlignment="1">
      <alignment horizontal="left" indent="1"/>
    </xf>
    <xf numFmtId="0" fontId="0" fillId="0" borderId="12" xfId="0" applyBorder="1"/>
    <xf numFmtId="0" fontId="0" fillId="0" borderId="13" xfId="0" applyBorder="1"/>
    <xf numFmtId="0" fontId="0" fillId="0" borderId="14" xfId="0" applyBorder="1"/>
    <xf numFmtId="0" fontId="0" fillId="0" borderId="11" xfId="0" applyBorder="1" applyAlignment="1">
      <alignment horizontal="center"/>
    </xf>
    <xf numFmtId="0" fontId="2" fillId="0" borderId="12" xfId="0" applyFont="1" applyBorder="1" applyAlignment="1">
      <alignment horizontal="right"/>
    </xf>
    <xf numFmtId="3" fontId="0" fillId="0" borderId="15" xfId="0" applyNumberFormat="1" applyBorder="1" applyAlignment="1">
      <alignment horizontal="center"/>
    </xf>
    <xf numFmtId="0" fontId="2" fillId="0" borderId="0" xfId="0" applyFont="1"/>
    <xf numFmtId="0" fontId="2" fillId="0" borderId="16" xfId="0" applyFont="1" applyBorder="1" applyAlignment="1">
      <alignment horizontal="right"/>
    </xf>
    <xf numFmtId="0" fontId="0" fillId="0" borderId="17" xfId="0" applyBorder="1" applyAlignment="1">
      <alignment horizontal="left" indent="1"/>
    </xf>
    <xf numFmtId="0" fontId="0" fillId="0" borderId="17" xfId="0" applyBorder="1"/>
    <xf numFmtId="0" fontId="0" fillId="0" borderId="18" xfId="0" applyBorder="1"/>
    <xf numFmtId="0" fontId="0" fillId="0" borderId="16" xfId="0" applyBorder="1" applyAlignment="1">
      <alignment horizontal="center"/>
    </xf>
    <xf numFmtId="0" fontId="2" fillId="0" borderId="17" xfId="0" applyFont="1" applyBorder="1" applyAlignment="1">
      <alignment horizontal="right"/>
    </xf>
    <xf numFmtId="3" fontId="0" fillId="0" borderId="18" xfId="0" applyNumberFormat="1" applyBorder="1" applyAlignment="1">
      <alignment horizontal="center"/>
    </xf>
    <xf numFmtId="9" fontId="0" fillId="0" borderId="18" xfId="1" applyFont="1" applyFill="1" applyBorder="1" applyAlignment="1">
      <alignment horizontal="center"/>
    </xf>
    <xf numFmtId="1" fontId="0" fillId="0" borderId="18" xfId="0" applyNumberFormat="1" applyBorder="1" applyAlignment="1">
      <alignment horizontal="center"/>
    </xf>
    <xf numFmtId="164" fontId="0" fillId="0" borderId="18" xfId="0" applyNumberFormat="1" applyBorder="1" applyAlignment="1">
      <alignment horizontal="center"/>
    </xf>
    <xf numFmtId="0" fontId="2" fillId="0" borderId="19" xfId="0" applyFont="1" applyBorder="1" applyAlignment="1">
      <alignment horizontal="right"/>
    </xf>
    <xf numFmtId="0" fontId="0" fillId="0" borderId="20" xfId="0" applyBorder="1"/>
    <xf numFmtId="0" fontId="0" fillId="0" borderId="21" xfId="0" applyBorder="1" applyAlignment="1">
      <alignment horizontal="center"/>
    </xf>
    <xf numFmtId="0" fontId="0" fillId="0" borderId="19" xfId="0" applyBorder="1" applyAlignment="1">
      <alignment horizontal="center"/>
    </xf>
    <xf numFmtId="0" fontId="2" fillId="0" borderId="20" xfId="0" applyFont="1" applyBorder="1" applyAlignment="1">
      <alignment horizontal="right"/>
    </xf>
    <xf numFmtId="9" fontId="0" fillId="0" borderId="21" xfId="1" applyFont="1" applyFill="1" applyBorder="1" applyAlignment="1">
      <alignment horizontal="center"/>
    </xf>
    <xf numFmtId="0" fontId="3" fillId="2" borderId="1" xfId="0" applyFont="1" applyFill="1" applyBorder="1"/>
    <xf numFmtId="0" fontId="4" fillId="2" borderId="2" xfId="0" applyFont="1" applyFill="1" applyBorder="1"/>
    <xf numFmtId="0" fontId="4" fillId="2" borderId="2" xfId="0" applyFont="1" applyFill="1" applyBorder="1" applyAlignment="1">
      <alignment horizontal="center"/>
    </xf>
    <xf numFmtId="0" fontId="4" fillId="2" borderId="3" xfId="0" applyFont="1" applyFill="1" applyBorder="1" applyAlignment="1">
      <alignment horizontal="center"/>
    </xf>
    <xf numFmtId="0" fontId="2" fillId="0" borderId="22" xfId="0" applyFont="1" applyBorder="1" applyAlignment="1">
      <alignment horizontal="center" wrapText="1"/>
    </xf>
    <xf numFmtId="0" fontId="2" fillId="0" borderId="22" xfId="0" applyFont="1" applyBorder="1" applyAlignment="1">
      <alignment horizontal="center" textRotation="90" wrapText="1"/>
    </xf>
    <xf numFmtId="0" fontId="8" fillId="0" borderId="22" xfId="0" applyFont="1" applyBorder="1" applyAlignment="1">
      <alignment horizontal="center" wrapText="1"/>
    </xf>
    <xf numFmtId="0" fontId="2" fillId="0" borderId="0" xfId="0" applyFont="1" applyAlignment="1">
      <alignment horizontal="center" wrapText="1"/>
    </xf>
    <xf numFmtId="0" fontId="5" fillId="0" borderId="23" xfId="0" applyFont="1" applyBorder="1" applyAlignment="1">
      <alignment horizontal="left" vertical="center" wrapText="1"/>
    </xf>
    <xf numFmtId="0" fontId="5" fillId="0" borderId="23" xfId="0" applyFont="1" applyBorder="1" applyAlignment="1">
      <alignment horizontal="center" vertical="center"/>
    </xf>
    <xf numFmtId="3" fontId="5" fillId="0" borderId="23" xfId="0" applyNumberFormat="1" applyFont="1" applyBorder="1" applyAlignment="1">
      <alignment horizontal="center" vertical="center"/>
    </xf>
    <xf numFmtId="2" fontId="5" fillId="0" borderId="23" xfId="0" applyNumberFormat="1" applyFont="1" applyBorder="1" applyAlignment="1">
      <alignment horizontal="center" vertical="center"/>
    </xf>
    <xf numFmtId="0" fontId="5" fillId="0" borderId="25" xfId="0" applyFont="1" applyBorder="1" applyAlignment="1">
      <alignment horizontal="center" vertical="center" wrapText="1"/>
    </xf>
    <xf numFmtId="0" fontId="5" fillId="0" borderId="25" xfId="0" applyFont="1" applyBorder="1" applyAlignment="1">
      <alignment horizontal="center" vertical="center"/>
    </xf>
    <xf numFmtId="3" fontId="5" fillId="0" borderId="25" xfId="0" applyNumberFormat="1" applyFont="1" applyBorder="1" applyAlignment="1">
      <alignment horizontal="center" vertical="center"/>
    </xf>
    <xf numFmtId="2" fontId="5" fillId="0" borderId="25" xfId="0" applyNumberFormat="1" applyFont="1" applyBorder="1" applyAlignment="1">
      <alignment horizontal="center" vertical="center"/>
    </xf>
    <xf numFmtId="0" fontId="5" fillId="0" borderId="25" xfId="0" applyFont="1" applyBorder="1" applyAlignment="1">
      <alignment horizontal="left" vertical="center" wrapText="1"/>
    </xf>
    <xf numFmtId="0" fontId="5" fillId="0" borderId="0" xfId="0" applyFont="1" applyAlignment="1">
      <alignment wrapText="1"/>
    </xf>
    <xf numFmtId="0" fontId="5" fillId="0" borderId="0" xfId="0" applyFont="1" applyAlignment="1">
      <alignment horizontal="center"/>
    </xf>
    <xf numFmtId="14" fontId="4" fillId="0" borderId="3" xfId="0" applyNumberFormat="1" applyFont="1" applyFill="1" applyBorder="1" applyAlignment="1">
      <alignment horizontal="left" vertical="center" indent="1"/>
    </xf>
    <xf numFmtId="14" fontId="0" fillId="0" borderId="17" xfId="0" applyNumberFormat="1" applyFill="1" applyBorder="1" applyAlignment="1">
      <alignment horizontal="left" indent="1"/>
    </xf>
    <xf numFmtId="0" fontId="10" fillId="0" borderId="25" xfId="0" applyFont="1" applyFill="1" applyBorder="1" applyAlignment="1">
      <alignment horizontal="center" vertical="center" wrapText="1"/>
    </xf>
    <xf numFmtId="0" fontId="10" fillId="0" borderId="24" xfId="0" applyFont="1" applyFill="1" applyBorder="1" applyAlignment="1" applyProtection="1">
      <alignment horizontal="center" vertical="center" wrapText="1"/>
      <protection locked="0"/>
    </xf>
    <xf numFmtId="0" fontId="11" fillId="0" borderId="17" xfId="0" applyFont="1" applyFill="1" applyBorder="1" applyAlignment="1">
      <alignment horizontal="left" indent="1"/>
    </xf>
    <xf numFmtId="14" fontId="11" fillId="0" borderId="20" xfId="0" applyNumberFormat="1" applyFont="1" applyFill="1" applyBorder="1" applyAlignment="1">
      <alignment horizontal="left" inden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B0B2F-A87D-447E-A87E-B20040EF8BF8}">
  <dimension ref="A1:N17"/>
  <sheetViews>
    <sheetView tabSelected="1" zoomScaleNormal="100" zoomScaleSheetLayoutView="100" workbookViewId="0">
      <selection activeCell="B11" sqref="B11"/>
    </sheetView>
  </sheetViews>
  <sheetFormatPr defaultRowHeight="14.5" x14ac:dyDescent="0.35"/>
  <cols>
    <col min="1" max="1" width="40.6328125" style="8" customWidth="1"/>
    <col min="2" max="2" width="21.6328125" style="8" customWidth="1"/>
    <col min="3" max="4" width="12.6328125" style="70" customWidth="1"/>
    <col min="5" max="8" width="5.6328125" style="8" customWidth="1"/>
    <col min="9" max="12" width="15.6328125" style="71" customWidth="1"/>
  </cols>
  <sheetData>
    <row r="1" spans="1:14" ht="24" customHeight="1" thickBot="1" x14ac:dyDescent="0.4">
      <c r="A1" s="1" t="s">
        <v>0</v>
      </c>
      <c r="B1" s="2" t="s">
        <v>1</v>
      </c>
      <c r="C1" s="3"/>
      <c r="D1" s="3"/>
      <c r="E1" s="3"/>
      <c r="F1" s="3"/>
      <c r="G1" s="3"/>
      <c r="H1" s="3"/>
      <c r="I1" s="3"/>
      <c r="J1" s="4"/>
      <c r="K1" s="5" t="s">
        <v>2</v>
      </c>
      <c r="L1" s="72">
        <v>45133</v>
      </c>
    </row>
    <row r="2" spans="1:14" ht="45" customHeight="1" x14ac:dyDescent="0.35">
      <c r="A2" s="6" t="s">
        <v>3</v>
      </c>
      <c r="B2" s="7" t="s">
        <v>4</v>
      </c>
      <c r="C2" s="8"/>
      <c r="D2" s="9"/>
      <c r="E2" s="9"/>
      <c r="F2" s="9"/>
      <c r="G2" s="9"/>
      <c r="H2" s="9"/>
      <c r="I2" s="10"/>
      <c r="J2" s="11"/>
      <c r="K2" s="10"/>
      <c r="L2" s="12"/>
      <c r="N2" s="13"/>
    </row>
    <row r="3" spans="1:14" ht="36" customHeight="1" thickBot="1" x14ac:dyDescent="0.4">
      <c r="A3" s="14" t="s">
        <v>5</v>
      </c>
      <c r="B3" s="15"/>
      <c r="C3" s="16"/>
      <c r="D3" s="17"/>
      <c r="E3" s="17"/>
      <c r="F3" s="17"/>
      <c r="G3" s="17"/>
      <c r="H3" s="17"/>
      <c r="I3" s="18"/>
      <c r="J3" s="19"/>
      <c r="K3" s="18"/>
      <c r="L3" s="20"/>
    </row>
    <row r="4" spans="1:14" ht="21" customHeight="1" thickBot="1" x14ac:dyDescent="0.4">
      <c r="A4" s="21" t="s">
        <v>6</v>
      </c>
      <c r="B4" s="22"/>
      <c r="C4" s="23"/>
      <c r="D4" s="23"/>
      <c r="E4" s="24"/>
      <c r="F4" s="24"/>
      <c r="G4" s="24"/>
      <c r="H4" s="24"/>
      <c r="I4" s="24"/>
      <c r="J4" s="25"/>
      <c r="K4" s="26" t="s">
        <v>7</v>
      </c>
      <c r="L4" s="27"/>
      <c r="N4" s="13"/>
    </row>
    <row r="5" spans="1:14" x14ac:dyDescent="0.35">
      <c r="A5" s="28" t="s">
        <v>8</v>
      </c>
      <c r="B5" s="29" t="s">
        <v>9</v>
      </c>
      <c r="C5" s="30"/>
      <c r="D5" s="30"/>
      <c r="E5" s="30"/>
      <c r="F5" s="31"/>
      <c r="G5" s="31"/>
      <c r="H5" s="31"/>
      <c r="I5" s="32"/>
      <c r="J5" s="33"/>
      <c r="K5" s="34" t="s">
        <v>10</v>
      </c>
      <c r="L5" s="35">
        <f>SUMIF(G14:G17,"*X*",I14:I17)</f>
        <v>1</v>
      </c>
      <c r="N5" s="36"/>
    </row>
    <row r="6" spans="1:14" x14ac:dyDescent="0.35">
      <c r="A6" s="37" t="s">
        <v>11</v>
      </c>
      <c r="B6" s="38" t="s">
        <v>12</v>
      </c>
      <c r="C6" s="39"/>
      <c r="D6" s="39"/>
      <c r="E6" s="39"/>
      <c r="F6" s="39"/>
      <c r="G6" s="39"/>
      <c r="H6" s="39"/>
      <c r="I6" s="40"/>
      <c r="J6" s="41"/>
      <c r="K6" s="42" t="s">
        <v>13</v>
      </c>
      <c r="L6" s="43">
        <f>SUM(J14:J17)</f>
        <v>7</v>
      </c>
    </row>
    <row r="7" spans="1:14" x14ac:dyDescent="0.35">
      <c r="A7" s="37" t="s">
        <v>14</v>
      </c>
      <c r="B7" s="38" t="s">
        <v>15</v>
      </c>
      <c r="C7" s="39"/>
      <c r="D7" s="39"/>
      <c r="E7" s="39"/>
      <c r="F7" s="39"/>
      <c r="G7" s="39"/>
      <c r="H7" s="39"/>
      <c r="I7" s="40"/>
      <c r="J7" s="41"/>
      <c r="K7" s="42" t="s">
        <v>16</v>
      </c>
      <c r="L7" s="44">
        <v>1</v>
      </c>
    </row>
    <row r="8" spans="1:14" x14ac:dyDescent="0.35">
      <c r="A8" s="37" t="s">
        <v>2</v>
      </c>
      <c r="B8" s="73">
        <f>L1</f>
        <v>45133</v>
      </c>
      <c r="C8" s="39"/>
      <c r="D8" s="39"/>
      <c r="E8" s="39"/>
      <c r="F8" s="39"/>
      <c r="G8" s="39"/>
      <c r="H8" s="39"/>
      <c r="I8" s="40"/>
      <c r="J8" s="41"/>
      <c r="K8" s="42" t="s">
        <v>17</v>
      </c>
      <c r="L8" s="45">
        <f>L6/L5</f>
        <v>7</v>
      </c>
    </row>
    <row r="9" spans="1:14" x14ac:dyDescent="0.35">
      <c r="A9" s="37" t="s">
        <v>18</v>
      </c>
      <c r="B9" s="76" t="s">
        <v>45</v>
      </c>
      <c r="C9" s="39"/>
      <c r="D9" s="39"/>
      <c r="E9" s="39"/>
      <c r="F9" s="39"/>
      <c r="G9" s="39"/>
      <c r="H9" s="39"/>
      <c r="I9" s="40"/>
      <c r="J9" s="41"/>
      <c r="K9" s="42" t="s">
        <v>19</v>
      </c>
      <c r="L9" s="43">
        <f>SUM(L14:L17)</f>
        <v>243</v>
      </c>
    </row>
    <row r="10" spans="1:14" x14ac:dyDescent="0.35">
      <c r="A10" s="37" t="s">
        <v>20</v>
      </c>
      <c r="B10" s="76" t="s">
        <v>46</v>
      </c>
      <c r="C10" s="39"/>
      <c r="D10" s="39"/>
      <c r="E10" s="39"/>
      <c r="F10" s="39"/>
      <c r="G10" s="39"/>
      <c r="H10" s="39"/>
      <c r="I10" s="40"/>
      <c r="J10" s="41"/>
      <c r="K10" s="42" t="s">
        <v>21</v>
      </c>
      <c r="L10" s="46">
        <f>L9/L6</f>
        <v>34.714285714285715</v>
      </c>
    </row>
    <row r="11" spans="1:14" ht="15" thickBot="1" x14ac:dyDescent="0.4">
      <c r="A11" s="47" t="s">
        <v>22</v>
      </c>
      <c r="B11" s="77">
        <v>44963</v>
      </c>
      <c r="C11" s="48"/>
      <c r="D11" s="48"/>
      <c r="E11" s="48"/>
      <c r="F11" s="48"/>
      <c r="G11" s="48"/>
      <c r="H11" s="48"/>
      <c r="I11" s="49"/>
      <c r="J11" s="50"/>
      <c r="K11" s="51" t="s">
        <v>23</v>
      </c>
      <c r="L11" s="52">
        <v>0</v>
      </c>
    </row>
    <row r="12" spans="1:14" ht="21" customHeight="1" thickBot="1" x14ac:dyDescent="0.4">
      <c r="A12" s="53" t="s">
        <v>24</v>
      </c>
      <c r="B12" s="54"/>
      <c r="C12" s="54"/>
      <c r="D12" s="54"/>
      <c r="E12" s="54"/>
      <c r="F12" s="54"/>
      <c r="G12" s="54"/>
      <c r="H12" s="54"/>
      <c r="I12" s="55"/>
      <c r="J12" s="55"/>
      <c r="K12" s="55"/>
      <c r="L12" s="56"/>
    </row>
    <row r="13" spans="1:14" ht="107.25" customHeight="1" thickBot="1" x14ac:dyDescent="0.4">
      <c r="A13" s="57" t="s">
        <v>25</v>
      </c>
      <c r="B13" s="57" t="s">
        <v>26</v>
      </c>
      <c r="C13" s="57" t="s">
        <v>27</v>
      </c>
      <c r="D13" s="57" t="s">
        <v>28</v>
      </c>
      <c r="E13" s="58" t="s">
        <v>29</v>
      </c>
      <c r="F13" s="58" t="s">
        <v>30</v>
      </c>
      <c r="G13" s="58" t="s">
        <v>31</v>
      </c>
      <c r="H13" s="58" t="s">
        <v>32</v>
      </c>
      <c r="I13" s="59" t="s">
        <v>33</v>
      </c>
      <c r="J13" s="57" t="s">
        <v>34</v>
      </c>
      <c r="K13" s="59" t="s">
        <v>35</v>
      </c>
      <c r="L13" s="57" t="s">
        <v>36</v>
      </c>
      <c r="M13" s="60"/>
    </row>
    <row r="14" spans="1:14" ht="39.9" customHeight="1" x14ac:dyDescent="0.35">
      <c r="A14" s="61" t="s">
        <v>37</v>
      </c>
      <c r="B14" s="75" t="s">
        <v>47</v>
      </c>
      <c r="C14" s="62" t="s">
        <v>38</v>
      </c>
      <c r="D14" s="62"/>
      <c r="E14" s="62"/>
      <c r="F14" s="62" t="s">
        <v>39</v>
      </c>
      <c r="G14" s="62" t="s">
        <v>40</v>
      </c>
      <c r="H14" s="62" t="s">
        <v>41</v>
      </c>
      <c r="I14" s="63">
        <v>1</v>
      </c>
      <c r="J14" s="63">
        <v>2</v>
      </c>
      <c r="K14" s="64">
        <v>80</v>
      </c>
      <c r="L14" s="63">
        <f>ROUNDUP(J14*K14,0)</f>
        <v>160</v>
      </c>
    </row>
    <row r="15" spans="1:14" ht="39.9" customHeight="1" x14ac:dyDescent="0.35">
      <c r="A15" s="61" t="s">
        <v>42</v>
      </c>
      <c r="B15" s="74" t="s">
        <v>47</v>
      </c>
      <c r="C15" s="65" t="s">
        <v>38</v>
      </c>
      <c r="D15" s="65"/>
      <c r="E15" s="66"/>
      <c r="F15" s="66" t="s">
        <v>39</v>
      </c>
      <c r="G15" s="66"/>
      <c r="H15" s="66" t="s">
        <v>41</v>
      </c>
      <c r="I15" s="67">
        <v>1</v>
      </c>
      <c r="J15" s="67">
        <v>1</v>
      </c>
      <c r="K15" s="68">
        <v>80</v>
      </c>
      <c r="L15" s="63">
        <f t="shared" ref="L15:L17" si="0">ROUNDUP(J15*K15,0)</f>
        <v>80</v>
      </c>
    </row>
    <row r="16" spans="1:14" ht="39.9" customHeight="1" x14ac:dyDescent="0.35">
      <c r="A16" s="61" t="s">
        <v>43</v>
      </c>
      <c r="B16" s="74" t="s">
        <v>47</v>
      </c>
      <c r="C16" s="65" t="s">
        <v>38</v>
      </c>
      <c r="D16" s="65"/>
      <c r="E16" s="66"/>
      <c r="F16" s="66" t="s">
        <v>39</v>
      </c>
      <c r="G16" s="66"/>
      <c r="H16" s="66" t="s">
        <v>41</v>
      </c>
      <c r="I16" s="67">
        <v>1</v>
      </c>
      <c r="J16" s="67">
        <v>2</v>
      </c>
      <c r="K16" s="68">
        <v>0.5</v>
      </c>
      <c r="L16" s="63">
        <f t="shared" si="0"/>
        <v>1</v>
      </c>
    </row>
    <row r="17" spans="1:12" ht="39.9" customHeight="1" x14ac:dyDescent="0.35">
      <c r="A17" s="69" t="s">
        <v>44</v>
      </c>
      <c r="B17" s="74" t="s">
        <v>47</v>
      </c>
      <c r="C17" s="65" t="s">
        <v>38</v>
      </c>
      <c r="D17" s="65"/>
      <c r="E17" s="66"/>
      <c r="F17" s="66" t="s">
        <v>39</v>
      </c>
      <c r="G17" s="66"/>
      <c r="H17" s="66" t="s">
        <v>41</v>
      </c>
      <c r="I17" s="67">
        <v>1</v>
      </c>
      <c r="J17" s="67">
        <v>2</v>
      </c>
      <c r="K17" s="68">
        <v>1</v>
      </c>
      <c r="L17" s="63">
        <f t="shared" si="0"/>
        <v>2</v>
      </c>
    </row>
  </sheetData>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APHIS 71</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Toni - MRP-APHIS</dc:creator>
  <cp:lastModifiedBy>Paris, Toni - MRP-APHIS</cp:lastModifiedBy>
  <dcterms:created xsi:type="dcterms:W3CDTF">2023-07-18T18:09:07Z</dcterms:created>
  <dcterms:modified xsi:type="dcterms:W3CDTF">2023-07-26T14:09:32Z</dcterms:modified>
</cp:coreProperties>
</file>