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amia_franklin_usda_gov/Documents/Documents/FNS ICRs/Regular ICRs 2023/0584-0658 - Turnip Beet ICR/Revised Packet to PRAO/Revised Packet to PRAO/"/>
    </mc:Choice>
  </mc:AlternateContent>
  <xr:revisionPtr revIDLastSave="51" documentId="8_{BC396C1F-F127-49B4-A4E9-CD3382410FB6}" xr6:coauthVersionLast="47" xr6:coauthVersionMax="47" xr10:uidLastSave="{2917A62B-C105-43DC-8126-F693BF40DE68}"/>
  <bookViews>
    <workbookView xWindow="-108" yWindow="-108" windowWidth="23256" windowHeight="12576" xr2:uid="{00000000-000D-0000-FFFF-FFFF00000000}"/>
  </bookViews>
  <sheets>
    <sheet name="TUB 2023" sheetId="1" r:id="rId1"/>
    <sheet name="Sheet2" sheetId="2" r:id="rId2"/>
    <sheet name="Sheet3" sheetId="3" r:id="rId3"/>
    <sheet name="ESRI_MAPINFO_SHEET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F4" i="1"/>
  <c r="E4" i="1"/>
  <c r="D5" i="1" l="1"/>
  <c r="F3" i="1" l="1"/>
  <c r="F5" i="1" l="1"/>
  <c r="H3" i="1"/>
  <c r="J3" i="1" l="1"/>
  <c r="H4" i="1"/>
  <c r="J4" i="1" s="1"/>
  <c r="J5" i="1" l="1"/>
  <c r="E5" i="1"/>
  <c r="G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Kulkarni, Tanuja - FNS, Forest Hills, NY</author>
  </authors>
  <commentList>
    <comment ref="I3" authorId="0" shapeId="0" xr:uid="{9DD93827-7E6B-42EE-A2DD-A43D3F805A41}">
      <text>
        <r>
          <rPr>
            <b/>
            <sz val="9"/>
            <color indexed="81"/>
            <rFont val="Tahoma"/>
            <charset val="1"/>
          </rPr>
          <t>Kulkarni, Tanuja - FNS, Forest Hills, NY:</t>
        </r>
        <r>
          <rPr>
            <sz val="9"/>
            <color indexed="81"/>
            <rFont val="Tahoma"/>
            <charset val="1"/>
          </rPr>
          <t xml:space="preserve">
BLS May 2022 mean wage for occupational series 35-1010 ($20.83/hr) </t>
        </r>
      </text>
    </comment>
    <comment ref="I4" authorId="0" shapeId="0" xr:uid="{10C4C68A-4385-4342-A161-F75CFAFAB0D5}">
      <text>
        <r>
          <rPr>
            <b/>
            <sz val="9"/>
            <color indexed="81"/>
            <rFont val="Tahoma"/>
            <charset val="1"/>
          </rPr>
          <t>Kulkarni, Tanuja - FNS, Forest Hills, NY:</t>
        </r>
        <r>
          <rPr>
            <sz val="9"/>
            <color indexed="81"/>
            <rFont val="Tahoma"/>
            <charset val="1"/>
          </rPr>
          <t xml:space="preserve">
BLS May 2022 occupational series 25-0000 ($30.41/hr).</t>
        </r>
      </text>
    </comment>
  </commentList>
</comments>
</file>

<file path=xl/sharedStrings.xml><?xml version="1.0" encoding="utf-8"?>
<sst xmlns="http://schemas.openxmlformats.org/spreadsheetml/2006/main" count="19" uniqueCount="19">
  <si>
    <t>Appendix A</t>
  </si>
  <si>
    <t>Respondent Category</t>
  </si>
  <si>
    <t>Type of respondents (optional)</t>
  </si>
  <si>
    <t>Instruments</t>
  </si>
  <si>
    <t>Number of respondents</t>
  </si>
  <si>
    <t>Frequency of response</t>
  </si>
  <si>
    <t>Total Annual responses</t>
  </si>
  <si>
    <t>Hours per response</t>
  </si>
  <si>
    <t>Annual burden (hours)</t>
  </si>
  <si>
    <t>Hourly Wage Rate</t>
  </si>
  <si>
    <t>Total Annualized Cost of Respondent Burden</t>
  </si>
  <si>
    <t>Business</t>
  </si>
  <si>
    <t>SFSP or NSLP/SSO Program Sponsors</t>
  </si>
  <si>
    <t>State Government</t>
  </si>
  <si>
    <t>State Program Staff</t>
  </si>
  <si>
    <t>TOTAL</t>
  </si>
  <si>
    <r>
      <t xml:space="preserve">Turnip the Beet Award Nomination packet      </t>
    </r>
    <r>
      <rPr>
        <b/>
        <sz val="10"/>
        <rFont val="Calibri"/>
        <family val="2"/>
        <scheme val="minor"/>
      </rPr>
      <t>Appendix B</t>
    </r>
  </si>
  <si>
    <r>
      <t xml:space="preserve">Turnip the Beet Award State Agency Checklist 
</t>
    </r>
    <r>
      <rPr>
        <b/>
        <sz val="10"/>
        <rFont val="Calibri"/>
        <family val="2"/>
        <scheme val="minor"/>
      </rPr>
      <t>Appendix C</t>
    </r>
  </si>
  <si>
    <r>
      <rPr>
        <b/>
        <sz val="10"/>
        <rFont val="Calibri"/>
        <family val="2"/>
        <scheme val="minor"/>
      </rPr>
      <t>33%</t>
    </r>
    <r>
      <rPr>
        <sz val="10"/>
        <rFont val="Calibri"/>
        <family val="2"/>
        <scheme val="minor"/>
      </rPr>
      <t xml:space="preserve">   </t>
    </r>
    <r>
      <rPr>
        <b/>
        <sz val="10"/>
        <rFont val="Calibri"/>
        <family val="2"/>
        <scheme val="minor"/>
      </rPr>
      <t>$7,205.20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</si>
</sst>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4" xfId="0" applyFont="1" applyBorder="1" applyAlignment="1">
      <alignment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44" fontId="4" fillId="2" borderId="14" xfId="1" applyFont="1" applyFill="1" applyBorder="1" applyAlignment="1">
      <alignment horizontal="center"/>
    </xf>
    <xf numFmtId="0" fontId="2" fillId="0" borderId="8" xfId="0" applyFont="1" applyBorder="1" applyAlignment="1">
      <alignment textRotation="90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left" wrapText="1"/>
    </xf>
    <xf numFmtId="164" fontId="2" fillId="0" borderId="9" xfId="0" applyNumberFormat="1" applyFont="1" applyBorder="1" applyAlignment="1">
      <alignment horizont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center" wrapText="1"/>
    </xf>
    <xf numFmtId="44" fontId="4" fillId="2" borderId="2" xfId="1" applyFont="1" applyFill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44" fontId="4" fillId="0" borderId="13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3" fontId="4" fillId="0" borderId="12" xfId="0" applyNumberFormat="1" applyFont="1" applyBorder="1" applyAlignment="1">
      <alignment horizontal="center" wrapText="1"/>
    </xf>
    <xf numFmtId="44" fontId="2" fillId="0" borderId="15" xfId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tabSelected="1" zoomScale="90" zoomScaleNormal="90" workbookViewId="0">
      <pane ySplit="2" topLeftCell="A3" activePane="bottomLeft" state="frozen"/>
      <selection pane="bottomLeft" activeCell="K7" sqref="K7"/>
    </sheetView>
  </sheetViews>
  <sheetFormatPr defaultColWidth="9.33203125" defaultRowHeight="14.4" x14ac:dyDescent="0.3"/>
  <cols>
    <col min="1" max="1" width="13.33203125" style="7" customWidth="1"/>
    <col min="2" max="2" width="18.6640625" style="7" customWidth="1"/>
    <col min="3" max="3" width="14.6640625" style="7" customWidth="1"/>
    <col min="4" max="4" width="12.44140625" style="20" customWidth="1"/>
    <col min="5" max="5" width="19.33203125" style="20" customWidth="1"/>
    <col min="6" max="6" width="10.6640625" style="20" customWidth="1"/>
    <col min="7" max="7" width="14.33203125" style="20" customWidth="1"/>
    <col min="8" max="8" width="9.33203125" style="20"/>
    <col min="9" max="9" width="10.44140625" style="20" customWidth="1"/>
    <col min="10" max="10" width="12.33203125" style="20" bestFit="1" customWidth="1"/>
    <col min="11" max="16384" width="9.33203125" style="7"/>
  </cols>
  <sheetData>
    <row r="1" spans="1:10" x14ac:dyDescent="0.3">
      <c r="A1" s="19" t="s">
        <v>0</v>
      </c>
    </row>
    <row r="2" spans="1:10" ht="69.599999999999994" thickBot="1" x14ac:dyDescent="0.35">
      <c r="A2" s="1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5" t="s">
        <v>9</v>
      </c>
      <c r="J2" s="6" t="s">
        <v>10</v>
      </c>
    </row>
    <row r="3" spans="1:10" ht="69" x14ac:dyDescent="0.3">
      <c r="A3" s="8" t="s">
        <v>11</v>
      </c>
      <c r="B3" s="9" t="s">
        <v>12</v>
      </c>
      <c r="C3" s="9" t="s">
        <v>16</v>
      </c>
      <c r="D3" s="21">
        <v>150</v>
      </c>
      <c r="E3" s="10">
        <v>1</v>
      </c>
      <c r="F3" s="22">
        <f>D3*E3</f>
        <v>150</v>
      </c>
      <c r="G3" s="10">
        <v>1</v>
      </c>
      <c r="H3" s="23">
        <f>F3*G3</f>
        <v>150</v>
      </c>
      <c r="I3" s="24">
        <v>20.83</v>
      </c>
      <c r="J3" s="25">
        <f>+I3*H3</f>
        <v>3124.4999999999995</v>
      </c>
    </row>
    <row r="4" spans="1:10" ht="55.8" thickBot="1" x14ac:dyDescent="0.35">
      <c r="A4" s="11" t="s">
        <v>13</v>
      </c>
      <c r="B4" s="12" t="s">
        <v>14</v>
      </c>
      <c r="C4" s="12" t="s">
        <v>17</v>
      </c>
      <c r="D4" s="11">
        <v>36</v>
      </c>
      <c r="E4" s="13">
        <f>F4/D4</f>
        <v>4.166666666666667</v>
      </c>
      <c r="F4" s="32">
        <f>F3</f>
        <v>150</v>
      </c>
      <c r="G4" s="13">
        <v>0.5</v>
      </c>
      <c r="H4" s="26">
        <f t="shared" ref="H4" si="0">+F4*G4</f>
        <v>75</v>
      </c>
      <c r="I4" s="14">
        <v>30.41</v>
      </c>
      <c r="J4" s="27">
        <f>+I4*H4</f>
        <v>2280.75</v>
      </c>
    </row>
    <row r="5" spans="1:10" ht="15.6" thickTop="1" thickBot="1" x14ac:dyDescent="0.35">
      <c r="A5" s="15"/>
      <c r="B5" s="16" t="s">
        <v>15</v>
      </c>
      <c r="C5" s="17"/>
      <c r="D5" s="28">
        <f>+D3+D4</f>
        <v>186</v>
      </c>
      <c r="E5" s="18">
        <f>+F5/D5</f>
        <v>1.6129032258064515</v>
      </c>
      <c r="F5" s="29">
        <f>SUM(F3:F4)</f>
        <v>300</v>
      </c>
      <c r="G5" s="18">
        <f>+H5/F5</f>
        <v>0.75</v>
      </c>
      <c r="H5" s="30">
        <f>SUM(H3:H4)</f>
        <v>225</v>
      </c>
      <c r="I5" s="31"/>
      <c r="J5" s="33">
        <f>SUM(J3:J4)</f>
        <v>5405.25</v>
      </c>
    </row>
    <row r="6" spans="1:10" x14ac:dyDescent="0.3">
      <c r="J6" s="34" t="s">
        <v>18</v>
      </c>
    </row>
  </sheetData>
  <pageMargins left="0.7" right="0.7" top="0.75" bottom="0.75" header="0.3" footer="0.3"/>
  <pageSetup scale="55" fitToHeight="0" orientation="landscape" r:id="rId1"/>
  <headerFooter>
    <oddHeader>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8dd9fe24-28b0-42d3-b99c-75af96becd31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8CD361D1524447818B4B5206584323" ma:contentTypeVersion="15" ma:contentTypeDescription="Create a new document." ma:contentTypeScope="" ma:versionID="9b756d358bec6907ea91fd6f2a967cf8">
  <xsd:schema xmlns:xsd="http://www.w3.org/2001/XMLSchema" xmlns:xs="http://www.w3.org/2001/XMLSchema" xmlns:p="http://schemas.microsoft.com/office/2006/metadata/properties" xmlns:ns2="8dd9fe24-28b0-42d3-b99c-75af96becd31" xmlns:ns3="b8334bb6-2399-45fa-878a-2a352e25d9fd" xmlns:ns4="73fb875a-8af9-4255-b008-0995492d31cd" targetNamespace="http://schemas.microsoft.com/office/2006/metadata/properties" ma:root="true" ma:fieldsID="d0648a0941c72d70754174b56589dc53" ns2:_="" ns3:_="" ns4:_="">
    <xsd:import namespace="8dd9fe24-28b0-42d3-b99c-75af96becd31"/>
    <xsd:import namespace="b8334bb6-2399-45fa-878a-2a352e25d9fd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9fe24-28b0-42d3-b99c-75af96bec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34bb6-2399-45fa-878a-2a352e25d9f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d1e6265-c140-425b-9f81-19d6a70901fe}" ma:internalName="TaxCatchAll" ma:showField="CatchAllData" ma:web="b8334bb6-2399-45fa-878a-2a352e25d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0E0E67-CA88-4439-9995-1BD02DF171E2}">
  <ds:schemaRefs>
    <ds:schemaRef ds:uri="http://schemas.microsoft.com/office/2006/metadata/properties"/>
    <ds:schemaRef ds:uri="8dd9fe24-28b0-42d3-b99c-75af96becd31"/>
    <ds:schemaRef ds:uri="http://schemas.microsoft.com/office/infopath/2007/PartnerControls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2FDB63-5771-4693-B262-9D962D47D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d9fe24-28b0-42d3-b99c-75af96becd31"/>
    <ds:schemaRef ds:uri="b8334bb6-2399-45fa-878a-2a352e25d9fd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TUB 2023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Franklin, Jamia - FNS</cp:lastModifiedBy>
  <cp:revision/>
  <dcterms:created xsi:type="dcterms:W3CDTF">2013-01-08T21:49:18Z</dcterms:created>
  <dcterms:modified xsi:type="dcterms:W3CDTF">2023-09-15T14:29:24Z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0x010100E98CD361D1524447818B4B5206584323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  <property fmtid="{D5CDD505-2E9C-101B-9397-08002B2CF9AE}" pid="9" name="ESRI_WORKBOOK_ID">
    <vt:lpwstr>73b838f518e54600b3617c835e9b573c</vt:lpwstr>
  </property>
  <property fmtid="{D5CDD505-2E9C-101B-9397-08002B2CF9AE}" pid="10" name="MediaServiceImageTags">
    <vt:lpwstr/>
  </property>
</Properties>
</file>