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jamia_franklin_usda_gov/Documents/Documents/FNS ICRs/Generic ICRs 2024/0584-0613 - Fresh Fruit and Vegetable Program Sample Frame Data Collection/"/>
    </mc:Choice>
  </mc:AlternateContent>
  <xr:revisionPtr revIDLastSave="0" documentId="8_{EFD86504-F6C0-456D-A6BE-67EC8B08B1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RS Burden Table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E6" i="1"/>
  <c r="M6" i="1"/>
  <c r="O4" i="1"/>
  <c r="O5" i="1"/>
  <c r="H4" i="1"/>
  <c r="J4" i="1" s="1"/>
  <c r="H5" i="1"/>
  <c r="J5" i="1" s="1"/>
  <c r="L6" i="1" l="1"/>
  <c r="P4" i="1"/>
  <c r="R4" i="1" s="1"/>
  <c r="P5" i="1"/>
  <c r="R5" i="1" s="1"/>
  <c r="H3" i="1" l="1"/>
  <c r="H6" i="1" s="1"/>
  <c r="G6" i="1" s="1"/>
  <c r="J3" i="1" l="1"/>
  <c r="J6" i="1" s="1"/>
  <c r="I6" i="1" s="1"/>
  <c r="O3" i="1" l="1"/>
  <c r="O6" i="1" s="1"/>
  <c r="N6" i="1" s="1"/>
  <c r="P3" i="1" l="1"/>
  <c r="P6" i="1" s="1"/>
  <c r="R3" i="1" l="1"/>
  <c r="R6" i="1" s="1"/>
  <c r="R7" i="1" l="1"/>
  <c r="R8" i="1" s="1"/>
</calcChain>
</file>

<file path=xl/sharedStrings.xml><?xml version="1.0" encoding="utf-8"?>
<sst xmlns="http://schemas.openxmlformats.org/spreadsheetml/2006/main" count="33" uniqueCount="30">
  <si>
    <t>Responsive</t>
  </si>
  <si>
    <t>Non-Responsive</t>
  </si>
  <si>
    <t>Respondent Category</t>
  </si>
  <si>
    <t>Type of respondents</t>
  </si>
  <si>
    <t>Research activity</t>
  </si>
  <si>
    <t>Appendix</t>
  </si>
  <si>
    <t>Sample Size</t>
  </si>
  <si>
    <t xml:space="preserve">Number of respondents </t>
  </si>
  <si>
    <t>Frequency of response</t>
  </si>
  <si>
    <t>Total Responses</t>
  </si>
  <si>
    <t>Hours per response</t>
  </si>
  <si>
    <t>1-Year burden (hours)</t>
  </si>
  <si>
    <t>Number of 
Non-respondents</t>
  </si>
  <si>
    <t>Total responses</t>
  </si>
  <si>
    <t>Grand Total Burden Estimate (hours)</t>
  </si>
  <si>
    <t>Hourly Wage Rate</t>
  </si>
  <si>
    <t>Total Annualized Cost of Respondent Burden</t>
  </si>
  <si>
    <t>State agency</t>
  </si>
  <si>
    <t>State agencies that administer USDA Fresh Fruit and Vegetable Program</t>
  </si>
  <si>
    <t xml:space="preserve">Read the email request for information </t>
  </si>
  <si>
    <t>B</t>
  </si>
  <si>
    <t>Read the reminder email(s)*</t>
  </si>
  <si>
    <t>C</t>
  </si>
  <si>
    <t xml:space="preserve">Prepare and email the requested information
</t>
  </si>
  <si>
    <t>D</t>
  </si>
  <si>
    <t>TOTAL</t>
  </si>
  <si>
    <t>-</t>
  </si>
  <si>
    <t>*We assume an 85% reponse rate to the initial email, and non-respondents will receive up to 3 reminder emails</t>
  </si>
  <si>
    <t>Fringe (33%)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</si>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</sst>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"/>
    <numFmt numFmtId="165" formatCode="&quot;$&quot;#,##0.00"/>
    <numFmt numFmtId="166" formatCode="#,##0.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5" xfId="0" applyFont="1" applyBorder="1" applyAlignment="1">
      <alignment horizontal="center" wrapText="1" readingOrder="1"/>
    </xf>
    <xf numFmtId="3" fontId="0" fillId="0" borderId="0" xfId="0" applyNumberFormat="1"/>
    <xf numFmtId="0" fontId="1" fillId="0" borderId="9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>
      <alignment textRotation="90" wrapText="1"/>
    </xf>
    <xf numFmtId="0" fontId="1" fillId="0" borderId="1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2" xfId="0" applyBorder="1"/>
    <xf numFmtId="0" fontId="0" fillId="0" borderId="1" xfId="0" applyBorder="1"/>
    <xf numFmtId="0" fontId="1" fillId="0" borderId="5" xfId="0" applyFont="1" applyBorder="1" applyAlignment="1">
      <alignment wrapText="1" readingOrder="1"/>
    </xf>
    <xf numFmtId="0" fontId="1" fillId="0" borderId="5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 readingOrder="1"/>
    </xf>
    <xf numFmtId="0" fontId="1" fillId="3" borderId="6" xfId="0" applyFont="1" applyFill="1" applyBorder="1" applyAlignment="1">
      <alignment horizontal="center" wrapText="1" readingOrder="1"/>
    </xf>
    <xf numFmtId="0" fontId="1" fillId="3" borderId="7" xfId="0" applyFont="1" applyFill="1" applyBorder="1" applyAlignment="1">
      <alignment horizontal="center" wrapText="1" readingOrder="1"/>
    </xf>
    <xf numFmtId="0" fontId="1" fillId="3" borderId="11" xfId="0" applyFont="1" applyFill="1" applyBorder="1" applyAlignment="1">
      <alignment horizontal="center" wrapText="1" readingOrder="1"/>
    </xf>
    <xf numFmtId="0" fontId="1" fillId="3" borderId="13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wrapText="1" readingOrder="1"/>
    </xf>
    <xf numFmtId="0" fontId="2" fillId="0" borderId="0" xfId="0" applyFont="1"/>
    <xf numFmtId="165" fontId="2" fillId="0" borderId="0" xfId="0" applyNumberFormat="1" applyFont="1"/>
    <xf numFmtId="0" fontId="2" fillId="0" borderId="1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6" fontId="2" fillId="0" borderId="12" xfId="0" applyNumberFormat="1" applyFont="1" applyBorder="1" applyAlignment="1">
      <alignment horizontal="center" vertical="center" wrapText="1"/>
    </xf>
    <xf numFmtId="166" fontId="2" fillId="0" borderId="14" xfId="0" applyNumberFormat="1" applyFont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C1" zoomScale="110" zoomScaleNormal="90" zoomScalePageLayoutView="110" workbookViewId="0">
      <selection activeCell="I5" sqref="I5"/>
    </sheetView>
  </sheetViews>
  <sheetFormatPr defaultColWidth="9.109375" defaultRowHeight="14.4" x14ac:dyDescent="0.3"/>
  <cols>
    <col min="1" max="1" width="10.109375" customWidth="1"/>
    <col min="2" max="2" width="15.109375" customWidth="1"/>
    <col min="3" max="3" width="39.33203125" customWidth="1"/>
    <col min="4" max="4" width="9.88671875" customWidth="1"/>
    <col min="5" max="5" width="7.5546875" style="4" customWidth="1"/>
    <col min="6" max="6" width="11.88671875" style="4" customWidth="1"/>
    <col min="7" max="7" width="10.5546875" customWidth="1"/>
    <col min="8" max="8" width="10" customWidth="1"/>
    <col min="9" max="9" width="10.109375" customWidth="1"/>
    <col min="11" max="11" width="11.88671875" customWidth="1"/>
    <col min="12" max="12" width="10.109375" customWidth="1"/>
    <col min="13" max="13" width="8.5546875" customWidth="1"/>
    <col min="14" max="14" width="10" customWidth="1"/>
    <col min="15" max="15" width="9.109375" customWidth="1"/>
    <col min="16" max="16" width="10.88671875" customWidth="1"/>
    <col min="17" max="17" width="9.88671875" customWidth="1"/>
    <col min="18" max="18" width="16.5546875" customWidth="1"/>
  </cols>
  <sheetData>
    <row r="1" spans="1:18" x14ac:dyDescent="0.3">
      <c r="A1" s="7"/>
      <c r="B1" s="45"/>
      <c r="C1" s="45"/>
      <c r="D1" s="8"/>
      <c r="E1" s="8"/>
      <c r="F1" s="46" t="s">
        <v>0</v>
      </c>
      <c r="G1" s="47"/>
      <c r="H1" s="47"/>
      <c r="I1" s="47"/>
      <c r="J1" s="48"/>
      <c r="K1" s="49" t="s">
        <v>1</v>
      </c>
      <c r="L1" s="47"/>
      <c r="M1" s="47"/>
      <c r="N1" s="47"/>
      <c r="O1" s="50"/>
      <c r="P1" s="9"/>
      <c r="Q1" s="10"/>
      <c r="R1" s="11"/>
    </row>
    <row r="2" spans="1:18" ht="55.8" thickBot="1" x14ac:dyDescent="0.35">
      <c r="A2" s="12" t="s">
        <v>2</v>
      </c>
      <c r="B2" s="1" t="s">
        <v>3</v>
      </c>
      <c r="C2" s="1" t="s">
        <v>4</v>
      </c>
      <c r="D2" s="20" t="s">
        <v>5</v>
      </c>
      <c r="E2" s="3" t="s">
        <v>6</v>
      </c>
      <c r="F2" s="14" t="s">
        <v>7</v>
      </c>
      <c r="G2" s="1" t="s">
        <v>8</v>
      </c>
      <c r="H2" s="15" t="s">
        <v>9</v>
      </c>
      <c r="I2" s="15" t="s">
        <v>10</v>
      </c>
      <c r="J2" s="16" t="s">
        <v>11</v>
      </c>
      <c r="K2" s="17" t="s">
        <v>12</v>
      </c>
      <c r="L2" s="15" t="s">
        <v>8</v>
      </c>
      <c r="M2" s="15" t="s">
        <v>13</v>
      </c>
      <c r="N2" s="15" t="s">
        <v>10</v>
      </c>
      <c r="O2" s="18" t="s">
        <v>11</v>
      </c>
      <c r="P2" s="19" t="s">
        <v>14</v>
      </c>
      <c r="Q2" s="5" t="s">
        <v>15</v>
      </c>
      <c r="R2" s="13" t="s">
        <v>16</v>
      </c>
    </row>
    <row r="3" spans="1:18" x14ac:dyDescent="0.3">
      <c r="A3" s="51" t="s">
        <v>17</v>
      </c>
      <c r="B3" s="51" t="s">
        <v>18</v>
      </c>
      <c r="C3" s="23" t="s">
        <v>19</v>
      </c>
      <c r="D3" s="24" t="s">
        <v>20</v>
      </c>
      <c r="E3" s="26">
        <v>54</v>
      </c>
      <c r="F3" s="27">
        <v>46</v>
      </c>
      <c r="G3" s="28">
        <v>1</v>
      </c>
      <c r="H3" s="30">
        <f>F3*G3</f>
        <v>46</v>
      </c>
      <c r="I3" s="28">
        <v>0.02</v>
      </c>
      <c r="J3" s="31">
        <f>H3*I3</f>
        <v>0.92</v>
      </c>
      <c r="K3" s="27">
        <v>8</v>
      </c>
      <c r="L3" s="28">
        <v>1</v>
      </c>
      <c r="M3" s="30">
        <v>8</v>
      </c>
      <c r="N3" s="32">
        <v>0.02</v>
      </c>
      <c r="O3" s="33">
        <f>M3*N3</f>
        <v>0.16</v>
      </c>
      <c r="P3" s="34">
        <f>J3+O3</f>
        <v>1.08</v>
      </c>
      <c r="Q3" s="35">
        <v>52.66</v>
      </c>
      <c r="R3" s="36">
        <f>P3*Q3</f>
        <v>56.872799999999998</v>
      </c>
    </row>
    <row r="4" spans="1:18" x14ac:dyDescent="0.3">
      <c r="A4" s="52"/>
      <c r="B4" s="52"/>
      <c r="C4" s="23" t="s">
        <v>21</v>
      </c>
      <c r="D4" s="24" t="s">
        <v>22</v>
      </c>
      <c r="E4" s="29">
        <v>8</v>
      </c>
      <c r="F4" s="27">
        <v>8</v>
      </c>
      <c r="G4" s="28">
        <v>3</v>
      </c>
      <c r="H4" s="30">
        <f t="shared" ref="H4" si="0">F4*G4</f>
        <v>24</v>
      </c>
      <c r="I4" s="28">
        <v>0.02</v>
      </c>
      <c r="J4" s="31">
        <f t="shared" ref="J4" si="1">H4*I4</f>
        <v>0.48</v>
      </c>
      <c r="K4" s="27">
        <v>0</v>
      </c>
      <c r="L4" s="28">
        <v>0</v>
      </c>
      <c r="M4" s="30">
        <v>0</v>
      </c>
      <c r="N4" s="32">
        <v>0</v>
      </c>
      <c r="O4" s="33">
        <f t="shared" ref="O4" si="2">M4*N4</f>
        <v>0</v>
      </c>
      <c r="P4" s="34">
        <f t="shared" ref="P4" si="3">J4+O4</f>
        <v>0.48</v>
      </c>
      <c r="Q4" s="35">
        <v>52.66</v>
      </c>
      <c r="R4" s="36">
        <f t="shared" ref="R4" si="4">P4*Q4</f>
        <v>25.276799999999998</v>
      </c>
    </row>
    <row r="5" spans="1:18" ht="24.75" customHeight="1" x14ac:dyDescent="0.3">
      <c r="A5" s="52"/>
      <c r="B5" s="52"/>
      <c r="C5" s="23" t="s">
        <v>23</v>
      </c>
      <c r="D5" s="25" t="s">
        <v>24</v>
      </c>
      <c r="E5" s="29">
        <v>54</v>
      </c>
      <c r="F5" s="27">
        <v>54</v>
      </c>
      <c r="G5" s="28">
        <v>1</v>
      </c>
      <c r="H5" s="30">
        <f>F5*G5</f>
        <v>54</v>
      </c>
      <c r="I5" s="28">
        <v>1.5</v>
      </c>
      <c r="J5" s="31">
        <f>H5*I5</f>
        <v>81</v>
      </c>
      <c r="K5" s="27">
        <v>0</v>
      </c>
      <c r="L5" s="28">
        <v>0</v>
      </c>
      <c r="M5" s="30">
        <v>0</v>
      </c>
      <c r="N5" s="32">
        <v>0</v>
      </c>
      <c r="O5" s="33">
        <f>M5*N5</f>
        <v>0</v>
      </c>
      <c r="P5" s="34">
        <f>J5+O5</f>
        <v>81</v>
      </c>
      <c r="Q5" s="35">
        <v>52.66</v>
      </c>
      <c r="R5" s="36">
        <f>P5*Q5</f>
        <v>4265.46</v>
      </c>
    </row>
    <row r="6" spans="1:18" ht="27.75" customHeight="1" x14ac:dyDescent="0.3">
      <c r="A6" s="6"/>
      <c r="B6" s="6" t="s">
        <v>25</v>
      </c>
      <c r="C6" s="6"/>
      <c r="D6" s="6"/>
      <c r="E6" s="37">
        <f>E3</f>
        <v>54</v>
      </c>
      <c r="F6" s="37">
        <v>54</v>
      </c>
      <c r="G6" s="38">
        <f>H6/F6</f>
        <v>2.2962962962962963</v>
      </c>
      <c r="H6" s="37">
        <f>SUM(H3:H5)</f>
        <v>124</v>
      </c>
      <c r="I6" s="40">
        <f>J6/H6</f>
        <v>0.6645161290322581</v>
      </c>
      <c r="J6" s="41">
        <f>SUM(J3:J5)</f>
        <v>82.4</v>
      </c>
      <c r="K6" s="42">
        <f>SUM(K3:K5)</f>
        <v>8</v>
      </c>
      <c r="L6" s="38">
        <f>M6/K6</f>
        <v>1</v>
      </c>
      <c r="M6" s="37">
        <f>SUM(M3:M5)</f>
        <v>8</v>
      </c>
      <c r="N6" s="40">
        <f>+O6/M6</f>
        <v>0.02</v>
      </c>
      <c r="O6" s="41">
        <f>SUM(O3:O5)</f>
        <v>0.16</v>
      </c>
      <c r="P6" s="43">
        <f>SUM(P3:P5)</f>
        <v>82.56</v>
      </c>
      <c r="Q6" s="39" t="s">
        <v>26</v>
      </c>
      <c r="R6" s="44">
        <f>SUM(R3:R5)</f>
        <v>4347.6095999999998</v>
      </c>
    </row>
    <row r="7" spans="1:18" x14ac:dyDescent="0.3">
      <c r="C7" t="s">
        <v>27</v>
      </c>
      <c r="Q7" s="21" t="s">
        <v>28</v>
      </c>
      <c r="R7" s="22">
        <f>R6*0.33</f>
        <v>1434.711168</v>
      </c>
    </row>
    <row r="8" spans="1:18" ht="18" customHeight="1" x14ac:dyDescent="0.3">
      <c r="K8" s="2"/>
      <c r="Q8" s="21" t="s">
        <v>29</v>
      </c>
      <c r="R8" s="22">
        <f>SUM(R6:R7)</f>
        <v>5782.3207679999996</v>
      </c>
    </row>
  </sheetData>
  <mergeCells count="4">
    <mergeCell ref="F1:J1"/>
    <mergeCell ref="K1:O1"/>
    <mergeCell ref="A3:A5"/>
    <mergeCell ref="B3:B5"/>
  </mergeCells>
  <pageMargins left="0.7" right="0.7" top="0.75" bottom="0.75" header="0.3" footer="0.3"/>
  <pageSetup scale="55" fitToHeight="0" orientation="landscape" r:id="rId1"/>
  <headerFooter>
    <oddHeader>&amp;C&amp;"-,Bold"&amp;12Appendix A: Estimated Burden for Fresh Fruit and Vegetable Program and National School Lunch Program Sample Frame Data Collection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76A1-35E2-40DB-9B6E-D0E145CA2E4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5b7f0f2d-462f-41ca-9e4b-99a106db0aaf">
      <Terms xmlns="http://schemas.microsoft.com/office/infopath/2007/PartnerControls"/>
    </lcf76f155ced4ddcb4097134ff3c332f>
    <TaxCatchAll xmlns="73fb875a-8af9-4255-b008-0995492d31cd" xsi:nil="true"/>
    <PointofContact xmlns="5b7f0f2d-462f-41ca-9e4b-99a106db0aaf">
      <UserInfo>
        <DisplayName/>
        <AccountId xsi:nil="true"/>
        <AccountType/>
      </UserInfo>
    </PointofContact>
    <Pointofcontact0 xmlns="5b7f0f2d-462f-41ca-9e4b-99a106db0aaf" xsi:nil="true"/>
    <Purpose xmlns="5b7f0f2d-462f-41ca-9e4b-99a106db0a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04851A816C940AAFFCEF96C07FD05" ma:contentTypeVersion="20" ma:contentTypeDescription="Create a new document." ma:contentTypeScope="" ma:versionID="05ec24b26deffe9624ef579ecf35e7bd">
  <xsd:schema xmlns:xsd="http://www.w3.org/2001/XMLSchema" xmlns:xs="http://www.w3.org/2001/XMLSchema" xmlns:p="http://schemas.microsoft.com/office/2006/metadata/properties" xmlns:ns2="5b7f0f2d-462f-41ca-9e4b-99a106db0aaf" xmlns:ns3="c7e16a2c-db39-4dd3-9d62-724cf396e77f" xmlns:ns4="73fb875a-8af9-4255-b008-0995492d31cd" targetNamespace="http://schemas.microsoft.com/office/2006/metadata/properties" ma:root="true" ma:fieldsID="510659d7761d9eec97f0128b9ec58b3d" ns2:_="" ns3:_="" ns4:_="">
    <xsd:import namespace="5b7f0f2d-462f-41ca-9e4b-99a106db0aaf"/>
    <xsd:import namespace="c7e16a2c-db39-4dd3-9d62-724cf396e77f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Purpose" minOccurs="0"/>
                <xsd:element ref="ns2:PointofContact" minOccurs="0"/>
                <xsd:element ref="ns2:Pointofcontact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f0f2d-462f-41ca-9e4b-99a106db0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urpose" ma:index="22" nillable="true" ma:displayName="Purpose" ma:format="Dropdown" ma:internalName="Purpose">
      <xsd:simpleType>
        <xsd:restriction base="dms:Note">
          <xsd:maxLength value="255"/>
        </xsd:restriction>
      </xsd:simpleType>
    </xsd:element>
    <xsd:element name="PointofContact" ma:index="23" nillable="true" ma:displayName="Point of Contact" ma:description="Who is in charge of this project?" ma:format="Dropdown" ma:list="UserInfo" ma:SharePointGroup="0" ma:internalName="Pointof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ointofcontact0" ma:index="24" nillable="true" ma:displayName="Point of contact" ma:format="Dropdown" ma:internalName="Pointofcontact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16a2c-db39-4dd3-9d62-724cf396e7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a604974-4e86-48f8-aff7-451248496017}" ma:internalName="TaxCatchAll" ma:showField="CatchAllData" ma:web="c7e16a2c-db39-4dd3-9d62-724cf396e7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EC02A8-0ED5-4103-B250-F4592D9E333E}">
  <ds:schemaRefs>
    <ds:schemaRef ds:uri="http://schemas.microsoft.com/office/2006/metadata/properties"/>
    <ds:schemaRef ds:uri="5b7f0f2d-462f-41ca-9e4b-99a106db0aaf"/>
    <ds:schemaRef ds:uri="http://schemas.microsoft.com/office/infopath/2007/PartnerControls"/>
    <ds:schemaRef ds:uri="73fb875a-8af9-4255-b008-0995492d31cd"/>
  </ds:schemaRefs>
</ds:datastoreItem>
</file>

<file path=customXml/itemProps3.xml><?xml version="1.0" encoding="utf-8"?>
<ds:datastoreItem xmlns:ds="http://schemas.openxmlformats.org/officeDocument/2006/customXml" ds:itemID="{22E64340-3DA7-47F8-8057-7B7D3FF28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7f0f2d-462f-41ca-9e4b-99a106db0aaf"/>
    <ds:schemaRef ds:uri="c7e16a2c-db39-4dd3-9d62-724cf396e77f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QRS Burden Table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lywilliams</dc:creator>
  <cp:keywords/>
  <dc:description/>
  <cp:lastModifiedBy>Franklin, Jamia - FNS</cp:lastModifiedBy>
  <cp:revision/>
  <dcterms:created xsi:type="dcterms:W3CDTF">2013-01-08T21:49:18Z</dcterms:created>
  <dcterms:modified xsi:type="dcterms:W3CDTF">2024-11-13T21:03:23Z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0x0101006F604851A816C940AAFFCEF96C07FD05</vt:lpwstr>
  </property>
  <property fmtid="{D5CDD505-2E9C-101B-9397-08002B2CF9AE}" pid="3" name="Order">
    <vt:r8>300</vt:r8>
  </property>
  <property fmtid="{D5CDD505-2E9C-101B-9397-08002B2CF9AE}" pid="4" name="MediaServiceImageTags">
    <vt:lpwstr/>
  </property>
</Properties>
</file>