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99" activeTab="0"/>
  </bookViews>
  <sheets>
    <sheet name="Sheet2" sheetId="1" r:id="rId1"/>
  </sheets>
  <definedNames>
    <definedName name="_xlnm._FilterDatabase" localSheetId="0" hidden="1">'Sheet2'!$A$1:$J$1232</definedName>
    <definedName name="_xlnm.Print_Area" localSheetId="0">'Sheet2'!$A$1:$J$186</definedName>
  </definedNames>
  <calcPr fullCalcOnLoad="1"/>
</workbook>
</file>

<file path=xl/sharedStrings.xml><?xml version="1.0" encoding="utf-8"?>
<sst xmlns="http://schemas.openxmlformats.org/spreadsheetml/2006/main" count="510" uniqueCount="387">
  <si>
    <t>Total Annual</t>
  </si>
  <si>
    <t>Estimated</t>
  </si>
  <si>
    <t>Wage</t>
  </si>
  <si>
    <t>Cost to the</t>
  </si>
  <si>
    <t>Title</t>
  </si>
  <si>
    <t>Form No.</t>
  </si>
  <si>
    <t>Reports Filed</t>
  </si>
  <si>
    <t>Responses</t>
  </si>
  <si>
    <t>Number of</t>
  </si>
  <si>
    <t>Total</t>
  </si>
  <si>
    <t>class</t>
  </si>
  <si>
    <t>Public</t>
  </si>
  <si>
    <t>Regulation</t>
  </si>
  <si>
    <t>(if any)</t>
  </si>
  <si>
    <t>no. of</t>
  </si>
  <si>
    <t>Annually</t>
  </si>
  <si>
    <t>(D)x(E)</t>
  </si>
  <si>
    <t>Man Hours</t>
  </si>
  <si>
    <t>$/HR</t>
  </si>
  <si>
    <t>(H)x(I)</t>
  </si>
  <si>
    <t>Respondents</t>
  </si>
  <si>
    <t xml:space="preserve">per </t>
  </si>
  <si>
    <t>(F)x(G)</t>
  </si>
  <si>
    <t>Response</t>
  </si>
  <si>
    <t>(A)</t>
  </si>
  <si>
    <t>(B)</t>
  </si>
  <si>
    <t>(C)</t>
  </si>
  <si>
    <t>(D)</t>
  </si>
  <si>
    <t>(E)</t>
  </si>
  <si>
    <t>(F)</t>
  </si>
  <si>
    <t>(G)</t>
  </si>
  <si>
    <t>(H)</t>
  </si>
  <si>
    <t>( I )</t>
  </si>
  <si>
    <t>(J)</t>
  </si>
  <si>
    <t>REPORTING REQUIREMENT- "NO FORMS"</t>
  </si>
  <si>
    <t>3560.2(b)</t>
  </si>
  <si>
    <t>Discrimination complaints</t>
  </si>
  <si>
    <t>written</t>
  </si>
  <si>
    <t>Compliance w/other Federal reqrmnts.</t>
  </si>
  <si>
    <t>Exception requests</t>
  </si>
  <si>
    <t>Market feasibility/documentation</t>
  </si>
  <si>
    <t>Notification of other assistance</t>
  </si>
  <si>
    <t>Property, liability, fidelity insurance and surety bonding</t>
  </si>
  <si>
    <t>Cost overruns</t>
  </si>
  <si>
    <t>Adequacy of Initial Operating Capital</t>
  </si>
  <si>
    <t>List of materials &amp; equipment to be funded from general operating acct over first 2 yrs</t>
  </si>
  <si>
    <t>Establish and maintain reserve account</t>
  </si>
  <si>
    <t>Submit plan for services to congregate residents</t>
  </si>
  <si>
    <t>General contractor or dealer warranty</t>
  </si>
  <si>
    <t>Evidence of adequate construction financing arrangements/documentation that interim financing costs or multiple advances have been or will be paid</t>
  </si>
  <si>
    <t>Evidence that funds from other sources are available</t>
  </si>
  <si>
    <t>Evidence of title to security</t>
  </si>
  <si>
    <t>Architect's statement certifying substantial completion</t>
  </si>
  <si>
    <t>Documentation that construction has been or will be in accordance with plans and specs approved by Agency</t>
  </si>
  <si>
    <t>Evidence that conditions of interim financing have been met</t>
  </si>
  <si>
    <t>Evidence that Agency-approved accounting system is in place</t>
  </si>
  <si>
    <t>Subsequent loan requirements</t>
  </si>
  <si>
    <t>3560.102(c)(1), (d)(1)</t>
  </si>
  <si>
    <t xml:space="preserve">Revisions to management plan </t>
  </si>
  <si>
    <t>Written request for Agency approval of management entity</t>
  </si>
  <si>
    <t>Management agreement</t>
  </si>
  <si>
    <t>3560.103(c)(3)</t>
  </si>
  <si>
    <t xml:space="preserve">Capital needs assessment </t>
  </si>
  <si>
    <t>Authorization for  information verification</t>
  </si>
  <si>
    <t>Tenant application forms</t>
  </si>
  <si>
    <t>Waiting lists</t>
  </si>
  <si>
    <t>Notification to ineligible applicants/rejections</t>
  </si>
  <si>
    <t>Lease/Lease modifications/Occupancy policies</t>
  </si>
  <si>
    <t>Occupancy rules</t>
  </si>
  <si>
    <t>3560.159(a)</t>
  </si>
  <si>
    <t>Notice of lease violation</t>
  </si>
  <si>
    <t>3560.159(b)</t>
  </si>
  <si>
    <t>Occupancy termination notice</t>
  </si>
  <si>
    <t>3560.160(c)</t>
  </si>
  <si>
    <t>Tenant protection and grievance procedures</t>
  </si>
  <si>
    <t>3560.160(e)</t>
  </si>
  <si>
    <t>Notification to tenant of adverse action</t>
  </si>
  <si>
    <t>3560.160(f)(1)</t>
  </si>
  <si>
    <t>Grievance or response to adverse action</t>
  </si>
  <si>
    <t>3560.160(f)(3)</t>
  </si>
  <si>
    <t>Summary &amp; submission of problem</t>
  </si>
  <si>
    <t>Escrow for tenant payments</t>
  </si>
  <si>
    <t>3560.202(e)</t>
  </si>
  <si>
    <t>3560.204, 3560.629</t>
  </si>
  <si>
    <t>Security deposits</t>
  </si>
  <si>
    <t>3560.205(d)(3)</t>
  </si>
  <si>
    <t>Summary of tenant comments</t>
  </si>
  <si>
    <t>Annual adjustment for Section 8 units</t>
  </si>
  <si>
    <t>3560.208(b)</t>
  </si>
  <si>
    <t>Eviction of tenants who do not recertify</t>
  </si>
  <si>
    <t>3560.257(a)(2)</t>
  </si>
  <si>
    <t>Documentation that there are no very low-income households, or that occupancy by low-income households is limited</t>
  </si>
  <si>
    <t>3560.260(c)&amp;(d)</t>
  </si>
  <si>
    <t>Rental subsidies from non-Agency sources</t>
  </si>
  <si>
    <t>3560.57(b)</t>
  </si>
  <si>
    <t>MOU</t>
  </si>
  <si>
    <t>Accounting and bookkeeping procedures/financial records</t>
  </si>
  <si>
    <t>CPA certification of separate accountability</t>
  </si>
  <si>
    <t xml:space="preserve">Withdrawal of initial 2 percent </t>
  </si>
  <si>
    <t>3560.306(g)(2)</t>
  </si>
  <si>
    <t>Securities</t>
  </si>
  <si>
    <t>3560.306(h)</t>
  </si>
  <si>
    <t>Inform Agency of planned uses of reserve accounts</t>
  </si>
  <si>
    <t>Documentation of expenses paid by withdrawal from reserve account</t>
  </si>
  <si>
    <t>Reports</t>
  </si>
  <si>
    <t>3560.308(a)(2)</t>
  </si>
  <si>
    <t>Self-certification of financial condition</t>
  </si>
  <si>
    <t>Audit &amp; Engagement requirements</t>
  </si>
  <si>
    <t>Response to Agency notification of deficiencies or violations</t>
  </si>
  <si>
    <t>Request for payoff</t>
  </si>
  <si>
    <t>3560.406(d)(6)</t>
  </si>
  <si>
    <t>Borrower/transferee to disclose all term, conditions of transfer/sale</t>
  </si>
  <si>
    <t>3560.406(d)(7),(i)</t>
  </si>
  <si>
    <t xml:space="preserve">Signed agreement listing all known repairs </t>
  </si>
  <si>
    <t>3560.406(d)(11)</t>
  </si>
  <si>
    <t>Financial reports for transferee/buyer</t>
  </si>
  <si>
    <t>3560.406(d)(12)</t>
  </si>
  <si>
    <t>No liens, judgments</t>
  </si>
  <si>
    <t>3560.406(f)</t>
  </si>
  <si>
    <t>Certification that equity payments to borrower will not be paid from project funds (identify sources)</t>
  </si>
  <si>
    <t>Lease of security property</t>
  </si>
  <si>
    <t>Junior creditor agreement</t>
  </si>
  <si>
    <t>Prior agency approval for lien</t>
  </si>
  <si>
    <t>3560.409(d)(2)</t>
  </si>
  <si>
    <t>Filing of financing statement, loan document or contract and security agreement</t>
  </si>
  <si>
    <t>Workout agreements/revised agreements</t>
  </si>
  <si>
    <t>Special Servicing Rent Change</t>
  </si>
  <si>
    <t>3560.454(e)</t>
  </si>
  <si>
    <t>Termination of management agreement</t>
  </si>
  <si>
    <t>Bill of sale itemizing chattel property</t>
  </si>
  <si>
    <t>Debt settlement</t>
  </si>
  <si>
    <t>Letters of credit for additional security</t>
  </si>
  <si>
    <t>3560.606(b)</t>
  </si>
  <si>
    <t>Certification that farm workers are involved in applicant's agricultural operations</t>
  </si>
  <si>
    <t>3560.606(c)</t>
  </si>
  <si>
    <t>Certification that operations will be conducted in a nonprofit manner</t>
  </si>
  <si>
    <t>3560.610(d),(e)</t>
  </si>
  <si>
    <t>Additional security for loans</t>
  </si>
  <si>
    <t>Farm Labor Housing submission of financial information</t>
  </si>
  <si>
    <t>Prepayment requests</t>
  </si>
  <si>
    <t>Posting prepayment notices</t>
  </si>
  <si>
    <t>Tenants may request LOPE</t>
  </si>
  <si>
    <t>3560.656(g)</t>
  </si>
  <si>
    <t>Borrower must accept or reject incentive offer</t>
  </si>
  <si>
    <t>Borrower may offer to sell to nonprofit</t>
  </si>
  <si>
    <t>Provide interested entities with information regarding project and provide additional materials requested by interested parties</t>
  </si>
  <si>
    <t>3560.659(e)(2)</t>
  </si>
  <si>
    <t>Agency approval for subsequent transfer</t>
  </si>
  <si>
    <t>Document compliance with restrictive use provisions</t>
  </si>
  <si>
    <t>Notification of unauthorized assistance</t>
  </si>
  <si>
    <t>3560.707(b)</t>
  </si>
  <si>
    <t>Corrective actions by tenants or borrowers</t>
  </si>
  <si>
    <t>Submit proposed tenant repayment arrangements</t>
  </si>
  <si>
    <t>Recapture of unauthorized assistance</t>
  </si>
  <si>
    <t>Appraisal reports (prepayment only)</t>
  </si>
  <si>
    <t>Subtotals</t>
  </si>
  <si>
    <t>REPORTING REQUIRMENTS-FORMS CLEARED UNDER THIS DOCKET</t>
  </si>
  <si>
    <t>Tenant certification and annual recertification</t>
  </si>
  <si>
    <t>Identity of Interest Disclosure</t>
  </si>
  <si>
    <t>Identity of Interest Qualification</t>
  </si>
  <si>
    <t>3560.56(a)(3), 3560.255(a), 3560.255(a)(2)</t>
  </si>
  <si>
    <t>Request for Rental Assistance</t>
  </si>
  <si>
    <t>3560.410, 3560.578</t>
  </si>
  <si>
    <t>Consolidations</t>
  </si>
  <si>
    <t>3560.256(a)</t>
  </si>
  <si>
    <t>Rental Assistance Agreement</t>
  </si>
  <si>
    <t>Multiple Family Housing Project Budget/Housing Utility Allowance (proposed, annual)</t>
  </si>
  <si>
    <t>Multiple Family Housing Project Budget (monthly/quarterly)</t>
  </si>
  <si>
    <t>3560.308(a)(1)</t>
  </si>
  <si>
    <t>Balance sheets, engagement report</t>
  </si>
  <si>
    <t>3560.409(a)</t>
  </si>
  <si>
    <t>Written consent for subordinations and junior liens</t>
  </si>
  <si>
    <t>FORMS CLEARED  WITH OTHER OMB NUMBERS</t>
  </si>
  <si>
    <t>Affirmative Fair Housing Marketing Plan</t>
  </si>
  <si>
    <t>Certification of Title Insurance Company</t>
  </si>
  <si>
    <t>Estimate and Certificate of Actual Cost</t>
  </si>
  <si>
    <t>Management plan and certification that operations are consistent with management plan</t>
  </si>
  <si>
    <t>NOFA Response</t>
  </si>
  <si>
    <t>3560.56(a)(2), (c)(3), 3560.56(h), 3560.556</t>
  </si>
  <si>
    <t>3560.56(d)(2),  3560.73(a)</t>
  </si>
  <si>
    <t>3560.56(f), 3560.615</t>
  </si>
  <si>
    <t>3560.62(d)&amp;(e), 3560.105, 3560.561, 3560.611</t>
  </si>
  <si>
    <t>3560.63(f)(1), 3560.611</t>
  </si>
  <si>
    <t>3560.64(b)</t>
  </si>
  <si>
    <t>3560.65, 3560.306, 3560.577</t>
  </si>
  <si>
    <t>3560.69(c), 3560.69(c)(1)</t>
  </si>
  <si>
    <t>3560.70(e), 3560.569, 3560.619</t>
  </si>
  <si>
    <t>3560.62(b), 3560.72(a)(5), 3560.570, 3560.571(a)(b)(c), 3560.620</t>
  </si>
  <si>
    <t>3560.72(a)(7), 3560.571(a)(b)(c)  3560.620</t>
  </si>
  <si>
    <t>3560.72(a)(8), 3560.571 (a)(b)(c), 3560.620</t>
  </si>
  <si>
    <t>3560.71(b), 3560.72(a)(9), 3560.571(a)(b)(c) 3560.620</t>
  </si>
  <si>
    <t>3560.72(a)(1), 3560.571(a)(b)(c), 3560.620</t>
  </si>
  <si>
    <t>3560.102(b), 3560.102(c)(2), 3560.102(h),(i)(1), 3560.103(b), 3560.618, 3560.623, 3560.623(a), 3560.627, 3560.568</t>
  </si>
  <si>
    <t>3560.102(h)</t>
  </si>
  <si>
    <t>3560.152(e)(1) and (e)(1)(ii)</t>
  </si>
  <si>
    <t>3560.154(a),(b)</t>
  </si>
  <si>
    <t>3560.154(e)</t>
  </si>
  <si>
    <t>Retain tenant applications</t>
  </si>
  <si>
    <t>3560.154(f)</t>
  </si>
  <si>
    <t>3560.154(h)</t>
  </si>
  <si>
    <t>3560.155(e), 3560.156,3560.575(b)(3)</t>
  </si>
  <si>
    <t>3560.302(d)(1), 3560.577</t>
  </si>
  <si>
    <t>3560.304(c)(2), 3560.577</t>
  </si>
  <si>
    <t>3560.308(a)(1), 3560.308(c),(e), 3560.577</t>
  </si>
  <si>
    <t>3560.409(b), 3560.578</t>
  </si>
  <si>
    <t>3560.210, 3560.454(d)(1), 3560.578)</t>
  </si>
  <si>
    <t>3560.456(d)(2), 3560.578</t>
  </si>
  <si>
    <t>3560.458(c), 3560.578</t>
  </si>
  <si>
    <t>3560.159(c), 3560.660(d)</t>
  </si>
  <si>
    <t>3560.663(c)</t>
  </si>
  <si>
    <t>3560.703(b), 3560.704(a), 3560.708(c), 3560.709(b)</t>
  </si>
  <si>
    <t>3560.659(a), 3560.752,753, 754</t>
  </si>
  <si>
    <t>3560.6(b), 3560.152(e)</t>
  </si>
  <si>
    <t>3560.102(g), 3560.659(e)(4)</t>
  </si>
  <si>
    <t xml:space="preserve"> 3560.72(b)</t>
  </si>
  <si>
    <t>3560.62, 3560.72(a)(7), 3560.561,3560.611</t>
  </si>
  <si>
    <t>Documentaion of organizational structure/Changes in Ownership Entity/Agency approval for ownership changes or sales</t>
  </si>
  <si>
    <t>3560.56(d)(4), 3560.104(b)(1)(2)  3560.626</t>
  </si>
  <si>
    <t>3560.302(g)</t>
  </si>
  <si>
    <t>RECORDKEEPING REQUIREMENTS</t>
  </si>
  <si>
    <t xml:space="preserve">3560.701(b)(4), 3560.705(c) </t>
  </si>
  <si>
    <t xml:space="preserve">3560.705(d) </t>
  </si>
  <si>
    <t>3560.657(d)(1), 3560.659(b)</t>
  </si>
  <si>
    <t>3560.102(e), 3560.102(e)(1)</t>
  </si>
  <si>
    <t>Retain copies of correspondence and a record of conversations regarding unauthorized assistance received by tenant</t>
  </si>
  <si>
    <t>Marketing records</t>
  </si>
  <si>
    <t>3560.56(c)(3), 3560.56(h), 3560.504(b),   3560.556, 3560.572, 3560.606(a), 3560.659(e)(5)</t>
  </si>
  <si>
    <t>Special borrower circumstances</t>
  </si>
  <si>
    <t>3560.71, 3560.72(a)(3)&amp; (6), 3560.570</t>
  </si>
  <si>
    <t>3560.71, 3560.570,        3560.571(a),(b),  (c), 3560.620</t>
  </si>
  <si>
    <t>3560.73, 3560.406(h)(1), 3560.572</t>
  </si>
  <si>
    <t>Written contract for architectural services</t>
  </si>
  <si>
    <t>3560.160(g)(6), 3560.208(a)</t>
  </si>
  <si>
    <t>3560.302(a), 3560.577</t>
  </si>
  <si>
    <t>3560.404, 3560.578</t>
  </si>
  <si>
    <t>3560.405(b), 3560.405(c), 3560.406(c), 3560.578</t>
  </si>
  <si>
    <t>3560.407(b)(5), 3560.578</t>
  </si>
  <si>
    <t>3560.408, 3560.578</t>
  </si>
  <si>
    <t>3560.409(d)(1), 3560.578</t>
  </si>
  <si>
    <t>3560.453, 3560.578</t>
  </si>
  <si>
    <t>3560.457, 3560.578</t>
  </si>
  <si>
    <t>3560.659(b)(1), (2),(3)</t>
  </si>
  <si>
    <t>3560-8</t>
  </si>
  <si>
    <t xml:space="preserve"> 3560-30</t>
  </si>
  <si>
    <t>3560-31</t>
  </si>
  <si>
    <t>3560-25</t>
  </si>
  <si>
    <t>3560-33A, 34A, 35A</t>
  </si>
  <si>
    <t>3560-29</t>
  </si>
  <si>
    <t>3560-27</t>
  </si>
  <si>
    <t>3560-7</t>
  </si>
  <si>
    <t>3560-10</t>
  </si>
  <si>
    <t>3560-1</t>
  </si>
  <si>
    <t>3560.202(c)(1)&amp; (2);3560.202(d), 3560.205(a),  3560.303, 3560.303(a)(3), 3560.303(a)(4), 3560.308(a)</t>
  </si>
  <si>
    <t xml:space="preserve">3560.307(b), 3560.308, 3560.630 </t>
  </si>
  <si>
    <t>3560.258, 3560.260(d)</t>
  </si>
  <si>
    <t>3560.104(b)(4) (iii)</t>
  </si>
  <si>
    <t>Request for Rent Changes</t>
  </si>
  <si>
    <t>3560.205, 3560.303(d)(3), 3560.628, 3560.575</t>
  </si>
  <si>
    <t>3560.152(d)</t>
  </si>
  <si>
    <t>Request to Rent Ineligible</t>
  </si>
  <si>
    <t>Maintain Reserve Accounts</t>
  </si>
  <si>
    <t>3560.306, 3560.578</t>
  </si>
  <si>
    <t>Request for Approval- advancement of owner funds</t>
  </si>
  <si>
    <t>Option to purchase Real Estate Property</t>
  </si>
  <si>
    <t>Labor Housing (On Farm) Budget</t>
  </si>
  <si>
    <t>3560-07A</t>
  </si>
  <si>
    <t>Interest Credit and rental assistance agreement</t>
  </si>
  <si>
    <t>3560-09</t>
  </si>
  <si>
    <t>3560.067(b)</t>
  </si>
  <si>
    <t>3560.306 (g)</t>
  </si>
  <si>
    <t>Request for Use of Reserve Funds</t>
  </si>
  <si>
    <t>3560-12</t>
  </si>
  <si>
    <t>3560-13</t>
  </si>
  <si>
    <t>3560-102(j)</t>
  </si>
  <si>
    <t>3560-20</t>
  </si>
  <si>
    <t>Transfer of Real Estate Security</t>
  </si>
  <si>
    <t>Offer to Convey Security</t>
  </si>
  <si>
    <t>3560-22</t>
  </si>
  <si>
    <t>3560-27A</t>
  </si>
  <si>
    <t>Operating Assistance Agreement</t>
  </si>
  <si>
    <t>3560.570 (a), 3560.621</t>
  </si>
  <si>
    <t>LH Resolutions and Loan/Grant Agreements</t>
  </si>
  <si>
    <t>3560-39,40, 41, 42, 43</t>
  </si>
  <si>
    <t>3560-44</t>
  </si>
  <si>
    <t>TA Grant Agreement</t>
  </si>
  <si>
    <t>3560.553(b)&amp;( c)</t>
  </si>
  <si>
    <t>3560-38</t>
  </si>
  <si>
    <t>3560.56(l)</t>
  </si>
  <si>
    <t>Apploication for Cooperative Housing Assistance</t>
  </si>
  <si>
    <t>3560-51</t>
  </si>
  <si>
    <t>MFH Obligation Fund Analysis (Page 2)</t>
  </si>
  <si>
    <t>3560-57</t>
  </si>
  <si>
    <t>Debt Settlement</t>
  </si>
  <si>
    <t>3560.072, 3560.571, 3560.621</t>
  </si>
  <si>
    <t>Construction Requirements</t>
  </si>
  <si>
    <t>Report proceeds from sale/disposition of property secured by agency loan</t>
  </si>
  <si>
    <t>3560.60, 3560.559</t>
  </si>
  <si>
    <t>Development Plan</t>
  </si>
  <si>
    <t>Description of Materials</t>
  </si>
  <si>
    <t>Service Building Specifications</t>
  </si>
  <si>
    <t>Invitation For Bid</t>
  </si>
  <si>
    <t>Construction Contract</t>
  </si>
  <si>
    <t>Contract Change Order</t>
  </si>
  <si>
    <t>Certification of Contractor's Release</t>
  </si>
  <si>
    <t>Release by Claimants</t>
  </si>
  <si>
    <t>Statement of Labor Performed</t>
  </si>
  <si>
    <t>Inspection Report</t>
  </si>
  <si>
    <t xml:space="preserve">Partial Payment Estimate </t>
  </si>
  <si>
    <t>Builder's Warranty</t>
  </si>
  <si>
    <t>Plan Certification</t>
  </si>
  <si>
    <t>Estimate of Funds Needed</t>
  </si>
  <si>
    <t>Affidavit Regarding Work of Improvement</t>
  </si>
  <si>
    <t>Agreement With Prior Lienholder</t>
  </si>
  <si>
    <t>Preliminary Title Opinion</t>
  </si>
  <si>
    <t>Final Title Opinion</t>
  </si>
  <si>
    <t>Loan Closing Instructions and Loan Closing Statement</t>
  </si>
  <si>
    <t>Certification of Attorney</t>
  </si>
  <si>
    <t>Request for Title Opinion and Legal Services</t>
  </si>
  <si>
    <t>Deposit Agreement</t>
  </si>
  <si>
    <t>3560.2, 3560.352 (b)(4)</t>
  </si>
  <si>
    <t>Equal Opportunity Agreement</t>
  </si>
  <si>
    <t>Assurance Agreement</t>
  </si>
  <si>
    <t>Compliance Review</t>
  </si>
  <si>
    <t>3560.62 (d), (e), 3560.105, 3560.561, 3560.611</t>
  </si>
  <si>
    <t>Position Fidelity Schedule Bond</t>
  </si>
  <si>
    <t>3560.455(c)</t>
  </si>
  <si>
    <t>440-34</t>
  </si>
  <si>
    <t>Owner and management Agent Certification</t>
  </si>
  <si>
    <t>Notice of Payment Due Report</t>
  </si>
  <si>
    <t>HUD 935.2A (2529-0013)</t>
  </si>
  <si>
    <t>Application for Federal Assistance (Burden hours are captured in separate RCF)</t>
  </si>
  <si>
    <t>reduction in tenants</t>
  </si>
  <si>
    <t>RD 1927-20</t>
  </si>
  <si>
    <t>RD 440-11</t>
  </si>
  <si>
    <t>RD Instruction 1924 A</t>
  </si>
  <si>
    <t>RD 1924-2</t>
  </si>
  <si>
    <t>RD 1924-3</t>
  </si>
  <si>
    <t xml:space="preserve">RD 1924-5 </t>
  </si>
  <si>
    <t xml:space="preserve">RD 1924-6 </t>
  </si>
  <si>
    <t xml:space="preserve">RD 1924-7 </t>
  </si>
  <si>
    <t xml:space="preserve">RD 1924-9 </t>
  </si>
  <si>
    <t xml:space="preserve">RD 1924-10 </t>
  </si>
  <si>
    <t>RD 1924-11</t>
  </si>
  <si>
    <t xml:space="preserve">RD 1924-12 </t>
  </si>
  <si>
    <t xml:space="preserve">RD 1924-13 </t>
  </si>
  <si>
    <t xml:space="preserve">RD 1924-18 </t>
  </si>
  <si>
    <t xml:space="preserve">RD 1924-19 </t>
  </si>
  <si>
    <t>RD 1924-25</t>
  </si>
  <si>
    <t xml:space="preserve">RD 1927-5 </t>
  </si>
  <si>
    <t xml:space="preserve">RD 1927-8 </t>
  </si>
  <si>
    <t>RD 1927-9</t>
  </si>
  <si>
    <t>RD 1927-10</t>
  </si>
  <si>
    <t xml:space="preserve">RD 1927-15 </t>
  </si>
  <si>
    <t>RD 1927-19</t>
  </si>
  <si>
    <t xml:space="preserve">RD 400-1 </t>
  </si>
  <si>
    <t xml:space="preserve">RD 400-8 </t>
  </si>
  <si>
    <t>RD 400-4</t>
  </si>
  <si>
    <t>RD 440-24</t>
  </si>
  <si>
    <t>Environmental Report</t>
  </si>
  <si>
    <t>SF424    4040-0004</t>
  </si>
  <si>
    <t>GL 1927-B-1</t>
  </si>
  <si>
    <t>Previous Participation Certification</t>
  </si>
  <si>
    <t>HUD 2530   (2502-0118)</t>
  </si>
  <si>
    <t>3560.72(a)(2), 3560.73, 3560.404, 3560.406, 3560.571, 3560.621, 3560.653( e), 3560.656, 3560.658, 3560.660</t>
  </si>
  <si>
    <t>3560-74</t>
  </si>
  <si>
    <t>Subordination Agreement</t>
  </si>
  <si>
    <t>Restrictive-Use Covenant - Transferees Assuming Agency Loans</t>
  </si>
  <si>
    <t>3560-73</t>
  </si>
  <si>
    <t>3560-76</t>
  </si>
  <si>
    <t>3560.55, 3560.61, 3560.62</t>
  </si>
  <si>
    <t>Legal Opinion</t>
  </si>
  <si>
    <t>3560-72</t>
  </si>
  <si>
    <t>Mortgage and Loan Agreement Modification Agreement</t>
  </si>
  <si>
    <t>3560-75</t>
  </si>
  <si>
    <t>3560.61(a)(2)</t>
  </si>
  <si>
    <t>Intercreditor Agreement</t>
  </si>
  <si>
    <t>3560-70</t>
  </si>
  <si>
    <t>Assignment of Rents</t>
  </si>
  <si>
    <t>3560-71</t>
  </si>
  <si>
    <t>RD 1924-1             (0575-0015, and 0570-0021)</t>
  </si>
  <si>
    <t>Certification that funds from other sources to reduce rents will not be paid from agency funds</t>
  </si>
  <si>
    <t>ESTIMATED TOTAL FOR THIS COLLECTION</t>
  </si>
  <si>
    <t>Subtotal:</t>
  </si>
  <si>
    <t>Total:</t>
  </si>
  <si>
    <t>Replacement Reserve Intercreditor Agreement</t>
  </si>
  <si>
    <t>3560-XX</t>
  </si>
  <si>
    <t>2023 0575-0189 7 CFR PART 3560 - RURAL RENTAL HOUSING LOAN PROGRAM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</si>
</sst>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&quot;$&quot;#,##0.0_);[Red]\(&quot;$&quot;#,##0.0\)"/>
    <numFmt numFmtId="169" formatCode="0.000"/>
    <numFmt numFmtId="170" formatCode="0.0"/>
    <numFmt numFmtId="171" formatCode="0.0000"/>
    <numFmt numFmtId="172" formatCode="&quot;$&quot;#,##0"/>
    <numFmt numFmtId="173" formatCode="[$-409]dddd\,\ mmmm\ dd\,\ yyyy"/>
    <numFmt numFmtId="174" formatCode="[$-409]mmmm\-yy;@"/>
    <numFmt numFmtId="175" formatCode="0.00000"/>
    <numFmt numFmtId="176" formatCode="0.000000"/>
    <numFmt numFmtId="177" formatCode="_(* #,##0.0_);_(* \(#,##0.0\);_(* &quot;-&quot;??_);_(@_)"/>
    <numFmt numFmtId="178" formatCode="_(* #,##0_);_(* \(#,##0\);_(* &quot;-&quot;??_);_(@_)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49"/>
      <name val="Arial"/>
      <family val="2"/>
    </font>
    <font>
      <b/>
      <sz val="9"/>
      <color indexed="49"/>
      <name val="Arial"/>
      <family val="2"/>
    </font>
    <font>
      <b/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8" tint="-0.24997000396251678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9">
    <xf numFmtId="2" fontId="0" fillId="0" borderId="0" xfId="0" applyAlignment="1">
      <alignment/>
    </xf>
    <xf numFmtId="2" fontId="4" fillId="0" borderId="0" xfId="0" applyFont="1" applyAlignment="1">
      <alignment wrapText="1"/>
    </xf>
    <xf numFmtId="2" fontId="4" fillId="0" borderId="0" xfId="0" applyFont="1" applyFill="1" applyAlignment="1">
      <alignment/>
    </xf>
    <xf numFmtId="2" fontId="4" fillId="0" borderId="0" xfId="0" applyFont="1" applyAlignment="1">
      <alignment/>
    </xf>
    <xf numFmtId="2" fontId="4" fillId="0" borderId="0" xfId="0" applyFont="1" applyAlignment="1">
      <alignment horizontal="center"/>
    </xf>
    <xf numFmtId="2" fontId="4" fillId="33" borderId="0" xfId="0" applyFont="1" applyFill="1" applyBorder="1" applyAlignment="1">
      <alignment horizontal="centerContinuous"/>
    </xf>
    <xf numFmtId="2" fontId="5" fillId="33" borderId="0" xfId="0" applyFont="1" applyFill="1" applyBorder="1" applyAlignment="1">
      <alignment horizontal="center"/>
    </xf>
    <xf numFmtId="2" fontId="4" fillId="0" borderId="0" xfId="0" applyFont="1" applyAlignment="1">
      <alignment horizontal="right"/>
    </xf>
    <xf numFmtId="2" fontId="4" fillId="0" borderId="0" xfId="0" applyFont="1" applyAlignment="1">
      <alignment horizontal="right" wrapText="1"/>
    </xf>
    <xf numFmtId="2" fontId="4" fillId="33" borderId="0" xfId="0" applyFont="1" applyFill="1" applyBorder="1" applyAlignment="1">
      <alignment horizontal="right"/>
    </xf>
    <xf numFmtId="2" fontId="5" fillId="33" borderId="0" xfId="0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centerContinuous"/>
    </xf>
    <xf numFmtId="3" fontId="5" fillId="33" borderId="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wrapText="1"/>
    </xf>
    <xf numFmtId="172" fontId="5" fillId="33" borderId="0" xfId="0" applyNumberFormat="1" applyFont="1" applyFill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172" fontId="4" fillId="0" borderId="0" xfId="44" applyNumberFormat="1" applyFont="1" applyFill="1" applyAlignment="1">
      <alignment horizontal="center"/>
    </xf>
    <xf numFmtId="172" fontId="4" fillId="0" borderId="0" xfId="0" applyNumberFormat="1" applyFont="1" applyAlignment="1">
      <alignment/>
    </xf>
    <xf numFmtId="0" fontId="5" fillId="33" borderId="0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wrapText="1"/>
    </xf>
    <xf numFmtId="0" fontId="4" fillId="33" borderId="0" xfId="0" applyNumberFormat="1" applyFont="1" applyFill="1" applyBorder="1" applyAlignment="1">
      <alignment horizontal="centerContinuous"/>
    </xf>
    <xf numFmtId="0" fontId="5" fillId="33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174" fontId="4" fillId="33" borderId="0" xfId="0" applyNumberFormat="1" applyFont="1" applyFill="1" applyBorder="1" applyAlignment="1">
      <alignment horizontal="centerContinuous"/>
    </xf>
    <xf numFmtId="2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2" fontId="4" fillId="0" borderId="10" xfId="0" applyFont="1" applyBorder="1" applyAlignment="1">
      <alignment horizontal="right"/>
    </xf>
    <xf numFmtId="2" fontId="4" fillId="0" borderId="10" xfId="0" applyFont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left" wrapText="1"/>
    </xf>
    <xf numFmtId="2" fontId="5" fillId="34" borderId="10" xfId="0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 horizontal="right"/>
    </xf>
    <xf numFmtId="0" fontId="5" fillId="34" borderId="10" xfId="0" applyNumberFormat="1" applyFont="1" applyFill="1" applyBorder="1" applyAlignment="1">
      <alignment horizontal="right"/>
    </xf>
    <xf numFmtId="2" fontId="5" fillId="34" borderId="10" xfId="0" applyFont="1" applyFill="1" applyBorder="1" applyAlignment="1">
      <alignment horizontal="right"/>
    </xf>
    <xf numFmtId="8" fontId="5" fillId="34" borderId="10" xfId="44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wrapText="1"/>
    </xf>
    <xf numFmtId="2" fontId="5" fillId="35" borderId="10" xfId="0" applyFont="1" applyFill="1" applyBorder="1" applyAlignment="1">
      <alignment horizontal="center"/>
    </xf>
    <xf numFmtId="3" fontId="5" fillId="35" borderId="10" xfId="0" applyNumberFormat="1" applyFont="1" applyFill="1" applyBorder="1" applyAlignment="1">
      <alignment horizontal="right"/>
    </xf>
    <xf numFmtId="0" fontId="5" fillId="35" borderId="10" xfId="0" applyNumberFormat="1" applyFont="1" applyFill="1" applyBorder="1" applyAlignment="1">
      <alignment horizontal="right"/>
    </xf>
    <xf numFmtId="2" fontId="5" fillId="35" borderId="10" xfId="0" applyFont="1" applyFill="1" applyBorder="1" applyAlignment="1">
      <alignment horizontal="right"/>
    </xf>
    <xf numFmtId="8" fontId="5" fillId="35" borderId="10" xfId="44" applyFont="1" applyFill="1" applyBorder="1" applyAlignment="1">
      <alignment horizontal="right"/>
    </xf>
    <xf numFmtId="2" fontId="4" fillId="0" borderId="10" xfId="0" applyFont="1" applyBorder="1" applyAlignment="1">
      <alignment horizontal="right" wrapText="1"/>
    </xf>
    <xf numFmtId="2" fontId="5" fillId="0" borderId="10" xfId="0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5" fontId="5" fillId="0" borderId="10" xfId="44" applyNumberFormat="1" applyFont="1" applyBorder="1" applyAlignment="1">
      <alignment horizontal="right"/>
    </xf>
    <xf numFmtId="2" fontId="4" fillId="0" borderId="10" xfId="0" applyFont="1" applyBorder="1" applyAlignment="1">
      <alignment horizontal="left" wrapText="1"/>
    </xf>
    <xf numFmtId="2" fontId="4" fillId="0" borderId="10" xfId="0" applyFont="1" applyBorder="1" applyAlignment="1">
      <alignment horizontal="left"/>
    </xf>
    <xf numFmtId="2" fontId="4" fillId="36" borderId="10" xfId="0" applyFont="1" applyFill="1" applyBorder="1" applyAlignment="1">
      <alignment horizontal="left" wrapText="1"/>
    </xf>
    <xf numFmtId="2" fontId="5" fillId="0" borderId="10" xfId="0" applyFont="1" applyBorder="1" applyAlignment="1">
      <alignment horizontal="left" wrapText="1"/>
    </xf>
    <xf numFmtId="2" fontId="5" fillId="34" borderId="10" xfId="0" applyFont="1" applyFill="1" applyBorder="1" applyAlignment="1">
      <alignment horizontal="left" wrapText="1"/>
    </xf>
    <xf numFmtId="2" fontId="5" fillId="35" borderId="10" xfId="0" applyFont="1" applyFill="1" applyBorder="1" applyAlignment="1">
      <alignment horizontal="left" wrapText="1"/>
    </xf>
    <xf numFmtId="172" fontId="4" fillId="0" borderId="10" xfId="0" applyNumberFormat="1" applyFont="1" applyBorder="1" applyAlignment="1">
      <alignment horizontal="right"/>
    </xf>
    <xf numFmtId="172" fontId="5" fillId="0" borderId="10" xfId="0" applyNumberFormat="1" applyFont="1" applyBorder="1" applyAlignment="1">
      <alignment horizontal="right"/>
    </xf>
    <xf numFmtId="172" fontId="5" fillId="34" borderId="10" xfId="44" applyNumberFormat="1" applyFont="1" applyFill="1" applyBorder="1" applyAlignment="1">
      <alignment horizontal="right"/>
    </xf>
    <xf numFmtId="172" fontId="0" fillId="0" borderId="10" xfId="0" applyNumberFormat="1" applyBorder="1" applyAlignment="1">
      <alignment horizontal="right"/>
    </xf>
    <xf numFmtId="172" fontId="5" fillId="35" borderId="10" xfId="44" applyNumberFormat="1" applyFont="1" applyFill="1" applyBorder="1" applyAlignment="1">
      <alignment horizontal="right"/>
    </xf>
    <xf numFmtId="5" fontId="49" fillId="0" borderId="10" xfId="0" applyNumberFormat="1" applyFont="1" applyBorder="1" applyAlignment="1">
      <alignment horizontal="right"/>
    </xf>
    <xf numFmtId="5" fontId="49" fillId="0" borderId="10" xfId="44" applyNumberFormat="1" applyFont="1" applyBorder="1" applyAlignment="1">
      <alignment horizontal="right"/>
    </xf>
    <xf numFmtId="171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8" fontId="4" fillId="0" borderId="0" xfId="42" applyNumberFormat="1" applyFont="1" applyAlignment="1">
      <alignment/>
    </xf>
    <xf numFmtId="3" fontId="49" fillId="0" borderId="10" xfId="0" applyNumberFormat="1" applyFont="1" applyBorder="1" applyAlignment="1">
      <alignment horizontal="right"/>
    </xf>
    <xf numFmtId="3" fontId="49" fillId="0" borderId="10" xfId="0" applyNumberFormat="1" applyFont="1" applyBorder="1" applyAlignment="1">
      <alignment horizontal="right" wrapText="1"/>
    </xf>
    <xf numFmtId="3" fontId="50" fillId="34" borderId="10" xfId="0" applyNumberFormat="1" applyFont="1" applyFill="1" applyBorder="1" applyAlignment="1">
      <alignment horizontal="right"/>
    </xf>
    <xf numFmtId="3" fontId="50" fillId="35" borderId="10" xfId="0" applyNumberFormat="1" applyFont="1" applyFill="1" applyBorder="1" applyAlignment="1">
      <alignment horizontal="right"/>
    </xf>
    <xf numFmtId="3" fontId="50" fillId="0" borderId="10" xfId="0" applyNumberFormat="1" applyFont="1" applyBorder="1" applyAlignment="1">
      <alignment horizontal="right" wrapText="1"/>
    </xf>
    <xf numFmtId="2" fontId="4" fillId="10" borderId="10" xfId="0" applyFont="1" applyFill="1" applyBorder="1" applyAlignment="1">
      <alignment horizontal="left" wrapText="1"/>
    </xf>
    <xf numFmtId="0" fontId="4" fillId="10" borderId="10" xfId="0" applyNumberFormat="1" applyFont="1" applyFill="1" applyBorder="1" applyAlignment="1">
      <alignment horizontal="right"/>
    </xf>
    <xf numFmtId="3" fontId="4" fillId="10" borderId="10" xfId="0" applyNumberFormat="1" applyFont="1" applyFill="1" applyBorder="1" applyAlignment="1">
      <alignment horizontal="right"/>
    </xf>
    <xf numFmtId="2" fontId="4" fillId="10" borderId="10" xfId="0" applyFont="1" applyFill="1" applyBorder="1" applyAlignment="1">
      <alignment horizontal="right"/>
    </xf>
    <xf numFmtId="172" fontId="4" fillId="10" borderId="10" xfId="0" applyNumberFormat="1" applyFont="1" applyFill="1" applyBorder="1" applyAlignment="1">
      <alignment horizontal="right"/>
    </xf>
    <xf numFmtId="2" fontId="4" fillId="10" borderId="0" xfId="0" applyFont="1" applyFill="1" applyAlignment="1">
      <alignment/>
    </xf>
    <xf numFmtId="171" fontId="4" fillId="10" borderId="0" xfId="0" applyNumberFormat="1" applyFont="1" applyFill="1" applyAlignment="1">
      <alignment/>
    </xf>
    <xf numFmtId="178" fontId="4" fillId="10" borderId="0" xfId="42" applyNumberFormat="1" applyFont="1" applyFill="1" applyAlignment="1">
      <alignment/>
    </xf>
    <xf numFmtId="3" fontId="49" fillId="10" borderId="10" xfId="0" applyNumberFormat="1" applyFont="1" applyFill="1" applyBorder="1" applyAlignment="1">
      <alignment horizontal="right" wrapText="1"/>
    </xf>
    <xf numFmtId="0" fontId="4" fillId="10" borderId="10" xfId="0" applyNumberFormat="1" applyFont="1" applyFill="1" applyBorder="1" applyAlignment="1">
      <alignment horizontal="left" wrapText="1"/>
    </xf>
    <xf numFmtId="2" fontId="4" fillId="10" borderId="10" xfId="0" applyFont="1" applyFill="1" applyBorder="1" applyAlignment="1">
      <alignment wrapText="1"/>
    </xf>
    <xf numFmtId="0" fontId="5" fillId="10" borderId="10" xfId="0" applyNumberFormat="1" applyFont="1" applyFill="1" applyBorder="1" applyAlignment="1">
      <alignment horizontal="right"/>
    </xf>
    <xf numFmtId="8" fontId="4" fillId="10" borderId="10" xfId="44" applyFont="1" applyFill="1" applyBorder="1" applyAlignment="1">
      <alignment horizontal="right"/>
    </xf>
    <xf numFmtId="172" fontId="4" fillId="10" borderId="10" xfId="44" applyNumberFormat="1" applyFont="1" applyFill="1" applyBorder="1" applyAlignment="1">
      <alignment horizontal="right"/>
    </xf>
    <xf numFmtId="5" fontId="4" fillId="10" borderId="10" xfId="44" applyNumberFormat="1" applyFont="1" applyFill="1" applyBorder="1" applyAlignment="1">
      <alignment horizontal="right"/>
    </xf>
    <xf numFmtId="170" fontId="5" fillId="0" borderId="10" xfId="0" applyNumberFormat="1" applyFont="1" applyBorder="1" applyAlignment="1">
      <alignment horizontal="right"/>
    </xf>
    <xf numFmtId="0" fontId="4" fillId="36" borderId="10" xfId="0" applyNumberFormat="1" applyFont="1" applyFill="1" applyBorder="1" applyAlignment="1">
      <alignment horizontal="left" wrapText="1"/>
    </xf>
    <xf numFmtId="2" fontId="4" fillId="36" borderId="10" xfId="0" applyFont="1" applyFill="1" applyBorder="1" applyAlignment="1">
      <alignment wrapText="1"/>
    </xf>
    <xf numFmtId="3" fontId="49" fillId="36" borderId="10" xfId="0" applyNumberFormat="1" applyFont="1" applyFill="1" applyBorder="1" applyAlignment="1">
      <alignment horizontal="right" wrapText="1"/>
    </xf>
    <xf numFmtId="3" fontId="4" fillId="36" borderId="10" xfId="0" applyNumberFormat="1" applyFont="1" applyFill="1" applyBorder="1" applyAlignment="1">
      <alignment horizontal="right"/>
    </xf>
    <xf numFmtId="2" fontId="4" fillId="36" borderId="10" xfId="0" applyFont="1" applyFill="1" applyBorder="1" applyAlignment="1">
      <alignment horizontal="right"/>
    </xf>
    <xf numFmtId="0" fontId="4" fillId="36" borderId="10" xfId="0" applyNumberFormat="1" applyFont="1" applyFill="1" applyBorder="1" applyAlignment="1">
      <alignment horizontal="right"/>
    </xf>
    <xf numFmtId="172" fontId="4" fillId="36" borderId="10" xfId="0" applyNumberFormat="1" applyFont="1" applyFill="1" applyBorder="1" applyAlignment="1">
      <alignment horizontal="right"/>
    </xf>
    <xf numFmtId="3" fontId="49" fillId="36" borderId="10" xfId="0" applyNumberFormat="1" applyFont="1" applyFill="1" applyBorder="1" applyAlignment="1">
      <alignment horizontal="right"/>
    </xf>
    <xf numFmtId="0" fontId="4" fillId="36" borderId="10" xfId="0" applyNumberFormat="1" applyFont="1" applyFill="1" applyBorder="1" applyAlignment="1">
      <alignment horizontal="right" wrapText="1"/>
    </xf>
    <xf numFmtId="0" fontId="4" fillId="36" borderId="10" xfId="0" applyNumberFormat="1" applyFont="1" applyFill="1" applyBorder="1" applyAlignment="1">
      <alignment horizontal="justify" wrapText="1"/>
    </xf>
    <xf numFmtId="2" fontId="4" fillId="36" borderId="10" xfId="0" applyFont="1" applyFill="1" applyBorder="1" applyAlignment="1">
      <alignment horizontal="center"/>
    </xf>
    <xf numFmtId="5" fontId="49" fillId="36" borderId="10" xfId="44" applyNumberFormat="1" applyFont="1" applyFill="1" applyBorder="1" applyAlignment="1">
      <alignment horizontal="right"/>
    </xf>
    <xf numFmtId="2" fontId="4" fillId="36" borderId="10" xfId="0" applyFont="1" applyFill="1" applyBorder="1" applyAlignment="1">
      <alignment horizontal="center" wrapText="1"/>
    </xf>
    <xf numFmtId="0" fontId="4" fillId="36" borderId="10" xfId="0" applyNumberFormat="1" applyFont="1" applyFill="1" applyBorder="1" applyAlignment="1">
      <alignment horizontal="fill"/>
    </xf>
    <xf numFmtId="0" fontId="4" fillId="36" borderId="10" xfId="0" applyNumberFormat="1" applyFont="1" applyFill="1" applyBorder="1" applyAlignment="1">
      <alignment horizontal="justify"/>
    </xf>
    <xf numFmtId="2" fontId="4" fillId="36" borderId="10" xfId="0" applyNumberFormat="1" applyFont="1" applyFill="1" applyBorder="1" applyAlignment="1">
      <alignment horizontal="right"/>
    </xf>
    <xf numFmtId="5" fontId="4" fillId="36" borderId="10" xfId="44" applyNumberFormat="1" applyFont="1" applyFill="1" applyBorder="1" applyAlignment="1">
      <alignment horizontal="right"/>
    </xf>
    <xf numFmtId="2" fontId="10" fillId="36" borderId="10" xfId="0" applyFont="1" applyFill="1" applyBorder="1" applyAlignment="1">
      <alignment horizontal="left" wrapText="1"/>
    </xf>
    <xf numFmtId="2" fontId="10" fillId="0" borderId="10" xfId="0" applyFont="1" applyBorder="1" applyAlignment="1">
      <alignment horizontal="left" wrapText="1"/>
    </xf>
    <xf numFmtId="0" fontId="4" fillId="10" borderId="10" xfId="0" applyNumberFormat="1" applyFont="1" applyFill="1" applyBorder="1" applyAlignment="1">
      <alignment horizontal="center" wrapText="1"/>
    </xf>
    <xf numFmtId="1" fontId="4" fillId="10" borderId="10" xfId="0" applyNumberFormat="1" applyFont="1" applyFill="1" applyBorder="1" applyAlignment="1">
      <alignment horizontal="right"/>
    </xf>
    <xf numFmtId="5" fontId="49" fillId="10" borderId="10" xfId="44" applyNumberFormat="1" applyFont="1" applyFill="1" applyBorder="1" applyAlignment="1">
      <alignment horizontal="right"/>
    </xf>
    <xf numFmtId="6" fontId="4" fillId="10" borderId="10" xfId="44" applyNumberFormat="1" applyFont="1" applyFill="1" applyBorder="1" applyAlignment="1">
      <alignment horizontal="right"/>
    </xf>
    <xf numFmtId="0" fontId="4" fillId="10" borderId="10" xfId="0" applyNumberFormat="1" applyFont="1" applyFill="1" applyBorder="1" applyAlignment="1">
      <alignment horizontal="right" wrapText="1"/>
    </xf>
    <xf numFmtId="0" fontId="9" fillId="35" borderId="10" xfId="0" applyNumberFormat="1" applyFont="1" applyFill="1" applyBorder="1" applyAlignment="1">
      <alignment horizontal="left" vertical="top"/>
    </xf>
    <xf numFmtId="0" fontId="1" fillId="35" borderId="10" xfId="0" applyNumberFormat="1" applyFont="1" applyFill="1" applyBorder="1" applyAlignment="1">
      <alignment horizontal="left" vertical="top"/>
    </xf>
    <xf numFmtId="0" fontId="1" fillId="34" borderId="10" xfId="0" applyNumberFormat="1" applyFont="1" applyFill="1" applyBorder="1" applyAlignment="1">
      <alignment horizontal="left"/>
    </xf>
    <xf numFmtId="2" fontId="4" fillId="0" borderId="10" xfId="0" applyFont="1" applyFill="1" applyBorder="1" applyAlignment="1">
      <alignment horizontal="left"/>
    </xf>
    <xf numFmtId="2" fontId="4" fillId="0" borderId="10" xfId="0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justify"/>
    </xf>
    <xf numFmtId="2" fontId="4" fillId="0" borderId="10" xfId="0" applyFont="1" applyFill="1" applyBorder="1" applyAlignment="1">
      <alignment horizontal="center"/>
    </xf>
    <xf numFmtId="2" fontId="4" fillId="0" borderId="10" xfId="0" applyFont="1" applyFill="1" applyBorder="1" applyAlignment="1">
      <alignment horizontal="center" wrapText="1"/>
    </xf>
    <xf numFmtId="2" fontId="5" fillId="0" borderId="10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right"/>
    </xf>
    <xf numFmtId="5" fontId="50" fillId="0" borderId="10" xfId="44" applyNumberFormat="1" applyFont="1" applyBorder="1" applyAlignment="1">
      <alignment horizontal="right"/>
    </xf>
    <xf numFmtId="2" fontId="51" fillId="0" borderId="10" xfId="0" applyFont="1" applyBorder="1" applyAlignment="1">
      <alignment horizontal="left" wrapText="1"/>
    </xf>
    <xf numFmtId="3" fontId="51" fillId="0" borderId="10" xfId="44" applyNumberFormat="1" applyFont="1" applyFill="1" applyBorder="1" applyAlignment="1">
      <alignment horizontal="right"/>
    </xf>
    <xf numFmtId="172" fontId="51" fillId="0" borderId="10" xfId="44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 wrapText="1"/>
    </xf>
    <xf numFmtId="3" fontId="4" fillId="10" borderId="10" xfId="0" applyNumberFormat="1" applyFont="1" applyFill="1" applyBorder="1" applyAlignment="1">
      <alignment horizontal="right" wrapText="1"/>
    </xf>
    <xf numFmtId="2" fontId="5" fillId="10" borderId="10" xfId="0" applyFont="1" applyFill="1" applyBorder="1" applyAlignment="1">
      <alignment horizontal="left" wrapText="1"/>
    </xf>
    <xf numFmtId="2" fontId="5" fillId="10" borderId="10" xfId="0" applyFont="1" applyFill="1" applyBorder="1" applyAlignment="1">
      <alignment wrapText="1"/>
    </xf>
    <xf numFmtId="3" fontId="5" fillId="10" borderId="10" xfId="0" applyNumberFormat="1" applyFont="1" applyFill="1" applyBorder="1" applyAlignment="1">
      <alignment horizontal="right" wrapText="1"/>
    </xf>
    <xf numFmtId="3" fontId="5" fillId="10" borderId="10" xfId="0" applyNumberFormat="1" applyFont="1" applyFill="1" applyBorder="1" applyAlignment="1">
      <alignment horizontal="right"/>
    </xf>
    <xf numFmtId="2" fontId="5" fillId="10" borderId="10" xfId="0" applyFont="1" applyFill="1" applyBorder="1" applyAlignment="1">
      <alignment horizontal="right"/>
    </xf>
    <xf numFmtId="5" fontId="5" fillId="10" borderId="10" xfId="44" applyNumberFormat="1" applyFont="1" applyFill="1" applyBorder="1" applyAlignment="1">
      <alignment horizontal="right"/>
    </xf>
    <xf numFmtId="172" fontId="5" fillId="10" borderId="10" xfId="0" applyNumberFormat="1" applyFont="1" applyFill="1" applyBorder="1" applyAlignment="1">
      <alignment horizontal="right"/>
    </xf>
    <xf numFmtId="8" fontId="4" fillId="36" borderId="10" xfId="44" applyFont="1" applyFill="1" applyBorder="1" applyAlignment="1">
      <alignment horizontal="right"/>
    </xf>
    <xf numFmtId="172" fontId="4" fillId="36" borderId="10" xfId="44" applyNumberFormat="1" applyFont="1" applyFill="1" applyBorder="1" applyAlignment="1">
      <alignment horizontal="right"/>
    </xf>
    <xf numFmtId="3" fontId="51" fillId="0" borderId="10" xfId="0" applyNumberFormat="1" applyFont="1" applyBorder="1" applyAlignment="1">
      <alignment horizontal="right"/>
    </xf>
    <xf numFmtId="2" fontId="4" fillId="37" borderId="11" xfId="0" applyFont="1" applyFill="1" applyBorder="1" applyAlignment="1">
      <alignment horizontal="right"/>
    </xf>
    <xf numFmtId="2" fontId="4" fillId="37" borderId="12" xfId="0" applyFont="1" applyFill="1" applyBorder="1" applyAlignment="1">
      <alignment/>
    </xf>
    <xf numFmtId="0" fontId="5" fillId="37" borderId="13" xfId="0" applyNumberFormat="1" applyFont="1" applyFill="1" applyBorder="1" applyAlignment="1">
      <alignment horizontal="left"/>
    </xf>
    <xf numFmtId="3" fontId="4" fillId="37" borderId="11" xfId="0" applyNumberFormat="1" applyFont="1" applyFill="1" applyBorder="1" applyAlignment="1">
      <alignment/>
    </xf>
    <xf numFmtId="0" fontId="4" fillId="37" borderId="11" xfId="0" applyNumberFormat="1" applyFont="1" applyFill="1" applyBorder="1" applyAlignment="1">
      <alignment/>
    </xf>
    <xf numFmtId="3" fontId="4" fillId="37" borderId="11" xfId="0" applyNumberFormat="1" applyFont="1" applyFill="1" applyBorder="1" applyAlignment="1">
      <alignment horizontal="center"/>
    </xf>
    <xf numFmtId="2" fontId="4" fillId="37" borderId="11" xfId="0" applyFont="1" applyFill="1" applyBorder="1" applyAlignment="1">
      <alignment/>
    </xf>
    <xf numFmtId="172" fontId="4" fillId="37" borderId="14" xfId="44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2"/>
  <sheetViews>
    <sheetView tabSelected="1" view="pageBreakPreview" zoomScaleSheetLayoutView="100" zoomScalePageLayoutView="0" workbookViewId="0" topLeftCell="A1">
      <selection activeCell="E148" sqref="E148"/>
    </sheetView>
  </sheetViews>
  <sheetFormatPr defaultColWidth="9.140625" defaultRowHeight="12.75"/>
  <cols>
    <col min="1" max="1" width="14.57421875" style="21" customWidth="1"/>
    <col min="2" max="2" width="33.57421875" style="3" customWidth="1"/>
    <col min="3" max="3" width="16.57421875" style="7" customWidth="1"/>
    <col min="4" max="4" width="12.7109375" style="13" customWidth="1"/>
    <col min="5" max="5" width="11.57421875" style="26" customWidth="1"/>
    <col min="6" max="6" width="11.7109375" style="14" customWidth="1"/>
    <col min="7" max="7" width="9.7109375" style="7" customWidth="1"/>
    <col min="8" max="8" width="12.28125" style="13" customWidth="1"/>
    <col min="9" max="9" width="13.140625" style="3" customWidth="1"/>
    <col min="10" max="10" width="15.7109375" style="19" customWidth="1"/>
    <col min="11" max="11" width="9.140625" style="3" customWidth="1"/>
    <col min="12" max="12" width="0" style="3" hidden="1" customWidth="1"/>
    <col min="13" max="16384" width="9.140625" style="3" customWidth="1"/>
  </cols>
  <sheetData>
    <row r="1" spans="1:10" ht="12">
      <c r="A1" s="20" t="s">
        <v>386</v>
      </c>
      <c r="B1" s="5"/>
      <c r="C1" s="9"/>
      <c r="D1" s="11"/>
      <c r="E1" s="23"/>
      <c r="F1" s="11"/>
      <c r="G1" s="9"/>
      <c r="H1" s="11"/>
      <c r="I1" s="5"/>
      <c r="J1" s="27"/>
    </row>
    <row r="2" spans="1:10" ht="12">
      <c r="A2" s="20"/>
      <c r="B2" s="6"/>
      <c r="C2" s="10"/>
      <c r="D2" s="12"/>
      <c r="E2" s="24"/>
      <c r="F2" s="12" t="s">
        <v>0</v>
      </c>
      <c r="G2" s="10" t="s">
        <v>1</v>
      </c>
      <c r="H2" s="12" t="s">
        <v>1</v>
      </c>
      <c r="I2" s="6" t="s">
        <v>2</v>
      </c>
      <c r="J2" s="16" t="s">
        <v>3</v>
      </c>
    </row>
    <row r="3" spans="1:10" ht="12">
      <c r="A3" s="20"/>
      <c r="B3" s="6" t="s">
        <v>4</v>
      </c>
      <c r="C3" s="10" t="s">
        <v>5</v>
      </c>
      <c r="D3" s="12" t="s">
        <v>1</v>
      </c>
      <c r="E3" s="24" t="s">
        <v>6</v>
      </c>
      <c r="F3" s="12" t="s">
        <v>7</v>
      </c>
      <c r="G3" s="10" t="s">
        <v>8</v>
      </c>
      <c r="H3" s="12" t="s">
        <v>9</v>
      </c>
      <c r="I3" s="6" t="s">
        <v>10</v>
      </c>
      <c r="J3" s="16" t="s">
        <v>11</v>
      </c>
    </row>
    <row r="4" spans="1:10" ht="12">
      <c r="A4" s="20" t="s">
        <v>12</v>
      </c>
      <c r="B4" s="6"/>
      <c r="C4" s="10" t="s">
        <v>13</v>
      </c>
      <c r="D4" s="12" t="s">
        <v>14</v>
      </c>
      <c r="E4" s="24" t="s">
        <v>15</v>
      </c>
      <c r="F4" s="12" t="s">
        <v>16</v>
      </c>
      <c r="G4" s="10" t="s">
        <v>17</v>
      </c>
      <c r="H4" s="12" t="s">
        <v>17</v>
      </c>
      <c r="I4" s="6" t="s">
        <v>18</v>
      </c>
      <c r="J4" s="16" t="s">
        <v>19</v>
      </c>
    </row>
    <row r="5" spans="1:10" ht="12">
      <c r="A5" s="20"/>
      <c r="B5" s="6"/>
      <c r="C5" s="10"/>
      <c r="D5" s="12" t="s">
        <v>20</v>
      </c>
      <c r="E5" s="24"/>
      <c r="F5" s="12"/>
      <c r="G5" s="10" t="s">
        <v>21</v>
      </c>
      <c r="H5" s="12" t="s">
        <v>22</v>
      </c>
      <c r="I5" s="6"/>
      <c r="J5" s="16"/>
    </row>
    <row r="6" spans="1:10" ht="12">
      <c r="A6" s="20"/>
      <c r="B6" s="6"/>
      <c r="C6" s="10"/>
      <c r="D6" s="12"/>
      <c r="E6" s="24"/>
      <c r="F6" s="12"/>
      <c r="G6" s="10" t="s">
        <v>23</v>
      </c>
      <c r="H6" s="12"/>
      <c r="I6" s="6"/>
      <c r="J6" s="16"/>
    </row>
    <row r="7" spans="1:10" ht="12" thickBot="1">
      <c r="A7" s="20" t="s">
        <v>24</v>
      </c>
      <c r="B7" s="6" t="s">
        <v>25</v>
      </c>
      <c r="C7" s="10" t="s">
        <v>26</v>
      </c>
      <c r="D7" s="12" t="s">
        <v>27</v>
      </c>
      <c r="E7" s="24" t="s">
        <v>28</v>
      </c>
      <c r="F7" s="12" t="s">
        <v>29</v>
      </c>
      <c r="G7" s="10" t="s">
        <v>30</v>
      </c>
      <c r="H7" s="12" t="s">
        <v>31</v>
      </c>
      <c r="I7" s="6" t="s">
        <v>32</v>
      </c>
      <c r="J7" s="16" t="s">
        <v>33</v>
      </c>
    </row>
    <row r="8" spans="1:12" s="2" customFormat="1" ht="12">
      <c r="A8" s="143" t="s">
        <v>34</v>
      </c>
      <c r="B8" s="141"/>
      <c r="C8" s="142"/>
      <c r="D8" s="144"/>
      <c r="E8" s="145"/>
      <c r="F8" s="146"/>
      <c r="G8" s="141"/>
      <c r="H8" s="144"/>
      <c r="I8" s="147"/>
      <c r="J8" s="148"/>
      <c r="L8" s="2" t="s">
        <v>331</v>
      </c>
    </row>
    <row r="9" spans="1:13" ht="12" customHeight="1">
      <c r="A9" s="119" t="s">
        <v>35</v>
      </c>
      <c r="B9" s="117" t="s">
        <v>36</v>
      </c>
      <c r="C9" s="28" t="s">
        <v>37</v>
      </c>
      <c r="D9" s="69">
        <v>85</v>
      </c>
      <c r="E9" s="30">
        <v>1</v>
      </c>
      <c r="F9" s="29">
        <f aca="true" t="shared" si="0" ref="F9:F17">(D9*E9)</f>
        <v>85</v>
      </c>
      <c r="G9" s="31">
        <v>0.5</v>
      </c>
      <c r="H9" s="29">
        <f aca="true" t="shared" si="1" ref="H9:H14">(F9*G9)</f>
        <v>42.5</v>
      </c>
      <c r="I9" s="64">
        <v>7</v>
      </c>
      <c r="J9" s="59">
        <f aca="true" t="shared" si="2" ref="J9:J17">(H9*I9)</f>
        <v>297.5</v>
      </c>
      <c r="L9" s="67">
        <v>0.03502918019200221</v>
      </c>
      <c r="M9" s="68"/>
    </row>
    <row r="10" spans="1:13" ht="12" customHeight="1">
      <c r="A10" s="119">
        <v>3560.4</v>
      </c>
      <c r="B10" s="117" t="s">
        <v>38</v>
      </c>
      <c r="C10" s="28" t="s">
        <v>37</v>
      </c>
      <c r="D10" s="69">
        <v>475</v>
      </c>
      <c r="E10" s="30">
        <v>1</v>
      </c>
      <c r="F10" s="29">
        <f t="shared" si="0"/>
        <v>475</v>
      </c>
      <c r="G10" s="31">
        <v>1</v>
      </c>
      <c r="H10" s="29">
        <f t="shared" si="1"/>
        <v>475</v>
      </c>
      <c r="I10" s="64">
        <v>45</v>
      </c>
      <c r="J10" s="59">
        <f t="shared" si="2"/>
        <v>21375</v>
      </c>
      <c r="L10" s="67">
        <v>0.05269940314704286</v>
      </c>
      <c r="M10" s="68"/>
    </row>
    <row r="11" spans="1:13" ht="12" customHeight="1">
      <c r="A11" s="119">
        <v>3560.8</v>
      </c>
      <c r="B11" s="117" t="s">
        <v>39</v>
      </c>
      <c r="C11" s="28" t="s">
        <v>37</v>
      </c>
      <c r="D11" s="69">
        <v>95</v>
      </c>
      <c r="E11" s="30">
        <v>1</v>
      </c>
      <c r="F11" s="29">
        <f t="shared" si="0"/>
        <v>95</v>
      </c>
      <c r="G11" s="31">
        <v>0.5</v>
      </c>
      <c r="H11" s="29">
        <f t="shared" si="1"/>
        <v>47.5</v>
      </c>
      <c r="I11" s="64">
        <v>16</v>
      </c>
      <c r="J11" s="59">
        <f t="shared" si="2"/>
        <v>760</v>
      </c>
      <c r="L11" s="67">
        <v>0.029535764927938992</v>
      </c>
      <c r="M11" s="68"/>
    </row>
    <row r="12" spans="1:13" s="79" customFormat="1" ht="33.75">
      <c r="A12" s="99" t="s">
        <v>178</v>
      </c>
      <c r="B12" s="118" t="s">
        <v>177</v>
      </c>
      <c r="C12" s="100" t="s">
        <v>37</v>
      </c>
      <c r="D12" s="93">
        <v>475</v>
      </c>
      <c r="E12" s="95">
        <v>1</v>
      </c>
      <c r="F12" s="93">
        <f t="shared" si="0"/>
        <v>475</v>
      </c>
      <c r="G12" s="94">
        <v>4</v>
      </c>
      <c r="H12" s="93">
        <f t="shared" si="1"/>
        <v>1900</v>
      </c>
      <c r="I12" s="106">
        <v>45</v>
      </c>
      <c r="J12" s="96">
        <f t="shared" si="2"/>
        <v>85500</v>
      </c>
      <c r="L12" s="80">
        <v>0.05269940314704286</v>
      </c>
      <c r="M12" s="81"/>
    </row>
    <row r="13" spans="1:13" ht="22.5">
      <c r="A13" s="99" t="s">
        <v>179</v>
      </c>
      <c r="B13" s="118" t="s">
        <v>40</v>
      </c>
      <c r="C13" s="100" t="s">
        <v>37</v>
      </c>
      <c r="D13" s="97">
        <v>80</v>
      </c>
      <c r="E13" s="95">
        <v>1</v>
      </c>
      <c r="F13" s="93">
        <f t="shared" si="0"/>
        <v>80</v>
      </c>
      <c r="G13" s="94">
        <v>5</v>
      </c>
      <c r="H13" s="93">
        <f t="shared" si="1"/>
        <v>400</v>
      </c>
      <c r="I13" s="101">
        <v>27</v>
      </c>
      <c r="J13" s="96">
        <f t="shared" si="2"/>
        <v>10800</v>
      </c>
      <c r="L13" s="66">
        <v>0.029535764927938992</v>
      </c>
      <c r="M13" s="68"/>
    </row>
    <row r="14" spans="1:13" ht="22.5">
      <c r="A14" s="99" t="s">
        <v>180</v>
      </c>
      <c r="B14" s="117" t="s">
        <v>41</v>
      </c>
      <c r="C14" s="100" t="s">
        <v>37</v>
      </c>
      <c r="D14" s="97">
        <v>475</v>
      </c>
      <c r="E14" s="95">
        <v>1</v>
      </c>
      <c r="F14" s="93">
        <f t="shared" si="0"/>
        <v>475</v>
      </c>
      <c r="G14" s="94">
        <v>0.25</v>
      </c>
      <c r="H14" s="93">
        <f t="shared" si="1"/>
        <v>118.75</v>
      </c>
      <c r="I14" s="101">
        <v>56</v>
      </c>
      <c r="J14" s="96">
        <f t="shared" si="2"/>
        <v>6650</v>
      </c>
      <c r="L14" s="3">
        <v>0.05269940314704286</v>
      </c>
      <c r="M14" s="68"/>
    </row>
    <row r="15" spans="1:13" ht="33.75">
      <c r="A15" s="90" t="s">
        <v>293</v>
      </c>
      <c r="B15" s="118" t="s">
        <v>294</v>
      </c>
      <c r="C15" s="91" t="s">
        <v>334</v>
      </c>
      <c r="D15" s="92">
        <v>290</v>
      </c>
      <c r="E15" s="98">
        <v>1</v>
      </c>
      <c r="F15" s="93">
        <f>(D15*E15)</f>
        <v>290</v>
      </c>
      <c r="G15" s="94">
        <v>16.67</v>
      </c>
      <c r="H15" s="93">
        <f>F15*G15</f>
        <v>4834.3</v>
      </c>
      <c r="I15" s="65">
        <v>45</v>
      </c>
      <c r="J15" s="96">
        <f>(H15*I15)</f>
        <v>217543.5</v>
      </c>
      <c r="L15" s="3">
        <v>0.05269940314704286</v>
      </c>
      <c r="M15" s="68"/>
    </row>
    <row r="16" spans="1:13" ht="45">
      <c r="A16" s="99" t="s">
        <v>215</v>
      </c>
      <c r="B16" s="118" t="s">
        <v>231</v>
      </c>
      <c r="C16" s="102" t="s">
        <v>37</v>
      </c>
      <c r="D16" s="92">
        <v>275</v>
      </c>
      <c r="E16" s="95">
        <v>1</v>
      </c>
      <c r="F16" s="93">
        <f t="shared" si="0"/>
        <v>275</v>
      </c>
      <c r="G16" s="94">
        <v>0.5</v>
      </c>
      <c r="H16" s="93">
        <f aca="true" t="shared" si="3" ref="H16:H43">F16*G16</f>
        <v>137.5</v>
      </c>
      <c r="I16" s="101">
        <v>56</v>
      </c>
      <c r="J16" s="96">
        <f t="shared" si="2"/>
        <v>7700</v>
      </c>
      <c r="L16" s="3">
        <v>0.05269940314704286</v>
      </c>
      <c r="M16" s="68"/>
    </row>
    <row r="17" spans="1:13" ht="45">
      <c r="A17" s="99" t="s">
        <v>181</v>
      </c>
      <c r="B17" s="118" t="s">
        <v>42</v>
      </c>
      <c r="C17" s="102" t="s">
        <v>37</v>
      </c>
      <c r="D17" s="92">
        <v>15000</v>
      </c>
      <c r="E17" s="95">
        <v>1</v>
      </c>
      <c r="F17" s="93">
        <f t="shared" si="0"/>
        <v>15000</v>
      </c>
      <c r="G17" s="94">
        <v>0.5</v>
      </c>
      <c r="H17" s="93">
        <f t="shared" si="3"/>
        <v>7500</v>
      </c>
      <c r="I17" s="101">
        <v>45</v>
      </c>
      <c r="J17" s="96">
        <f t="shared" si="2"/>
        <v>337500</v>
      </c>
      <c r="L17" s="3">
        <v>0.05269940314704286</v>
      </c>
      <c r="M17" s="68"/>
    </row>
    <row r="18" spans="1:13" ht="11.25">
      <c r="A18" s="103" t="s">
        <v>182</v>
      </c>
      <c r="B18" s="118" t="s">
        <v>43</v>
      </c>
      <c r="C18" s="102" t="s">
        <v>37</v>
      </c>
      <c r="D18" s="92">
        <v>275</v>
      </c>
      <c r="E18" s="95">
        <v>1</v>
      </c>
      <c r="F18" s="93">
        <f aca="true" t="shared" si="4" ref="F18:F23">(D18*E18)</f>
        <v>275</v>
      </c>
      <c r="G18" s="94">
        <v>0.5</v>
      </c>
      <c r="H18" s="93">
        <f t="shared" si="3"/>
        <v>137.5</v>
      </c>
      <c r="I18" s="101">
        <v>45</v>
      </c>
      <c r="J18" s="96">
        <f aca="true" t="shared" si="5" ref="J18:J23">(H18*I18)</f>
        <v>6187.5</v>
      </c>
      <c r="L18" s="3">
        <v>0.0526994031470429</v>
      </c>
      <c r="M18" s="68"/>
    </row>
    <row r="19" spans="1:13" s="79" customFormat="1" ht="11.25">
      <c r="A19" s="99">
        <v>3560.64</v>
      </c>
      <c r="B19" s="118" t="s">
        <v>44</v>
      </c>
      <c r="C19" s="102" t="s">
        <v>37</v>
      </c>
      <c r="D19" s="92">
        <v>290</v>
      </c>
      <c r="E19" s="95">
        <v>1</v>
      </c>
      <c r="F19" s="93">
        <f t="shared" si="4"/>
        <v>290</v>
      </c>
      <c r="G19" s="94">
        <v>0.5</v>
      </c>
      <c r="H19" s="93">
        <f t="shared" si="3"/>
        <v>145</v>
      </c>
      <c r="I19" s="101">
        <v>27</v>
      </c>
      <c r="J19" s="96">
        <f t="shared" si="5"/>
        <v>3915</v>
      </c>
      <c r="L19" s="79">
        <v>0.029535764927938992</v>
      </c>
      <c r="M19" s="81"/>
    </row>
    <row r="20" spans="1:13" s="79" customFormat="1" ht="22.5">
      <c r="A20" s="99" t="s">
        <v>183</v>
      </c>
      <c r="B20" s="118" t="s">
        <v>45</v>
      </c>
      <c r="C20" s="102" t="s">
        <v>37</v>
      </c>
      <c r="D20" s="92">
        <v>55</v>
      </c>
      <c r="E20" s="95">
        <v>1</v>
      </c>
      <c r="F20" s="93">
        <f t="shared" si="4"/>
        <v>55</v>
      </c>
      <c r="G20" s="94">
        <v>0.5</v>
      </c>
      <c r="H20" s="93">
        <f t="shared" si="3"/>
        <v>27.5</v>
      </c>
      <c r="I20" s="101">
        <v>27</v>
      </c>
      <c r="J20" s="96">
        <f t="shared" si="5"/>
        <v>742.5</v>
      </c>
      <c r="L20" s="79">
        <v>0.029535764927938992</v>
      </c>
      <c r="M20" s="81"/>
    </row>
    <row r="21" spans="1:13" ht="33.75">
      <c r="A21" s="99" t="s">
        <v>184</v>
      </c>
      <c r="B21" s="118" t="s">
        <v>46</v>
      </c>
      <c r="C21" s="102" t="s">
        <v>37</v>
      </c>
      <c r="D21" s="92">
        <v>55</v>
      </c>
      <c r="E21" s="95">
        <v>1</v>
      </c>
      <c r="F21" s="93">
        <f t="shared" si="4"/>
        <v>55</v>
      </c>
      <c r="G21" s="94">
        <v>0.5</v>
      </c>
      <c r="H21" s="93">
        <f t="shared" si="3"/>
        <v>27.5</v>
      </c>
      <c r="I21" s="101">
        <v>27</v>
      </c>
      <c r="J21" s="96">
        <f t="shared" si="5"/>
        <v>742.5</v>
      </c>
      <c r="L21" s="3">
        <v>0.029535764927938992</v>
      </c>
      <c r="M21" s="68"/>
    </row>
    <row r="22" spans="1:13" ht="22.5" customHeight="1">
      <c r="A22" s="99" t="s">
        <v>185</v>
      </c>
      <c r="B22" s="118" t="s">
        <v>47</v>
      </c>
      <c r="C22" s="102" t="s">
        <v>37</v>
      </c>
      <c r="D22" s="92">
        <v>1</v>
      </c>
      <c r="E22" s="95">
        <v>1</v>
      </c>
      <c r="F22" s="93">
        <f t="shared" si="4"/>
        <v>1</v>
      </c>
      <c r="G22" s="94">
        <v>2</v>
      </c>
      <c r="H22" s="93">
        <f t="shared" si="3"/>
        <v>2</v>
      </c>
      <c r="I22" s="101">
        <v>45</v>
      </c>
      <c r="J22" s="96">
        <f t="shared" si="5"/>
        <v>90</v>
      </c>
      <c r="L22" s="3">
        <v>0.0526994031470429</v>
      </c>
      <c r="M22" s="68"/>
    </row>
    <row r="23" spans="1:13" s="79" customFormat="1" ht="33.75">
      <c r="A23" s="99" t="s">
        <v>186</v>
      </c>
      <c r="B23" s="118" t="s">
        <v>48</v>
      </c>
      <c r="C23" s="102" t="s">
        <v>37</v>
      </c>
      <c r="D23" s="92">
        <v>2</v>
      </c>
      <c r="E23" s="95">
        <v>1</v>
      </c>
      <c r="F23" s="93">
        <f t="shared" si="4"/>
        <v>2</v>
      </c>
      <c r="G23" s="94">
        <v>0.5</v>
      </c>
      <c r="H23" s="93">
        <f t="shared" si="3"/>
        <v>1</v>
      </c>
      <c r="I23" s="101">
        <v>45</v>
      </c>
      <c r="J23" s="96">
        <f t="shared" si="5"/>
        <v>45</v>
      </c>
      <c r="L23" s="79">
        <v>0.0526994031470429</v>
      </c>
      <c r="M23" s="81"/>
    </row>
    <row r="24" spans="1:13" s="79" customFormat="1" ht="45">
      <c r="A24" s="99" t="s">
        <v>228</v>
      </c>
      <c r="B24" s="118" t="s">
        <v>49</v>
      </c>
      <c r="C24" s="102" t="s">
        <v>37</v>
      </c>
      <c r="D24" s="92">
        <v>275</v>
      </c>
      <c r="E24" s="95">
        <v>1</v>
      </c>
      <c r="F24" s="93">
        <f aca="true" t="shared" si="6" ref="F24:F32">(D24*E24)</f>
        <v>275</v>
      </c>
      <c r="G24" s="94">
        <v>0.5</v>
      </c>
      <c r="H24" s="93">
        <f t="shared" si="3"/>
        <v>137.5</v>
      </c>
      <c r="I24" s="101">
        <v>45</v>
      </c>
      <c r="J24" s="96">
        <f aca="true" t="shared" si="7" ref="J24:J38">(H24*I24)</f>
        <v>6187.5</v>
      </c>
      <c r="L24" s="79">
        <v>0.0526994031470429</v>
      </c>
      <c r="M24" s="81"/>
    </row>
    <row r="25" spans="1:13" s="79" customFormat="1" ht="45" customHeight="1">
      <c r="A25" s="99" t="s">
        <v>229</v>
      </c>
      <c r="B25" s="118" t="s">
        <v>50</v>
      </c>
      <c r="C25" s="102" t="s">
        <v>37</v>
      </c>
      <c r="D25" s="92">
        <v>275</v>
      </c>
      <c r="E25" s="95">
        <v>1</v>
      </c>
      <c r="F25" s="93">
        <f t="shared" si="6"/>
        <v>275</v>
      </c>
      <c r="G25" s="94">
        <v>0.5</v>
      </c>
      <c r="H25" s="93">
        <f t="shared" si="3"/>
        <v>137.5</v>
      </c>
      <c r="I25" s="101">
        <v>45</v>
      </c>
      <c r="J25" s="96">
        <f t="shared" si="7"/>
        <v>6187.5</v>
      </c>
      <c r="L25" s="79">
        <v>0.0526994031470429</v>
      </c>
      <c r="M25" s="81"/>
    </row>
    <row r="26" spans="1:13" s="79" customFormat="1" ht="57">
      <c r="A26" s="99" t="s">
        <v>187</v>
      </c>
      <c r="B26" s="118" t="s">
        <v>51</v>
      </c>
      <c r="C26" s="102" t="s">
        <v>37</v>
      </c>
      <c r="D26" s="92">
        <v>275</v>
      </c>
      <c r="E26" s="95">
        <v>1</v>
      </c>
      <c r="F26" s="93">
        <f t="shared" si="6"/>
        <v>275</v>
      </c>
      <c r="G26" s="94">
        <v>0.25</v>
      </c>
      <c r="H26" s="93">
        <f t="shared" si="3"/>
        <v>68.75</v>
      </c>
      <c r="I26" s="101">
        <v>45</v>
      </c>
      <c r="J26" s="96">
        <f t="shared" si="7"/>
        <v>3093.75</v>
      </c>
      <c r="L26" s="79">
        <v>0.0526994031470429</v>
      </c>
      <c r="M26" s="81"/>
    </row>
    <row r="27" spans="1:13" s="79" customFormat="1" ht="33.75">
      <c r="A27" s="99" t="s">
        <v>188</v>
      </c>
      <c r="B27" s="118" t="s">
        <v>52</v>
      </c>
      <c r="C27" s="102" t="s">
        <v>37</v>
      </c>
      <c r="D27" s="92">
        <v>275</v>
      </c>
      <c r="E27" s="95">
        <v>1</v>
      </c>
      <c r="F27" s="93">
        <f t="shared" si="6"/>
        <v>275</v>
      </c>
      <c r="G27" s="94">
        <v>0.25</v>
      </c>
      <c r="H27" s="93">
        <f t="shared" si="3"/>
        <v>68.75</v>
      </c>
      <c r="I27" s="101">
        <v>56</v>
      </c>
      <c r="J27" s="96">
        <f t="shared" si="7"/>
        <v>3850</v>
      </c>
      <c r="L27" s="79">
        <v>0.0526994031470429</v>
      </c>
      <c r="M27" s="81"/>
    </row>
    <row r="28" spans="1:13" s="79" customFormat="1" ht="33.75">
      <c r="A28" s="99" t="s">
        <v>189</v>
      </c>
      <c r="B28" s="118" t="s">
        <v>53</v>
      </c>
      <c r="C28" s="102" t="s">
        <v>37</v>
      </c>
      <c r="D28" s="92">
        <v>275</v>
      </c>
      <c r="E28" s="95">
        <v>1</v>
      </c>
      <c r="F28" s="93">
        <f t="shared" si="6"/>
        <v>275</v>
      </c>
      <c r="G28" s="94">
        <v>0.25</v>
      </c>
      <c r="H28" s="93">
        <f t="shared" si="3"/>
        <v>68.75</v>
      </c>
      <c r="I28" s="101">
        <v>45</v>
      </c>
      <c r="J28" s="96">
        <f t="shared" si="7"/>
        <v>3093.75</v>
      </c>
      <c r="L28" s="79">
        <v>0.0526994031470429</v>
      </c>
      <c r="M28" s="81"/>
    </row>
    <row r="29" spans="1:13" s="79" customFormat="1" ht="45">
      <c r="A29" s="99" t="s">
        <v>190</v>
      </c>
      <c r="B29" s="118" t="s">
        <v>54</v>
      </c>
      <c r="C29" s="102" t="s">
        <v>37</v>
      </c>
      <c r="D29" s="92">
        <v>275</v>
      </c>
      <c r="E29" s="95">
        <v>1</v>
      </c>
      <c r="F29" s="93">
        <f t="shared" si="6"/>
        <v>275</v>
      </c>
      <c r="G29" s="94">
        <v>0.25</v>
      </c>
      <c r="H29" s="93">
        <f t="shared" si="3"/>
        <v>68.75</v>
      </c>
      <c r="I29" s="101">
        <v>45</v>
      </c>
      <c r="J29" s="96">
        <f t="shared" si="7"/>
        <v>3093.75</v>
      </c>
      <c r="L29" s="79">
        <v>0.0526994031470429</v>
      </c>
      <c r="M29" s="81"/>
    </row>
    <row r="30" spans="1:13" ht="33.75">
      <c r="A30" s="99" t="s">
        <v>191</v>
      </c>
      <c r="B30" s="118" t="s">
        <v>55</v>
      </c>
      <c r="C30" s="102" t="s">
        <v>37</v>
      </c>
      <c r="D30" s="92">
        <v>275</v>
      </c>
      <c r="E30" s="95">
        <v>1</v>
      </c>
      <c r="F30" s="93">
        <f t="shared" si="6"/>
        <v>275</v>
      </c>
      <c r="G30" s="94">
        <v>0.25</v>
      </c>
      <c r="H30" s="93">
        <f t="shared" si="3"/>
        <v>68.75</v>
      </c>
      <c r="I30" s="101">
        <v>45</v>
      </c>
      <c r="J30" s="96">
        <f t="shared" si="7"/>
        <v>3093.75</v>
      </c>
      <c r="L30" s="3">
        <v>0.0526994031470429</v>
      </c>
      <c r="M30" s="68"/>
    </row>
    <row r="31" spans="1:13" s="79" customFormat="1" ht="33.75">
      <c r="A31" s="99" t="s">
        <v>230</v>
      </c>
      <c r="B31" s="118" t="s">
        <v>56</v>
      </c>
      <c r="C31" s="102" t="s">
        <v>37</v>
      </c>
      <c r="D31" s="92">
        <v>210</v>
      </c>
      <c r="E31" s="95">
        <v>1</v>
      </c>
      <c r="F31" s="93">
        <f t="shared" si="6"/>
        <v>210</v>
      </c>
      <c r="G31" s="94">
        <v>10</v>
      </c>
      <c r="H31" s="93">
        <f t="shared" si="3"/>
        <v>2100</v>
      </c>
      <c r="I31" s="101">
        <v>45</v>
      </c>
      <c r="J31" s="96">
        <f t="shared" si="7"/>
        <v>94500</v>
      </c>
      <c r="L31" s="79">
        <v>0.0526994031470429</v>
      </c>
      <c r="M31" s="81"/>
    </row>
    <row r="32" spans="1:13" ht="102">
      <c r="A32" s="99" t="s">
        <v>192</v>
      </c>
      <c r="B32" s="118" t="s">
        <v>176</v>
      </c>
      <c r="C32" s="102" t="s">
        <v>37</v>
      </c>
      <c r="D32" s="92">
        <v>5800</v>
      </c>
      <c r="E32" s="95">
        <v>1</v>
      </c>
      <c r="F32" s="93">
        <f t="shared" si="6"/>
        <v>5800</v>
      </c>
      <c r="G32" s="94">
        <v>10</v>
      </c>
      <c r="H32" s="93">
        <f t="shared" si="3"/>
        <v>58000</v>
      </c>
      <c r="I32" s="101">
        <v>27</v>
      </c>
      <c r="J32" s="96">
        <f t="shared" si="7"/>
        <v>1566000</v>
      </c>
      <c r="L32" s="3">
        <v>0.029535764927938992</v>
      </c>
      <c r="M32" s="68"/>
    </row>
    <row r="33" spans="1:13" ht="22.5">
      <c r="A33" s="99" t="s">
        <v>57</v>
      </c>
      <c r="B33" s="118" t="s">
        <v>58</v>
      </c>
      <c r="C33" s="102" t="s">
        <v>37</v>
      </c>
      <c r="D33" s="92">
        <v>290</v>
      </c>
      <c r="E33" s="95">
        <v>1</v>
      </c>
      <c r="F33" s="93">
        <f>(D33*E33)</f>
        <v>290</v>
      </c>
      <c r="G33" s="94">
        <v>2</v>
      </c>
      <c r="H33" s="93">
        <f t="shared" si="3"/>
        <v>580</v>
      </c>
      <c r="I33" s="101">
        <v>27</v>
      </c>
      <c r="J33" s="96">
        <f t="shared" si="7"/>
        <v>15660</v>
      </c>
      <c r="L33" s="3">
        <v>0.029535764927938992</v>
      </c>
      <c r="M33" s="68"/>
    </row>
    <row r="34" spans="1:13" ht="22.5">
      <c r="A34" s="99" t="s">
        <v>223</v>
      </c>
      <c r="B34" s="118" t="s">
        <v>59</v>
      </c>
      <c r="C34" s="102" t="s">
        <v>37</v>
      </c>
      <c r="D34" s="92">
        <v>280</v>
      </c>
      <c r="E34" s="95">
        <v>1</v>
      </c>
      <c r="F34" s="93">
        <f>(D34*E34)</f>
        <v>280</v>
      </c>
      <c r="G34" s="94">
        <v>0.25</v>
      </c>
      <c r="H34" s="93">
        <f t="shared" si="3"/>
        <v>70</v>
      </c>
      <c r="I34" s="101">
        <v>27</v>
      </c>
      <c r="J34" s="96">
        <f t="shared" si="7"/>
        <v>1890</v>
      </c>
      <c r="L34" s="3">
        <v>0.029535764927938992</v>
      </c>
      <c r="M34" s="68"/>
    </row>
    <row r="35" spans="1:13" ht="11.25">
      <c r="A35" s="99" t="s">
        <v>193</v>
      </c>
      <c r="B35" s="118" t="s">
        <v>60</v>
      </c>
      <c r="C35" s="102" t="s">
        <v>37</v>
      </c>
      <c r="D35" s="92">
        <v>5800</v>
      </c>
      <c r="E35" s="95">
        <v>1</v>
      </c>
      <c r="F35" s="93">
        <f>(D35*E35)</f>
        <v>5800</v>
      </c>
      <c r="G35" s="94">
        <v>2</v>
      </c>
      <c r="H35" s="93">
        <f t="shared" si="3"/>
        <v>11600</v>
      </c>
      <c r="I35" s="101">
        <v>27</v>
      </c>
      <c r="J35" s="96">
        <f t="shared" si="7"/>
        <v>313200</v>
      </c>
      <c r="L35" s="3">
        <v>0.029535764927938992</v>
      </c>
      <c r="M35" s="68"/>
    </row>
    <row r="36" spans="1:13" s="79" customFormat="1" ht="11.25">
      <c r="A36" s="99" t="s">
        <v>61</v>
      </c>
      <c r="B36" s="118" t="s">
        <v>62</v>
      </c>
      <c r="C36" s="102" t="s">
        <v>37</v>
      </c>
      <c r="D36" s="92">
        <v>4125</v>
      </c>
      <c r="E36" s="95">
        <v>1</v>
      </c>
      <c r="F36" s="93">
        <f>(D36*E36)</f>
        <v>4125</v>
      </c>
      <c r="G36" s="94">
        <v>24</v>
      </c>
      <c r="H36" s="93">
        <f t="shared" si="3"/>
        <v>99000</v>
      </c>
      <c r="I36" s="101">
        <v>27</v>
      </c>
      <c r="J36" s="96">
        <f t="shared" si="7"/>
        <v>2673000</v>
      </c>
      <c r="L36" s="79">
        <v>0.029535764927938992</v>
      </c>
      <c r="M36" s="81"/>
    </row>
    <row r="37" spans="1:13" ht="22.5">
      <c r="A37" s="99" t="s">
        <v>194</v>
      </c>
      <c r="B37" s="118" t="s">
        <v>63</v>
      </c>
      <c r="C37" s="102" t="s">
        <v>37</v>
      </c>
      <c r="D37" s="92">
        <v>480000</v>
      </c>
      <c r="E37" s="95">
        <v>1</v>
      </c>
      <c r="F37" s="93">
        <f>(D37*E37)</f>
        <v>480000</v>
      </c>
      <c r="G37" s="94">
        <v>0.25</v>
      </c>
      <c r="H37" s="93">
        <f t="shared" si="3"/>
        <v>120000</v>
      </c>
      <c r="I37" s="101">
        <v>7</v>
      </c>
      <c r="J37" s="96">
        <f t="shared" si="7"/>
        <v>840000</v>
      </c>
      <c r="L37" s="3">
        <v>0.03502918019200221</v>
      </c>
      <c r="M37" s="68"/>
    </row>
    <row r="38" spans="1:13" ht="11.25">
      <c r="A38" s="99" t="s">
        <v>195</v>
      </c>
      <c r="B38" s="118" t="s">
        <v>64</v>
      </c>
      <c r="C38" s="102" t="s">
        <v>37</v>
      </c>
      <c r="D38" s="92">
        <v>97000</v>
      </c>
      <c r="E38" s="95">
        <v>1</v>
      </c>
      <c r="F38" s="93">
        <f aca="true" t="shared" si="8" ref="F38:F49">(D38*E38)</f>
        <v>97000</v>
      </c>
      <c r="G38" s="94">
        <v>0.5</v>
      </c>
      <c r="H38" s="93">
        <f t="shared" si="3"/>
        <v>48500</v>
      </c>
      <c r="I38" s="101">
        <v>7</v>
      </c>
      <c r="J38" s="96">
        <f t="shared" si="7"/>
        <v>339500</v>
      </c>
      <c r="L38" s="3">
        <v>0.03502918019200221</v>
      </c>
      <c r="M38" s="68"/>
    </row>
    <row r="39" spans="1:13" ht="12" customHeight="1">
      <c r="A39" s="99" t="s">
        <v>198</v>
      </c>
      <c r="B39" s="118" t="s">
        <v>65</v>
      </c>
      <c r="C39" s="102" t="s">
        <v>37</v>
      </c>
      <c r="D39" s="92">
        <v>97000</v>
      </c>
      <c r="E39" s="95">
        <v>1</v>
      </c>
      <c r="F39" s="93">
        <f t="shared" si="8"/>
        <v>97000</v>
      </c>
      <c r="G39" s="94">
        <v>0.25</v>
      </c>
      <c r="H39" s="93">
        <f t="shared" si="3"/>
        <v>24250</v>
      </c>
      <c r="I39" s="101">
        <v>27</v>
      </c>
      <c r="J39" s="96">
        <f aca="true" t="shared" si="9" ref="J39:J49">(H39*I39)</f>
        <v>654750</v>
      </c>
      <c r="M39" s="68"/>
    </row>
    <row r="40" spans="1:13" ht="11.25">
      <c r="A40" s="99" t="s">
        <v>199</v>
      </c>
      <c r="B40" s="118" t="s">
        <v>66</v>
      </c>
      <c r="C40" s="102" t="s">
        <v>37</v>
      </c>
      <c r="D40" s="92">
        <v>48500</v>
      </c>
      <c r="E40" s="95">
        <v>1</v>
      </c>
      <c r="F40" s="93">
        <f t="shared" si="8"/>
        <v>48500</v>
      </c>
      <c r="G40" s="94">
        <v>0.25</v>
      </c>
      <c r="H40" s="93">
        <f t="shared" si="3"/>
        <v>12125</v>
      </c>
      <c r="I40" s="101">
        <v>27</v>
      </c>
      <c r="J40" s="96">
        <f t="shared" si="9"/>
        <v>327375</v>
      </c>
      <c r="L40" s="3">
        <v>0.029535764927938992</v>
      </c>
      <c r="M40" s="68"/>
    </row>
    <row r="41" spans="1:13" ht="12" customHeight="1">
      <c r="A41" s="99" t="s">
        <v>200</v>
      </c>
      <c r="B41" s="118" t="s">
        <v>67</v>
      </c>
      <c r="C41" s="102" t="s">
        <v>37</v>
      </c>
      <c r="D41" s="92">
        <v>7750</v>
      </c>
      <c r="E41" s="95">
        <v>1</v>
      </c>
      <c r="F41" s="93">
        <f t="shared" si="8"/>
        <v>7750</v>
      </c>
      <c r="G41" s="94">
        <v>1</v>
      </c>
      <c r="H41" s="93">
        <f t="shared" si="3"/>
        <v>7750</v>
      </c>
      <c r="I41" s="101">
        <v>16</v>
      </c>
      <c r="J41" s="96">
        <f t="shared" si="9"/>
        <v>124000</v>
      </c>
      <c r="L41" s="3">
        <v>0.029535764927938992</v>
      </c>
      <c r="M41" s="68"/>
    </row>
    <row r="42" spans="1:13" ht="36.75" customHeight="1">
      <c r="A42" s="99">
        <v>3560.157</v>
      </c>
      <c r="B42" s="118" t="s">
        <v>68</v>
      </c>
      <c r="C42" s="102" t="s">
        <v>37</v>
      </c>
      <c r="D42" s="92">
        <v>7750</v>
      </c>
      <c r="E42" s="95">
        <v>1</v>
      </c>
      <c r="F42" s="93">
        <f t="shared" si="8"/>
        <v>7750</v>
      </c>
      <c r="G42" s="94">
        <v>1</v>
      </c>
      <c r="H42" s="93">
        <f t="shared" si="3"/>
        <v>7750</v>
      </c>
      <c r="I42" s="101">
        <v>16</v>
      </c>
      <c r="J42" s="96">
        <f t="shared" si="9"/>
        <v>124000</v>
      </c>
      <c r="L42" s="3">
        <v>0.029535764927938992</v>
      </c>
      <c r="M42" s="68"/>
    </row>
    <row r="43" spans="1:13" ht="12" customHeight="1">
      <c r="A43" s="99" t="s">
        <v>69</v>
      </c>
      <c r="B43" s="118" t="s">
        <v>70</v>
      </c>
      <c r="C43" s="102" t="s">
        <v>37</v>
      </c>
      <c r="D43" s="92">
        <v>48500</v>
      </c>
      <c r="E43" s="95">
        <v>1</v>
      </c>
      <c r="F43" s="93">
        <f t="shared" si="8"/>
        <v>48500</v>
      </c>
      <c r="G43" s="94">
        <v>0.25</v>
      </c>
      <c r="H43" s="93">
        <f t="shared" si="3"/>
        <v>12125</v>
      </c>
      <c r="I43" s="101">
        <v>16</v>
      </c>
      <c r="J43" s="96">
        <f t="shared" si="9"/>
        <v>194000</v>
      </c>
      <c r="L43" s="3">
        <v>0.029535764927938992</v>
      </c>
      <c r="M43" s="68"/>
    </row>
    <row r="44" spans="1:13" ht="12" customHeight="1">
      <c r="A44" s="99" t="s">
        <v>71</v>
      </c>
      <c r="B44" s="118" t="s">
        <v>72</v>
      </c>
      <c r="C44" s="102" t="s">
        <v>37</v>
      </c>
      <c r="D44" s="92">
        <v>29000</v>
      </c>
      <c r="E44" s="95">
        <v>1</v>
      </c>
      <c r="F44" s="93">
        <f t="shared" si="8"/>
        <v>29000</v>
      </c>
      <c r="G44" s="94">
        <v>0.25</v>
      </c>
      <c r="H44" s="93">
        <f aca="true" t="shared" si="10" ref="H44:H56">F44*G44</f>
        <v>7250</v>
      </c>
      <c r="I44" s="101">
        <v>16</v>
      </c>
      <c r="J44" s="96">
        <f t="shared" si="9"/>
        <v>116000</v>
      </c>
      <c r="L44" s="3">
        <v>0.029535764927938992</v>
      </c>
      <c r="M44" s="68"/>
    </row>
    <row r="45" spans="1:13" ht="12" customHeight="1">
      <c r="A45" s="99" t="s">
        <v>73</v>
      </c>
      <c r="B45" s="118" t="s">
        <v>74</v>
      </c>
      <c r="C45" s="102" t="s">
        <v>37</v>
      </c>
      <c r="D45" s="97">
        <v>9700</v>
      </c>
      <c r="E45" s="95">
        <v>1</v>
      </c>
      <c r="F45" s="93">
        <f t="shared" si="8"/>
        <v>9700</v>
      </c>
      <c r="G45" s="94">
        <v>0.25</v>
      </c>
      <c r="H45" s="93">
        <f t="shared" si="10"/>
        <v>2425</v>
      </c>
      <c r="I45" s="101">
        <v>16</v>
      </c>
      <c r="J45" s="96">
        <f t="shared" si="9"/>
        <v>38800</v>
      </c>
      <c r="L45" s="3">
        <v>0.029535764927938992</v>
      </c>
      <c r="M45" s="68"/>
    </row>
    <row r="46" spans="1:13" ht="12" customHeight="1">
      <c r="A46" s="99" t="s">
        <v>75</v>
      </c>
      <c r="B46" s="118" t="s">
        <v>76</v>
      </c>
      <c r="C46" s="102" t="s">
        <v>37</v>
      </c>
      <c r="D46" s="97">
        <v>48500</v>
      </c>
      <c r="E46" s="95">
        <v>1</v>
      </c>
      <c r="F46" s="93">
        <f t="shared" si="8"/>
        <v>48500</v>
      </c>
      <c r="G46" s="94">
        <v>0.25</v>
      </c>
      <c r="H46" s="93">
        <f t="shared" si="10"/>
        <v>12125</v>
      </c>
      <c r="I46" s="101">
        <v>16</v>
      </c>
      <c r="J46" s="96">
        <f t="shared" si="9"/>
        <v>194000</v>
      </c>
      <c r="L46" s="3">
        <v>0.029535764927938992</v>
      </c>
      <c r="M46" s="68"/>
    </row>
    <row r="47" spans="1:13" ht="12" customHeight="1">
      <c r="A47" s="99" t="s">
        <v>77</v>
      </c>
      <c r="B47" s="118" t="s">
        <v>78</v>
      </c>
      <c r="C47" s="102" t="s">
        <v>37</v>
      </c>
      <c r="D47" s="97">
        <v>4300</v>
      </c>
      <c r="E47" s="95">
        <v>1</v>
      </c>
      <c r="F47" s="93">
        <f t="shared" si="8"/>
        <v>4300</v>
      </c>
      <c r="G47" s="94">
        <v>0.5</v>
      </c>
      <c r="H47" s="93">
        <f t="shared" si="10"/>
        <v>2150</v>
      </c>
      <c r="I47" s="101">
        <v>7</v>
      </c>
      <c r="J47" s="96">
        <f t="shared" si="9"/>
        <v>15050</v>
      </c>
      <c r="L47" s="3">
        <v>0.029535764927938992</v>
      </c>
      <c r="M47" s="68"/>
    </row>
    <row r="48" spans="1:13" ht="12" customHeight="1">
      <c r="A48" s="99" t="s">
        <v>79</v>
      </c>
      <c r="B48" s="118" t="s">
        <v>80</v>
      </c>
      <c r="C48" s="102" t="s">
        <v>37</v>
      </c>
      <c r="D48" s="97">
        <v>1000</v>
      </c>
      <c r="E48" s="95">
        <v>1</v>
      </c>
      <c r="F48" s="93">
        <f t="shared" si="8"/>
        <v>1000</v>
      </c>
      <c r="G48" s="94">
        <v>0.5</v>
      </c>
      <c r="H48" s="93">
        <f t="shared" si="10"/>
        <v>500</v>
      </c>
      <c r="I48" s="101">
        <v>16</v>
      </c>
      <c r="J48" s="96">
        <f t="shared" si="9"/>
        <v>8000</v>
      </c>
      <c r="L48" s="3">
        <v>0.03502918019200221</v>
      </c>
      <c r="M48" s="68"/>
    </row>
    <row r="49" spans="1:13" ht="12" customHeight="1">
      <c r="A49" s="99" t="s">
        <v>232</v>
      </c>
      <c r="B49" s="118" t="s">
        <v>81</v>
      </c>
      <c r="C49" s="102" t="s">
        <v>37</v>
      </c>
      <c r="D49" s="97">
        <v>100</v>
      </c>
      <c r="E49" s="95">
        <v>1</v>
      </c>
      <c r="F49" s="93">
        <f t="shared" si="8"/>
        <v>100</v>
      </c>
      <c r="G49" s="94">
        <v>0.25</v>
      </c>
      <c r="H49" s="93">
        <f t="shared" si="10"/>
        <v>25</v>
      </c>
      <c r="I49" s="101">
        <v>16</v>
      </c>
      <c r="J49" s="96">
        <f t="shared" si="9"/>
        <v>400</v>
      </c>
      <c r="L49" s="3">
        <v>0.029535764927938992</v>
      </c>
      <c r="M49" s="68"/>
    </row>
    <row r="50" spans="1:13" ht="24" customHeight="1">
      <c r="A50" s="99" t="s">
        <v>82</v>
      </c>
      <c r="B50" s="118" t="s">
        <v>380</v>
      </c>
      <c r="C50" s="102" t="s">
        <v>37</v>
      </c>
      <c r="D50" s="92">
        <v>45</v>
      </c>
      <c r="E50" s="95">
        <v>1</v>
      </c>
      <c r="F50" s="93">
        <f aca="true" t="shared" si="11" ref="F50:F72">(D50*E50)</f>
        <v>45</v>
      </c>
      <c r="G50" s="105">
        <v>0.25</v>
      </c>
      <c r="H50" s="93">
        <f t="shared" si="10"/>
        <v>11.25</v>
      </c>
      <c r="I50" s="101">
        <v>45</v>
      </c>
      <c r="J50" s="96">
        <f aca="true" t="shared" si="12" ref="J50:J64">(H50*I50)</f>
        <v>506.25</v>
      </c>
      <c r="L50" s="3">
        <v>0.029535764927938992</v>
      </c>
      <c r="M50" s="68"/>
    </row>
    <row r="51" spans="1:13" ht="24" customHeight="1">
      <c r="A51" s="99" t="s">
        <v>257</v>
      </c>
      <c r="B51" s="118" t="s">
        <v>256</v>
      </c>
      <c r="C51" s="102" t="s">
        <v>37</v>
      </c>
      <c r="D51" s="92">
        <v>7700</v>
      </c>
      <c r="E51" s="95">
        <v>1</v>
      </c>
      <c r="F51" s="93">
        <f t="shared" si="11"/>
        <v>7700</v>
      </c>
      <c r="G51" s="105">
        <v>1</v>
      </c>
      <c r="H51" s="93">
        <f t="shared" si="10"/>
        <v>7700</v>
      </c>
      <c r="I51" s="101">
        <v>16</v>
      </c>
      <c r="J51" s="96">
        <f t="shared" si="12"/>
        <v>123200</v>
      </c>
      <c r="L51" s="3">
        <v>0.0526994031470429</v>
      </c>
      <c r="M51" s="68"/>
    </row>
    <row r="52" spans="1:13" ht="11.25">
      <c r="A52" s="99" t="s">
        <v>258</v>
      </c>
      <c r="B52" s="118" t="s">
        <v>259</v>
      </c>
      <c r="C52" s="102" t="s">
        <v>37</v>
      </c>
      <c r="D52" s="92">
        <v>300</v>
      </c>
      <c r="E52" s="95">
        <v>1</v>
      </c>
      <c r="F52" s="93">
        <f t="shared" si="11"/>
        <v>300</v>
      </c>
      <c r="G52" s="105">
        <v>0.5</v>
      </c>
      <c r="H52" s="93">
        <f t="shared" si="10"/>
        <v>150</v>
      </c>
      <c r="I52" s="101">
        <v>27</v>
      </c>
      <c r="J52" s="96">
        <f t="shared" si="12"/>
        <v>4050</v>
      </c>
      <c r="L52" s="3">
        <v>0.029535764927938992</v>
      </c>
      <c r="M52" s="68"/>
    </row>
    <row r="53" spans="1:13" ht="12" customHeight="1">
      <c r="A53" s="99" t="s">
        <v>261</v>
      </c>
      <c r="B53" s="118" t="s">
        <v>260</v>
      </c>
      <c r="C53" s="102" t="s">
        <v>37</v>
      </c>
      <c r="D53" s="92">
        <v>15500</v>
      </c>
      <c r="E53" s="95">
        <v>1</v>
      </c>
      <c r="F53" s="93">
        <f t="shared" si="11"/>
        <v>15500</v>
      </c>
      <c r="G53" s="105">
        <v>1</v>
      </c>
      <c r="H53" s="93">
        <f t="shared" si="10"/>
        <v>15500</v>
      </c>
      <c r="I53" s="101">
        <v>27</v>
      </c>
      <c r="J53" s="96">
        <f t="shared" si="12"/>
        <v>418500</v>
      </c>
      <c r="L53" s="3">
        <v>0.029535764927938992</v>
      </c>
      <c r="M53" s="68"/>
    </row>
    <row r="54" spans="1:13" ht="23.25" customHeight="1">
      <c r="A54" s="99">
        <v>3560.309</v>
      </c>
      <c r="B54" s="118" t="s">
        <v>262</v>
      </c>
      <c r="C54" s="102" t="s">
        <v>37</v>
      </c>
      <c r="D54" s="92">
        <v>95</v>
      </c>
      <c r="E54" s="95">
        <v>1</v>
      </c>
      <c r="F54" s="93">
        <f t="shared" si="11"/>
        <v>95</v>
      </c>
      <c r="G54" s="105">
        <v>0.5</v>
      </c>
      <c r="H54" s="93">
        <f t="shared" si="10"/>
        <v>47.5</v>
      </c>
      <c r="I54" s="101">
        <v>45</v>
      </c>
      <c r="J54" s="96">
        <f t="shared" si="12"/>
        <v>2137.5</v>
      </c>
      <c r="L54" s="3">
        <v>0.029535764927938992</v>
      </c>
      <c r="M54" s="68"/>
    </row>
    <row r="55" spans="1:13" ht="26.25" customHeight="1">
      <c r="A55" s="99">
        <v>3560.307</v>
      </c>
      <c r="B55" s="118" t="s">
        <v>104</v>
      </c>
      <c r="C55" s="102" t="s">
        <v>37</v>
      </c>
      <c r="D55" s="92">
        <v>230</v>
      </c>
      <c r="E55" s="95">
        <v>1</v>
      </c>
      <c r="F55" s="93">
        <f t="shared" si="11"/>
        <v>230</v>
      </c>
      <c r="G55" s="105">
        <v>3.5</v>
      </c>
      <c r="H55" s="93">
        <f t="shared" si="10"/>
        <v>805</v>
      </c>
      <c r="I55" s="101">
        <v>27</v>
      </c>
      <c r="J55" s="96">
        <f t="shared" si="12"/>
        <v>21735</v>
      </c>
      <c r="L55" s="3">
        <v>0.0526994031470429</v>
      </c>
      <c r="M55" s="68"/>
    </row>
    <row r="56" spans="1:13" ht="15" customHeight="1">
      <c r="A56" s="99" t="s">
        <v>83</v>
      </c>
      <c r="B56" s="118" t="s">
        <v>84</v>
      </c>
      <c r="C56" s="102" t="s">
        <v>37</v>
      </c>
      <c r="D56" s="92">
        <v>485000</v>
      </c>
      <c r="E56" s="95">
        <v>1</v>
      </c>
      <c r="F56" s="93">
        <f t="shared" si="11"/>
        <v>485000</v>
      </c>
      <c r="G56" s="105">
        <v>0.25</v>
      </c>
      <c r="H56" s="93">
        <f t="shared" si="10"/>
        <v>121250</v>
      </c>
      <c r="I56" s="101">
        <v>16</v>
      </c>
      <c r="J56" s="96">
        <f t="shared" si="12"/>
        <v>1940000</v>
      </c>
      <c r="L56" s="3">
        <v>0.029535764927938992</v>
      </c>
      <c r="M56" s="68"/>
    </row>
    <row r="57" spans="1:13" ht="11.25">
      <c r="A57" s="99" t="s">
        <v>85</v>
      </c>
      <c r="B57" s="118" t="s">
        <v>86</v>
      </c>
      <c r="C57" s="102" t="s">
        <v>37</v>
      </c>
      <c r="D57" s="92">
        <v>195</v>
      </c>
      <c r="E57" s="95">
        <v>1</v>
      </c>
      <c r="F57" s="93">
        <f t="shared" si="11"/>
        <v>195</v>
      </c>
      <c r="G57" s="94">
        <v>0.5</v>
      </c>
      <c r="H57" s="93">
        <f aca="true" t="shared" si="13" ref="H57:H71">F57*G57</f>
        <v>97.5</v>
      </c>
      <c r="I57" s="101">
        <v>16</v>
      </c>
      <c r="J57" s="96">
        <f t="shared" si="12"/>
        <v>1560</v>
      </c>
      <c r="L57" s="3">
        <v>0.0526994031470429</v>
      </c>
      <c r="M57" s="68"/>
    </row>
    <row r="58" spans="1:13" ht="11.25">
      <c r="A58" s="99">
        <v>3560.207</v>
      </c>
      <c r="B58" s="118" t="s">
        <v>87</v>
      </c>
      <c r="C58" s="102" t="s">
        <v>37</v>
      </c>
      <c r="D58" s="92">
        <v>45</v>
      </c>
      <c r="E58" s="95">
        <v>1</v>
      </c>
      <c r="F58" s="93">
        <f t="shared" si="11"/>
        <v>45</v>
      </c>
      <c r="G58" s="94">
        <v>2</v>
      </c>
      <c r="H58" s="93">
        <f t="shared" si="13"/>
        <v>90</v>
      </c>
      <c r="I58" s="101">
        <v>45</v>
      </c>
      <c r="J58" s="96">
        <f t="shared" si="12"/>
        <v>4050</v>
      </c>
      <c r="L58" s="3">
        <v>0.029535764927938992</v>
      </c>
      <c r="M58" s="68"/>
    </row>
    <row r="59" spans="1:13" ht="11.25">
      <c r="A59" s="99" t="s">
        <v>88</v>
      </c>
      <c r="B59" s="118" t="s">
        <v>89</v>
      </c>
      <c r="C59" s="102" t="s">
        <v>37</v>
      </c>
      <c r="D59" s="92">
        <v>40</v>
      </c>
      <c r="E59" s="95">
        <v>1</v>
      </c>
      <c r="F59" s="93">
        <f t="shared" si="11"/>
        <v>40</v>
      </c>
      <c r="G59" s="94">
        <v>1</v>
      </c>
      <c r="H59" s="93">
        <f t="shared" si="13"/>
        <v>40</v>
      </c>
      <c r="I59" s="101">
        <v>27</v>
      </c>
      <c r="J59" s="96">
        <f t="shared" si="12"/>
        <v>1080</v>
      </c>
      <c r="L59" s="3">
        <v>0.029535764927938992</v>
      </c>
      <c r="M59" s="68"/>
    </row>
    <row r="60" spans="1:13" ht="33.75">
      <c r="A60" s="99" t="s">
        <v>90</v>
      </c>
      <c r="B60" s="118" t="s">
        <v>91</v>
      </c>
      <c r="C60" s="102" t="s">
        <v>37</v>
      </c>
      <c r="D60" s="92">
        <v>50</v>
      </c>
      <c r="E60" s="95">
        <v>1</v>
      </c>
      <c r="F60" s="93">
        <f t="shared" si="11"/>
        <v>50</v>
      </c>
      <c r="G60" s="94">
        <v>0.25</v>
      </c>
      <c r="H60" s="93">
        <f t="shared" si="13"/>
        <v>12.5</v>
      </c>
      <c r="I60" s="101">
        <v>16</v>
      </c>
      <c r="J60" s="96">
        <f t="shared" si="12"/>
        <v>200</v>
      </c>
      <c r="L60" s="3">
        <v>0.0526994031470429</v>
      </c>
      <c r="M60" s="68"/>
    </row>
    <row r="61" spans="1:13" ht="11.25">
      <c r="A61" s="99" t="s">
        <v>92</v>
      </c>
      <c r="B61" s="118" t="s">
        <v>93</v>
      </c>
      <c r="C61" s="102" t="s">
        <v>37</v>
      </c>
      <c r="D61" s="92">
        <v>45</v>
      </c>
      <c r="E61" s="95">
        <v>1</v>
      </c>
      <c r="F61" s="93">
        <f t="shared" si="11"/>
        <v>45</v>
      </c>
      <c r="G61" s="94">
        <v>0.5</v>
      </c>
      <c r="H61" s="93">
        <f t="shared" si="13"/>
        <v>22.5</v>
      </c>
      <c r="I61" s="101">
        <v>45</v>
      </c>
      <c r="J61" s="96">
        <f t="shared" si="12"/>
        <v>1012.5</v>
      </c>
      <c r="L61" s="3">
        <v>0.029535764927938992</v>
      </c>
      <c r="M61" s="68"/>
    </row>
    <row r="62" spans="1:13" ht="11.25">
      <c r="A62" s="99" t="s">
        <v>94</v>
      </c>
      <c r="B62" s="118" t="s">
        <v>95</v>
      </c>
      <c r="C62" s="100" t="s">
        <v>37</v>
      </c>
      <c r="D62" s="97">
        <v>45</v>
      </c>
      <c r="E62" s="95">
        <v>1</v>
      </c>
      <c r="F62" s="93">
        <f t="shared" si="11"/>
        <v>45</v>
      </c>
      <c r="G62" s="94">
        <v>2</v>
      </c>
      <c r="H62" s="93">
        <f t="shared" si="13"/>
        <v>90</v>
      </c>
      <c r="I62" s="101">
        <v>45</v>
      </c>
      <c r="J62" s="96">
        <f t="shared" si="12"/>
        <v>4050</v>
      </c>
      <c r="L62" s="3">
        <v>0.029535764927938992</v>
      </c>
      <c r="M62" s="68"/>
    </row>
    <row r="63" spans="1:13" ht="12" customHeight="1">
      <c r="A63" s="99" t="s">
        <v>233</v>
      </c>
      <c r="B63" s="118" t="s">
        <v>96</v>
      </c>
      <c r="C63" s="100" t="s">
        <v>37</v>
      </c>
      <c r="D63" s="97">
        <v>100</v>
      </c>
      <c r="E63" s="95">
        <v>1</v>
      </c>
      <c r="F63" s="93">
        <f t="shared" si="11"/>
        <v>100</v>
      </c>
      <c r="G63" s="94">
        <v>100</v>
      </c>
      <c r="H63" s="93">
        <f t="shared" si="13"/>
        <v>10000</v>
      </c>
      <c r="I63" s="101">
        <v>16</v>
      </c>
      <c r="J63" s="96">
        <f t="shared" si="12"/>
        <v>160000</v>
      </c>
      <c r="L63" s="3">
        <v>0.0526994031470429</v>
      </c>
      <c r="M63" s="68"/>
    </row>
    <row r="64" spans="1:13" ht="12" customHeight="1">
      <c r="A64" s="99" t="s">
        <v>201</v>
      </c>
      <c r="B64" s="118" t="s">
        <v>97</v>
      </c>
      <c r="C64" s="100" t="s">
        <v>37</v>
      </c>
      <c r="D64" s="97">
        <v>95</v>
      </c>
      <c r="E64" s="95">
        <v>1</v>
      </c>
      <c r="F64" s="93">
        <f t="shared" si="11"/>
        <v>95</v>
      </c>
      <c r="G64" s="94">
        <v>0.25</v>
      </c>
      <c r="H64" s="93">
        <f t="shared" si="13"/>
        <v>23.75</v>
      </c>
      <c r="I64" s="101">
        <v>56</v>
      </c>
      <c r="J64" s="96">
        <f t="shared" si="12"/>
        <v>1330</v>
      </c>
      <c r="L64" s="3">
        <v>0.0526994031470429</v>
      </c>
      <c r="M64" s="68"/>
    </row>
    <row r="65" spans="1:13" ht="22.5">
      <c r="A65" s="99" t="s">
        <v>202</v>
      </c>
      <c r="B65" s="118" t="s">
        <v>98</v>
      </c>
      <c r="C65" s="102" t="s">
        <v>37</v>
      </c>
      <c r="D65" s="92">
        <v>95</v>
      </c>
      <c r="E65" s="95">
        <v>1</v>
      </c>
      <c r="F65" s="93">
        <f t="shared" si="11"/>
        <v>95</v>
      </c>
      <c r="G65" s="94">
        <v>1</v>
      </c>
      <c r="H65" s="93">
        <f t="shared" si="13"/>
        <v>95</v>
      </c>
      <c r="I65" s="101">
        <v>45</v>
      </c>
      <c r="J65" s="96">
        <f aca="true" t="shared" si="14" ref="J65:J71">(H65*I65)</f>
        <v>4275</v>
      </c>
      <c r="L65" s="3">
        <v>0.029535764927938992</v>
      </c>
      <c r="M65" s="68"/>
    </row>
    <row r="66" spans="1:13" ht="12" customHeight="1">
      <c r="A66" s="99" t="s">
        <v>99</v>
      </c>
      <c r="B66" s="118" t="s">
        <v>100</v>
      </c>
      <c r="C66" s="102" t="s">
        <v>37</v>
      </c>
      <c r="D66" s="92">
        <v>95</v>
      </c>
      <c r="E66" s="95">
        <v>1</v>
      </c>
      <c r="F66" s="93">
        <f t="shared" si="11"/>
        <v>95</v>
      </c>
      <c r="G66" s="94">
        <v>1</v>
      </c>
      <c r="H66" s="93">
        <f t="shared" si="13"/>
        <v>95</v>
      </c>
      <c r="I66" s="101">
        <v>45</v>
      </c>
      <c r="J66" s="96">
        <f t="shared" si="14"/>
        <v>4275</v>
      </c>
      <c r="L66" s="3">
        <v>0.0526994031470429</v>
      </c>
      <c r="M66" s="68"/>
    </row>
    <row r="67" spans="1:13" ht="22.5">
      <c r="A67" s="99" t="s">
        <v>101</v>
      </c>
      <c r="B67" s="118" t="s">
        <v>102</v>
      </c>
      <c r="C67" s="102" t="s">
        <v>37</v>
      </c>
      <c r="D67" s="92">
        <v>18950</v>
      </c>
      <c r="E67" s="95">
        <v>1</v>
      </c>
      <c r="F67" s="93">
        <f t="shared" si="11"/>
        <v>18950</v>
      </c>
      <c r="G67" s="94">
        <v>0.25</v>
      </c>
      <c r="H67" s="93">
        <f t="shared" si="13"/>
        <v>4737.5</v>
      </c>
      <c r="I67" s="101">
        <v>45</v>
      </c>
      <c r="J67" s="96">
        <f t="shared" si="14"/>
        <v>213187.5</v>
      </c>
      <c r="L67" s="3">
        <v>0.0526994031470429</v>
      </c>
      <c r="M67" s="68"/>
    </row>
    <row r="68" spans="1:13" ht="22.5">
      <c r="A68" s="99" t="s">
        <v>101</v>
      </c>
      <c r="B68" s="118" t="s">
        <v>103</v>
      </c>
      <c r="C68" s="102" t="s">
        <v>37</v>
      </c>
      <c r="D68" s="92">
        <v>480</v>
      </c>
      <c r="E68" s="95">
        <v>1</v>
      </c>
      <c r="F68" s="93">
        <f t="shared" si="11"/>
        <v>480</v>
      </c>
      <c r="G68" s="94">
        <v>1</v>
      </c>
      <c r="H68" s="93">
        <f t="shared" si="13"/>
        <v>480</v>
      </c>
      <c r="I68" s="101">
        <v>27</v>
      </c>
      <c r="J68" s="96">
        <f t="shared" si="14"/>
        <v>12960</v>
      </c>
      <c r="L68" s="3">
        <v>0.0526994031470429</v>
      </c>
      <c r="M68" s="68"/>
    </row>
    <row r="69" spans="1:13" ht="11.25">
      <c r="A69" s="99" t="s">
        <v>105</v>
      </c>
      <c r="B69" s="118" t="s">
        <v>106</v>
      </c>
      <c r="C69" s="102" t="s">
        <v>37</v>
      </c>
      <c r="D69" s="92">
        <v>12500</v>
      </c>
      <c r="E69" s="95">
        <v>1</v>
      </c>
      <c r="F69" s="93">
        <f t="shared" si="11"/>
        <v>12500</v>
      </c>
      <c r="G69" s="94">
        <v>1</v>
      </c>
      <c r="H69" s="93">
        <f t="shared" si="13"/>
        <v>12500</v>
      </c>
      <c r="I69" s="101">
        <v>45</v>
      </c>
      <c r="J69" s="96">
        <f>(H69*I69)</f>
        <v>562500</v>
      </c>
      <c r="L69" s="3">
        <v>0.0526994031470429</v>
      </c>
      <c r="M69" s="68"/>
    </row>
    <row r="70" spans="1:13" ht="12" customHeight="1">
      <c r="A70" s="99" t="s">
        <v>203</v>
      </c>
      <c r="B70" s="118" t="s">
        <v>107</v>
      </c>
      <c r="C70" s="100" t="s">
        <v>37</v>
      </c>
      <c r="D70" s="97">
        <v>5700</v>
      </c>
      <c r="E70" s="95">
        <v>1</v>
      </c>
      <c r="F70" s="93">
        <f t="shared" si="11"/>
        <v>5700</v>
      </c>
      <c r="G70" s="94">
        <v>1</v>
      </c>
      <c r="H70" s="93">
        <f t="shared" si="13"/>
        <v>5700</v>
      </c>
      <c r="I70" s="101">
        <v>45</v>
      </c>
      <c r="J70" s="96">
        <f>(H70*I70)</f>
        <v>256500</v>
      </c>
      <c r="L70" s="3">
        <v>0.029535764927938992</v>
      </c>
      <c r="M70" s="68"/>
    </row>
    <row r="71" spans="1:13" ht="22.5">
      <c r="A71" s="99">
        <v>3560.354</v>
      </c>
      <c r="B71" s="118" t="s">
        <v>108</v>
      </c>
      <c r="C71" s="100" t="s">
        <v>37</v>
      </c>
      <c r="D71" s="97">
        <v>1500</v>
      </c>
      <c r="E71" s="95">
        <v>2</v>
      </c>
      <c r="F71" s="93">
        <f t="shared" si="11"/>
        <v>3000</v>
      </c>
      <c r="G71" s="94">
        <v>1</v>
      </c>
      <c r="H71" s="93">
        <f t="shared" si="13"/>
        <v>3000</v>
      </c>
      <c r="I71" s="101">
        <v>27</v>
      </c>
      <c r="J71" s="96">
        <f t="shared" si="14"/>
        <v>81000</v>
      </c>
      <c r="L71" s="3">
        <v>0.0526994031470429</v>
      </c>
      <c r="M71" s="68"/>
    </row>
    <row r="72" spans="1:13" ht="22.5">
      <c r="A72" s="99" t="s">
        <v>234</v>
      </c>
      <c r="B72" s="118" t="s">
        <v>109</v>
      </c>
      <c r="C72" s="100" t="s">
        <v>37</v>
      </c>
      <c r="D72" s="97">
        <v>95</v>
      </c>
      <c r="E72" s="95">
        <v>1</v>
      </c>
      <c r="F72" s="93">
        <f t="shared" si="11"/>
        <v>95</v>
      </c>
      <c r="G72" s="94">
        <v>0.25</v>
      </c>
      <c r="H72" s="93">
        <f>F72*G72</f>
        <v>23.75</v>
      </c>
      <c r="I72" s="101">
        <v>45</v>
      </c>
      <c r="J72" s="96">
        <f aca="true" t="shared" si="15" ref="J72:J83">(H72*I72)</f>
        <v>1068.75</v>
      </c>
      <c r="L72" s="3">
        <v>0.0526994031470429</v>
      </c>
      <c r="M72" s="68"/>
    </row>
    <row r="73" spans="1:13" ht="45">
      <c r="A73" s="99" t="s">
        <v>235</v>
      </c>
      <c r="B73" s="118" t="s">
        <v>216</v>
      </c>
      <c r="C73" s="102" t="s">
        <v>37</v>
      </c>
      <c r="D73" s="92">
        <v>95</v>
      </c>
      <c r="E73" s="95">
        <v>1</v>
      </c>
      <c r="F73" s="93">
        <f>(D73*E73)</f>
        <v>95</v>
      </c>
      <c r="G73" s="94">
        <v>2.5</v>
      </c>
      <c r="H73" s="93">
        <f>F73*G73</f>
        <v>237.5</v>
      </c>
      <c r="I73" s="101">
        <v>45</v>
      </c>
      <c r="J73" s="96">
        <f t="shared" si="15"/>
        <v>10687.5</v>
      </c>
      <c r="L73" s="3">
        <v>0.029535764927938992</v>
      </c>
      <c r="M73" s="68"/>
    </row>
    <row r="74" spans="1:13" s="79" customFormat="1" ht="22.5">
      <c r="A74" s="99" t="s">
        <v>110</v>
      </c>
      <c r="B74" s="118" t="s">
        <v>111</v>
      </c>
      <c r="C74" s="102" t="s">
        <v>37</v>
      </c>
      <c r="D74" s="92">
        <v>95</v>
      </c>
      <c r="E74" s="95">
        <v>1</v>
      </c>
      <c r="F74" s="93">
        <f aca="true" t="shared" si="16" ref="F74:F83">(D74*E74)</f>
        <v>95</v>
      </c>
      <c r="G74" s="94">
        <v>0.5</v>
      </c>
      <c r="H74" s="93">
        <f>F74*G74</f>
        <v>47.5</v>
      </c>
      <c r="I74" s="101">
        <v>45</v>
      </c>
      <c r="J74" s="96">
        <f t="shared" si="15"/>
        <v>2137.5</v>
      </c>
      <c r="L74" s="79">
        <v>0.0526994031470429</v>
      </c>
      <c r="M74" s="81"/>
    </row>
    <row r="75" spans="1:13" ht="11.25">
      <c r="A75" s="99" t="s">
        <v>112</v>
      </c>
      <c r="B75" s="118" t="s">
        <v>113</v>
      </c>
      <c r="C75" s="102" t="s">
        <v>37</v>
      </c>
      <c r="D75" s="92">
        <v>95</v>
      </c>
      <c r="E75" s="95">
        <v>1</v>
      </c>
      <c r="F75" s="93">
        <f t="shared" si="16"/>
        <v>95</v>
      </c>
      <c r="G75" s="94">
        <v>1</v>
      </c>
      <c r="H75" s="93">
        <f>F75*G75</f>
        <v>95</v>
      </c>
      <c r="I75" s="101">
        <v>45</v>
      </c>
      <c r="J75" s="96">
        <f t="shared" si="15"/>
        <v>4275</v>
      </c>
      <c r="L75" s="3">
        <v>0.0526994031470429</v>
      </c>
      <c r="M75" s="68"/>
    </row>
    <row r="76" spans="1:13" s="79" customFormat="1" ht="11.25">
      <c r="A76" s="99" t="s">
        <v>114</v>
      </c>
      <c r="B76" s="118" t="s">
        <v>115</v>
      </c>
      <c r="C76" s="102" t="s">
        <v>37</v>
      </c>
      <c r="D76" s="92">
        <v>95</v>
      </c>
      <c r="E76" s="95">
        <v>1</v>
      </c>
      <c r="F76" s="93">
        <f t="shared" si="16"/>
        <v>95</v>
      </c>
      <c r="G76" s="94">
        <v>0.25</v>
      </c>
      <c r="H76" s="93">
        <f>F76*G76</f>
        <v>23.75</v>
      </c>
      <c r="I76" s="101">
        <v>45</v>
      </c>
      <c r="J76" s="96">
        <f t="shared" si="15"/>
        <v>1068.75</v>
      </c>
      <c r="L76" s="79">
        <v>0.0526994031470429</v>
      </c>
      <c r="M76" s="81"/>
    </row>
    <row r="77" spans="1:13" s="79" customFormat="1" ht="11.25">
      <c r="A77" s="99" t="s">
        <v>116</v>
      </c>
      <c r="B77" s="118" t="s">
        <v>117</v>
      </c>
      <c r="C77" s="102" t="s">
        <v>37</v>
      </c>
      <c r="D77" s="92">
        <v>95</v>
      </c>
      <c r="E77" s="95">
        <v>1</v>
      </c>
      <c r="F77" s="93">
        <f t="shared" si="16"/>
        <v>95</v>
      </c>
      <c r="G77" s="94">
        <v>0.25</v>
      </c>
      <c r="H77" s="93">
        <f aca="true" t="shared" si="17" ref="H77:H83">F77*G77</f>
        <v>23.75</v>
      </c>
      <c r="I77" s="101">
        <v>45</v>
      </c>
      <c r="J77" s="96">
        <f t="shared" si="15"/>
        <v>1068.75</v>
      </c>
      <c r="L77" s="79">
        <v>0.0526994031470429</v>
      </c>
      <c r="M77" s="81"/>
    </row>
    <row r="78" spans="1:13" s="79" customFormat="1" ht="33.75">
      <c r="A78" s="99" t="s">
        <v>118</v>
      </c>
      <c r="B78" s="118" t="s">
        <v>119</v>
      </c>
      <c r="C78" s="102" t="s">
        <v>37</v>
      </c>
      <c r="D78" s="92">
        <v>290</v>
      </c>
      <c r="E78" s="95">
        <v>1</v>
      </c>
      <c r="F78" s="93">
        <f t="shared" si="16"/>
        <v>290</v>
      </c>
      <c r="G78" s="94">
        <v>0.25</v>
      </c>
      <c r="H78" s="93">
        <f t="shared" si="17"/>
        <v>72.5</v>
      </c>
      <c r="I78" s="101">
        <v>45</v>
      </c>
      <c r="J78" s="96">
        <f t="shared" si="15"/>
        <v>3262.5</v>
      </c>
      <c r="L78" s="79">
        <v>0.0526994031470429</v>
      </c>
      <c r="M78" s="81"/>
    </row>
    <row r="79" spans="1:13" s="79" customFormat="1" ht="22.5">
      <c r="A79" s="99" t="s">
        <v>236</v>
      </c>
      <c r="B79" s="118" t="s">
        <v>295</v>
      </c>
      <c r="C79" s="102" t="s">
        <v>37</v>
      </c>
      <c r="D79" s="92">
        <v>25</v>
      </c>
      <c r="E79" s="95">
        <v>1</v>
      </c>
      <c r="F79" s="93">
        <f t="shared" si="16"/>
        <v>25</v>
      </c>
      <c r="G79" s="94">
        <v>0.25</v>
      </c>
      <c r="H79" s="93">
        <f t="shared" si="17"/>
        <v>6.25</v>
      </c>
      <c r="I79" s="101">
        <v>45</v>
      </c>
      <c r="J79" s="96">
        <f t="shared" si="15"/>
        <v>281.25</v>
      </c>
      <c r="L79" s="79">
        <v>0.0526994031470429</v>
      </c>
      <c r="M79" s="81"/>
    </row>
    <row r="80" spans="1:13" s="79" customFormat="1" ht="22.5">
      <c r="A80" s="99" t="s">
        <v>237</v>
      </c>
      <c r="B80" s="118" t="s">
        <v>120</v>
      </c>
      <c r="C80" s="102" t="s">
        <v>37</v>
      </c>
      <c r="D80" s="92">
        <v>10</v>
      </c>
      <c r="E80" s="95">
        <v>1</v>
      </c>
      <c r="F80" s="93">
        <f t="shared" si="16"/>
        <v>10</v>
      </c>
      <c r="G80" s="94">
        <v>8</v>
      </c>
      <c r="H80" s="93">
        <f t="shared" si="17"/>
        <v>80</v>
      </c>
      <c r="I80" s="101">
        <v>45</v>
      </c>
      <c r="J80" s="96">
        <f t="shared" si="15"/>
        <v>3600</v>
      </c>
      <c r="L80" s="79">
        <v>0.0526994031470429</v>
      </c>
      <c r="M80" s="81"/>
    </row>
    <row r="81" spans="1:13" s="79" customFormat="1" ht="22.5">
      <c r="A81" s="99" t="s">
        <v>204</v>
      </c>
      <c r="B81" s="118" t="s">
        <v>121</v>
      </c>
      <c r="C81" s="102" t="s">
        <v>37</v>
      </c>
      <c r="D81" s="92">
        <v>95</v>
      </c>
      <c r="E81" s="95">
        <v>1</v>
      </c>
      <c r="F81" s="93">
        <f t="shared" si="16"/>
        <v>95</v>
      </c>
      <c r="G81" s="94">
        <v>2</v>
      </c>
      <c r="H81" s="93">
        <f t="shared" si="17"/>
        <v>190</v>
      </c>
      <c r="I81" s="101">
        <v>45</v>
      </c>
      <c r="J81" s="96">
        <f t="shared" si="15"/>
        <v>8550</v>
      </c>
      <c r="L81" s="79">
        <v>0.0526994031470429</v>
      </c>
      <c r="M81" s="81"/>
    </row>
    <row r="82" spans="1:13" ht="22.5">
      <c r="A82" s="99" t="s">
        <v>238</v>
      </c>
      <c r="B82" s="118" t="s">
        <v>122</v>
      </c>
      <c r="C82" s="102" t="s">
        <v>37</v>
      </c>
      <c r="D82" s="92">
        <v>95</v>
      </c>
      <c r="E82" s="95">
        <v>1</v>
      </c>
      <c r="F82" s="93">
        <f t="shared" si="16"/>
        <v>95</v>
      </c>
      <c r="G82" s="94">
        <v>1.5</v>
      </c>
      <c r="H82" s="93">
        <f t="shared" si="17"/>
        <v>142.5</v>
      </c>
      <c r="I82" s="101">
        <v>45</v>
      </c>
      <c r="J82" s="96">
        <f t="shared" si="15"/>
        <v>6412.5</v>
      </c>
      <c r="L82" s="3">
        <v>0.0526994031470429</v>
      </c>
      <c r="M82" s="68"/>
    </row>
    <row r="83" spans="1:13" ht="22.5">
      <c r="A83" s="99" t="s">
        <v>123</v>
      </c>
      <c r="B83" s="118" t="s">
        <v>124</v>
      </c>
      <c r="C83" s="102" t="s">
        <v>37</v>
      </c>
      <c r="D83" s="92">
        <v>190</v>
      </c>
      <c r="E83" s="95">
        <v>1</v>
      </c>
      <c r="F83" s="93">
        <f t="shared" si="16"/>
        <v>190</v>
      </c>
      <c r="G83" s="94">
        <v>1</v>
      </c>
      <c r="H83" s="93">
        <f t="shared" si="17"/>
        <v>190</v>
      </c>
      <c r="I83" s="101">
        <v>45</v>
      </c>
      <c r="J83" s="96">
        <f t="shared" si="15"/>
        <v>8550</v>
      </c>
      <c r="L83" s="3">
        <v>0.0526994031470429</v>
      </c>
      <c r="M83" s="68"/>
    </row>
    <row r="84" spans="1:13" ht="22.5">
      <c r="A84" s="99" t="s">
        <v>239</v>
      </c>
      <c r="B84" s="118" t="s">
        <v>125</v>
      </c>
      <c r="C84" s="100" t="s">
        <v>37</v>
      </c>
      <c r="D84" s="97">
        <v>190</v>
      </c>
      <c r="E84" s="95">
        <v>1</v>
      </c>
      <c r="F84" s="93">
        <f aca="true" t="shared" si="18" ref="F84:F95">(D84*E84)</f>
        <v>190</v>
      </c>
      <c r="G84" s="94">
        <v>2</v>
      </c>
      <c r="H84" s="93">
        <f aca="true" t="shared" si="19" ref="H84:H93">F84*G84</f>
        <v>380</v>
      </c>
      <c r="I84" s="101">
        <v>45</v>
      </c>
      <c r="J84" s="96">
        <f aca="true" t="shared" si="20" ref="J84:J90">(H84*I84)</f>
        <v>17100</v>
      </c>
      <c r="L84" s="3">
        <v>0.0526994031470429</v>
      </c>
      <c r="M84" s="68"/>
    </row>
    <row r="85" spans="1:13" ht="33.75">
      <c r="A85" s="99" t="s">
        <v>205</v>
      </c>
      <c r="B85" s="118" t="s">
        <v>126</v>
      </c>
      <c r="C85" s="100" t="s">
        <v>37</v>
      </c>
      <c r="D85" s="97">
        <v>25</v>
      </c>
      <c r="E85" s="95">
        <v>1</v>
      </c>
      <c r="F85" s="93">
        <f t="shared" si="18"/>
        <v>25</v>
      </c>
      <c r="G85" s="94">
        <v>1.5</v>
      </c>
      <c r="H85" s="93">
        <f t="shared" si="19"/>
        <v>37.5</v>
      </c>
      <c r="I85" s="101">
        <v>27</v>
      </c>
      <c r="J85" s="96">
        <f t="shared" si="20"/>
        <v>1012.5</v>
      </c>
      <c r="L85" s="3">
        <v>0.0526994031470429</v>
      </c>
      <c r="M85" s="68"/>
    </row>
    <row r="86" spans="1:13" ht="11.25">
      <c r="A86" s="99" t="s">
        <v>127</v>
      </c>
      <c r="B86" s="118" t="s">
        <v>128</v>
      </c>
      <c r="C86" s="100" t="s">
        <v>37</v>
      </c>
      <c r="D86" s="97">
        <v>50</v>
      </c>
      <c r="E86" s="95">
        <v>1</v>
      </c>
      <c r="F86" s="93">
        <f t="shared" si="18"/>
        <v>50</v>
      </c>
      <c r="G86" s="94">
        <v>2</v>
      </c>
      <c r="H86" s="93">
        <f t="shared" si="19"/>
        <v>100</v>
      </c>
      <c r="I86" s="101">
        <v>45</v>
      </c>
      <c r="J86" s="96">
        <f t="shared" si="20"/>
        <v>4500</v>
      </c>
      <c r="L86" s="3">
        <v>0.0526994031470429</v>
      </c>
      <c r="M86" s="68"/>
    </row>
    <row r="87" spans="1:13" ht="22.5">
      <c r="A87" s="99" t="s">
        <v>206</v>
      </c>
      <c r="B87" s="118" t="s">
        <v>129</v>
      </c>
      <c r="C87" s="100" t="s">
        <v>37</v>
      </c>
      <c r="D87" s="97">
        <v>1</v>
      </c>
      <c r="E87" s="95">
        <v>1</v>
      </c>
      <c r="F87" s="93">
        <f t="shared" si="18"/>
        <v>1</v>
      </c>
      <c r="G87" s="94">
        <v>0.25</v>
      </c>
      <c r="H87" s="94">
        <v>0.25</v>
      </c>
      <c r="I87" s="101">
        <v>45</v>
      </c>
      <c r="J87" s="96">
        <f t="shared" si="20"/>
        <v>11.25</v>
      </c>
      <c r="L87" s="3">
        <v>0.0526994031470429</v>
      </c>
      <c r="M87" s="68"/>
    </row>
    <row r="88" spans="1:13" ht="22.5">
      <c r="A88" s="99" t="s">
        <v>240</v>
      </c>
      <c r="B88" s="118" t="s">
        <v>130</v>
      </c>
      <c r="C88" s="100" t="s">
        <v>37</v>
      </c>
      <c r="D88" s="97">
        <v>95</v>
      </c>
      <c r="E88" s="95">
        <v>1</v>
      </c>
      <c r="F88" s="93">
        <f t="shared" si="18"/>
        <v>95</v>
      </c>
      <c r="G88" s="94">
        <v>18</v>
      </c>
      <c r="H88" s="93">
        <f t="shared" si="19"/>
        <v>1710</v>
      </c>
      <c r="I88" s="101">
        <v>45</v>
      </c>
      <c r="J88" s="96">
        <f t="shared" si="20"/>
        <v>76950</v>
      </c>
      <c r="L88" s="3">
        <v>0.029535764927938992</v>
      </c>
      <c r="M88" s="68"/>
    </row>
    <row r="89" spans="1:13" ht="22.5">
      <c r="A89" s="99" t="s">
        <v>207</v>
      </c>
      <c r="B89" s="118" t="s">
        <v>131</v>
      </c>
      <c r="C89" s="100" t="s">
        <v>37</v>
      </c>
      <c r="D89" s="97">
        <v>45</v>
      </c>
      <c r="E89" s="95">
        <v>1</v>
      </c>
      <c r="F89" s="93">
        <f t="shared" si="18"/>
        <v>45</v>
      </c>
      <c r="G89" s="94">
        <v>4</v>
      </c>
      <c r="H89" s="93">
        <f t="shared" si="19"/>
        <v>180</v>
      </c>
      <c r="I89" s="101">
        <v>45</v>
      </c>
      <c r="J89" s="96">
        <f t="shared" si="20"/>
        <v>8100</v>
      </c>
      <c r="L89" s="3">
        <v>0.0526994031470429</v>
      </c>
      <c r="M89" s="68"/>
    </row>
    <row r="90" spans="1:13" ht="11.25">
      <c r="A90" s="99">
        <v>3560.459</v>
      </c>
      <c r="B90" s="118" t="s">
        <v>227</v>
      </c>
      <c r="C90" s="100" t="s">
        <v>37</v>
      </c>
      <c r="D90" s="97">
        <v>100</v>
      </c>
      <c r="E90" s="95">
        <v>1</v>
      </c>
      <c r="F90" s="93">
        <v>100</v>
      </c>
      <c r="G90" s="94">
        <v>1</v>
      </c>
      <c r="H90" s="93">
        <f t="shared" si="19"/>
        <v>100</v>
      </c>
      <c r="I90" s="101">
        <v>27</v>
      </c>
      <c r="J90" s="96">
        <f t="shared" si="20"/>
        <v>2700</v>
      </c>
      <c r="L90" s="3">
        <v>0.0526994031470429</v>
      </c>
      <c r="M90" s="68"/>
    </row>
    <row r="91" spans="1:13" ht="22.5">
      <c r="A91" s="104" t="s">
        <v>132</v>
      </c>
      <c r="B91" s="118" t="s">
        <v>133</v>
      </c>
      <c r="C91" s="100" t="s">
        <v>37</v>
      </c>
      <c r="D91" s="97">
        <v>4</v>
      </c>
      <c r="E91" s="95">
        <v>1</v>
      </c>
      <c r="F91" s="93">
        <f t="shared" si="18"/>
        <v>4</v>
      </c>
      <c r="G91" s="94">
        <v>0.25</v>
      </c>
      <c r="H91" s="93">
        <f t="shared" si="19"/>
        <v>1</v>
      </c>
      <c r="I91" s="101">
        <v>27</v>
      </c>
      <c r="J91" s="96">
        <f>(H91*I91)</f>
        <v>27</v>
      </c>
      <c r="L91" s="3">
        <v>0.0526994031470429</v>
      </c>
      <c r="M91" s="68"/>
    </row>
    <row r="92" spans="1:13" ht="22.5">
      <c r="A92" s="99" t="s">
        <v>134</v>
      </c>
      <c r="B92" s="118" t="s">
        <v>135</v>
      </c>
      <c r="C92" s="102" t="s">
        <v>37</v>
      </c>
      <c r="D92" s="97">
        <v>4</v>
      </c>
      <c r="E92" s="95">
        <v>1</v>
      </c>
      <c r="F92" s="93">
        <f t="shared" si="18"/>
        <v>4</v>
      </c>
      <c r="G92" s="94">
        <v>0.25</v>
      </c>
      <c r="H92" s="93">
        <f t="shared" si="19"/>
        <v>1</v>
      </c>
      <c r="I92" s="101">
        <v>27</v>
      </c>
      <c r="J92" s="96">
        <f>(H92*I92)</f>
        <v>27</v>
      </c>
      <c r="L92" s="3">
        <v>0.0526994031470429</v>
      </c>
      <c r="M92" s="68"/>
    </row>
    <row r="93" spans="1:13" ht="11.25">
      <c r="A93" s="99" t="s">
        <v>136</v>
      </c>
      <c r="B93" s="118" t="s">
        <v>137</v>
      </c>
      <c r="C93" s="102" t="s">
        <v>37</v>
      </c>
      <c r="D93" s="97">
        <v>4</v>
      </c>
      <c r="E93" s="95">
        <v>1</v>
      </c>
      <c r="F93" s="93">
        <f t="shared" si="18"/>
        <v>4</v>
      </c>
      <c r="G93" s="94">
        <v>2</v>
      </c>
      <c r="H93" s="93">
        <f t="shared" si="19"/>
        <v>8</v>
      </c>
      <c r="I93" s="101">
        <v>45</v>
      </c>
      <c r="J93" s="96">
        <f>(H93*I93)</f>
        <v>360</v>
      </c>
      <c r="L93" s="3">
        <v>0.029535764927938992</v>
      </c>
      <c r="M93" s="68"/>
    </row>
    <row r="94" spans="1:13" s="79" customFormat="1" ht="22.5">
      <c r="A94" s="99">
        <v>3560.63</v>
      </c>
      <c r="B94" s="118" t="s">
        <v>138</v>
      </c>
      <c r="C94" s="102" t="s">
        <v>37</v>
      </c>
      <c r="D94" s="97">
        <v>225</v>
      </c>
      <c r="E94" s="95">
        <v>1</v>
      </c>
      <c r="F94" s="93">
        <f t="shared" si="18"/>
        <v>225</v>
      </c>
      <c r="G94" s="94">
        <v>0.5</v>
      </c>
      <c r="H94" s="93">
        <f>F94*G94</f>
        <v>112.5</v>
      </c>
      <c r="I94" s="101">
        <v>27</v>
      </c>
      <c r="J94" s="96">
        <f>(H94*I94)</f>
        <v>3037.5</v>
      </c>
      <c r="L94" s="79">
        <v>0.029535764927938992</v>
      </c>
      <c r="M94" s="81"/>
    </row>
    <row r="95" spans="1:13" s="79" customFormat="1" ht="11.25">
      <c r="A95" s="99">
        <v>3560.653</v>
      </c>
      <c r="B95" s="118" t="s">
        <v>139</v>
      </c>
      <c r="C95" s="102" t="s">
        <v>37</v>
      </c>
      <c r="D95" s="97">
        <v>300</v>
      </c>
      <c r="E95" s="95">
        <v>1</v>
      </c>
      <c r="F95" s="93">
        <f t="shared" si="18"/>
        <v>300</v>
      </c>
      <c r="G95" s="94">
        <v>3</v>
      </c>
      <c r="H95" s="93">
        <f>F95*G95</f>
        <v>900</v>
      </c>
      <c r="I95" s="101">
        <v>45</v>
      </c>
      <c r="J95" s="96">
        <f>(H95*I95)</f>
        <v>40500</v>
      </c>
      <c r="L95" s="79">
        <v>0.029535764927938992</v>
      </c>
      <c r="M95" s="81"/>
    </row>
    <row r="96" spans="1:13" s="79" customFormat="1" ht="11.25">
      <c r="A96" s="99">
        <v>3560.654</v>
      </c>
      <c r="B96" s="118" t="s">
        <v>140</v>
      </c>
      <c r="C96" s="102" t="s">
        <v>37</v>
      </c>
      <c r="D96" s="97">
        <v>300</v>
      </c>
      <c r="E96" s="95">
        <v>1</v>
      </c>
      <c r="F96" s="93">
        <f>(D96*E96)</f>
        <v>300</v>
      </c>
      <c r="G96" s="94">
        <v>2</v>
      </c>
      <c r="H96" s="93">
        <f aca="true" t="shared" si="21" ref="H96:H105">F96*G96</f>
        <v>600</v>
      </c>
      <c r="I96" s="101">
        <v>45</v>
      </c>
      <c r="J96" s="96">
        <f aca="true" t="shared" si="22" ref="J96:J105">(H96*I96)</f>
        <v>27000</v>
      </c>
      <c r="L96" s="79">
        <v>0.0526994031470429</v>
      </c>
      <c r="M96" s="81"/>
    </row>
    <row r="97" spans="1:13" s="79" customFormat="1" ht="22.5">
      <c r="A97" s="99" t="s">
        <v>208</v>
      </c>
      <c r="B97" s="118" t="s">
        <v>141</v>
      </c>
      <c r="C97" s="102" t="s">
        <v>37</v>
      </c>
      <c r="D97" s="97">
        <v>1500</v>
      </c>
      <c r="E97" s="95">
        <v>1</v>
      </c>
      <c r="F97" s="93">
        <f>(D97*E97)</f>
        <v>1500</v>
      </c>
      <c r="G97" s="94">
        <v>0.25</v>
      </c>
      <c r="H97" s="93">
        <f t="shared" si="21"/>
        <v>375</v>
      </c>
      <c r="I97" s="101">
        <v>7</v>
      </c>
      <c r="J97" s="96">
        <f t="shared" si="22"/>
        <v>2625</v>
      </c>
      <c r="L97" s="79">
        <v>0.029535764927938992</v>
      </c>
      <c r="M97" s="81"/>
    </row>
    <row r="98" spans="1:13" s="79" customFormat="1" ht="22.5">
      <c r="A98" s="99" t="s">
        <v>142</v>
      </c>
      <c r="B98" s="118" t="s">
        <v>143</v>
      </c>
      <c r="C98" s="102" t="s">
        <v>37</v>
      </c>
      <c r="D98" s="97">
        <v>325</v>
      </c>
      <c r="E98" s="95">
        <v>1</v>
      </c>
      <c r="F98" s="93">
        <f>(D98*E98)</f>
        <v>325</v>
      </c>
      <c r="G98" s="94">
        <v>1</v>
      </c>
      <c r="H98" s="93">
        <f t="shared" si="21"/>
        <v>325</v>
      </c>
      <c r="I98" s="101">
        <v>45</v>
      </c>
      <c r="J98" s="96">
        <f t="shared" si="22"/>
        <v>14625</v>
      </c>
      <c r="L98" s="79">
        <v>0.0526994031470429</v>
      </c>
      <c r="M98" s="81"/>
    </row>
    <row r="99" spans="1:13" s="79" customFormat="1" ht="22.5">
      <c r="A99" s="99" t="s">
        <v>222</v>
      </c>
      <c r="B99" s="118" t="s">
        <v>144</v>
      </c>
      <c r="C99" s="102" t="s">
        <v>37</v>
      </c>
      <c r="D99" s="97">
        <v>50</v>
      </c>
      <c r="E99" s="95">
        <v>1</v>
      </c>
      <c r="F99" s="93">
        <f aca="true" t="shared" si="23" ref="F99:F104">(D99*E99)</f>
        <v>50</v>
      </c>
      <c r="G99" s="94">
        <v>2</v>
      </c>
      <c r="H99" s="93">
        <f t="shared" si="21"/>
        <v>100</v>
      </c>
      <c r="I99" s="101">
        <v>45</v>
      </c>
      <c r="J99" s="96">
        <f t="shared" si="22"/>
        <v>4500</v>
      </c>
      <c r="L99" s="79">
        <v>0.0526994031470429</v>
      </c>
      <c r="M99" s="81"/>
    </row>
    <row r="100" spans="1:13" ht="33.75">
      <c r="A100" s="99" t="s">
        <v>241</v>
      </c>
      <c r="B100" s="118" t="s">
        <v>145</v>
      </c>
      <c r="C100" s="102" t="s">
        <v>37</v>
      </c>
      <c r="D100" s="97">
        <v>50</v>
      </c>
      <c r="E100" s="95">
        <v>1</v>
      </c>
      <c r="F100" s="93">
        <f t="shared" si="23"/>
        <v>50</v>
      </c>
      <c r="G100" s="94">
        <v>1</v>
      </c>
      <c r="H100" s="93">
        <f t="shared" si="21"/>
        <v>50</v>
      </c>
      <c r="I100" s="101">
        <v>45</v>
      </c>
      <c r="J100" s="96">
        <f t="shared" si="22"/>
        <v>2250</v>
      </c>
      <c r="L100" s="3">
        <v>0.03502918019200221</v>
      </c>
      <c r="M100" s="68"/>
    </row>
    <row r="101" spans="1:13" s="79" customFormat="1" ht="11.25">
      <c r="A101" s="99" t="s">
        <v>146</v>
      </c>
      <c r="B101" s="118" t="s">
        <v>147</v>
      </c>
      <c r="C101" s="102" t="s">
        <v>37</v>
      </c>
      <c r="D101" s="97">
        <v>50</v>
      </c>
      <c r="E101" s="95">
        <v>1</v>
      </c>
      <c r="F101" s="93">
        <f t="shared" si="23"/>
        <v>50</v>
      </c>
      <c r="G101" s="94">
        <v>2</v>
      </c>
      <c r="H101" s="93">
        <f t="shared" si="21"/>
        <v>100</v>
      </c>
      <c r="I101" s="101">
        <v>45</v>
      </c>
      <c r="J101" s="96">
        <f t="shared" si="22"/>
        <v>4500</v>
      </c>
      <c r="L101" s="79">
        <v>0.0526994031470429</v>
      </c>
      <c r="M101" s="81"/>
    </row>
    <row r="102" spans="1:13" s="79" customFormat="1" ht="22.5">
      <c r="A102" s="99" t="s">
        <v>209</v>
      </c>
      <c r="B102" s="118" t="s">
        <v>148</v>
      </c>
      <c r="C102" s="102" t="s">
        <v>37</v>
      </c>
      <c r="D102" s="97">
        <v>50</v>
      </c>
      <c r="E102" s="95">
        <v>1</v>
      </c>
      <c r="F102" s="93">
        <f t="shared" si="23"/>
        <v>50</v>
      </c>
      <c r="G102" s="94">
        <v>1</v>
      </c>
      <c r="H102" s="93">
        <f t="shared" si="21"/>
        <v>50</v>
      </c>
      <c r="I102" s="101">
        <v>27</v>
      </c>
      <c r="J102" s="96">
        <f t="shared" si="22"/>
        <v>1350</v>
      </c>
      <c r="L102" s="79">
        <v>0.0526994031470429</v>
      </c>
      <c r="M102" s="81"/>
    </row>
    <row r="103" spans="1:13" s="79" customFormat="1" ht="45">
      <c r="A103" s="99" t="s">
        <v>210</v>
      </c>
      <c r="B103" s="118" t="s">
        <v>149</v>
      </c>
      <c r="C103" s="102" t="s">
        <v>37</v>
      </c>
      <c r="D103" s="97">
        <v>430</v>
      </c>
      <c r="E103" s="95">
        <v>1</v>
      </c>
      <c r="F103" s="93">
        <f t="shared" si="23"/>
        <v>430</v>
      </c>
      <c r="G103" s="94">
        <v>0.5</v>
      </c>
      <c r="H103" s="93">
        <f t="shared" si="21"/>
        <v>215</v>
      </c>
      <c r="I103" s="101">
        <v>27</v>
      </c>
      <c r="J103" s="96">
        <f t="shared" si="22"/>
        <v>5805</v>
      </c>
      <c r="L103" s="79">
        <v>0.0526994031470429</v>
      </c>
      <c r="M103" s="81"/>
    </row>
    <row r="104" spans="1:13" s="79" customFormat="1" ht="11.25">
      <c r="A104" s="99" t="s">
        <v>150</v>
      </c>
      <c r="B104" s="118" t="s">
        <v>151</v>
      </c>
      <c r="C104" s="102" t="s">
        <v>37</v>
      </c>
      <c r="D104" s="97">
        <v>430</v>
      </c>
      <c r="E104" s="95">
        <v>1</v>
      </c>
      <c r="F104" s="93">
        <f t="shared" si="23"/>
        <v>430</v>
      </c>
      <c r="G104" s="94">
        <v>2</v>
      </c>
      <c r="H104" s="93">
        <f t="shared" si="21"/>
        <v>860</v>
      </c>
      <c r="I104" s="101">
        <v>27</v>
      </c>
      <c r="J104" s="96">
        <f t="shared" si="22"/>
        <v>23220</v>
      </c>
      <c r="L104" s="79">
        <v>0.0526994031470429</v>
      </c>
      <c r="M104" s="81"/>
    </row>
    <row r="105" spans="1:13" s="79" customFormat="1" ht="22.5">
      <c r="A105" s="99" t="s">
        <v>220</v>
      </c>
      <c r="B105" s="118" t="s">
        <v>152</v>
      </c>
      <c r="C105" s="102" t="s">
        <v>37</v>
      </c>
      <c r="D105" s="97">
        <v>430</v>
      </c>
      <c r="E105" s="95">
        <v>1</v>
      </c>
      <c r="F105" s="93">
        <f>(D105*E105)</f>
        <v>430</v>
      </c>
      <c r="G105" s="94">
        <v>0.25</v>
      </c>
      <c r="H105" s="93">
        <f t="shared" si="21"/>
        <v>107.5</v>
      </c>
      <c r="I105" s="101">
        <v>27</v>
      </c>
      <c r="J105" s="96">
        <f t="shared" si="22"/>
        <v>2902.5</v>
      </c>
      <c r="L105" s="79">
        <v>0.029535764927938992</v>
      </c>
      <c r="M105" s="81"/>
    </row>
    <row r="106" spans="1:13" ht="11.25">
      <c r="A106" s="99">
        <v>3560.705</v>
      </c>
      <c r="B106" s="118" t="s">
        <v>153</v>
      </c>
      <c r="C106" s="102" t="s">
        <v>37</v>
      </c>
      <c r="D106" s="97">
        <v>430</v>
      </c>
      <c r="E106" s="95">
        <v>1</v>
      </c>
      <c r="F106" s="93">
        <f>(D106*E106)</f>
        <v>430</v>
      </c>
      <c r="G106" s="94">
        <v>0.5</v>
      </c>
      <c r="H106" s="93">
        <f>F106*G106</f>
        <v>215</v>
      </c>
      <c r="I106" s="101">
        <v>27</v>
      </c>
      <c r="J106" s="96">
        <f>(H106*I106)</f>
        <v>5805</v>
      </c>
      <c r="L106" s="3">
        <v>0.029535764927938992</v>
      </c>
      <c r="M106" s="68"/>
    </row>
    <row r="107" spans="1:13" ht="22.5">
      <c r="A107" s="99" t="s">
        <v>211</v>
      </c>
      <c r="B107" s="118" t="s">
        <v>154</v>
      </c>
      <c r="C107" s="102" t="s">
        <v>37</v>
      </c>
      <c r="D107" s="97">
        <v>50</v>
      </c>
      <c r="E107" s="95">
        <v>1</v>
      </c>
      <c r="F107" s="93">
        <f>(D107*E107)</f>
        <v>50</v>
      </c>
      <c r="G107" s="94">
        <v>18</v>
      </c>
      <c r="H107" s="93">
        <f>F107*G107</f>
        <v>900</v>
      </c>
      <c r="I107" s="101">
        <v>45</v>
      </c>
      <c r="J107" s="96">
        <f>(H107*I107)</f>
        <v>40500</v>
      </c>
      <c r="L107" s="3">
        <v>0.029535764927938992</v>
      </c>
      <c r="M107" s="68"/>
    </row>
    <row r="108" spans="1:13" ht="11.25">
      <c r="A108" s="35">
        <v>3560.003</v>
      </c>
      <c r="B108" s="118" t="s">
        <v>358</v>
      </c>
      <c r="C108" s="102" t="s">
        <v>37</v>
      </c>
      <c r="D108" s="97">
        <v>290</v>
      </c>
      <c r="E108" s="95">
        <v>1</v>
      </c>
      <c r="F108" s="93">
        <f>(D108*E108)</f>
        <v>290</v>
      </c>
      <c r="G108" s="94">
        <v>6</v>
      </c>
      <c r="H108" s="93">
        <f>F108*G108</f>
        <v>1740</v>
      </c>
      <c r="I108" s="101">
        <v>45</v>
      </c>
      <c r="J108" s="96">
        <f>(H108*I108)</f>
        <v>78300</v>
      </c>
      <c r="L108" s="3">
        <v>0.029535764927938992</v>
      </c>
      <c r="M108" s="68"/>
    </row>
    <row r="109" spans="1:13" ht="15">
      <c r="A109" s="35"/>
      <c r="B109" s="108" t="s">
        <v>155</v>
      </c>
      <c r="C109" s="32"/>
      <c r="D109" s="69"/>
      <c r="E109" s="30"/>
      <c r="F109" s="50">
        <f>SUM(F9:F108)</f>
        <v>1472466</v>
      </c>
      <c r="G109" s="49"/>
      <c r="H109" s="51">
        <f>SUM(H9:H108)</f>
        <v>637487.55</v>
      </c>
      <c r="I109" s="52"/>
      <c r="J109" s="60">
        <f>SUM(J9:J108)</f>
        <v>12605352.5</v>
      </c>
      <c r="L109" s="3">
        <v>0.029535764927938992</v>
      </c>
      <c r="M109" s="68"/>
    </row>
    <row r="110" spans="1:13" s="79" customFormat="1" ht="19.5" customHeight="1">
      <c r="A110" s="116" t="s">
        <v>156</v>
      </c>
      <c r="B110" s="57"/>
      <c r="C110" s="36"/>
      <c r="D110" s="71"/>
      <c r="E110" s="38"/>
      <c r="F110" s="37"/>
      <c r="G110" s="39"/>
      <c r="H110" s="37"/>
      <c r="I110" s="40"/>
      <c r="J110" s="61"/>
      <c r="L110" s="79">
        <v>0.0526994031470429</v>
      </c>
      <c r="M110" s="81"/>
    </row>
    <row r="111" spans="1:13" ht="11.25">
      <c r="A111" s="128">
        <v>3560.409</v>
      </c>
      <c r="B111" s="118" t="s">
        <v>365</v>
      </c>
      <c r="C111" s="121" t="s">
        <v>364</v>
      </c>
      <c r="D111" s="33">
        <v>95</v>
      </c>
      <c r="E111" s="95">
        <v>1</v>
      </c>
      <c r="F111" s="93">
        <f aca="true" t="shared" si="24" ref="F111:F119">D111*E111</f>
        <v>95</v>
      </c>
      <c r="G111" s="94">
        <v>2</v>
      </c>
      <c r="H111" s="93">
        <f aca="true" t="shared" si="25" ref="H111:H118">F111*G111</f>
        <v>190</v>
      </c>
      <c r="I111" s="138">
        <v>45</v>
      </c>
      <c r="J111" s="139">
        <f aca="true" t="shared" si="26" ref="J111:J120">H111*I111</f>
        <v>8550</v>
      </c>
      <c r="M111" s="68"/>
    </row>
    <row r="112" spans="1:13" ht="114">
      <c r="A112" s="129" t="s">
        <v>363</v>
      </c>
      <c r="B112" s="118" t="s">
        <v>366</v>
      </c>
      <c r="C112" s="121" t="s">
        <v>367</v>
      </c>
      <c r="D112" s="33">
        <v>500</v>
      </c>
      <c r="E112" s="95">
        <v>1</v>
      </c>
      <c r="F112" s="93">
        <f t="shared" si="24"/>
        <v>500</v>
      </c>
      <c r="G112" s="94">
        <v>0.25</v>
      </c>
      <c r="H112" s="93">
        <f t="shared" si="25"/>
        <v>125</v>
      </c>
      <c r="I112" s="138">
        <v>45</v>
      </c>
      <c r="J112" s="139">
        <f t="shared" si="26"/>
        <v>5625</v>
      </c>
      <c r="M112" s="68"/>
    </row>
    <row r="113" spans="1:13" ht="12" customHeight="1">
      <c r="A113" s="128">
        <v>3560.306</v>
      </c>
      <c r="B113" s="118" t="s">
        <v>318</v>
      </c>
      <c r="C113" s="121" t="s">
        <v>368</v>
      </c>
      <c r="D113" s="33">
        <v>290</v>
      </c>
      <c r="E113" s="95">
        <v>1</v>
      </c>
      <c r="F113" s="93">
        <f t="shared" si="24"/>
        <v>290</v>
      </c>
      <c r="G113" s="94">
        <v>0.08</v>
      </c>
      <c r="H113" s="93">
        <f t="shared" si="25"/>
        <v>23.2</v>
      </c>
      <c r="I113" s="138">
        <v>45</v>
      </c>
      <c r="J113" s="139">
        <f t="shared" si="26"/>
        <v>1044</v>
      </c>
      <c r="M113" s="68"/>
    </row>
    <row r="114" spans="1:13" ht="22.5">
      <c r="A114" s="129" t="s">
        <v>369</v>
      </c>
      <c r="B114" s="118" t="s">
        <v>370</v>
      </c>
      <c r="C114" s="121" t="s">
        <v>371</v>
      </c>
      <c r="D114" s="33">
        <v>275</v>
      </c>
      <c r="E114" s="95">
        <v>1</v>
      </c>
      <c r="F114" s="93">
        <f t="shared" si="24"/>
        <v>275</v>
      </c>
      <c r="G114" s="94">
        <v>0.5</v>
      </c>
      <c r="H114" s="93">
        <f t="shared" si="25"/>
        <v>137.5</v>
      </c>
      <c r="I114" s="138">
        <v>56</v>
      </c>
      <c r="J114" s="139">
        <f t="shared" si="26"/>
        <v>7700</v>
      </c>
      <c r="L114" s="3">
        <v>0.0526994031470429</v>
      </c>
      <c r="M114" s="68"/>
    </row>
    <row r="115" spans="1:13" ht="22.5">
      <c r="A115" s="128">
        <v>3560.455</v>
      </c>
      <c r="B115" s="118" t="s">
        <v>372</v>
      </c>
      <c r="C115" s="121" t="s">
        <v>373</v>
      </c>
      <c r="D115" s="33">
        <v>400</v>
      </c>
      <c r="E115" s="95">
        <v>1</v>
      </c>
      <c r="F115" s="93">
        <f t="shared" si="24"/>
        <v>400</v>
      </c>
      <c r="G115" s="94">
        <v>0.5</v>
      </c>
      <c r="H115" s="93">
        <f t="shared" si="25"/>
        <v>200</v>
      </c>
      <c r="I115" s="138">
        <v>36</v>
      </c>
      <c r="J115" s="139">
        <f t="shared" si="26"/>
        <v>7200</v>
      </c>
      <c r="L115" s="3">
        <v>0.029535764927938992</v>
      </c>
      <c r="M115" s="68"/>
    </row>
    <row r="116" spans="1:13" ht="25.5" customHeight="1">
      <c r="A116" s="128">
        <v>3560.66</v>
      </c>
      <c r="B116" s="118" t="s">
        <v>375</v>
      </c>
      <c r="C116" s="121" t="s">
        <v>376</v>
      </c>
      <c r="D116" s="33">
        <v>290</v>
      </c>
      <c r="E116" s="95">
        <v>1</v>
      </c>
      <c r="F116" s="93">
        <f>D116*E116</f>
        <v>290</v>
      </c>
      <c r="G116" s="94">
        <v>0.167</v>
      </c>
      <c r="H116" s="93">
        <f t="shared" si="25"/>
        <v>48.43</v>
      </c>
      <c r="I116" s="138">
        <v>45</v>
      </c>
      <c r="J116" s="139">
        <f t="shared" si="26"/>
        <v>2179.35</v>
      </c>
      <c r="L116" s="3">
        <v>0.029535764927938992</v>
      </c>
      <c r="M116" s="68"/>
    </row>
    <row r="117" spans="1:13" ht="11.25">
      <c r="A117" s="128" t="s">
        <v>374</v>
      </c>
      <c r="B117" s="118" t="s">
        <v>377</v>
      </c>
      <c r="C117" s="121" t="s">
        <v>378</v>
      </c>
      <c r="D117" s="33">
        <v>290</v>
      </c>
      <c r="E117" s="95">
        <v>1</v>
      </c>
      <c r="F117" s="93">
        <f t="shared" si="24"/>
        <v>290</v>
      </c>
      <c r="G117" s="94">
        <v>0.083</v>
      </c>
      <c r="H117" s="93">
        <f t="shared" si="25"/>
        <v>24.07</v>
      </c>
      <c r="I117" s="138">
        <v>45</v>
      </c>
      <c r="J117" s="139">
        <f t="shared" si="26"/>
        <v>1083.15</v>
      </c>
      <c r="L117" s="3">
        <v>0.029535764927938992</v>
      </c>
      <c r="M117" s="68"/>
    </row>
    <row r="118" spans="1:13" ht="11.25">
      <c r="A118" s="35">
        <v>3560.056</v>
      </c>
      <c r="B118" s="53" t="s">
        <v>263</v>
      </c>
      <c r="C118" s="120" t="s">
        <v>326</v>
      </c>
      <c r="D118" s="70">
        <v>275</v>
      </c>
      <c r="E118" s="41">
        <v>1</v>
      </c>
      <c r="F118" s="29">
        <f t="shared" si="24"/>
        <v>275</v>
      </c>
      <c r="G118" s="31">
        <v>0.5</v>
      </c>
      <c r="H118" s="33">
        <f t="shared" si="25"/>
        <v>137.5</v>
      </c>
      <c r="I118" s="65">
        <v>45</v>
      </c>
      <c r="J118" s="59">
        <f t="shared" si="26"/>
        <v>6187.5</v>
      </c>
      <c r="L118" s="3">
        <v>0.0526994031470429</v>
      </c>
      <c r="M118" s="68"/>
    </row>
    <row r="119" spans="1:13" ht="11.25">
      <c r="A119" s="35" t="s">
        <v>218</v>
      </c>
      <c r="B119" s="53" t="s">
        <v>264</v>
      </c>
      <c r="C119" s="120" t="s">
        <v>265</v>
      </c>
      <c r="D119" s="70">
        <v>550</v>
      </c>
      <c r="E119" s="41">
        <v>1</v>
      </c>
      <c r="F119" s="29">
        <f t="shared" si="24"/>
        <v>550</v>
      </c>
      <c r="G119" s="31">
        <v>1</v>
      </c>
      <c r="H119" s="33">
        <f aca="true" t="shared" si="27" ref="H119:H129">F119*G119</f>
        <v>550</v>
      </c>
      <c r="I119" s="65">
        <v>27</v>
      </c>
      <c r="J119" s="59">
        <f t="shared" si="26"/>
        <v>14850</v>
      </c>
      <c r="L119" s="3">
        <v>0.029535764927938992</v>
      </c>
      <c r="M119" s="68"/>
    </row>
    <row r="120" spans="1:13" ht="22.5">
      <c r="A120" s="35" t="s">
        <v>212</v>
      </c>
      <c r="B120" s="53" t="s">
        <v>157</v>
      </c>
      <c r="C120" s="120" t="s">
        <v>242</v>
      </c>
      <c r="D120" s="70">
        <v>485000</v>
      </c>
      <c r="E120" s="41">
        <v>1</v>
      </c>
      <c r="F120" s="29">
        <f aca="true" t="shared" si="28" ref="F120:F129">D120*E120</f>
        <v>485000</v>
      </c>
      <c r="G120" s="31">
        <v>0.5</v>
      </c>
      <c r="H120" s="33">
        <f t="shared" si="27"/>
        <v>242500</v>
      </c>
      <c r="I120" s="65">
        <v>16</v>
      </c>
      <c r="J120" s="59">
        <f t="shared" si="26"/>
        <v>3880000</v>
      </c>
      <c r="L120" s="3">
        <v>0.029535764927938992</v>
      </c>
      <c r="M120" s="68"/>
    </row>
    <row r="121" spans="1:13" ht="22.5">
      <c r="A121" s="35" t="s">
        <v>268</v>
      </c>
      <c r="B121" s="55" t="s">
        <v>266</v>
      </c>
      <c r="C121" s="120" t="s">
        <v>267</v>
      </c>
      <c r="D121" s="70">
        <v>290</v>
      </c>
      <c r="E121" s="41">
        <v>1</v>
      </c>
      <c r="F121" s="29">
        <f t="shared" si="28"/>
        <v>290</v>
      </c>
      <c r="G121" s="31">
        <v>0.25</v>
      </c>
      <c r="H121" s="33">
        <f t="shared" si="27"/>
        <v>72.5</v>
      </c>
      <c r="I121" s="65">
        <v>27</v>
      </c>
      <c r="J121" s="59">
        <v>1450</v>
      </c>
      <c r="L121" s="3">
        <v>0.0526994031470429</v>
      </c>
      <c r="M121" s="68"/>
    </row>
    <row r="122" spans="1:13" ht="11.25">
      <c r="A122" s="35" t="s">
        <v>269</v>
      </c>
      <c r="B122" s="53" t="s">
        <v>270</v>
      </c>
      <c r="C122" s="120" t="s">
        <v>271</v>
      </c>
      <c r="D122" s="70">
        <v>950</v>
      </c>
      <c r="E122" s="41">
        <v>1</v>
      </c>
      <c r="F122" s="29">
        <f t="shared" si="28"/>
        <v>950</v>
      </c>
      <c r="G122" s="31">
        <v>0.5</v>
      </c>
      <c r="H122" s="33">
        <f t="shared" si="27"/>
        <v>475</v>
      </c>
      <c r="I122" s="65">
        <v>45</v>
      </c>
      <c r="J122" s="59">
        <v>17500</v>
      </c>
      <c r="L122" s="3">
        <v>0.029535764927938992</v>
      </c>
      <c r="M122" s="68"/>
    </row>
    <row r="123" spans="1:13" ht="11.25">
      <c r="A123" s="35" t="s">
        <v>273</v>
      </c>
      <c r="B123" s="55" t="s">
        <v>327</v>
      </c>
      <c r="C123" s="120" t="s">
        <v>272</v>
      </c>
      <c r="D123" s="70">
        <v>5800</v>
      </c>
      <c r="E123" s="41">
        <v>1</v>
      </c>
      <c r="F123" s="29">
        <f t="shared" si="28"/>
        <v>5800</v>
      </c>
      <c r="G123" s="31">
        <v>0.5</v>
      </c>
      <c r="H123" s="33">
        <f t="shared" si="27"/>
        <v>2900</v>
      </c>
      <c r="I123" s="65">
        <v>27</v>
      </c>
      <c r="J123" s="59">
        <v>60000</v>
      </c>
      <c r="L123" s="3">
        <v>0.029535764927938992</v>
      </c>
      <c r="M123" s="68"/>
    </row>
    <row r="124" spans="1:13" ht="11.25">
      <c r="A124" s="35">
        <v>3560.406</v>
      </c>
      <c r="B124" s="55" t="s">
        <v>275</v>
      </c>
      <c r="C124" s="120" t="s">
        <v>274</v>
      </c>
      <c r="D124" s="70">
        <v>285</v>
      </c>
      <c r="E124" s="41">
        <v>1</v>
      </c>
      <c r="F124" s="29">
        <f t="shared" si="28"/>
        <v>285</v>
      </c>
      <c r="G124" s="31">
        <v>1</v>
      </c>
      <c r="H124" s="33">
        <f t="shared" si="27"/>
        <v>285</v>
      </c>
      <c r="I124" s="65">
        <v>45</v>
      </c>
      <c r="J124" s="59">
        <v>5250</v>
      </c>
      <c r="L124" s="3">
        <v>0.0526994031470429</v>
      </c>
      <c r="M124" s="68"/>
    </row>
    <row r="125" spans="1:13" ht="11.25">
      <c r="A125" s="35" t="s">
        <v>325</v>
      </c>
      <c r="B125" s="53" t="s">
        <v>276</v>
      </c>
      <c r="C125" s="120" t="s">
        <v>277</v>
      </c>
      <c r="D125" s="70">
        <v>25</v>
      </c>
      <c r="E125" s="41">
        <v>1</v>
      </c>
      <c r="F125" s="29">
        <f t="shared" si="28"/>
        <v>25</v>
      </c>
      <c r="G125" s="31">
        <v>0.5</v>
      </c>
      <c r="H125" s="33">
        <f t="shared" si="27"/>
        <v>12.5</v>
      </c>
      <c r="I125" s="65">
        <v>27</v>
      </c>
      <c r="J125" s="59">
        <v>250</v>
      </c>
      <c r="L125" s="3">
        <v>0.0526994031470429</v>
      </c>
      <c r="M125" s="68"/>
    </row>
    <row r="126" spans="1:13" ht="11.25">
      <c r="A126" s="35">
        <v>3560.574</v>
      </c>
      <c r="B126" s="53" t="s">
        <v>279</v>
      </c>
      <c r="C126" s="120" t="s">
        <v>278</v>
      </c>
      <c r="D126" s="70">
        <v>20</v>
      </c>
      <c r="E126" s="41">
        <v>1</v>
      </c>
      <c r="F126" s="29">
        <f t="shared" si="28"/>
        <v>20</v>
      </c>
      <c r="G126" s="31">
        <v>0.25</v>
      </c>
      <c r="H126" s="33">
        <f t="shared" si="27"/>
        <v>5</v>
      </c>
      <c r="I126" s="65">
        <v>27</v>
      </c>
      <c r="J126" s="59">
        <v>100</v>
      </c>
      <c r="L126" s="3">
        <v>0.029535764927938992</v>
      </c>
      <c r="M126" s="68"/>
    </row>
    <row r="127" spans="1:13" ht="22.5">
      <c r="A127" s="35" t="s">
        <v>213</v>
      </c>
      <c r="B127" s="53" t="s">
        <v>158</v>
      </c>
      <c r="C127" s="120" t="s">
        <v>243</v>
      </c>
      <c r="D127" s="70">
        <v>3100</v>
      </c>
      <c r="E127" s="41">
        <v>1</v>
      </c>
      <c r="F127" s="29">
        <f t="shared" si="28"/>
        <v>3100</v>
      </c>
      <c r="G127" s="31">
        <v>0.5</v>
      </c>
      <c r="H127" s="33">
        <f t="shared" si="27"/>
        <v>1550</v>
      </c>
      <c r="I127" s="65">
        <v>45</v>
      </c>
      <c r="J127" s="59">
        <f aca="true" t="shared" si="29" ref="J127:J142">(H127*I127)</f>
        <v>69750</v>
      </c>
      <c r="L127" s="3">
        <v>0.0526994031470429</v>
      </c>
      <c r="M127" s="68"/>
    </row>
    <row r="128" spans="1:13" s="79" customFormat="1" ht="22.5">
      <c r="A128" s="35" t="s">
        <v>213</v>
      </c>
      <c r="B128" s="53" t="s">
        <v>159</v>
      </c>
      <c r="C128" s="120" t="s">
        <v>244</v>
      </c>
      <c r="D128" s="70">
        <v>3100</v>
      </c>
      <c r="E128" s="41">
        <v>1</v>
      </c>
      <c r="F128" s="29">
        <f t="shared" si="28"/>
        <v>3100</v>
      </c>
      <c r="G128" s="31">
        <v>0.5</v>
      </c>
      <c r="H128" s="33">
        <f t="shared" si="27"/>
        <v>1550</v>
      </c>
      <c r="I128" s="65">
        <v>45</v>
      </c>
      <c r="J128" s="59">
        <f t="shared" si="29"/>
        <v>69750</v>
      </c>
      <c r="L128" s="79">
        <v>0.0526994031470429</v>
      </c>
      <c r="M128" s="81"/>
    </row>
    <row r="129" spans="1:13" ht="33.75">
      <c r="A129" s="35" t="s">
        <v>160</v>
      </c>
      <c r="B129" s="53" t="s">
        <v>161</v>
      </c>
      <c r="C129" s="120" t="s">
        <v>245</v>
      </c>
      <c r="D129" s="70">
        <v>300</v>
      </c>
      <c r="E129" s="34">
        <v>1</v>
      </c>
      <c r="F129" s="29">
        <f t="shared" si="28"/>
        <v>300</v>
      </c>
      <c r="G129" s="31">
        <v>0.25</v>
      </c>
      <c r="H129" s="33">
        <f t="shared" si="27"/>
        <v>75</v>
      </c>
      <c r="I129" s="65">
        <v>27</v>
      </c>
      <c r="J129" s="59">
        <f t="shared" si="29"/>
        <v>2025</v>
      </c>
      <c r="L129" s="3">
        <v>0.0526994031470429</v>
      </c>
      <c r="M129" s="68"/>
    </row>
    <row r="130" spans="1:13" ht="22.5">
      <c r="A130" s="90" t="s">
        <v>162</v>
      </c>
      <c r="B130" s="55" t="s">
        <v>163</v>
      </c>
      <c r="C130" s="121" t="s">
        <v>246</v>
      </c>
      <c r="D130" s="92">
        <v>50</v>
      </c>
      <c r="E130" s="95">
        <v>1</v>
      </c>
      <c r="F130" s="93">
        <f aca="true" t="shared" si="30" ref="F130:F142">(D130*E130)</f>
        <v>50</v>
      </c>
      <c r="G130" s="94">
        <v>0.25</v>
      </c>
      <c r="H130" s="93">
        <f aca="true" t="shared" si="31" ref="H130:H142">F130*G130</f>
        <v>12.5</v>
      </c>
      <c r="I130" s="101">
        <v>45</v>
      </c>
      <c r="J130" s="96">
        <f t="shared" si="29"/>
        <v>562.5</v>
      </c>
      <c r="L130" s="3">
        <v>0.0526994031470429</v>
      </c>
      <c r="M130" s="68"/>
    </row>
    <row r="131" spans="1:13" ht="22.5">
      <c r="A131" s="35" t="s">
        <v>287</v>
      </c>
      <c r="B131" s="53" t="s">
        <v>288</v>
      </c>
      <c r="C131" s="118" t="s">
        <v>286</v>
      </c>
      <c r="D131" s="70">
        <v>1</v>
      </c>
      <c r="E131" s="30">
        <v>1</v>
      </c>
      <c r="F131" s="29">
        <f t="shared" si="30"/>
        <v>1</v>
      </c>
      <c r="G131" s="31">
        <v>1</v>
      </c>
      <c r="H131" s="33">
        <f t="shared" si="31"/>
        <v>1</v>
      </c>
      <c r="I131" s="65">
        <v>45</v>
      </c>
      <c r="J131" s="59">
        <f t="shared" si="29"/>
        <v>45</v>
      </c>
      <c r="L131" s="3">
        <v>0.0526994031470429</v>
      </c>
      <c r="M131" s="68"/>
    </row>
    <row r="132" spans="1:13" ht="22.5">
      <c r="A132" s="35" t="s">
        <v>280</v>
      </c>
      <c r="B132" s="53" t="s">
        <v>281</v>
      </c>
      <c r="C132" s="121" t="s">
        <v>282</v>
      </c>
      <c r="D132" s="70">
        <v>50</v>
      </c>
      <c r="E132" s="30">
        <v>1</v>
      </c>
      <c r="F132" s="29">
        <f t="shared" si="30"/>
        <v>50</v>
      </c>
      <c r="G132" s="31">
        <v>0.25</v>
      </c>
      <c r="H132" s="33">
        <f t="shared" si="31"/>
        <v>12.5</v>
      </c>
      <c r="I132" s="65">
        <v>45</v>
      </c>
      <c r="J132" s="59">
        <f t="shared" si="29"/>
        <v>562.5</v>
      </c>
      <c r="L132" s="3">
        <v>0.0526994031470429</v>
      </c>
      <c r="M132" s="68"/>
    </row>
    <row r="133" spans="1:13" ht="19.5" customHeight="1">
      <c r="A133" s="35" t="s">
        <v>285</v>
      </c>
      <c r="B133" s="55" t="s">
        <v>284</v>
      </c>
      <c r="C133" s="121" t="s">
        <v>283</v>
      </c>
      <c r="D133" s="70">
        <v>4</v>
      </c>
      <c r="E133" s="30">
        <v>1</v>
      </c>
      <c r="F133" s="29">
        <f t="shared" si="30"/>
        <v>4</v>
      </c>
      <c r="G133" s="31">
        <v>0.5</v>
      </c>
      <c r="H133" s="33">
        <f t="shared" si="31"/>
        <v>2</v>
      </c>
      <c r="I133" s="65">
        <v>56</v>
      </c>
      <c r="J133" s="59">
        <f t="shared" si="29"/>
        <v>112</v>
      </c>
      <c r="L133" s="3">
        <v>0.0526994031470429</v>
      </c>
      <c r="M133" s="68"/>
    </row>
    <row r="134" spans="1:13" ht="22.5" customHeight="1">
      <c r="A134" s="35">
        <v>3560.063</v>
      </c>
      <c r="B134" s="53" t="s">
        <v>290</v>
      </c>
      <c r="C134" s="121" t="s">
        <v>289</v>
      </c>
      <c r="D134" s="70">
        <v>275</v>
      </c>
      <c r="E134" s="30">
        <v>1</v>
      </c>
      <c r="F134" s="29">
        <f t="shared" si="30"/>
        <v>275</v>
      </c>
      <c r="G134" s="31">
        <v>0.25</v>
      </c>
      <c r="H134" s="33">
        <f t="shared" si="31"/>
        <v>68.75</v>
      </c>
      <c r="I134" s="65">
        <v>45</v>
      </c>
      <c r="J134" s="59">
        <f t="shared" si="29"/>
        <v>3093.75</v>
      </c>
      <c r="L134" s="3">
        <v>0.029535764927938992</v>
      </c>
      <c r="M134" s="68"/>
    </row>
    <row r="135" spans="1:13" ht="22.5">
      <c r="A135" s="35" t="s">
        <v>240</v>
      </c>
      <c r="B135" s="53" t="s">
        <v>292</v>
      </c>
      <c r="C135" s="121" t="s">
        <v>291</v>
      </c>
      <c r="D135" s="70">
        <v>100</v>
      </c>
      <c r="E135" s="30">
        <v>1</v>
      </c>
      <c r="F135" s="29">
        <f t="shared" si="30"/>
        <v>100</v>
      </c>
      <c r="G135" s="31">
        <v>1</v>
      </c>
      <c r="H135" s="33">
        <f t="shared" si="31"/>
        <v>100</v>
      </c>
      <c r="I135" s="65">
        <v>45</v>
      </c>
      <c r="J135" s="59">
        <f t="shared" si="29"/>
        <v>4500</v>
      </c>
      <c r="L135" s="3">
        <v>0.029535764927938992</v>
      </c>
      <c r="M135" s="68"/>
    </row>
    <row r="136" spans="1:13" ht="15.75" customHeight="1">
      <c r="A136" s="35" t="s">
        <v>164</v>
      </c>
      <c r="B136" s="55" t="s">
        <v>328</v>
      </c>
      <c r="C136" s="120" t="s">
        <v>247</v>
      </c>
      <c r="D136" s="70">
        <v>15500</v>
      </c>
      <c r="E136" s="41">
        <v>12</v>
      </c>
      <c r="F136" s="29">
        <f t="shared" si="30"/>
        <v>186000</v>
      </c>
      <c r="G136" s="31">
        <v>0.25</v>
      </c>
      <c r="H136" s="33">
        <f t="shared" si="31"/>
        <v>46500</v>
      </c>
      <c r="I136" s="65">
        <v>27</v>
      </c>
      <c r="J136" s="59">
        <f t="shared" si="29"/>
        <v>1255500</v>
      </c>
      <c r="L136" s="3">
        <v>0.029535764927938992</v>
      </c>
      <c r="M136" s="68"/>
    </row>
    <row r="137" spans="1:13" ht="22.5">
      <c r="A137" s="35" t="s">
        <v>254</v>
      </c>
      <c r="B137" s="54" t="s">
        <v>165</v>
      </c>
      <c r="C137" s="120" t="s">
        <v>248</v>
      </c>
      <c r="D137" s="69">
        <v>580</v>
      </c>
      <c r="E137" s="30">
        <v>1</v>
      </c>
      <c r="F137" s="29">
        <f t="shared" si="30"/>
        <v>580</v>
      </c>
      <c r="G137" s="31">
        <v>0.33</v>
      </c>
      <c r="H137" s="33">
        <f t="shared" si="31"/>
        <v>191.4</v>
      </c>
      <c r="I137" s="64">
        <v>27</v>
      </c>
      <c r="J137" s="59">
        <f t="shared" si="29"/>
        <v>5167.8</v>
      </c>
      <c r="L137" s="3">
        <v>0.029535764927938992</v>
      </c>
      <c r="M137" s="68"/>
    </row>
    <row r="138" spans="1:13" ht="26.25" customHeight="1">
      <c r="A138" s="35" t="s">
        <v>252</v>
      </c>
      <c r="B138" s="53" t="s">
        <v>166</v>
      </c>
      <c r="C138" s="121" t="s">
        <v>249</v>
      </c>
      <c r="D138" s="70">
        <v>15500</v>
      </c>
      <c r="E138" s="34">
        <v>2</v>
      </c>
      <c r="F138" s="29">
        <f t="shared" si="30"/>
        <v>31000</v>
      </c>
      <c r="G138" s="31">
        <v>3</v>
      </c>
      <c r="H138" s="33">
        <f t="shared" si="31"/>
        <v>93000</v>
      </c>
      <c r="I138" s="65">
        <v>27</v>
      </c>
      <c r="J138" s="59">
        <f t="shared" si="29"/>
        <v>2511000</v>
      </c>
      <c r="L138" s="3">
        <v>0.029535764927938992</v>
      </c>
      <c r="M138" s="68"/>
    </row>
    <row r="139" spans="1:13" ht="24.75" customHeight="1">
      <c r="A139" s="35" t="s">
        <v>253</v>
      </c>
      <c r="B139" s="55" t="s">
        <v>167</v>
      </c>
      <c r="C139" s="121" t="s">
        <v>249</v>
      </c>
      <c r="D139" s="70">
        <v>880</v>
      </c>
      <c r="E139" s="34">
        <v>4</v>
      </c>
      <c r="F139" s="29">
        <f t="shared" si="30"/>
        <v>3520</v>
      </c>
      <c r="G139" s="31">
        <v>2</v>
      </c>
      <c r="H139" s="33">
        <f t="shared" si="31"/>
        <v>7040</v>
      </c>
      <c r="I139" s="65">
        <v>27</v>
      </c>
      <c r="J139" s="62">
        <f t="shared" si="29"/>
        <v>190080</v>
      </c>
      <c r="L139" s="3">
        <v>0.0526994031470429</v>
      </c>
      <c r="M139" s="68"/>
    </row>
    <row r="140" spans="1:13" ht="24" customHeight="1">
      <c r="A140" s="35" t="s">
        <v>168</v>
      </c>
      <c r="B140" s="53" t="s">
        <v>169</v>
      </c>
      <c r="C140" s="121" t="s">
        <v>250</v>
      </c>
      <c r="D140" s="70">
        <v>15300</v>
      </c>
      <c r="E140" s="34">
        <v>1</v>
      </c>
      <c r="F140" s="29">
        <f t="shared" si="30"/>
        <v>15300</v>
      </c>
      <c r="G140" s="31">
        <v>2</v>
      </c>
      <c r="H140" s="33">
        <f t="shared" si="31"/>
        <v>30600</v>
      </c>
      <c r="I140" s="65">
        <v>27</v>
      </c>
      <c r="J140" s="59">
        <f t="shared" si="29"/>
        <v>826200</v>
      </c>
      <c r="L140" s="3">
        <v>0.0526994031470429</v>
      </c>
      <c r="M140" s="68"/>
    </row>
    <row r="141" spans="1:13" ht="24" customHeight="1">
      <c r="A141" s="35" t="s">
        <v>170</v>
      </c>
      <c r="B141" s="55" t="s">
        <v>171</v>
      </c>
      <c r="C141" s="121" t="s">
        <v>251</v>
      </c>
      <c r="D141" s="70">
        <v>100</v>
      </c>
      <c r="E141" s="34">
        <v>1</v>
      </c>
      <c r="F141" s="29">
        <f t="shared" si="30"/>
        <v>100</v>
      </c>
      <c r="G141" s="31">
        <v>0.5</v>
      </c>
      <c r="H141" s="33">
        <f t="shared" si="31"/>
        <v>50</v>
      </c>
      <c r="I141" s="65">
        <v>45</v>
      </c>
      <c r="J141" s="59">
        <f t="shared" si="29"/>
        <v>2250</v>
      </c>
      <c r="M141" s="68"/>
    </row>
    <row r="142" spans="1:13" ht="24" customHeight="1">
      <c r="A142" s="35">
        <v>3560.409</v>
      </c>
      <c r="B142" s="55" t="s">
        <v>384</v>
      </c>
      <c r="C142" s="121" t="s">
        <v>385</v>
      </c>
      <c r="D142" s="70">
        <v>24</v>
      </c>
      <c r="E142" s="34">
        <v>1</v>
      </c>
      <c r="F142" s="29">
        <f t="shared" si="30"/>
        <v>24</v>
      </c>
      <c r="G142" s="31">
        <v>0.167</v>
      </c>
      <c r="H142" s="33">
        <f t="shared" si="31"/>
        <v>4.008</v>
      </c>
      <c r="I142" s="65">
        <v>45</v>
      </c>
      <c r="J142" s="59">
        <f t="shared" si="29"/>
        <v>180.36</v>
      </c>
      <c r="M142" s="68"/>
    </row>
    <row r="143" spans="1:13" ht="24" customHeight="1">
      <c r="A143" s="35"/>
      <c r="B143" s="107" t="s">
        <v>382</v>
      </c>
      <c r="C143" s="122"/>
      <c r="D143" s="73"/>
      <c r="E143" s="123"/>
      <c r="F143" s="50">
        <f>SUM(F111:F142)</f>
        <v>738839</v>
      </c>
      <c r="G143" s="49"/>
      <c r="H143" s="51">
        <f>SUM(H111:H142)</f>
        <v>428442.858</v>
      </c>
      <c r="I143" s="124"/>
      <c r="J143" s="60">
        <f>SUM(J111:J142)</f>
        <v>8959747.91</v>
      </c>
      <c r="M143" s="68"/>
    </row>
    <row r="144" spans="1:13" ht="24" customHeight="1">
      <c r="A144" s="114" t="s">
        <v>219</v>
      </c>
      <c r="B144" s="58"/>
      <c r="C144" s="43"/>
      <c r="D144" s="72"/>
      <c r="E144" s="45"/>
      <c r="F144" s="45"/>
      <c r="G144" s="46"/>
      <c r="H144" s="44"/>
      <c r="I144" s="47"/>
      <c r="J144" s="63"/>
      <c r="M144" s="68"/>
    </row>
    <row r="145" spans="1:13" ht="18" customHeight="1">
      <c r="A145" s="35" t="s">
        <v>196</v>
      </c>
      <c r="B145" s="53" t="s">
        <v>197</v>
      </c>
      <c r="C145" s="32" t="s">
        <v>37</v>
      </c>
      <c r="D145" s="70">
        <v>24200</v>
      </c>
      <c r="E145" s="30">
        <v>1</v>
      </c>
      <c r="F145" s="29">
        <f>(D145*E145)</f>
        <v>24200</v>
      </c>
      <c r="G145" s="31">
        <v>0.25</v>
      </c>
      <c r="H145" s="33">
        <f>F145*G145</f>
        <v>6050</v>
      </c>
      <c r="I145" s="65">
        <v>16</v>
      </c>
      <c r="J145" s="59">
        <f>(H145*I145)</f>
        <v>96800</v>
      </c>
      <c r="M145" s="68"/>
    </row>
    <row r="146" spans="1:13" ht="18" customHeight="1">
      <c r="A146" s="35" t="s">
        <v>221</v>
      </c>
      <c r="B146" s="53" t="s">
        <v>224</v>
      </c>
      <c r="C146" s="32" t="s">
        <v>37</v>
      </c>
      <c r="D146" s="69">
        <v>430</v>
      </c>
      <c r="E146" s="30">
        <v>1</v>
      </c>
      <c r="F146" s="29">
        <f>(D146*E146)</f>
        <v>430</v>
      </c>
      <c r="G146" s="31">
        <v>0.5</v>
      </c>
      <c r="H146" s="33">
        <f>F146*G146</f>
        <v>215</v>
      </c>
      <c r="I146" s="65">
        <v>16</v>
      </c>
      <c r="J146" s="59">
        <f>(H146*I146)</f>
        <v>3440</v>
      </c>
      <c r="M146" s="68"/>
    </row>
    <row r="147" spans="1:13" ht="26.25" customHeight="1">
      <c r="A147" s="35" t="s">
        <v>255</v>
      </c>
      <c r="B147" s="53" t="s">
        <v>225</v>
      </c>
      <c r="C147" s="32" t="s">
        <v>37</v>
      </c>
      <c r="D147" s="70">
        <v>100</v>
      </c>
      <c r="E147" s="30">
        <v>1</v>
      </c>
      <c r="F147" s="29">
        <f>(D147*E147)</f>
        <v>100</v>
      </c>
      <c r="G147" s="31">
        <v>0.5</v>
      </c>
      <c r="H147" s="33">
        <f>F147*G147</f>
        <v>50</v>
      </c>
      <c r="I147" s="65">
        <v>16</v>
      </c>
      <c r="J147" s="59">
        <f>(H147*I147)</f>
        <v>800</v>
      </c>
      <c r="M147" s="68"/>
    </row>
    <row r="148" spans="1:13" ht="35.25" customHeight="1">
      <c r="A148" s="35"/>
      <c r="B148" s="56" t="s">
        <v>382</v>
      </c>
      <c r="C148" s="48"/>
      <c r="D148" s="70"/>
      <c r="E148" s="30"/>
      <c r="F148" s="50">
        <f>SUM(F145:F147)</f>
        <v>24730</v>
      </c>
      <c r="G148" s="31"/>
      <c r="H148" s="50">
        <f>SUM(H145:H147)</f>
        <v>6315</v>
      </c>
      <c r="I148" s="31"/>
      <c r="J148" s="50">
        <f>SUM(J145:J147)</f>
        <v>101040</v>
      </c>
      <c r="M148" s="68"/>
    </row>
    <row r="149" spans="1:13" ht="24.75" customHeight="1">
      <c r="A149" s="42"/>
      <c r="B149" s="125" t="s">
        <v>381</v>
      </c>
      <c r="C149" s="140">
        <v>589500</v>
      </c>
      <c r="D149" s="73"/>
      <c r="E149" s="89"/>
      <c r="F149" s="126">
        <f>F109+F143+F148</f>
        <v>2236035</v>
      </c>
      <c r="G149" s="49"/>
      <c r="H149" s="126">
        <v>1072246</v>
      </c>
      <c r="I149" s="49"/>
      <c r="J149" s="127">
        <f>J109+J143+J148</f>
        <v>21666140.41</v>
      </c>
      <c r="M149" s="68"/>
    </row>
    <row r="150" spans="1:13" ht="27" customHeight="1">
      <c r="A150" s="115" t="s">
        <v>172</v>
      </c>
      <c r="B150" s="58"/>
      <c r="C150" s="43"/>
      <c r="D150" s="72"/>
      <c r="E150" s="45"/>
      <c r="F150" s="44"/>
      <c r="G150" s="46"/>
      <c r="H150" s="44"/>
      <c r="I150" s="47"/>
      <c r="J150" s="63"/>
      <c r="M150" s="68"/>
    </row>
    <row r="151" spans="1:13" ht="24.75" customHeight="1">
      <c r="A151" s="83" t="s">
        <v>217</v>
      </c>
      <c r="B151" s="74" t="s">
        <v>173</v>
      </c>
      <c r="C151" s="84" t="s">
        <v>329</v>
      </c>
      <c r="D151" s="130">
        <v>12500</v>
      </c>
      <c r="E151" s="85"/>
      <c r="F151" s="76"/>
      <c r="G151" s="77"/>
      <c r="H151" s="76"/>
      <c r="I151" s="86"/>
      <c r="J151" s="87"/>
      <c r="M151" s="68"/>
    </row>
    <row r="152" spans="1:13" ht="21.75" customHeight="1">
      <c r="A152" s="83" t="s">
        <v>217</v>
      </c>
      <c r="B152" s="74" t="s">
        <v>361</v>
      </c>
      <c r="C152" s="84" t="s">
        <v>362</v>
      </c>
      <c r="D152" s="130">
        <v>2000</v>
      </c>
      <c r="E152" s="75"/>
      <c r="F152" s="76"/>
      <c r="G152" s="77"/>
      <c r="H152" s="76"/>
      <c r="I152" s="88"/>
      <c r="J152" s="78"/>
      <c r="M152" s="68"/>
    </row>
    <row r="153" spans="1:13" ht="23.25" customHeight="1">
      <c r="A153" s="83" t="s">
        <v>296</v>
      </c>
      <c r="B153" s="74" t="s">
        <v>310</v>
      </c>
      <c r="C153" s="74" t="s">
        <v>333</v>
      </c>
      <c r="D153" s="76">
        <v>290</v>
      </c>
      <c r="E153" s="110">
        <v>1</v>
      </c>
      <c r="F153" s="76">
        <f aca="true" t="shared" si="32" ref="F153:F180">(D153*E153)</f>
        <v>290</v>
      </c>
      <c r="G153" s="77">
        <v>1</v>
      </c>
      <c r="H153" s="76">
        <f aca="true" t="shared" si="33" ref="H153:H180">F153*G153</f>
        <v>290</v>
      </c>
      <c r="I153" s="111">
        <v>45</v>
      </c>
      <c r="J153" s="112">
        <f aca="true" t="shared" si="34" ref="J153:J180">(H153*I153)</f>
        <v>13050</v>
      </c>
      <c r="M153" s="68"/>
    </row>
    <row r="154" spans="1:13" ht="24" customHeight="1">
      <c r="A154" s="83" t="s">
        <v>296</v>
      </c>
      <c r="B154" s="74" t="s">
        <v>297</v>
      </c>
      <c r="C154" s="84" t="s">
        <v>379</v>
      </c>
      <c r="D154" s="130">
        <v>290</v>
      </c>
      <c r="E154" s="75">
        <v>1</v>
      </c>
      <c r="F154" s="76">
        <f t="shared" si="32"/>
        <v>290</v>
      </c>
      <c r="G154" s="77">
        <v>0.25</v>
      </c>
      <c r="H154" s="76">
        <f t="shared" si="33"/>
        <v>72.5</v>
      </c>
      <c r="I154" s="88">
        <v>45</v>
      </c>
      <c r="J154" s="78">
        <f t="shared" si="34"/>
        <v>3262.5</v>
      </c>
      <c r="M154" s="68"/>
    </row>
    <row r="155" spans="1:13" ht="25.5" customHeight="1">
      <c r="A155" s="83" t="s">
        <v>296</v>
      </c>
      <c r="B155" s="74" t="s">
        <v>298</v>
      </c>
      <c r="C155" s="74" t="s">
        <v>335</v>
      </c>
      <c r="D155" s="76">
        <v>290</v>
      </c>
      <c r="E155" s="113">
        <v>1</v>
      </c>
      <c r="F155" s="76">
        <f t="shared" si="32"/>
        <v>290</v>
      </c>
      <c r="G155" s="77">
        <v>0.25</v>
      </c>
      <c r="H155" s="76">
        <f t="shared" si="33"/>
        <v>72.5</v>
      </c>
      <c r="I155" s="111">
        <v>45</v>
      </c>
      <c r="J155" s="112">
        <f t="shared" si="34"/>
        <v>3262.5</v>
      </c>
      <c r="M155" s="68"/>
    </row>
    <row r="156" spans="1:13" ht="20.25" customHeight="1">
      <c r="A156" s="83" t="s">
        <v>296</v>
      </c>
      <c r="B156" s="74" t="s">
        <v>299</v>
      </c>
      <c r="C156" s="74" t="s">
        <v>336</v>
      </c>
      <c r="D156" s="76">
        <v>290</v>
      </c>
      <c r="E156" s="113">
        <v>1</v>
      </c>
      <c r="F156" s="76">
        <f t="shared" si="32"/>
        <v>290</v>
      </c>
      <c r="G156" s="77">
        <v>0.25</v>
      </c>
      <c r="H156" s="76">
        <f t="shared" si="33"/>
        <v>72.5</v>
      </c>
      <c r="I156" s="111">
        <v>45</v>
      </c>
      <c r="J156" s="112">
        <f t="shared" si="34"/>
        <v>3262.5</v>
      </c>
      <c r="M156" s="68"/>
    </row>
    <row r="157" spans="1:13" ht="20.25" customHeight="1">
      <c r="A157" s="83" t="s">
        <v>296</v>
      </c>
      <c r="B157" s="74" t="s">
        <v>300</v>
      </c>
      <c r="C157" s="84" t="s">
        <v>337</v>
      </c>
      <c r="D157" s="130">
        <v>290</v>
      </c>
      <c r="E157" s="75">
        <v>1</v>
      </c>
      <c r="F157" s="76">
        <f t="shared" si="32"/>
        <v>290</v>
      </c>
      <c r="G157" s="77">
        <v>0.25</v>
      </c>
      <c r="H157" s="76">
        <f t="shared" si="33"/>
        <v>72.5</v>
      </c>
      <c r="I157" s="88">
        <v>45</v>
      </c>
      <c r="J157" s="78">
        <f t="shared" si="34"/>
        <v>3262.5</v>
      </c>
      <c r="M157" s="68"/>
    </row>
    <row r="158" spans="1:13" ht="25.5" customHeight="1">
      <c r="A158" s="83" t="s">
        <v>296</v>
      </c>
      <c r="B158" s="74" t="s">
        <v>301</v>
      </c>
      <c r="C158" s="84" t="s">
        <v>338</v>
      </c>
      <c r="D158" s="130">
        <v>290</v>
      </c>
      <c r="E158" s="75">
        <v>1</v>
      </c>
      <c r="F158" s="76">
        <f t="shared" si="32"/>
        <v>290</v>
      </c>
      <c r="G158" s="77">
        <v>0.25</v>
      </c>
      <c r="H158" s="76">
        <f t="shared" si="33"/>
        <v>72.5</v>
      </c>
      <c r="I158" s="88">
        <v>45</v>
      </c>
      <c r="J158" s="78">
        <f t="shared" si="34"/>
        <v>3262.5</v>
      </c>
      <c r="M158" s="68"/>
    </row>
    <row r="159" spans="1:13" ht="24" customHeight="1">
      <c r="A159" s="83" t="s">
        <v>296</v>
      </c>
      <c r="B159" s="74" t="s">
        <v>302</v>
      </c>
      <c r="C159" s="84" t="s">
        <v>339</v>
      </c>
      <c r="D159" s="130">
        <v>290</v>
      </c>
      <c r="E159" s="75">
        <v>1</v>
      </c>
      <c r="F159" s="76">
        <f t="shared" si="32"/>
        <v>290</v>
      </c>
      <c r="G159" s="77">
        <v>0.25</v>
      </c>
      <c r="H159" s="76">
        <f t="shared" si="33"/>
        <v>72.5</v>
      </c>
      <c r="I159" s="88">
        <v>45</v>
      </c>
      <c r="J159" s="78">
        <f t="shared" si="34"/>
        <v>3262.5</v>
      </c>
      <c r="L159" s="3">
        <v>0.029535764927938992</v>
      </c>
      <c r="M159" s="68"/>
    </row>
    <row r="160" spans="1:13" ht="39" customHeight="1">
      <c r="A160" s="83" t="s">
        <v>296</v>
      </c>
      <c r="B160" s="74" t="s">
        <v>303</v>
      </c>
      <c r="C160" s="84" t="s">
        <v>340</v>
      </c>
      <c r="D160" s="130">
        <v>290</v>
      </c>
      <c r="E160" s="75">
        <v>1</v>
      </c>
      <c r="F160" s="76">
        <f t="shared" si="32"/>
        <v>290</v>
      </c>
      <c r="G160" s="77">
        <v>0.25</v>
      </c>
      <c r="H160" s="76">
        <f t="shared" si="33"/>
        <v>72.5</v>
      </c>
      <c r="I160" s="88">
        <v>45</v>
      </c>
      <c r="J160" s="78">
        <f t="shared" si="34"/>
        <v>3262.5</v>
      </c>
      <c r="M160" s="68"/>
    </row>
    <row r="161" spans="1:13" ht="12" customHeight="1">
      <c r="A161" s="83" t="s">
        <v>296</v>
      </c>
      <c r="B161" s="74" t="s">
        <v>304</v>
      </c>
      <c r="C161" s="84" t="s">
        <v>341</v>
      </c>
      <c r="D161" s="130">
        <v>290</v>
      </c>
      <c r="E161" s="75">
        <v>1</v>
      </c>
      <c r="F161" s="76">
        <f t="shared" si="32"/>
        <v>290</v>
      </c>
      <c r="G161" s="77">
        <v>0.5</v>
      </c>
      <c r="H161" s="76">
        <f t="shared" si="33"/>
        <v>145</v>
      </c>
      <c r="I161" s="88">
        <v>45</v>
      </c>
      <c r="J161" s="78">
        <f t="shared" si="34"/>
        <v>6525</v>
      </c>
      <c r="M161" s="68"/>
    </row>
    <row r="162" spans="1:13" ht="11.25">
      <c r="A162" s="83" t="s">
        <v>296</v>
      </c>
      <c r="B162" s="74" t="s">
        <v>305</v>
      </c>
      <c r="C162" s="84" t="s">
        <v>342</v>
      </c>
      <c r="D162" s="130">
        <v>290</v>
      </c>
      <c r="E162" s="75">
        <v>1</v>
      </c>
      <c r="F162" s="76">
        <f t="shared" si="32"/>
        <v>290</v>
      </c>
      <c r="G162" s="77">
        <v>0.5</v>
      </c>
      <c r="H162" s="76">
        <f t="shared" si="33"/>
        <v>145</v>
      </c>
      <c r="I162" s="88">
        <v>45</v>
      </c>
      <c r="J162" s="78">
        <f t="shared" si="34"/>
        <v>6525</v>
      </c>
      <c r="M162" s="68"/>
    </row>
    <row r="163" spans="1:13" ht="24" customHeight="1">
      <c r="A163" s="83" t="s">
        <v>296</v>
      </c>
      <c r="B163" s="74" t="s">
        <v>306</v>
      </c>
      <c r="C163" s="84" t="s">
        <v>343</v>
      </c>
      <c r="D163" s="130">
        <v>290</v>
      </c>
      <c r="E163" s="75">
        <v>1</v>
      </c>
      <c r="F163" s="76">
        <f t="shared" si="32"/>
        <v>290</v>
      </c>
      <c r="G163" s="77">
        <v>0.25</v>
      </c>
      <c r="H163" s="76">
        <f t="shared" si="33"/>
        <v>72.5</v>
      </c>
      <c r="I163" s="88">
        <v>45</v>
      </c>
      <c r="J163" s="78">
        <f t="shared" si="34"/>
        <v>3262.5</v>
      </c>
      <c r="L163" s="3">
        <v>0.029535764927938992</v>
      </c>
      <c r="M163" s="68"/>
    </row>
    <row r="164" spans="1:13" ht="11.25">
      <c r="A164" s="83" t="s">
        <v>214</v>
      </c>
      <c r="B164" s="74" t="s">
        <v>175</v>
      </c>
      <c r="C164" s="84" t="s">
        <v>344</v>
      </c>
      <c r="D164" s="130">
        <v>290</v>
      </c>
      <c r="E164" s="75">
        <v>1</v>
      </c>
      <c r="F164" s="76">
        <f t="shared" si="32"/>
        <v>290</v>
      </c>
      <c r="G164" s="77">
        <v>2</v>
      </c>
      <c r="H164" s="76">
        <f t="shared" si="33"/>
        <v>580</v>
      </c>
      <c r="I164" s="88">
        <v>45</v>
      </c>
      <c r="J164" s="78">
        <f t="shared" si="34"/>
        <v>26100</v>
      </c>
      <c r="L164" s="3">
        <v>0.029535764927938992</v>
      </c>
      <c r="M164" s="68"/>
    </row>
    <row r="165" spans="1:13" ht="11.25">
      <c r="A165" s="83" t="s">
        <v>296</v>
      </c>
      <c r="B165" s="74" t="s">
        <v>307</v>
      </c>
      <c r="C165" s="84" t="s">
        <v>345</v>
      </c>
      <c r="D165" s="130">
        <v>824</v>
      </c>
      <c r="E165" s="75">
        <v>1</v>
      </c>
      <c r="F165" s="76">
        <f t="shared" si="32"/>
        <v>824</v>
      </c>
      <c r="G165" s="77">
        <v>0.5</v>
      </c>
      <c r="H165" s="76">
        <f t="shared" si="33"/>
        <v>412</v>
      </c>
      <c r="I165" s="88">
        <v>45</v>
      </c>
      <c r="J165" s="78">
        <f t="shared" si="34"/>
        <v>18540</v>
      </c>
      <c r="L165" s="3">
        <v>0.029535764927938992</v>
      </c>
      <c r="M165" s="68"/>
    </row>
    <row r="166" spans="1:13" ht="27.75" customHeight="1">
      <c r="A166" s="83" t="s">
        <v>296</v>
      </c>
      <c r="B166" s="74" t="s">
        <v>308</v>
      </c>
      <c r="C166" s="84" t="s">
        <v>346</v>
      </c>
      <c r="D166" s="130">
        <v>290</v>
      </c>
      <c r="E166" s="75">
        <v>1</v>
      </c>
      <c r="F166" s="76">
        <f t="shared" si="32"/>
        <v>290</v>
      </c>
      <c r="G166" s="77">
        <v>0.25</v>
      </c>
      <c r="H166" s="76">
        <f t="shared" si="33"/>
        <v>72.5</v>
      </c>
      <c r="I166" s="88">
        <v>45</v>
      </c>
      <c r="J166" s="78">
        <f t="shared" si="34"/>
        <v>3262.5</v>
      </c>
      <c r="M166" s="68"/>
    </row>
    <row r="167" spans="1:13" ht="36" customHeight="1">
      <c r="A167" s="83" t="s">
        <v>296</v>
      </c>
      <c r="B167" s="74" t="s">
        <v>309</v>
      </c>
      <c r="C167" s="84" t="s">
        <v>347</v>
      </c>
      <c r="D167" s="130">
        <v>290</v>
      </c>
      <c r="E167" s="75">
        <v>1</v>
      </c>
      <c r="F167" s="76">
        <f t="shared" si="32"/>
        <v>290</v>
      </c>
      <c r="G167" s="77">
        <v>0.167</v>
      </c>
      <c r="H167" s="76">
        <f t="shared" si="33"/>
        <v>48.43</v>
      </c>
      <c r="I167" s="88">
        <v>45</v>
      </c>
      <c r="J167" s="78">
        <f t="shared" si="34"/>
        <v>2179.35</v>
      </c>
      <c r="M167" s="68"/>
    </row>
    <row r="168" spans="1:13" ht="28.5" customHeight="1">
      <c r="A168" s="83">
        <v>3560.72</v>
      </c>
      <c r="B168" s="74" t="s">
        <v>311</v>
      </c>
      <c r="C168" s="84" t="s">
        <v>348</v>
      </c>
      <c r="D168" s="130">
        <v>290</v>
      </c>
      <c r="E168" s="75">
        <v>1</v>
      </c>
      <c r="F168" s="76">
        <f t="shared" si="32"/>
        <v>290</v>
      </c>
      <c r="G168" s="77">
        <v>0.167</v>
      </c>
      <c r="H168" s="76">
        <f t="shared" si="33"/>
        <v>48.43</v>
      </c>
      <c r="I168" s="88">
        <v>45</v>
      </c>
      <c r="J168" s="78">
        <f t="shared" si="34"/>
        <v>2179.35</v>
      </c>
      <c r="M168" s="68"/>
    </row>
    <row r="169" spans="1:13" ht="22.5" customHeight="1">
      <c r="A169" s="83">
        <v>3560.72</v>
      </c>
      <c r="B169" s="74" t="s">
        <v>312</v>
      </c>
      <c r="C169" s="84" t="s">
        <v>349</v>
      </c>
      <c r="D169" s="130">
        <v>70</v>
      </c>
      <c r="E169" s="75">
        <v>1</v>
      </c>
      <c r="F169" s="76">
        <f t="shared" si="32"/>
        <v>70</v>
      </c>
      <c r="G169" s="77">
        <v>0.08</v>
      </c>
      <c r="H169" s="76">
        <f t="shared" si="33"/>
        <v>5.6000000000000005</v>
      </c>
      <c r="I169" s="88">
        <v>45</v>
      </c>
      <c r="J169" s="78">
        <f t="shared" si="34"/>
        <v>252.00000000000003</v>
      </c>
      <c r="M169" s="68"/>
    </row>
    <row r="170" spans="1:13" ht="12.75" customHeight="1">
      <c r="A170" s="83">
        <v>3560.72</v>
      </c>
      <c r="B170" s="74" t="s">
        <v>313</v>
      </c>
      <c r="C170" s="84" t="s">
        <v>350</v>
      </c>
      <c r="D170" s="130">
        <v>290</v>
      </c>
      <c r="E170" s="75">
        <v>1</v>
      </c>
      <c r="F170" s="76">
        <f t="shared" si="32"/>
        <v>290</v>
      </c>
      <c r="G170" s="77">
        <v>1.5</v>
      </c>
      <c r="H170" s="76">
        <f t="shared" si="33"/>
        <v>435</v>
      </c>
      <c r="I170" s="88">
        <v>45</v>
      </c>
      <c r="J170" s="78">
        <f t="shared" si="34"/>
        <v>19575</v>
      </c>
      <c r="M170" s="68"/>
    </row>
    <row r="171" spans="1:13" ht="18" customHeight="1">
      <c r="A171" s="83">
        <v>3560.72</v>
      </c>
      <c r="B171" s="74" t="s">
        <v>314</v>
      </c>
      <c r="C171" s="84" t="s">
        <v>351</v>
      </c>
      <c r="D171" s="130">
        <v>290</v>
      </c>
      <c r="E171" s="75">
        <v>1</v>
      </c>
      <c r="F171" s="76">
        <f t="shared" si="32"/>
        <v>290</v>
      </c>
      <c r="G171" s="77">
        <v>0.33</v>
      </c>
      <c r="H171" s="76">
        <f t="shared" si="33"/>
        <v>95.7</v>
      </c>
      <c r="I171" s="88">
        <v>45</v>
      </c>
      <c r="J171" s="78">
        <f t="shared" si="34"/>
        <v>4306.5</v>
      </c>
      <c r="M171" s="68"/>
    </row>
    <row r="172" spans="1:13" ht="27" customHeight="1">
      <c r="A172" s="83">
        <v>3560.72</v>
      </c>
      <c r="B172" s="74" t="s">
        <v>315</v>
      </c>
      <c r="C172" s="84" t="s">
        <v>352</v>
      </c>
      <c r="D172" s="130">
        <v>290</v>
      </c>
      <c r="E172" s="75">
        <v>1</v>
      </c>
      <c r="F172" s="76">
        <f t="shared" si="32"/>
        <v>290</v>
      </c>
      <c r="G172" s="77">
        <v>0.33</v>
      </c>
      <c r="H172" s="76">
        <f t="shared" si="33"/>
        <v>95.7</v>
      </c>
      <c r="I172" s="88">
        <v>45</v>
      </c>
      <c r="J172" s="78">
        <f t="shared" si="34"/>
        <v>4306.5</v>
      </c>
      <c r="M172" s="68"/>
    </row>
    <row r="173" spans="1:13" ht="27.75" customHeight="1">
      <c r="A173" s="83">
        <v>3560.72</v>
      </c>
      <c r="B173" s="74" t="s">
        <v>316</v>
      </c>
      <c r="C173" s="84" t="s">
        <v>353</v>
      </c>
      <c r="D173" s="130">
        <v>140</v>
      </c>
      <c r="E173" s="75">
        <v>1</v>
      </c>
      <c r="F173" s="76">
        <f t="shared" si="32"/>
        <v>140</v>
      </c>
      <c r="G173" s="77">
        <v>0.167</v>
      </c>
      <c r="H173" s="76">
        <f t="shared" si="33"/>
        <v>23.380000000000003</v>
      </c>
      <c r="I173" s="88">
        <v>45</v>
      </c>
      <c r="J173" s="78">
        <f t="shared" si="34"/>
        <v>1052.1000000000001</v>
      </c>
      <c r="M173" s="68"/>
    </row>
    <row r="174" spans="1:13" ht="27.75" customHeight="1">
      <c r="A174" s="83">
        <v>3560.72</v>
      </c>
      <c r="B174" s="74" t="s">
        <v>174</v>
      </c>
      <c r="C174" s="84" t="s">
        <v>332</v>
      </c>
      <c r="D174" s="130">
        <v>240</v>
      </c>
      <c r="E174" s="75">
        <v>1</v>
      </c>
      <c r="F174" s="76">
        <f t="shared" si="32"/>
        <v>240</v>
      </c>
      <c r="G174" s="77">
        <v>0.167</v>
      </c>
      <c r="H174" s="76">
        <f t="shared" si="33"/>
        <v>40.080000000000005</v>
      </c>
      <c r="I174" s="88">
        <v>45</v>
      </c>
      <c r="J174" s="78">
        <f t="shared" si="34"/>
        <v>1803.6000000000001</v>
      </c>
      <c r="M174" s="68"/>
    </row>
    <row r="175" spans="1:13" ht="21.75" customHeight="1">
      <c r="A175" s="83" t="s">
        <v>319</v>
      </c>
      <c r="B175" s="74" t="s">
        <v>320</v>
      </c>
      <c r="C175" s="84" t="s">
        <v>354</v>
      </c>
      <c r="D175" s="130">
        <v>290</v>
      </c>
      <c r="E175" s="75">
        <v>1</v>
      </c>
      <c r="F175" s="76">
        <f t="shared" si="32"/>
        <v>290</v>
      </c>
      <c r="G175" s="77">
        <v>0.167</v>
      </c>
      <c r="H175" s="76">
        <f t="shared" si="33"/>
        <v>48.43</v>
      </c>
      <c r="I175" s="88">
        <v>45</v>
      </c>
      <c r="J175" s="78">
        <f t="shared" si="34"/>
        <v>2179.35</v>
      </c>
      <c r="M175" s="68"/>
    </row>
    <row r="176" spans="1:13" ht="19.5" customHeight="1">
      <c r="A176" s="83">
        <v>3560.2</v>
      </c>
      <c r="B176" s="74" t="s">
        <v>321</v>
      </c>
      <c r="C176" s="84" t="s">
        <v>356</v>
      </c>
      <c r="D176" s="130">
        <v>290</v>
      </c>
      <c r="E176" s="75">
        <v>1</v>
      </c>
      <c r="F176" s="76">
        <f t="shared" si="32"/>
        <v>290</v>
      </c>
      <c r="G176" s="77">
        <v>0.25</v>
      </c>
      <c r="H176" s="76">
        <f t="shared" si="33"/>
        <v>72.5</v>
      </c>
      <c r="I176" s="88">
        <v>45</v>
      </c>
      <c r="J176" s="78">
        <f t="shared" si="34"/>
        <v>3262.5</v>
      </c>
      <c r="M176" s="68"/>
    </row>
    <row r="177" spans="1:13" ht="23.25" customHeight="1">
      <c r="A177" s="83">
        <v>3560.2</v>
      </c>
      <c r="B177" s="74" t="s">
        <v>322</v>
      </c>
      <c r="C177" s="84" t="s">
        <v>355</v>
      </c>
      <c r="D177" s="130">
        <v>4750</v>
      </c>
      <c r="E177" s="75">
        <v>1</v>
      </c>
      <c r="F177" s="76">
        <f t="shared" si="32"/>
        <v>4750</v>
      </c>
      <c r="G177" s="77">
        <v>8</v>
      </c>
      <c r="H177" s="76">
        <f t="shared" si="33"/>
        <v>38000</v>
      </c>
      <c r="I177" s="88">
        <v>45</v>
      </c>
      <c r="J177" s="78">
        <f t="shared" si="34"/>
        <v>1710000</v>
      </c>
      <c r="M177" s="68"/>
    </row>
    <row r="178" spans="1:13" ht="23.25" customHeight="1">
      <c r="A178" s="83" t="s">
        <v>226</v>
      </c>
      <c r="B178" s="74" t="s">
        <v>330</v>
      </c>
      <c r="C178" s="84" t="s">
        <v>359</v>
      </c>
      <c r="D178" s="130">
        <v>900</v>
      </c>
      <c r="E178" s="75">
        <v>1</v>
      </c>
      <c r="F178" s="76">
        <f>(D178*E178)</f>
        <v>900</v>
      </c>
      <c r="G178" s="77">
        <v>1</v>
      </c>
      <c r="H178" s="76">
        <f>F178*G178</f>
        <v>900</v>
      </c>
      <c r="I178" s="88">
        <v>45</v>
      </c>
      <c r="J178" s="78">
        <f>(H178*I178)</f>
        <v>40500</v>
      </c>
      <c r="M178" s="68"/>
    </row>
    <row r="179" spans="1:13" ht="19.5" customHeight="1">
      <c r="A179" s="83" t="s">
        <v>323</v>
      </c>
      <c r="B179" s="74" t="s">
        <v>324</v>
      </c>
      <c r="C179" s="84" t="s">
        <v>357</v>
      </c>
      <c r="D179" s="130">
        <v>950</v>
      </c>
      <c r="E179" s="75">
        <v>1</v>
      </c>
      <c r="F179" s="76">
        <f t="shared" si="32"/>
        <v>950</v>
      </c>
      <c r="G179" s="77">
        <v>0.5</v>
      </c>
      <c r="H179" s="76">
        <f t="shared" si="33"/>
        <v>475</v>
      </c>
      <c r="I179" s="88">
        <v>45</v>
      </c>
      <c r="J179" s="78">
        <f t="shared" si="34"/>
        <v>21375</v>
      </c>
      <c r="M179" s="68"/>
    </row>
    <row r="180" spans="1:13" ht="19.5" customHeight="1">
      <c r="A180" s="83">
        <v>3560.72</v>
      </c>
      <c r="B180" s="74" t="s">
        <v>317</v>
      </c>
      <c r="C180" s="84" t="s">
        <v>360</v>
      </c>
      <c r="D180" s="130">
        <v>275</v>
      </c>
      <c r="E180" s="75">
        <v>1</v>
      </c>
      <c r="F180" s="76">
        <f t="shared" si="32"/>
        <v>275</v>
      </c>
      <c r="G180" s="77">
        <v>0.167</v>
      </c>
      <c r="H180" s="76">
        <f t="shared" si="33"/>
        <v>45.925000000000004</v>
      </c>
      <c r="I180" s="88">
        <v>45</v>
      </c>
      <c r="J180" s="78">
        <f t="shared" si="34"/>
        <v>2066.625</v>
      </c>
      <c r="M180" s="68"/>
    </row>
    <row r="181" spans="1:13" ht="19.5" customHeight="1">
      <c r="A181" s="83"/>
      <c r="B181" s="131" t="s">
        <v>383</v>
      </c>
      <c r="C181" s="132"/>
      <c r="D181" s="133">
        <v>28151</v>
      </c>
      <c r="E181" s="85"/>
      <c r="F181" s="134">
        <f>SUM(F153:F180)</f>
        <v>13949</v>
      </c>
      <c r="G181" s="135"/>
      <c r="H181" s="134">
        <v>42566</v>
      </c>
      <c r="I181" s="136"/>
      <c r="J181" s="137">
        <v>1915146</v>
      </c>
      <c r="M181" s="68"/>
    </row>
    <row r="182" spans="1:13" ht="21.75" customHeight="1">
      <c r="A182" s="109"/>
      <c r="B182" s="74"/>
      <c r="C182" s="84"/>
      <c r="D182" s="82"/>
      <c r="E182" s="75"/>
      <c r="F182" s="76"/>
      <c r="G182" s="77"/>
      <c r="H182" s="76"/>
      <c r="I182" s="88"/>
      <c r="J182" s="78"/>
      <c r="M182" s="68"/>
    </row>
    <row r="183" spans="1:13" ht="21.75" customHeight="1">
      <c r="A183" s="83"/>
      <c r="B183" s="74"/>
      <c r="C183" s="84"/>
      <c r="D183" s="82"/>
      <c r="E183" s="75"/>
      <c r="F183" s="76"/>
      <c r="G183" s="77"/>
      <c r="H183" s="76"/>
      <c r="I183" s="88"/>
      <c r="J183" s="78"/>
      <c r="M183" s="68"/>
    </row>
    <row r="184" spans="1:13" ht="18.75" customHeight="1">
      <c r="A184" s="83"/>
      <c r="B184" s="74"/>
      <c r="C184" s="84"/>
      <c r="D184" s="82"/>
      <c r="E184" s="75"/>
      <c r="F184" s="76"/>
      <c r="G184" s="77"/>
      <c r="H184" s="76"/>
      <c r="I184" s="88"/>
      <c r="J184" s="78"/>
      <c r="M184" s="68"/>
    </row>
    <row r="185" spans="1:13" ht="11.25">
      <c r="A185" s="83"/>
      <c r="B185" s="74"/>
      <c r="C185" s="84"/>
      <c r="D185" s="82"/>
      <c r="E185" s="75"/>
      <c r="F185" s="76"/>
      <c r="G185" s="77"/>
      <c r="H185" s="76"/>
      <c r="I185" s="88"/>
      <c r="J185" s="78"/>
      <c r="M185" s="68"/>
    </row>
    <row r="186" spans="1:13" ht="12">
      <c r="A186" s="83"/>
      <c r="B186" s="74"/>
      <c r="C186" s="84"/>
      <c r="D186" s="82"/>
      <c r="E186" s="85"/>
      <c r="F186" s="76"/>
      <c r="G186" s="77"/>
      <c r="H186" s="76"/>
      <c r="I186" s="86"/>
      <c r="J186" s="87"/>
      <c r="M186" s="68"/>
    </row>
    <row r="187" spans="1:13" ht="11.25">
      <c r="A187" s="83"/>
      <c r="M187" s="68"/>
    </row>
    <row r="188" ht="11.25">
      <c r="M188" s="68"/>
    </row>
    <row r="189" spans="2:13" ht="21" customHeight="1">
      <c r="B189" s="79"/>
      <c r="C189" s="79"/>
      <c r="D189" s="79"/>
      <c r="E189" s="79"/>
      <c r="F189" s="79"/>
      <c r="G189" s="79"/>
      <c r="H189" s="79"/>
      <c r="I189" s="79"/>
      <c r="J189" s="79"/>
      <c r="M189" s="68"/>
    </row>
    <row r="190" spans="1:13" ht="22.5" customHeight="1">
      <c r="A190" s="79"/>
      <c r="B190" s="1"/>
      <c r="C190" s="8"/>
      <c r="D190" s="15"/>
      <c r="E190" s="25"/>
      <c r="I190" s="4"/>
      <c r="J190" s="18"/>
      <c r="M190" s="68"/>
    </row>
    <row r="191" spans="1:13" ht="11.25">
      <c r="A191" s="22"/>
      <c r="B191" s="1"/>
      <c r="C191" s="8"/>
      <c r="D191" s="15"/>
      <c r="E191" s="25"/>
      <c r="I191" s="4"/>
      <c r="J191" s="18"/>
      <c r="M191" s="68"/>
    </row>
    <row r="192" spans="1:13" ht="11.25">
      <c r="A192" s="22"/>
      <c r="B192" s="1"/>
      <c r="C192" s="8"/>
      <c r="D192" s="15"/>
      <c r="E192" s="25"/>
      <c r="I192" s="4"/>
      <c r="J192" s="17"/>
      <c r="M192" s="68"/>
    </row>
    <row r="193" spans="1:13" ht="11.25">
      <c r="A193" s="22"/>
      <c r="B193" s="1"/>
      <c r="C193" s="8"/>
      <c r="D193" s="15"/>
      <c r="E193" s="25"/>
      <c r="J193" s="17"/>
      <c r="M193" s="68"/>
    </row>
    <row r="194" spans="1:13" ht="11.25">
      <c r="A194" s="22"/>
      <c r="B194" s="1"/>
      <c r="C194" s="8"/>
      <c r="D194" s="15"/>
      <c r="E194" s="25"/>
      <c r="J194" s="17"/>
      <c r="M194" s="68"/>
    </row>
    <row r="195" spans="1:13" ht="11.25">
      <c r="A195" s="22"/>
      <c r="B195" s="1"/>
      <c r="C195" s="8"/>
      <c r="D195" s="15"/>
      <c r="E195" s="25"/>
      <c r="J195" s="17"/>
      <c r="M195" s="68"/>
    </row>
    <row r="196" spans="1:13" ht="11.25">
      <c r="A196" s="22"/>
      <c r="B196" s="1"/>
      <c r="C196" s="8"/>
      <c r="D196" s="15"/>
      <c r="E196" s="25"/>
      <c r="J196" s="17"/>
      <c r="M196" s="68"/>
    </row>
    <row r="197" spans="1:13" ht="11.25">
      <c r="A197" s="22"/>
      <c r="B197" s="1"/>
      <c r="C197" s="8"/>
      <c r="D197" s="15"/>
      <c r="E197" s="25"/>
      <c r="J197" s="17"/>
      <c r="M197" s="68"/>
    </row>
    <row r="198" spans="1:13" ht="11.25">
      <c r="A198" s="22"/>
      <c r="B198" s="1"/>
      <c r="C198" s="8"/>
      <c r="D198" s="15"/>
      <c r="E198" s="25"/>
      <c r="J198" s="17"/>
      <c r="M198" s="68"/>
    </row>
    <row r="199" spans="1:13" ht="11.25">
      <c r="A199" s="22"/>
      <c r="B199" s="1"/>
      <c r="C199" s="8"/>
      <c r="D199" s="15"/>
      <c r="E199" s="25"/>
      <c r="J199" s="17"/>
      <c r="M199" s="68"/>
    </row>
    <row r="200" spans="1:10" ht="11.25">
      <c r="A200" s="22"/>
      <c r="B200" s="1"/>
      <c r="C200" s="8"/>
      <c r="D200" s="15"/>
      <c r="E200" s="25"/>
      <c r="J200" s="17"/>
    </row>
    <row r="201" spans="1:10" ht="11.25">
      <c r="A201" s="22"/>
      <c r="B201" s="1"/>
      <c r="C201" s="8"/>
      <c r="D201" s="15"/>
      <c r="E201" s="25"/>
      <c r="J201" s="17"/>
    </row>
    <row r="202" spans="1:13" ht="11.25">
      <c r="A202" s="22"/>
      <c r="B202" s="1"/>
      <c r="C202" s="8"/>
      <c r="D202" s="15"/>
      <c r="E202" s="25"/>
      <c r="J202" s="17"/>
      <c r="M202" s="68"/>
    </row>
    <row r="203" spans="1:13" ht="11.25">
      <c r="A203" s="22"/>
      <c r="B203" s="1"/>
      <c r="C203" s="8"/>
      <c r="D203" s="15"/>
      <c r="E203" s="25"/>
      <c r="J203" s="17"/>
      <c r="M203" s="68"/>
    </row>
    <row r="204" spans="1:13" ht="11.25">
      <c r="A204" s="22"/>
      <c r="B204" s="1"/>
      <c r="C204" s="8"/>
      <c r="D204" s="15"/>
      <c r="E204" s="25"/>
      <c r="J204" s="17"/>
      <c r="M204" s="68"/>
    </row>
    <row r="205" spans="1:13" ht="11.25">
      <c r="A205" s="22"/>
      <c r="B205" s="1"/>
      <c r="C205" s="8"/>
      <c r="D205" s="15"/>
      <c r="E205" s="25"/>
      <c r="J205" s="17"/>
      <c r="L205" s="3">
        <v>0.0526994031470429</v>
      </c>
      <c r="M205" s="68"/>
    </row>
    <row r="206" spans="1:13" s="79" customFormat="1" ht="11.25">
      <c r="A206" s="22"/>
      <c r="B206" s="1"/>
      <c r="C206" s="8"/>
      <c r="D206" s="15"/>
      <c r="E206" s="25"/>
      <c r="F206" s="14"/>
      <c r="G206" s="7"/>
      <c r="H206" s="13"/>
      <c r="I206" s="3"/>
      <c r="J206" s="17"/>
      <c r="L206" s="79">
        <v>0.0526994031470429</v>
      </c>
      <c r="M206" s="81"/>
    </row>
    <row r="207" spans="1:13" s="79" customFormat="1" ht="12" customHeight="1">
      <c r="A207" s="22"/>
      <c r="B207" s="1"/>
      <c r="C207" s="8"/>
      <c r="D207" s="15"/>
      <c r="E207" s="25"/>
      <c r="F207" s="14"/>
      <c r="G207" s="7"/>
      <c r="H207" s="13"/>
      <c r="I207" s="3"/>
      <c r="J207" s="17"/>
      <c r="L207" s="79">
        <v>0.0526994031470429</v>
      </c>
      <c r="M207" s="81"/>
    </row>
    <row r="208" spans="1:13" s="79" customFormat="1" ht="12" customHeight="1">
      <c r="A208" s="22"/>
      <c r="B208" s="1"/>
      <c r="C208" s="8"/>
      <c r="D208" s="15"/>
      <c r="E208" s="25"/>
      <c r="F208" s="14"/>
      <c r="G208" s="7"/>
      <c r="H208" s="13"/>
      <c r="I208" s="3"/>
      <c r="J208" s="17"/>
      <c r="L208" s="79">
        <v>0.0526994031470429</v>
      </c>
      <c r="M208" s="81"/>
    </row>
    <row r="209" spans="1:10" ht="11.25">
      <c r="A209" s="22"/>
      <c r="B209" s="1"/>
      <c r="C209" s="8"/>
      <c r="D209" s="15"/>
      <c r="E209" s="25"/>
      <c r="J209" s="17"/>
    </row>
    <row r="210" spans="1:10" ht="11.25">
      <c r="A210" s="22"/>
      <c r="B210" s="1"/>
      <c r="C210" s="8"/>
      <c r="D210" s="15"/>
      <c r="E210" s="25"/>
      <c r="J210" s="17"/>
    </row>
    <row r="211" spans="1:10" ht="11.25">
      <c r="A211" s="22"/>
      <c r="B211" s="1"/>
      <c r="C211" s="8"/>
      <c r="D211" s="15"/>
      <c r="E211" s="25"/>
      <c r="J211" s="17"/>
    </row>
    <row r="212" spans="1:10" ht="11.25">
      <c r="A212" s="22"/>
      <c r="B212" s="1"/>
      <c r="C212" s="8"/>
      <c r="D212" s="15"/>
      <c r="E212" s="25"/>
      <c r="J212" s="17"/>
    </row>
    <row r="213" spans="1:10" ht="11.25">
      <c r="A213" s="22"/>
      <c r="B213" s="1"/>
      <c r="C213" s="8"/>
      <c r="D213" s="15"/>
      <c r="E213" s="25"/>
      <c r="J213" s="17"/>
    </row>
    <row r="214" spans="1:10" ht="11.25">
      <c r="A214" s="22"/>
      <c r="B214" s="1"/>
      <c r="C214" s="8"/>
      <c r="D214" s="15"/>
      <c r="E214" s="25"/>
      <c r="J214" s="17"/>
    </row>
    <row r="215" spans="1:10" ht="11.25">
      <c r="A215" s="22"/>
      <c r="B215" s="1"/>
      <c r="C215" s="8"/>
      <c r="D215" s="15"/>
      <c r="E215" s="25"/>
      <c r="J215" s="17"/>
    </row>
    <row r="216" spans="1:10" ht="11.25">
      <c r="A216" s="22"/>
      <c r="B216" s="1"/>
      <c r="C216" s="8"/>
      <c r="D216" s="15"/>
      <c r="E216" s="25"/>
      <c r="J216" s="17"/>
    </row>
    <row r="217" spans="1:10" ht="11.25">
      <c r="A217" s="22"/>
      <c r="B217" s="1"/>
      <c r="C217" s="8"/>
      <c r="D217" s="15"/>
      <c r="E217" s="25"/>
      <c r="J217" s="17"/>
    </row>
    <row r="218" spans="1:10" ht="11.25">
      <c r="A218" s="22"/>
      <c r="B218" s="1"/>
      <c r="C218" s="8"/>
      <c r="D218" s="15"/>
      <c r="E218" s="25"/>
      <c r="J218" s="17"/>
    </row>
    <row r="219" spans="1:10" ht="11.25">
      <c r="A219" s="22"/>
      <c r="B219" s="1"/>
      <c r="C219" s="8"/>
      <c r="D219" s="15"/>
      <c r="E219" s="25"/>
      <c r="J219" s="17"/>
    </row>
    <row r="220" spans="1:10" ht="11.25">
      <c r="A220" s="22"/>
      <c r="B220" s="1"/>
      <c r="C220" s="8"/>
      <c r="D220" s="15"/>
      <c r="E220" s="25"/>
      <c r="J220" s="17"/>
    </row>
    <row r="221" spans="1:10" ht="11.25">
      <c r="A221" s="22"/>
      <c r="B221" s="1"/>
      <c r="C221" s="8"/>
      <c r="D221" s="15"/>
      <c r="E221" s="25"/>
      <c r="J221" s="17"/>
    </row>
    <row r="222" spans="1:10" ht="11.25">
      <c r="A222" s="22"/>
      <c r="B222" s="1"/>
      <c r="C222" s="8"/>
      <c r="D222" s="15"/>
      <c r="E222" s="25"/>
      <c r="J222" s="17"/>
    </row>
    <row r="223" spans="1:10" ht="11.25">
      <c r="A223" s="22"/>
      <c r="B223" s="1"/>
      <c r="C223" s="8"/>
      <c r="D223" s="15"/>
      <c r="E223" s="25"/>
      <c r="J223" s="17"/>
    </row>
    <row r="224" spans="1:10" ht="11.25">
      <c r="A224" s="22"/>
      <c r="B224" s="1"/>
      <c r="C224" s="8"/>
      <c r="D224" s="15"/>
      <c r="E224" s="25"/>
      <c r="J224" s="17"/>
    </row>
    <row r="225" spans="1:10" ht="11.25">
      <c r="A225" s="22"/>
      <c r="B225" s="1"/>
      <c r="C225" s="8"/>
      <c r="D225" s="15"/>
      <c r="E225" s="25"/>
      <c r="J225" s="17"/>
    </row>
    <row r="226" spans="1:10" ht="11.25">
      <c r="A226" s="22"/>
      <c r="B226" s="1"/>
      <c r="C226" s="8"/>
      <c r="D226" s="15"/>
      <c r="E226" s="25"/>
      <c r="J226" s="17"/>
    </row>
    <row r="227" spans="1:10" ht="11.25">
      <c r="A227" s="22"/>
      <c r="B227" s="1"/>
      <c r="C227" s="8"/>
      <c r="D227" s="15"/>
      <c r="E227" s="25"/>
      <c r="J227" s="17"/>
    </row>
    <row r="228" spans="1:10" ht="11.25">
      <c r="A228" s="22"/>
      <c r="B228" s="1"/>
      <c r="C228" s="8"/>
      <c r="D228" s="15"/>
      <c r="E228" s="25"/>
      <c r="J228" s="17"/>
    </row>
    <row r="229" spans="1:10" ht="11.25">
      <c r="A229" s="22"/>
      <c r="B229" s="1"/>
      <c r="C229" s="8"/>
      <c r="D229" s="15"/>
      <c r="E229" s="25"/>
      <c r="J229" s="17"/>
    </row>
    <row r="230" spans="1:10" ht="11.25">
      <c r="A230" s="22"/>
      <c r="B230" s="1"/>
      <c r="C230" s="8"/>
      <c r="D230" s="15"/>
      <c r="E230" s="25"/>
      <c r="J230" s="17"/>
    </row>
    <row r="231" spans="1:10" ht="11.25">
      <c r="A231" s="22"/>
      <c r="B231" s="1"/>
      <c r="C231" s="8"/>
      <c r="D231" s="15"/>
      <c r="E231" s="25"/>
      <c r="J231" s="17"/>
    </row>
    <row r="232" spans="1:10" ht="11.25">
      <c r="A232" s="22"/>
      <c r="B232" s="1"/>
      <c r="C232" s="8"/>
      <c r="D232" s="15"/>
      <c r="E232" s="25"/>
      <c r="J232" s="17"/>
    </row>
    <row r="233" spans="1:10" ht="11.25">
      <c r="A233" s="22"/>
      <c r="B233" s="1"/>
      <c r="C233" s="8"/>
      <c r="D233" s="15"/>
      <c r="E233" s="25"/>
      <c r="J233" s="17"/>
    </row>
    <row r="234" spans="1:10" ht="11.25">
      <c r="A234" s="22"/>
      <c r="B234" s="1"/>
      <c r="C234" s="8"/>
      <c r="D234" s="15"/>
      <c r="E234" s="25"/>
      <c r="J234" s="17"/>
    </row>
    <row r="235" spans="1:10" ht="11.25">
      <c r="A235" s="22"/>
      <c r="B235" s="1"/>
      <c r="C235" s="8"/>
      <c r="D235" s="15"/>
      <c r="E235" s="25"/>
      <c r="J235" s="17"/>
    </row>
    <row r="236" spans="1:10" ht="11.25">
      <c r="A236" s="22"/>
      <c r="B236" s="1"/>
      <c r="C236" s="8"/>
      <c r="D236" s="15"/>
      <c r="E236" s="25"/>
      <c r="J236" s="17"/>
    </row>
    <row r="237" spans="1:10" ht="11.25">
      <c r="A237" s="22"/>
      <c r="B237" s="1"/>
      <c r="C237" s="8"/>
      <c r="D237" s="15"/>
      <c r="E237" s="25"/>
      <c r="J237" s="17"/>
    </row>
    <row r="238" spans="1:10" ht="11.25">
      <c r="A238" s="22"/>
      <c r="B238" s="1"/>
      <c r="C238" s="8"/>
      <c r="D238" s="15"/>
      <c r="E238" s="25"/>
      <c r="J238" s="17"/>
    </row>
    <row r="239" spans="1:10" ht="11.25">
      <c r="A239" s="22"/>
      <c r="B239" s="1"/>
      <c r="C239" s="8"/>
      <c r="D239" s="15"/>
      <c r="E239" s="25"/>
      <c r="J239" s="17"/>
    </row>
    <row r="240" spans="1:10" ht="11.25">
      <c r="A240" s="22"/>
      <c r="B240" s="1"/>
      <c r="C240" s="8"/>
      <c r="D240" s="15"/>
      <c r="E240" s="25"/>
      <c r="J240" s="17"/>
    </row>
    <row r="241" spans="1:10" ht="11.25">
      <c r="A241" s="22"/>
      <c r="B241" s="1"/>
      <c r="C241" s="8"/>
      <c r="D241" s="15"/>
      <c r="E241" s="25"/>
      <c r="J241" s="17"/>
    </row>
    <row r="242" spans="1:10" ht="11.25">
      <c r="A242" s="22"/>
      <c r="B242" s="1"/>
      <c r="C242" s="8"/>
      <c r="D242" s="15"/>
      <c r="E242" s="25"/>
      <c r="J242" s="17"/>
    </row>
    <row r="243" spans="1:10" ht="11.25">
      <c r="A243" s="22"/>
      <c r="B243" s="1"/>
      <c r="C243" s="8"/>
      <c r="D243" s="15"/>
      <c r="E243" s="25"/>
      <c r="J243" s="17"/>
    </row>
    <row r="244" spans="1:10" ht="11.25">
      <c r="A244" s="22"/>
      <c r="B244" s="1"/>
      <c r="C244" s="8"/>
      <c r="D244" s="15"/>
      <c r="E244" s="25"/>
      <c r="J244" s="17"/>
    </row>
    <row r="245" spans="1:10" ht="11.25">
      <c r="A245" s="22"/>
      <c r="B245" s="1"/>
      <c r="C245" s="8"/>
      <c r="D245" s="15"/>
      <c r="E245" s="25"/>
      <c r="J245" s="17"/>
    </row>
    <row r="246" spans="1:10" ht="11.25">
      <c r="A246" s="22"/>
      <c r="B246" s="1"/>
      <c r="C246" s="8"/>
      <c r="D246" s="15"/>
      <c r="E246" s="25"/>
      <c r="J246" s="17"/>
    </row>
    <row r="247" spans="1:10" ht="11.25">
      <c r="A247" s="22"/>
      <c r="B247" s="1"/>
      <c r="C247" s="8"/>
      <c r="D247" s="15"/>
      <c r="E247" s="25"/>
      <c r="J247" s="17"/>
    </row>
    <row r="248" spans="1:10" ht="11.25">
      <c r="A248" s="22"/>
      <c r="B248" s="1"/>
      <c r="C248" s="8"/>
      <c r="D248" s="15"/>
      <c r="E248" s="25"/>
      <c r="J248" s="17"/>
    </row>
    <row r="249" spans="1:10" ht="11.25">
      <c r="A249" s="22"/>
      <c r="B249" s="1"/>
      <c r="C249" s="8"/>
      <c r="D249" s="15"/>
      <c r="E249" s="25"/>
      <c r="J249" s="17"/>
    </row>
    <row r="250" spans="1:10" ht="11.25">
      <c r="A250" s="22"/>
      <c r="B250" s="1"/>
      <c r="C250" s="8"/>
      <c r="D250" s="15"/>
      <c r="E250" s="25"/>
      <c r="J250" s="17"/>
    </row>
    <row r="251" spans="1:10" ht="11.25">
      <c r="A251" s="22"/>
      <c r="B251" s="1"/>
      <c r="C251" s="8"/>
      <c r="D251" s="15"/>
      <c r="E251" s="25"/>
      <c r="J251" s="17"/>
    </row>
    <row r="252" spans="1:10" ht="11.25">
      <c r="A252" s="22"/>
      <c r="B252" s="1"/>
      <c r="C252" s="8"/>
      <c r="D252" s="15"/>
      <c r="E252" s="25"/>
      <c r="J252" s="17"/>
    </row>
    <row r="253" spans="1:10" ht="11.25">
      <c r="A253" s="22"/>
      <c r="B253" s="1"/>
      <c r="C253" s="8"/>
      <c r="D253" s="15"/>
      <c r="E253" s="25"/>
      <c r="J253" s="17"/>
    </row>
    <row r="254" spans="1:10" ht="11.25">
      <c r="A254" s="22"/>
      <c r="B254" s="1"/>
      <c r="C254" s="8"/>
      <c r="D254" s="15"/>
      <c r="E254" s="25"/>
      <c r="J254" s="17"/>
    </row>
    <row r="255" spans="1:10" ht="11.25">
      <c r="A255" s="22"/>
      <c r="B255" s="1"/>
      <c r="C255" s="8"/>
      <c r="D255" s="15"/>
      <c r="E255" s="25"/>
      <c r="J255" s="17"/>
    </row>
    <row r="256" spans="1:10" ht="11.25">
      <c r="A256" s="22"/>
      <c r="B256" s="1"/>
      <c r="C256" s="8"/>
      <c r="D256" s="15"/>
      <c r="E256" s="25"/>
      <c r="J256" s="17"/>
    </row>
    <row r="257" spans="1:10" ht="11.25">
      <c r="A257" s="22"/>
      <c r="B257" s="1"/>
      <c r="C257" s="8"/>
      <c r="D257" s="15"/>
      <c r="E257" s="25"/>
      <c r="J257" s="17"/>
    </row>
    <row r="258" spans="1:10" ht="11.25">
      <c r="A258" s="22"/>
      <c r="B258" s="1"/>
      <c r="C258" s="8"/>
      <c r="D258" s="15"/>
      <c r="E258" s="25"/>
      <c r="J258" s="17"/>
    </row>
    <row r="259" spans="1:10" ht="11.25">
      <c r="A259" s="22"/>
      <c r="B259" s="1"/>
      <c r="C259" s="8"/>
      <c r="D259" s="15"/>
      <c r="E259" s="25"/>
      <c r="J259" s="17"/>
    </row>
    <row r="260" spans="1:10" ht="11.25">
      <c r="A260" s="22"/>
      <c r="B260" s="1"/>
      <c r="C260" s="8"/>
      <c r="D260" s="15"/>
      <c r="E260" s="25"/>
      <c r="J260" s="17"/>
    </row>
    <row r="261" spans="1:10" ht="11.25">
      <c r="A261" s="22"/>
      <c r="B261" s="1"/>
      <c r="C261" s="8"/>
      <c r="D261" s="15"/>
      <c r="E261" s="25"/>
      <c r="J261" s="17"/>
    </row>
    <row r="262" spans="1:10" ht="11.25">
      <c r="A262" s="22"/>
      <c r="B262" s="1"/>
      <c r="C262" s="8"/>
      <c r="D262" s="15"/>
      <c r="E262" s="25"/>
      <c r="J262" s="17"/>
    </row>
    <row r="263" spans="1:10" ht="11.25">
      <c r="A263" s="22"/>
      <c r="B263" s="1"/>
      <c r="C263" s="8"/>
      <c r="D263" s="15"/>
      <c r="E263" s="25"/>
      <c r="J263" s="17"/>
    </row>
    <row r="264" spans="1:10" ht="11.25">
      <c r="A264" s="22"/>
      <c r="B264" s="1"/>
      <c r="C264" s="8"/>
      <c r="D264" s="15"/>
      <c r="E264" s="25"/>
      <c r="J264" s="17"/>
    </row>
    <row r="265" spans="1:10" ht="11.25">
      <c r="A265" s="22"/>
      <c r="B265" s="1"/>
      <c r="C265" s="8"/>
      <c r="D265" s="15"/>
      <c r="E265" s="25"/>
      <c r="J265" s="17"/>
    </row>
    <row r="266" spans="1:10" ht="11.25">
      <c r="A266" s="22"/>
      <c r="B266" s="1"/>
      <c r="C266" s="8"/>
      <c r="D266" s="15"/>
      <c r="E266" s="25"/>
      <c r="J266" s="17"/>
    </row>
    <row r="267" spans="1:10" ht="11.25">
      <c r="A267" s="22"/>
      <c r="B267" s="1"/>
      <c r="C267" s="8"/>
      <c r="D267" s="15"/>
      <c r="E267" s="25"/>
      <c r="J267" s="17"/>
    </row>
    <row r="268" spans="1:10" ht="11.25">
      <c r="A268" s="22"/>
      <c r="B268" s="1"/>
      <c r="C268" s="8"/>
      <c r="D268" s="15"/>
      <c r="E268" s="25"/>
      <c r="J268" s="17"/>
    </row>
    <row r="269" spans="1:10" ht="11.25">
      <c r="A269" s="22"/>
      <c r="B269" s="1"/>
      <c r="C269" s="8"/>
      <c r="D269" s="15"/>
      <c r="E269" s="25"/>
      <c r="J269" s="17"/>
    </row>
    <row r="270" spans="1:10" ht="11.25">
      <c r="A270" s="22"/>
      <c r="B270" s="1"/>
      <c r="C270" s="8"/>
      <c r="D270" s="15"/>
      <c r="E270" s="25"/>
      <c r="J270" s="17"/>
    </row>
    <row r="271" spans="1:10" ht="11.25">
      <c r="A271" s="22"/>
      <c r="B271" s="1"/>
      <c r="C271" s="8"/>
      <c r="D271" s="15"/>
      <c r="E271" s="25"/>
      <c r="J271" s="17"/>
    </row>
    <row r="272" spans="1:10" ht="11.25">
      <c r="A272" s="22"/>
      <c r="B272" s="1"/>
      <c r="C272" s="8"/>
      <c r="D272" s="15"/>
      <c r="E272" s="25"/>
      <c r="J272" s="17"/>
    </row>
    <row r="273" spans="1:10" ht="11.25">
      <c r="A273" s="22"/>
      <c r="B273" s="1"/>
      <c r="C273" s="8"/>
      <c r="D273" s="15"/>
      <c r="E273" s="25"/>
      <c r="J273" s="17"/>
    </row>
    <row r="274" spans="1:10" ht="11.25">
      <c r="A274" s="22"/>
      <c r="B274" s="1"/>
      <c r="C274" s="8"/>
      <c r="D274" s="15"/>
      <c r="E274" s="25"/>
      <c r="J274" s="17"/>
    </row>
    <row r="275" spans="1:10" ht="11.25">
      <c r="A275" s="22"/>
      <c r="B275" s="1"/>
      <c r="C275" s="8"/>
      <c r="D275" s="15"/>
      <c r="E275" s="25"/>
      <c r="J275" s="17"/>
    </row>
    <row r="276" spans="1:10" ht="11.25">
      <c r="A276" s="22"/>
      <c r="B276" s="1"/>
      <c r="C276" s="8"/>
      <c r="D276" s="15"/>
      <c r="E276" s="25"/>
      <c r="J276" s="17"/>
    </row>
    <row r="277" spans="1:10" ht="11.25">
      <c r="A277" s="22"/>
      <c r="B277" s="1"/>
      <c r="C277" s="8"/>
      <c r="D277" s="15"/>
      <c r="E277" s="25"/>
      <c r="J277" s="17"/>
    </row>
    <row r="278" spans="1:10" ht="11.25">
      <c r="A278" s="22"/>
      <c r="B278" s="1"/>
      <c r="C278" s="8"/>
      <c r="D278" s="15"/>
      <c r="E278" s="25"/>
      <c r="J278" s="17"/>
    </row>
    <row r="279" spans="1:10" ht="11.25">
      <c r="A279" s="22"/>
      <c r="B279" s="1"/>
      <c r="C279" s="8"/>
      <c r="D279" s="15"/>
      <c r="E279" s="25"/>
      <c r="J279" s="17"/>
    </row>
    <row r="280" spans="1:10" ht="11.25">
      <c r="A280" s="22"/>
      <c r="B280" s="1"/>
      <c r="C280" s="8"/>
      <c r="D280" s="15"/>
      <c r="E280" s="25"/>
      <c r="J280" s="17"/>
    </row>
    <row r="281" spans="1:10" ht="11.25">
      <c r="A281" s="22"/>
      <c r="B281" s="1"/>
      <c r="C281" s="8"/>
      <c r="D281" s="15"/>
      <c r="E281" s="25"/>
      <c r="J281" s="17"/>
    </row>
    <row r="282" spans="1:10" ht="11.25">
      <c r="A282" s="22"/>
      <c r="B282" s="1"/>
      <c r="C282" s="8"/>
      <c r="D282" s="15"/>
      <c r="E282" s="25"/>
      <c r="J282" s="17"/>
    </row>
    <row r="283" spans="1:10" ht="11.25">
      <c r="A283" s="22"/>
      <c r="B283" s="1"/>
      <c r="C283" s="8"/>
      <c r="D283" s="15"/>
      <c r="E283" s="25"/>
      <c r="J283" s="17"/>
    </row>
    <row r="284" spans="1:10" ht="11.25">
      <c r="A284" s="22"/>
      <c r="B284" s="1"/>
      <c r="C284" s="8"/>
      <c r="D284" s="15"/>
      <c r="E284" s="25"/>
      <c r="J284" s="17"/>
    </row>
    <row r="285" spans="1:10" ht="11.25">
      <c r="A285" s="22"/>
      <c r="B285" s="1"/>
      <c r="C285" s="8"/>
      <c r="D285" s="15"/>
      <c r="E285" s="25"/>
      <c r="J285" s="17"/>
    </row>
    <row r="286" spans="1:10" ht="11.25">
      <c r="A286" s="22"/>
      <c r="B286" s="1"/>
      <c r="C286" s="8"/>
      <c r="D286" s="15"/>
      <c r="E286" s="25"/>
      <c r="J286" s="17"/>
    </row>
    <row r="287" spans="1:10" ht="11.25">
      <c r="A287" s="22"/>
      <c r="B287" s="1"/>
      <c r="C287" s="8"/>
      <c r="D287" s="15"/>
      <c r="E287" s="25"/>
      <c r="J287" s="17"/>
    </row>
    <row r="288" spans="1:10" ht="11.25">
      <c r="A288" s="22"/>
      <c r="B288" s="1"/>
      <c r="C288" s="8"/>
      <c r="D288" s="15"/>
      <c r="E288" s="25"/>
      <c r="J288" s="17"/>
    </row>
    <row r="289" spans="1:10" ht="11.25">
      <c r="A289" s="22"/>
      <c r="B289" s="1"/>
      <c r="C289" s="8"/>
      <c r="D289" s="15"/>
      <c r="E289" s="25"/>
      <c r="J289" s="17"/>
    </row>
    <row r="290" spans="1:10" ht="11.25">
      <c r="A290" s="22"/>
      <c r="B290" s="1"/>
      <c r="C290" s="8"/>
      <c r="D290" s="15"/>
      <c r="E290" s="25"/>
      <c r="J290" s="17"/>
    </row>
    <row r="291" spans="1:10" ht="11.25">
      <c r="A291" s="22"/>
      <c r="B291" s="1"/>
      <c r="C291" s="8"/>
      <c r="D291" s="15"/>
      <c r="E291" s="25"/>
      <c r="J291" s="17"/>
    </row>
    <row r="292" spans="1:10" ht="11.25">
      <c r="A292" s="22"/>
      <c r="B292" s="1"/>
      <c r="C292" s="8"/>
      <c r="D292" s="15"/>
      <c r="E292" s="25"/>
      <c r="J292" s="17"/>
    </row>
    <row r="293" spans="1:10" ht="11.25">
      <c r="A293" s="22"/>
      <c r="B293" s="1"/>
      <c r="C293" s="8"/>
      <c r="D293" s="15"/>
      <c r="E293" s="25"/>
      <c r="J293" s="17"/>
    </row>
    <row r="294" spans="1:10" ht="11.25">
      <c r="A294" s="22"/>
      <c r="B294" s="1"/>
      <c r="C294" s="8"/>
      <c r="D294" s="15"/>
      <c r="E294" s="25"/>
      <c r="J294" s="17"/>
    </row>
    <row r="295" spans="1:10" ht="11.25">
      <c r="A295" s="22"/>
      <c r="B295" s="1"/>
      <c r="C295" s="8"/>
      <c r="D295" s="15"/>
      <c r="E295" s="25"/>
      <c r="J295" s="17"/>
    </row>
    <row r="296" spans="1:10" ht="11.25">
      <c r="A296" s="22"/>
      <c r="B296" s="1"/>
      <c r="C296" s="8"/>
      <c r="D296" s="15"/>
      <c r="E296" s="25"/>
      <c r="J296" s="17"/>
    </row>
    <row r="297" spans="1:10" ht="11.25">
      <c r="A297" s="22"/>
      <c r="B297" s="1"/>
      <c r="C297" s="8"/>
      <c r="D297" s="15"/>
      <c r="E297" s="25"/>
      <c r="J297" s="17"/>
    </row>
    <row r="298" spans="1:10" ht="11.25">
      <c r="A298" s="22"/>
      <c r="B298" s="1"/>
      <c r="C298" s="8"/>
      <c r="D298" s="15"/>
      <c r="E298" s="25"/>
      <c r="J298" s="17"/>
    </row>
    <row r="299" spans="1:10" ht="11.25">
      <c r="A299" s="22"/>
      <c r="B299" s="1"/>
      <c r="C299" s="8"/>
      <c r="D299" s="15"/>
      <c r="E299" s="25"/>
      <c r="J299" s="17"/>
    </row>
    <row r="300" spans="1:10" ht="11.25">
      <c r="A300" s="22"/>
      <c r="B300" s="1"/>
      <c r="C300" s="8"/>
      <c r="D300" s="15"/>
      <c r="E300" s="25"/>
      <c r="J300" s="17"/>
    </row>
    <row r="301" spans="1:10" ht="11.25">
      <c r="A301" s="22"/>
      <c r="B301" s="1"/>
      <c r="C301" s="8"/>
      <c r="D301" s="15"/>
      <c r="E301" s="25"/>
      <c r="J301" s="17"/>
    </row>
    <row r="302" spans="1:10" ht="11.25">
      <c r="A302" s="22"/>
      <c r="B302" s="1"/>
      <c r="C302" s="8"/>
      <c r="D302" s="15"/>
      <c r="E302" s="25"/>
      <c r="J302" s="17"/>
    </row>
    <row r="303" spans="1:10" ht="11.25">
      <c r="A303" s="22"/>
      <c r="B303" s="1"/>
      <c r="C303" s="8"/>
      <c r="D303" s="15"/>
      <c r="E303" s="25"/>
      <c r="J303" s="17"/>
    </row>
    <row r="304" spans="1:10" ht="11.25">
      <c r="A304" s="22"/>
      <c r="B304" s="1"/>
      <c r="C304" s="8"/>
      <c r="D304" s="15"/>
      <c r="E304" s="25"/>
      <c r="J304" s="17"/>
    </row>
    <row r="305" spans="1:10" ht="11.25">
      <c r="A305" s="22"/>
      <c r="B305" s="1"/>
      <c r="C305" s="8"/>
      <c r="D305" s="15"/>
      <c r="E305" s="25"/>
      <c r="J305" s="17"/>
    </row>
    <row r="306" spans="1:10" ht="11.25">
      <c r="A306" s="22"/>
      <c r="B306" s="1"/>
      <c r="C306" s="8"/>
      <c r="D306" s="15"/>
      <c r="E306" s="25"/>
      <c r="J306" s="17"/>
    </row>
    <row r="307" spans="1:10" ht="11.25">
      <c r="A307" s="22"/>
      <c r="B307" s="1"/>
      <c r="C307" s="8"/>
      <c r="D307" s="15"/>
      <c r="E307" s="25"/>
      <c r="J307" s="17"/>
    </row>
    <row r="308" spans="1:10" ht="11.25">
      <c r="A308" s="22"/>
      <c r="B308" s="1"/>
      <c r="C308" s="8"/>
      <c r="D308" s="15"/>
      <c r="E308" s="25"/>
      <c r="J308" s="17"/>
    </row>
    <row r="309" spans="1:10" ht="11.25">
      <c r="A309" s="22"/>
      <c r="B309" s="1"/>
      <c r="C309" s="8"/>
      <c r="D309" s="15"/>
      <c r="E309" s="25"/>
      <c r="J309" s="17"/>
    </row>
    <row r="310" spans="1:10" ht="11.25">
      <c r="A310" s="22"/>
      <c r="B310" s="1"/>
      <c r="C310" s="8"/>
      <c r="D310" s="15"/>
      <c r="E310" s="25"/>
      <c r="J310" s="17"/>
    </row>
    <row r="311" spans="1:10" ht="11.25">
      <c r="A311" s="22"/>
      <c r="B311" s="1"/>
      <c r="C311" s="8"/>
      <c r="D311" s="15"/>
      <c r="E311" s="25"/>
      <c r="J311" s="17"/>
    </row>
    <row r="312" spans="1:10" ht="11.25">
      <c r="A312" s="22"/>
      <c r="B312" s="1"/>
      <c r="C312" s="8"/>
      <c r="D312" s="15"/>
      <c r="E312" s="25"/>
      <c r="J312" s="17"/>
    </row>
    <row r="313" spans="1:10" ht="11.25">
      <c r="A313" s="22"/>
      <c r="B313" s="1"/>
      <c r="C313" s="8"/>
      <c r="D313" s="15"/>
      <c r="E313" s="25"/>
      <c r="J313" s="17"/>
    </row>
    <row r="314" spans="1:10" ht="11.25">
      <c r="A314" s="22"/>
      <c r="B314" s="1"/>
      <c r="C314" s="8"/>
      <c r="D314" s="15"/>
      <c r="E314" s="25"/>
      <c r="J314" s="17"/>
    </row>
    <row r="315" spans="1:10" ht="11.25">
      <c r="A315" s="22"/>
      <c r="B315" s="1"/>
      <c r="C315" s="8"/>
      <c r="D315" s="15"/>
      <c r="E315" s="25"/>
      <c r="J315" s="17"/>
    </row>
    <row r="316" spans="1:10" ht="11.25">
      <c r="A316" s="22"/>
      <c r="B316" s="1"/>
      <c r="C316" s="8"/>
      <c r="D316" s="15"/>
      <c r="E316" s="25"/>
      <c r="J316" s="17"/>
    </row>
    <row r="317" spans="1:10" ht="11.25">
      <c r="A317" s="22"/>
      <c r="B317" s="1"/>
      <c r="C317" s="8"/>
      <c r="D317" s="15"/>
      <c r="E317" s="25"/>
      <c r="J317" s="17"/>
    </row>
    <row r="318" spans="1:10" ht="11.25">
      <c r="A318" s="22"/>
      <c r="B318" s="1"/>
      <c r="C318" s="8"/>
      <c r="D318" s="15"/>
      <c r="E318" s="25"/>
      <c r="J318" s="17"/>
    </row>
    <row r="319" spans="1:10" ht="11.25">
      <c r="A319" s="22"/>
      <c r="B319" s="1"/>
      <c r="C319" s="8"/>
      <c r="D319" s="15"/>
      <c r="E319" s="25"/>
      <c r="J319" s="17"/>
    </row>
    <row r="320" spans="1:10" ht="11.25">
      <c r="A320" s="22"/>
      <c r="B320" s="1"/>
      <c r="C320" s="8"/>
      <c r="D320" s="15"/>
      <c r="E320" s="25"/>
      <c r="J320" s="17"/>
    </row>
    <row r="321" spans="1:10" ht="11.25">
      <c r="A321" s="22"/>
      <c r="B321" s="1"/>
      <c r="C321" s="8"/>
      <c r="D321" s="15"/>
      <c r="E321" s="25"/>
      <c r="J321" s="17"/>
    </row>
    <row r="322" spans="1:10" ht="11.25">
      <c r="A322" s="22"/>
      <c r="B322" s="1"/>
      <c r="C322" s="8"/>
      <c r="D322" s="15"/>
      <c r="E322" s="25"/>
      <c r="J322" s="17"/>
    </row>
    <row r="323" spans="1:10" ht="11.25">
      <c r="A323" s="22"/>
      <c r="B323" s="1"/>
      <c r="C323" s="8"/>
      <c r="D323" s="15"/>
      <c r="E323" s="25"/>
      <c r="J323" s="17"/>
    </row>
    <row r="324" spans="1:10" ht="11.25">
      <c r="A324" s="22"/>
      <c r="B324" s="1"/>
      <c r="C324" s="8"/>
      <c r="D324" s="15"/>
      <c r="E324" s="25"/>
      <c r="J324" s="17"/>
    </row>
    <row r="325" spans="1:10" ht="11.25">
      <c r="A325" s="22"/>
      <c r="B325" s="1"/>
      <c r="C325" s="8"/>
      <c r="D325" s="15"/>
      <c r="E325" s="25"/>
      <c r="J325" s="17"/>
    </row>
    <row r="326" spans="1:10" ht="11.25">
      <c r="A326" s="22"/>
      <c r="B326" s="1"/>
      <c r="C326" s="8"/>
      <c r="D326" s="15"/>
      <c r="E326" s="25"/>
      <c r="J326" s="17"/>
    </row>
    <row r="327" spans="1:10" ht="11.25">
      <c r="A327" s="22"/>
      <c r="B327" s="1"/>
      <c r="C327" s="8"/>
      <c r="D327" s="15"/>
      <c r="E327" s="25"/>
      <c r="J327" s="17"/>
    </row>
    <row r="328" spans="1:10" ht="11.25">
      <c r="A328" s="22"/>
      <c r="B328" s="1"/>
      <c r="C328" s="8"/>
      <c r="D328" s="15"/>
      <c r="E328" s="25"/>
      <c r="J328" s="17"/>
    </row>
    <row r="329" spans="1:10" ht="11.25">
      <c r="A329" s="22"/>
      <c r="B329" s="1"/>
      <c r="C329" s="8"/>
      <c r="D329" s="15"/>
      <c r="E329" s="25"/>
      <c r="J329" s="17"/>
    </row>
    <row r="330" spans="1:10" ht="11.25">
      <c r="A330" s="22"/>
      <c r="B330" s="1"/>
      <c r="C330" s="8"/>
      <c r="D330" s="15"/>
      <c r="E330" s="25"/>
      <c r="J330" s="17"/>
    </row>
    <row r="331" spans="1:10" ht="11.25">
      <c r="A331" s="22"/>
      <c r="B331" s="1"/>
      <c r="C331" s="8"/>
      <c r="D331" s="15"/>
      <c r="E331" s="25"/>
      <c r="J331" s="17"/>
    </row>
    <row r="332" spans="1:10" ht="11.25">
      <c r="A332" s="22"/>
      <c r="B332" s="1"/>
      <c r="C332" s="8"/>
      <c r="D332" s="15"/>
      <c r="E332" s="25"/>
      <c r="J332" s="17"/>
    </row>
    <row r="333" spans="1:10" ht="11.25">
      <c r="A333" s="22"/>
      <c r="B333" s="1"/>
      <c r="C333" s="8"/>
      <c r="D333" s="15"/>
      <c r="E333" s="25"/>
      <c r="J333" s="17"/>
    </row>
    <row r="334" spans="1:10" ht="11.25">
      <c r="A334" s="22"/>
      <c r="B334" s="1"/>
      <c r="C334" s="8"/>
      <c r="D334" s="15"/>
      <c r="E334" s="25"/>
      <c r="J334" s="17"/>
    </row>
    <row r="335" spans="1:10" ht="11.25">
      <c r="A335" s="22"/>
      <c r="B335" s="1"/>
      <c r="C335" s="8"/>
      <c r="D335" s="15"/>
      <c r="E335" s="25"/>
      <c r="J335" s="17"/>
    </row>
    <row r="336" spans="1:10" ht="11.25">
      <c r="A336" s="22"/>
      <c r="B336" s="1"/>
      <c r="C336" s="8"/>
      <c r="D336" s="15"/>
      <c r="E336" s="25"/>
      <c r="J336" s="17"/>
    </row>
    <row r="337" spans="1:10" ht="11.25">
      <c r="A337" s="22"/>
      <c r="B337" s="1"/>
      <c r="C337" s="8"/>
      <c r="D337" s="15"/>
      <c r="E337" s="25"/>
      <c r="J337" s="17"/>
    </row>
    <row r="338" spans="1:10" ht="11.25">
      <c r="A338" s="22"/>
      <c r="B338" s="1"/>
      <c r="C338" s="8"/>
      <c r="D338" s="15"/>
      <c r="E338" s="25"/>
      <c r="J338" s="17"/>
    </row>
    <row r="339" spans="1:10" ht="11.25">
      <c r="A339" s="22"/>
      <c r="B339" s="1"/>
      <c r="C339" s="8"/>
      <c r="D339" s="15"/>
      <c r="E339" s="25"/>
      <c r="J339" s="17"/>
    </row>
    <row r="340" spans="1:10" ht="11.25">
      <c r="A340" s="22"/>
      <c r="B340" s="1"/>
      <c r="C340" s="8"/>
      <c r="D340" s="15"/>
      <c r="E340" s="25"/>
      <c r="J340" s="17"/>
    </row>
    <row r="341" spans="1:10" ht="11.25">
      <c r="A341" s="22"/>
      <c r="B341" s="1"/>
      <c r="C341" s="8"/>
      <c r="D341" s="15"/>
      <c r="E341" s="25"/>
      <c r="J341" s="17"/>
    </row>
    <row r="342" spans="1:10" ht="11.25">
      <c r="A342" s="22"/>
      <c r="B342" s="1"/>
      <c r="C342" s="8"/>
      <c r="D342" s="15"/>
      <c r="E342" s="25"/>
      <c r="J342" s="17"/>
    </row>
    <row r="343" spans="1:10" ht="11.25">
      <c r="A343" s="22"/>
      <c r="B343" s="1"/>
      <c r="C343" s="8"/>
      <c r="D343" s="15"/>
      <c r="E343" s="25"/>
      <c r="J343" s="17"/>
    </row>
    <row r="344" spans="1:10" ht="11.25">
      <c r="A344" s="22"/>
      <c r="B344" s="1"/>
      <c r="C344" s="8"/>
      <c r="D344" s="15"/>
      <c r="E344" s="25"/>
      <c r="J344" s="17"/>
    </row>
    <row r="345" spans="1:10" ht="11.25">
      <c r="A345" s="22"/>
      <c r="B345" s="1"/>
      <c r="C345" s="8"/>
      <c r="D345" s="15"/>
      <c r="E345" s="25"/>
      <c r="J345" s="17"/>
    </row>
    <row r="346" spans="1:10" ht="11.25">
      <c r="A346" s="22"/>
      <c r="B346" s="1"/>
      <c r="C346" s="8"/>
      <c r="D346" s="15"/>
      <c r="E346" s="25"/>
      <c r="J346" s="17"/>
    </row>
    <row r="347" spans="1:10" ht="11.25">
      <c r="A347" s="22"/>
      <c r="B347" s="1"/>
      <c r="C347" s="8"/>
      <c r="D347" s="15"/>
      <c r="E347" s="25"/>
      <c r="J347" s="17"/>
    </row>
    <row r="348" spans="1:10" ht="11.25">
      <c r="A348" s="22"/>
      <c r="B348" s="1"/>
      <c r="C348" s="8"/>
      <c r="D348" s="15"/>
      <c r="E348" s="25"/>
      <c r="J348" s="17"/>
    </row>
    <row r="349" spans="1:10" ht="11.25">
      <c r="A349" s="22"/>
      <c r="B349" s="1"/>
      <c r="C349" s="8"/>
      <c r="D349" s="15"/>
      <c r="E349" s="25"/>
      <c r="J349" s="17"/>
    </row>
    <row r="350" spans="1:10" ht="11.25">
      <c r="A350" s="22"/>
      <c r="B350" s="1"/>
      <c r="C350" s="8"/>
      <c r="D350" s="15"/>
      <c r="E350" s="25"/>
      <c r="J350" s="17"/>
    </row>
    <row r="351" spans="1:10" ht="11.25">
      <c r="A351" s="22"/>
      <c r="B351" s="1"/>
      <c r="C351" s="8"/>
      <c r="D351" s="15"/>
      <c r="E351" s="25"/>
      <c r="J351" s="17"/>
    </row>
    <row r="352" spans="1:10" ht="11.25">
      <c r="A352" s="22"/>
      <c r="B352" s="1"/>
      <c r="C352" s="8"/>
      <c r="D352" s="15"/>
      <c r="E352" s="25"/>
      <c r="J352" s="17"/>
    </row>
    <row r="353" spans="1:10" ht="11.25">
      <c r="A353" s="22"/>
      <c r="B353" s="1"/>
      <c r="C353" s="8"/>
      <c r="D353" s="15"/>
      <c r="E353" s="25"/>
      <c r="J353" s="17"/>
    </row>
    <row r="354" spans="1:10" ht="11.25">
      <c r="A354" s="22"/>
      <c r="B354" s="1"/>
      <c r="C354" s="8"/>
      <c r="D354" s="15"/>
      <c r="E354" s="25"/>
      <c r="J354" s="17"/>
    </row>
    <row r="355" spans="1:10" ht="11.25">
      <c r="A355" s="22"/>
      <c r="B355" s="1"/>
      <c r="C355" s="8"/>
      <c r="D355" s="15"/>
      <c r="E355" s="25"/>
      <c r="J355" s="17"/>
    </row>
    <row r="356" spans="1:10" ht="11.25">
      <c r="A356" s="22"/>
      <c r="B356" s="1"/>
      <c r="C356" s="8"/>
      <c r="D356" s="15"/>
      <c r="E356" s="25"/>
      <c r="J356" s="17"/>
    </row>
    <row r="357" spans="1:10" ht="11.25">
      <c r="A357" s="22"/>
      <c r="B357" s="1"/>
      <c r="C357" s="8"/>
      <c r="D357" s="15"/>
      <c r="E357" s="25"/>
      <c r="J357" s="17"/>
    </row>
    <row r="358" spans="1:10" ht="11.25">
      <c r="A358" s="22"/>
      <c r="B358" s="1"/>
      <c r="C358" s="8"/>
      <c r="D358" s="15"/>
      <c r="E358" s="25"/>
      <c r="J358" s="17"/>
    </row>
    <row r="359" spans="1:10" ht="11.25">
      <c r="A359" s="22"/>
      <c r="B359" s="1"/>
      <c r="C359" s="8"/>
      <c r="D359" s="15"/>
      <c r="E359" s="25"/>
      <c r="J359" s="17"/>
    </row>
    <row r="360" spans="1:10" ht="11.25">
      <c r="A360" s="22"/>
      <c r="B360" s="1"/>
      <c r="C360" s="8"/>
      <c r="D360" s="15"/>
      <c r="E360" s="25"/>
      <c r="J360" s="17"/>
    </row>
    <row r="361" spans="1:10" ht="11.25">
      <c r="A361" s="22"/>
      <c r="B361" s="1"/>
      <c r="C361" s="8"/>
      <c r="D361" s="15"/>
      <c r="E361" s="25"/>
      <c r="J361" s="17"/>
    </row>
    <row r="362" spans="1:10" ht="11.25">
      <c r="A362" s="22"/>
      <c r="B362" s="1"/>
      <c r="C362" s="8"/>
      <c r="D362" s="15"/>
      <c r="E362" s="25"/>
      <c r="J362" s="17"/>
    </row>
    <row r="363" spans="1:10" ht="11.25">
      <c r="A363" s="22"/>
      <c r="B363" s="1"/>
      <c r="C363" s="8"/>
      <c r="D363" s="15"/>
      <c r="E363" s="25"/>
      <c r="J363" s="17"/>
    </row>
    <row r="364" spans="1:10" ht="11.25">
      <c r="A364" s="22"/>
      <c r="B364" s="1"/>
      <c r="C364" s="8"/>
      <c r="D364" s="15"/>
      <c r="E364" s="25"/>
      <c r="J364" s="17"/>
    </row>
    <row r="365" spans="1:10" ht="11.25">
      <c r="A365" s="22"/>
      <c r="B365" s="1"/>
      <c r="C365" s="8"/>
      <c r="D365" s="15"/>
      <c r="E365" s="25"/>
      <c r="J365" s="17"/>
    </row>
    <row r="366" spans="1:10" ht="11.25">
      <c r="A366" s="22"/>
      <c r="B366" s="1"/>
      <c r="C366" s="8"/>
      <c r="D366" s="15"/>
      <c r="E366" s="25"/>
      <c r="J366" s="17"/>
    </row>
    <row r="367" spans="1:10" ht="11.25">
      <c r="A367" s="22"/>
      <c r="B367" s="1"/>
      <c r="C367" s="8"/>
      <c r="D367" s="15"/>
      <c r="E367" s="25"/>
      <c r="J367" s="17"/>
    </row>
    <row r="368" spans="1:10" ht="11.25">
      <c r="A368" s="22"/>
      <c r="B368" s="1"/>
      <c r="C368" s="8"/>
      <c r="D368" s="15"/>
      <c r="E368" s="25"/>
      <c r="J368" s="17"/>
    </row>
    <row r="369" spans="1:10" ht="11.25">
      <c r="A369" s="22"/>
      <c r="B369" s="1"/>
      <c r="C369" s="8"/>
      <c r="D369" s="15"/>
      <c r="E369" s="25"/>
      <c r="J369" s="17"/>
    </row>
    <row r="370" spans="1:10" ht="11.25">
      <c r="A370" s="22"/>
      <c r="B370" s="1"/>
      <c r="C370" s="8"/>
      <c r="D370" s="15"/>
      <c r="E370" s="25"/>
      <c r="J370" s="17"/>
    </row>
    <row r="371" spans="1:10" ht="11.25">
      <c r="A371" s="22"/>
      <c r="B371" s="1"/>
      <c r="C371" s="8"/>
      <c r="D371" s="15"/>
      <c r="E371" s="25"/>
      <c r="J371" s="17"/>
    </row>
    <row r="372" spans="1:10" ht="11.25">
      <c r="A372" s="22"/>
      <c r="B372" s="1"/>
      <c r="C372" s="8"/>
      <c r="D372" s="15"/>
      <c r="E372" s="25"/>
      <c r="J372" s="17"/>
    </row>
    <row r="373" spans="1:10" ht="11.25">
      <c r="A373" s="22"/>
      <c r="B373" s="1"/>
      <c r="C373" s="8"/>
      <c r="D373" s="15"/>
      <c r="E373" s="25"/>
      <c r="J373" s="17"/>
    </row>
    <row r="374" spans="1:10" ht="11.25">
      <c r="A374" s="22"/>
      <c r="B374" s="1"/>
      <c r="C374" s="8"/>
      <c r="D374" s="15"/>
      <c r="E374" s="25"/>
      <c r="J374" s="17"/>
    </row>
    <row r="375" spans="1:10" ht="11.25">
      <c r="A375" s="22"/>
      <c r="B375" s="1"/>
      <c r="C375" s="8"/>
      <c r="D375" s="15"/>
      <c r="E375" s="25"/>
      <c r="J375" s="17"/>
    </row>
    <row r="376" spans="1:10" ht="11.25">
      <c r="A376" s="22"/>
      <c r="B376" s="1"/>
      <c r="C376" s="8"/>
      <c r="D376" s="15"/>
      <c r="E376" s="25"/>
      <c r="J376" s="17"/>
    </row>
    <row r="377" spans="1:10" ht="11.25">
      <c r="A377" s="22"/>
      <c r="B377" s="1"/>
      <c r="C377" s="8"/>
      <c r="D377" s="15"/>
      <c r="E377" s="25"/>
      <c r="J377" s="17"/>
    </row>
    <row r="378" spans="1:10" ht="11.25">
      <c r="A378" s="22"/>
      <c r="B378" s="1"/>
      <c r="C378" s="8"/>
      <c r="D378" s="15"/>
      <c r="E378" s="25"/>
      <c r="J378" s="17"/>
    </row>
    <row r="379" spans="1:10" ht="11.25">
      <c r="A379" s="22"/>
      <c r="B379" s="1"/>
      <c r="C379" s="8"/>
      <c r="D379" s="15"/>
      <c r="E379" s="25"/>
      <c r="J379" s="17"/>
    </row>
    <row r="380" spans="1:10" ht="11.25">
      <c r="A380" s="22"/>
      <c r="B380" s="1"/>
      <c r="C380" s="8"/>
      <c r="D380" s="15"/>
      <c r="E380" s="25"/>
      <c r="J380" s="17"/>
    </row>
    <row r="381" spans="1:10" ht="11.25">
      <c r="A381" s="22"/>
      <c r="B381" s="1"/>
      <c r="C381" s="8"/>
      <c r="D381" s="15"/>
      <c r="E381" s="25"/>
      <c r="J381" s="17"/>
    </row>
    <row r="382" spans="1:10" ht="11.25">
      <c r="A382" s="22"/>
      <c r="B382" s="1"/>
      <c r="C382" s="8"/>
      <c r="D382" s="15"/>
      <c r="E382" s="25"/>
      <c r="J382" s="17"/>
    </row>
    <row r="383" spans="1:10" ht="11.25">
      <c r="A383" s="22"/>
      <c r="B383" s="1"/>
      <c r="C383" s="8"/>
      <c r="D383" s="15"/>
      <c r="E383" s="25"/>
      <c r="J383" s="17"/>
    </row>
    <row r="384" spans="1:10" ht="11.25">
      <c r="A384" s="22"/>
      <c r="B384" s="1"/>
      <c r="C384" s="8"/>
      <c r="D384" s="15"/>
      <c r="E384" s="25"/>
      <c r="J384" s="17"/>
    </row>
    <row r="385" spans="1:10" ht="11.25">
      <c r="A385" s="22"/>
      <c r="B385" s="1"/>
      <c r="C385" s="8"/>
      <c r="D385" s="15"/>
      <c r="E385" s="25"/>
      <c r="J385" s="17"/>
    </row>
    <row r="386" spans="1:10" ht="11.25">
      <c r="A386" s="22"/>
      <c r="B386" s="1"/>
      <c r="C386" s="8"/>
      <c r="D386" s="15"/>
      <c r="E386" s="25"/>
      <c r="J386" s="17"/>
    </row>
    <row r="387" spans="1:10" ht="11.25">
      <c r="A387" s="22"/>
      <c r="B387" s="1"/>
      <c r="C387" s="8"/>
      <c r="D387" s="15"/>
      <c r="E387" s="25"/>
      <c r="J387" s="17"/>
    </row>
    <row r="388" spans="1:10" ht="11.25">
      <c r="A388" s="22"/>
      <c r="B388" s="1"/>
      <c r="C388" s="8"/>
      <c r="D388" s="15"/>
      <c r="E388" s="25"/>
      <c r="J388" s="17"/>
    </row>
    <row r="389" spans="1:10" ht="11.25">
      <c r="A389" s="22"/>
      <c r="B389" s="1"/>
      <c r="C389" s="8"/>
      <c r="D389" s="15"/>
      <c r="E389" s="25"/>
      <c r="J389" s="17"/>
    </row>
    <row r="390" spans="1:10" ht="11.25">
      <c r="A390" s="22"/>
      <c r="B390" s="1"/>
      <c r="C390" s="8"/>
      <c r="D390" s="15"/>
      <c r="E390" s="25"/>
      <c r="J390" s="17"/>
    </row>
    <row r="391" spans="1:10" ht="11.25">
      <c r="A391" s="22"/>
      <c r="B391" s="1"/>
      <c r="C391" s="8"/>
      <c r="D391" s="15"/>
      <c r="E391" s="25"/>
      <c r="J391" s="17"/>
    </row>
    <row r="392" spans="1:10" ht="11.25">
      <c r="A392" s="22"/>
      <c r="B392" s="1"/>
      <c r="C392" s="8"/>
      <c r="D392" s="15"/>
      <c r="E392" s="25"/>
      <c r="J392" s="17"/>
    </row>
    <row r="393" spans="1:10" ht="11.25">
      <c r="A393" s="22"/>
      <c r="B393" s="1"/>
      <c r="C393" s="8"/>
      <c r="D393" s="15"/>
      <c r="E393" s="25"/>
      <c r="J393" s="17"/>
    </row>
    <row r="394" spans="1:10" ht="11.25">
      <c r="A394" s="22"/>
      <c r="B394" s="1"/>
      <c r="C394" s="8"/>
      <c r="D394" s="15"/>
      <c r="E394" s="25"/>
      <c r="J394" s="17"/>
    </row>
    <row r="395" spans="1:10" ht="11.25">
      <c r="A395" s="22"/>
      <c r="B395" s="1"/>
      <c r="C395" s="8"/>
      <c r="D395" s="15"/>
      <c r="E395" s="25"/>
      <c r="J395" s="17"/>
    </row>
    <row r="396" spans="1:5" ht="11.25">
      <c r="A396" s="22"/>
      <c r="B396" s="1"/>
      <c r="C396" s="8"/>
      <c r="D396" s="15"/>
      <c r="E396" s="25"/>
    </row>
    <row r="397" spans="1:5" ht="11.25">
      <c r="A397" s="22"/>
      <c r="B397" s="1"/>
      <c r="C397" s="8"/>
      <c r="D397" s="15"/>
      <c r="E397" s="25"/>
    </row>
    <row r="398" spans="1:5" ht="11.25">
      <c r="A398" s="22"/>
      <c r="B398" s="1"/>
      <c r="C398" s="8"/>
      <c r="D398" s="15"/>
      <c r="E398" s="25"/>
    </row>
    <row r="399" spans="1:5" ht="11.25">
      <c r="A399" s="22"/>
      <c r="B399" s="1"/>
      <c r="C399" s="8"/>
      <c r="D399" s="15"/>
      <c r="E399" s="25"/>
    </row>
    <row r="400" spans="1:5" ht="11.25">
      <c r="A400" s="22"/>
      <c r="B400" s="1"/>
      <c r="C400" s="8"/>
      <c r="D400" s="15"/>
      <c r="E400" s="25"/>
    </row>
    <row r="401" spans="1:5" ht="11.25">
      <c r="A401" s="22"/>
      <c r="B401" s="1"/>
      <c r="C401" s="8"/>
      <c r="D401" s="15"/>
      <c r="E401" s="25"/>
    </row>
    <row r="402" spans="1:5" ht="11.25">
      <c r="A402" s="22"/>
      <c r="B402" s="1"/>
      <c r="C402" s="8"/>
      <c r="D402" s="15"/>
      <c r="E402" s="25"/>
    </row>
    <row r="403" spans="1:5" ht="11.25">
      <c r="A403" s="22"/>
      <c r="B403" s="1"/>
      <c r="C403" s="8"/>
      <c r="D403" s="15"/>
      <c r="E403" s="25"/>
    </row>
    <row r="404" spans="1:5" ht="11.25">
      <c r="A404" s="22"/>
      <c r="B404" s="1"/>
      <c r="C404" s="8"/>
      <c r="D404" s="15"/>
      <c r="E404" s="25"/>
    </row>
    <row r="405" spans="1:5" ht="11.25">
      <c r="A405" s="22"/>
      <c r="B405" s="1"/>
      <c r="C405" s="8"/>
      <c r="D405" s="15"/>
      <c r="E405" s="25"/>
    </row>
    <row r="406" spans="1:5" ht="11.25">
      <c r="A406" s="22"/>
      <c r="B406" s="1"/>
      <c r="C406" s="8"/>
      <c r="D406" s="15"/>
      <c r="E406" s="25"/>
    </row>
    <row r="407" spans="1:5" ht="11.25">
      <c r="A407" s="22"/>
      <c r="B407" s="1"/>
      <c r="C407" s="8"/>
      <c r="D407" s="15"/>
      <c r="E407" s="25"/>
    </row>
    <row r="408" spans="1:5" ht="11.25">
      <c r="A408" s="22"/>
      <c r="B408" s="1"/>
      <c r="C408" s="8"/>
      <c r="D408" s="15"/>
      <c r="E408" s="25"/>
    </row>
    <row r="409" spans="1:5" ht="11.25">
      <c r="A409" s="22"/>
      <c r="B409" s="1"/>
      <c r="C409" s="8"/>
      <c r="D409" s="15"/>
      <c r="E409" s="25"/>
    </row>
    <row r="410" spans="1:5" ht="11.25">
      <c r="A410" s="22"/>
      <c r="B410" s="1"/>
      <c r="C410" s="8"/>
      <c r="D410" s="15"/>
      <c r="E410" s="25"/>
    </row>
    <row r="411" spans="1:5" ht="11.25">
      <c r="A411" s="22"/>
      <c r="B411" s="1"/>
      <c r="C411" s="8"/>
      <c r="D411" s="15"/>
      <c r="E411" s="25"/>
    </row>
    <row r="412" spans="1:5" ht="11.25">
      <c r="A412" s="22"/>
      <c r="B412" s="1"/>
      <c r="C412" s="8"/>
      <c r="D412" s="15"/>
      <c r="E412" s="25"/>
    </row>
    <row r="413" spans="1:5" ht="11.25">
      <c r="A413" s="22"/>
      <c r="B413" s="1"/>
      <c r="C413" s="8"/>
      <c r="D413" s="15"/>
      <c r="E413" s="25"/>
    </row>
    <row r="414" spans="1:5" ht="11.25">
      <c r="A414" s="22"/>
      <c r="B414" s="1"/>
      <c r="C414" s="8"/>
      <c r="D414" s="15"/>
      <c r="E414" s="25"/>
    </row>
    <row r="415" spans="1:5" ht="11.25">
      <c r="A415" s="22"/>
      <c r="B415" s="1"/>
      <c r="C415" s="8"/>
      <c r="D415" s="15"/>
      <c r="E415" s="25"/>
    </row>
    <row r="416" spans="1:5" ht="11.25">
      <c r="A416" s="22"/>
      <c r="B416" s="1"/>
      <c r="C416" s="8"/>
      <c r="D416" s="15"/>
      <c r="E416" s="25"/>
    </row>
    <row r="417" spans="1:5" ht="11.25">
      <c r="A417" s="22"/>
      <c r="B417" s="1"/>
      <c r="C417" s="8"/>
      <c r="D417" s="15"/>
      <c r="E417" s="25"/>
    </row>
    <row r="418" spans="1:5" ht="11.25">
      <c r="A418" s="22"/>
      <c r="B418" s="1"/>
      <c r="C418" s="8"/>
      <c r="D418" s="15"/>
      <c r="E418" s="25"/>
    </row>
    <row r="419" spans="1:5" ht="11.25">
      <c r="A419" s="22"/>
      <c r="B419" s="1"/>
      <c r="C419" s="8"/>
      <c r="D419" s="15"/>
      <c r="E419" s="25"/>
    </row>
    <row r="420" spans="1:5" ht="11.25">
      <c r="A420" s="22"/>
      <c r="B420" s="1"/>
      <c r="C420" s="8"/>
      <c r="D420" s="15"/>
      <c r="E420" s="25"/>
    </row>
    <row r="421" spans="1:5" ht="11.25">
      <c r="A421" s="22"/>
      <c r="B421" s="1"/>
      <c r="C421" s="8"/>
      <c r="D421" s="15"/>
      <c r="E421" s="25"/>
    </row>
    <row r="422" spans="1:5" ht="11.25">
      <c r="A422" s="22"/>
      <c r="B422" s="1"/>
      <c r="C422" s="8"/>
      <c r="D422" s="15"/>
      <c r="E422" s="25"/>
    </row>
    <row r="423" spans="1:5" ht="11.25">
      <c r="A423" s="22"/>
      <c r="B423" s="1"/>
      <c r="C423" s="8"/>
      <c r="D423" s="15"/>
      <c r="E423" s="25"/>
    </row>
    <row r="424" spans="1:5" ht="11.25">
      <c r="A424" s="22"/>
      <c r="B424" s="1"/>
      <c r="C424" s="8"/>
      <c r="D424" s="15"/>
      <c r="E424" s="25"/>
    </row>
    <row r="425" spans="1:5" ht="11.25">
      <c r="A425" s="22"/>
      <c r="B425" s="1"/>
      <c r="C425" s="8"/>
      <c r="D425" s="15"/>
      <c r="E425" s="25"/>
    </row>
    <row r="426" spans="1:5" ht="11.25">
      <c r="A426" s="22"/>
      <c r="B426" s="1"/>
      <c r="C426" s="8"/>
      <c r="D426" s="15"/>
      <c r="E426" s="25"/>
    </row>
    <row r="427" spans="2:5" ht="11.25">
      <c r="B427" s="1"/>
      <c r="C427" s="8"/>
      <c r="D427" s="15"/>
      <c r="E427" s="25"/>
    </row>
    <row r="428" spans="2:5" ht="11.25">
      <c r="B428" s="1"/>
      <c r="C428" s="8"/>
      <c r="D428" s="15"/>
      <c r="E428" s="25"/>
    </row>
    <row r="429" spans="2:5" ht="11.25">
      <c r="B429" s="1"/>
      <c r="C429" s="8"/>
      <c r="D429" s="15"/>
      <c r="E429" s="25"/>
    </row>
    <row r="430" ht="11.25">
      <c r="E430" s="25"/>
    </row>
    <row r="431" ht="11.25">
      <c r="E431" s="25"/>
    </row>
    <row r="432" ht="11.25">
      <c r="E432" s="25"/>
    </row>
    <row r="433" ht="11.25">
      <c r="E433" s="25"/>
    </row>
    <row r="434" ht="11.25">
      <c r="E434" s="25"/>
    </row>
    <row r="435" ht="11.25">
      <c r="E435" s="25"/>
    </row>
    <row r="436" ht="11.25">
      <c r="E436" s="25"/>
    </row>
    <row r="437" ht="11.25">
      <c r="E437" s="25"/>
    </row>
    <row r="438" ht="11.25">
      <c r="E438" s="25"/>
    </row>
    <row r="439" ht="11.25">
      <c r="E439" s="25"/>
    </row>
    <row r="440" ht="11.25">
      <c r="E440" s="25"/>
    </row>
    <row r="441" ht="11.25">
      <c r="E441" s="25"/>
    </row>
    <row r="442" ht="11.25">
      <c r="E442" s="25"/>
    </row>
    <row r="443" ht="11.25">
      <c r="E443" s="25"/>
    </row>
    <row r="444" ht="11.25">
      <c r="E444" s="25"/>
    </row>
    <row r="445" ht="11.25">
      <c r="E445" s="25"/>
    </row>
    <row r="446" ht="11.25">
      <c r="E446" s="25"/>
    </row>
    <row r="447" ht="11.25">
      <c r="E447" s="25"/>
    </row>
    <row r="448" ht="11.25">
      <c r="E448" s="25"/>
    </row>
    <row r="449" ht="11.25">
      <c r="E449" s="25"/>
    </row>
    <row r="450" ht="11.25">
      <c r="E450" s="25"/>
    </row>
    <row r="451" ht="11.25">
      <c r="E451" s="25"/>
    </row>
    <row r="452" ht="11.25">
      <c r="E452" s="25"/>
    </row>
    <row r="453" ht="11.25">
      <c r="E453" s="25"/>
    </row>
    <row r="454" ht="11.25">
      <c r="E454" s="25"/>
    </row>
    <row r="455" ht="11.25">
      <c r="E455" s="25"/>
    </row>
    <row r="456" ht="11.25">
      <c r="E456" s="25"/>
    </row>
    <row r="457" ht="11.25">
      <c r="E457" s="25"/>
    </row>
    <row r="458" ht="11.25">
      <c r="E458" s="25"/>
    </row>
    <row r="459" ht="11.25">
      <c r="E459" s="25"/>
    </row>
    <row r="460" ht="11.25">
      <c r="E460" s="25"/>
    </row>
    <row r="461" ht="11.25">
      <c r="E461" s="25"/>
    </row>
    <row r="462" ht="11.25">
      <c r="E462" s="25"/>
    </row>
    <row r="463" ht="11.25">
      <c r="E463" s="25"/>
    </row>
    <row r="464" ht="11.25">
      <c r="E464" s="25"/>
    </row>
    <row r="465" ht="11.25">
      <c r="E465" s="25"/>
    </row>
    <row r="466" ht="11.25">
      <c r="E466" s="25"/>
    </row>
    <row r="467" ht="11.25">
      <c r="E467" s="25"/>
    </row>
    <row r="468" ht="11.25">
      <c r="E468" s="25"/>
    </row>
    <row r="469" ht="11.25">
      <c r="E469" s="25"/>
    </row>
    <row r="470" ht="11.25">
      <c r="E470" s="25"/>
    </row>
    <row r="471" ht="11.25">
      <c r="E471" s="25"/>
    </row>
    <row r="472" ht="11.25">
      <c r="E472" s="25"/>
    </row>
    <row r="473" ht="11.25">
      <c r="E473" s="25"/>
    </row>
    <row r="474" ht="11.25">
      <c r="E474" s="25"/>
    </row>
    <row r="475" ht="11.25">
      <c r="E475" s="25"/>
    </row>
    <row r="476" ht="11.25">
      <c r="E476" s="25"/>
    </row>
    <row r="477" ht="11.25">
      <c r="E477" s="25"/>
    </row>
    <row r="478" ht="11.25">
      <c r="E478" s="25"/>
    </row>
    <row r="479" ht="11.25">
      <c r="E479" s="25"/>
    </row>
    <row r="480" ht="11.25">
      <c r="E480" s="25"/>
    </row>
    <row r="481" ht="11.25">
      <c r="E481" s="25"/>
    </row>
    <row r="482" ht="11.25">
      <c r="E482" s="25"/>
    </row>
    <row r="483" ht="11.25">
      <c r="E483" s="25"/>
    </row>
    <row r="484" ht="11.25">
      <c r="E484" s="25"/>
    </row>
    <row r="485" ht="11.25">
      <c r="E485" s="25"/>
    </row>
    <row r="486" ht="11.25">
      <c r="E486" s="25"/>
    </row>
    <row r="487" ht="11.25">
      <c r="E487" s="25"/>
    </row>
    <row r="488" ht="11.25">
      <c r="E488" s="25"/>
    </row>
    <row r="489" ht="11.25">
      <c r="E489" s="25"/>
    </row>
    <row r="490" ht="11.25">
      <c r="E490" s="25"/>
    </row>
    <row r="491" ht="11.25">
      <c r="E491" s="25"/>
    </row>
    <row r="492" ht="11.25">
      <c r="E492" s="25"/>
    </row>
    <row r="493" ht="11.25">
      <c r="E493" s="25"/>
    </row>
    <row r="494" ht="11.25">
      <c r="E494" s="25"/>
    </row>
    <row r="495" ht="11.25">
      <c r="E495" s="25"/>
    </row>
    <row r="496" ht="11.25">
      <c r="E496" s="25"/>
    </row>
    <row r="497" ht="11.25">
      <c r="E497" s="25"/>
    </row>
    <row r="498" ht="11.25">
      <c r="E498" s="25"/>
    </row>
    <row r="499" ht="11.25">
      <c r="E499" s="25"/>
    </row>
    <row r="500" ht="11.25">
      <c r="E500" s="25"/>
    </row>
    <row r="501" ht="11.25">
      <c r="E501" s="25"/>
    </row>
    <row r="502" ht="11.25">
      <c r="E502" s="25"/>
    </row>
    <row r="503" ht="11.25">
      <c r="E503" s="25"/>
    </row>
    <row r="504" ht="11.25">
      <c r="E504" s="25"/>
    </row>
    <row r="505" ht="11.25">
      <c r="E505" s="25"/>
    </row>
    <row r="506" ht="11.25">
      <c r="E506" s="25"/>
    </row>
    <row r="507" ht="11.25">
      <c r="E507" s="25"/>
    </row>
    <row r="508" ht="11.25">
      <c r="E508" s="25"/>
    </row>
    <row r="509" ht="11.25">
      <c r="E509" s="25"/>
    </row>
    <row r="510" ht="11.25">
      <c r="E510" s="25"/>
    </row>
    <row r="511" ht="11.25">
      <c r="E511" s="25"/>
    </row>
    <row r="512" ht="11.25">
      <c r="E512" s="25"/>
    </row>
    <row r="513" ht="11.25">
      <c r="E513" s="25"/>
    </row>
    <row r="514" ht="11.25">
      <c r="E514" s="25"/>
    </row>
    <row r="515" ht="11.25">
      <c r="E515" s="25"/>
    </row>
    <row r="516" ht="11.25">
      <c r="E516" s="25"/>
    </row>
    <row r="517" ht="11.25">
      <c r="E517" s="25"/>
    </row>
    <row r="518" ht="11.25">
      <c r="E518" s="25"/>
    </row>
    <row r="519" ht="11.25">
      <c r="E519" s="25"/>
    </row>
    <row r="520" ht="11.25">
      <c r="E520" s="25"/>
    </row>
    <row r="521" ht="11.25">
      <c r="E521" s="25"/>
    </row>
    <row r="522" ht="11.25">
      <c r="E522" s="25"/>
    </row>
    <row r="523" ht="11.25">
      <c r="E523" s="25"/>
    </row>
    <row r="524" ht="11.25">
      <c r="E524" s="25"/>
    </row>
    <row r="525" ht="11.25">
      <c r="E525" s="25"/>
    </row>
    <row r="526" ht="11.25">
      <c r="E526" s="25"/>
    </row>
    <row r="527" ht="11.25">
      <c r="E527" s="25"/>
    </row>
    <row r="528" ht="11.25">
      <c r="E528" s="25"/>
    </row>
    <row r="529" ht="11.25">
      <c r="E529" s="25"/>
    </row>
    <row r="530" ht="11.25">
      <c r="E530" s="25"/>
    </row>
    <row r="531" ht="11.25">
      <c r="E531" s="25"/>
    </row>
    <row r="532" ht="11.25">
      <c r="E532" s="25"/>
    </row>
    <row r="533" ht="11.25">
      <c r="E533" s="25"/>
    </row>
    <row r="534" ht="11.25">
      <c r="E534" s="25"/>
    </row>
    <row r="535" ht="11.25">
      <c r="E535" s="25"/>
    </row>
    <row r="536" ht="11.25">
      <c r="E536" s="25"/>
    </row>
    <row r="537" ht="11.25">
      <c r="E537" s="25"/>
    </row>
    <row r="538" ht="11.25">
      <c r="E538" s="25"/>
    </row>
    <row r="539" ht="11.25">
      <c r="E539" s="25"/>
    </row>
    <row r="540" ht="11.25">
      <c r="E540" s="25"/>
    </row>
    <row r="541" ht="11.25">
      <c r="E541" s="25"/>
    </row>
    <row r="542" ht="11.25">
      <c r="E542" s="25"/>
    </row>
    <row r="543" ht="11.25">
      <c r="E543" s="25"/>
    </row>
    <row r="544" ht="11.25">
      <c r="E544" s="25"/>
    </row>
    <row r="545" ht="11.25">
      <c r="E545" s="25"/>
    </row>
    <row r="546" ht="11.25">
      <c r="E546" s="25"/>
    </row>
    <row r="547" ht="11.25">
      <c r="E547" s="25"/>
    </row>
    <row r="548" ht="11.25">
      <c r="E548" s="25"/>
    </row>
    <row r="549" ht="11.25">
      <c r="E549" s="25"/>
    </row>
    <row r="550" ht="11.25">
      <c r="E550" s="25"/>
    </row>
    <row r="551" ht="11.25">
      <c r="E551" s="25"/>
    </row>
    <row r="552" ht="11.25">
      <c r="E552" s="25"/>
    </row>
    <row r="553" ht="11.25">
      <c r="E553" s="25"/>
    </row>
    <row r="554" ht="11.25">
      <c r="E554" s="25"/>
    </row>
    <row r="555" ht="11.25">
      <c r="E555" s="25"/>
    </row>
    <row r="556" ht="11.25">
      <c r="E556" s="25"/>
    </row>
    <row r="557" ht="11.25">
      <c r="E557" s="25"/>
    </row>
    <row r="558" ht="11.25">
      <c r="E558" s="25"/>
    </row>
    <row r="559" ht="11.25">
      <c r="E559" s="25"/>
    </row>
    <row r="560" ht="11.25">
      <c r="E560" s="25"/>
    </row>
    <row r="561" ht="11.25">
      <c r="E561" s="25"/>
    </row>
    <row r="562" ht="11.25">
      <c r="E562" s="25"/>
    </row>
    <row r="563" ht="11.25">
      <c r="E563" s="25"/>
    </row>
    <row r="564" ht="11.25">
      <c r="E564" s="25"/>
    </row>
    <row r="565" ht="11.25">
      <c r="E565" s="25"/>
    </row>
    <row r="566" ht="11.25">
      <c r="E566" s="25"/>
    </row>
    <row r="567" ht="11.25">
      <c r="E567" s="25"/>
    </row>
    <row r="568" ht="11.25">
      <c r="E568" s="25"/>
    </row>
    <row r="569" ht="11.25">
      <c r="E569" s="25"/>
    </row>
    <row r="570" ht="11.25">
      <c r="E570" s="25"/>
    </row>
    <row r="571" ht="11.25">
      <c r="E571" s="25"/>
    </row>
    <row r="572" ht="11.25">
      <c r="E572" s="25"/>
    </row>
    <row r="573" ht="11.25">
      <c r="E573" s="25"/>
    </row>
    <row r="574" ht="11.25">
      <c r="E574" s="25"/>
    </row>
    <row r="575" ht="11.25">
      <c r="E575" s="25"/>
    </row>
    <row r="576" ht="11.25">
      <c r="E576" s="25"/>
    </row>
    <row r="577" ht="11.25">
      <c r="E577" s="25"/>
    </row>
    <row r="578" ht="11.25">
      <c r="E578" s="25"/>
    </row>
    <row r="579" ht="11.25">
      <c r="E579" s="25"/>
    </row>
    <row r="580" ht="11.25">
      <c r="E580" s="25"/>
    </row>
    <row r="581" ht="11.25">
      <c r="E581" s="25"/>
    </row>
    <row r="582" ht="11.25">
      <c r="E582" s="25"/>
    </row>
    <row r="583" ht="11.25">
      <c r="E583" s="25"/>
    </row>
    <row r="584" ht="11.25">
      <c r="E584" s="25"/>
    </row>
    <row r="585" ht="11.25">
      <c r="E585" s="25"/>
    </row>
    <row r="586" ht="11.25">
      <c r="E586" s="25"/>
    </row>
    <row r="587" ht="11.25">
      <c r="E587" s="25"/>
    </row>
    <row r="588" ht="11.25">
      <c r="E588" s="25"/>
    </row>
    <row r="589" ht="11.25">
      <c r="E589" s="25"/>
    </row>
    <row r="590" ht="11.25">
      <c r="E590" s="25"/>
    </row>
    <row r="591" ht="11.25">
      <c r="E591" s="25"/>
    </row>
    <row r="592" ht="11.25">
      <c r="E592" s="25"/>
    </row>
    <row r="593" ht="11.25">
      <c r="E593" s="25"/>
    </row>
    <row r="594" ht="11.25">
      <c r="E594" s="25"/>
    </row>
    <row r="595" ht="11.25">
      <c r="E595" s="25"/>
    </row>
    <row r="596" ht="11.25">
      <c r="E596" s="25"/>
    </row>
    <row r="597" ht="11.25">
      <c r="E597" s="25"/>
    </row>
    <row r="598" ht="11.25">
      <c r="E598" s="25"/>
    </row>
    <row r="599" ht="11.25">
      <c r="E599" s="25"/>
    </row>
    <row r="600" ht="11.25">
      <c r="E600" s="25"/>
    </row>
    <row r="601" ht="11.25">
      <c r="E601" s="25"/>
    </row>
    <row r="602" ht="11.25">
      <c r="E602" s="25"/>
    </row>
    <row r="603" ht="11.25">
      <c r="E603" s="25"/>
    </row>
    <row r="604" ht="11.25">
      <c r="E604" s="25"/>
    </row>
    <row r="605" ht="11.25">
      <c r="E605" s="25"/>
    </row>
    <row r="606" ht="11.25">
      <c r="E606" s="25"/>
    </row>
    <row r="607" ht="11.25">
      <c r="E607" s="25"/>
    </row>
    <row r="608" ht="11.25">
      <c r="E608" s="25"/>
    </row>
    <row r="609" ht="11.25">
      <c r="E609" s="25"/>
    </row>
    <row r="610" ht="11.25">
      <c r="E610" s="25"/>
    </row>
    <row r="611" ht="11.25">
      <c r="E611" s="25"/>
    </row>
    <row r="612" ht="11.25">
      <c r="E612" s="25"/>
    </row>
    <row r="613" ht="11.25">
      <c r="E613" s="25"/>
    </row>
    <row r="614" ht="11.25">
      <c r="E614" s="25"/>
    </row>
    <row r="615" ht="11.25">
      <c r="E615" s="25"/>
    </row>
    <row r="616" ht="11.25">
      <c r="E616" s="25"/>
    </row>
    <row r="617" ht="11.25">
      <c r="E617" s="25"/>
    </row>
    <row r="618" ht="11.25">
      <c r="E618" s="25"/>
    </row>
    <row r="619" ht="11.25">
      <c r="E619" s="25"/>
    </row>
    <row r="620" ht="11.25">
      <c r="E620" s="25"/>
    </row>
    <row r="621" ht="11.25">
      <c r="E621" s="25"/>
    </row>
    <row r="622" ht="11.25">
      <c r="E622" s="25"/>
    </row>
    <row r="623" ht="11.25">
      <c r="E623" s="25"/>
    </row>
    <row r="624" ht="11.25">
      <c r="E624" s="25"/>
    </row>
    <row r="625" ht="11.25">
      <c r="E625" s="25"/>
    </row>
    <row r="626" ht="11.25">
      <c r="E626" s="25"/>
    </row>
    <row r="627" ht="11.25">
      <c r="E627" s="25"/>
    </row>
    <row r="628" ht="11.25">
      <c r="E628" s="25"/>
    </row>
    <row r="629" ht="11.25">
      <c r="E629" s="25"/>
    </row>
    <row r="630" ht="11.25">
      <c r="E630" s="25"/>
    </row>
    <row r="631" ht="11.25">
      <c r="E631" s="25"/>
    </row>
    <row r="632" ht="11.25">
      <c r="E632" s="25"/>
    </row>
    <row r="633" ht="11.25">
      <c r="E633" s="25"/>
    </row>
    <row r="634" ht="11.25">
      <c r="E634" s="25"/>
    </row>
    <row r="635" ht="11.25">
      <c r="E635" s="25"/>
    </row>
    <row r="636" ht="11.25">
      <c r="E636" s="25"/>
    </row>
    <row r="637" ht="11.25">
      <c r="E637" s="25"/>
    </row>
    <row r="638" ht="11.25">
      <c r="E638" s="25"/>
    </row>
    <row r="639" ht="11.25">
      <c r="E639" s="25"/>
    </row>
    <row r="640" ht="11.25">
      <c r="E640" s="25"/>
    </row>
    <row r="641" ht="11.25">
      <c r="E641" s="25"/>
    </row>
    <row r="642" ht="11.25">
      <c r="E642" s="25"/>
    </row>
    <row r="643" ht="11.25">
      <c r="E643" s="25"/>
    </row>
    <row r="644" ht="11.25">
      <c r="E644" s="25"/>
    </row>
    <row r="645" ht="11.25">
      <c r="E645" s="25"/>
    </row>
    <row r="646" ht="11.25">
      <c r="E646" s="25"/>
    </row>
    <row r="647" ht="11.25">
      <c r="E647" s="25"/>
    </row>
    <row r="648" ht="11.25">
      <c r="E648" s="25"/>
    </row>
    <row r="649" ht="11.25">
      <c r="E649" s="25"/>
    </row>
    <row r="650" ht="11.25">
      <c r="E650" s="25"/>
    </row>
    <row r="651" ht="11.25">
      <c r="E651" s="25"/>
    </row>
    <row r="652" ht="11.25">
      <c r="E652" s="25"/>
    </row>
    <row r="653" ht="11.25">
      <c r="E653" s="25"/>
    </row>
    <row r="654" ht="11.25">
      <c r="E654" s="25"/>
    </row>
    <row r="655" ht="11.25">
      <c r="E655" s="25"/>
    </row>
    <row r="656" ht="11.25">
      <c r="E656" s="25"/>
    </row>
    <row r="657" ht="11.25">
      <c r="E657" s="25"/>
    </row>
    <row r="658" ht="11.25">
      <c r="E658" s="25"/>
    </row>
    <row r="659" ht="11.25">
      <c r="E659" s="25"/>
    </row>
    <row r="660" ht="11.25">
      <c r="E660" s="25"/>
    </row>
    <row r="661" ht="11.25">
      <c r="E661" s="25"/>
    </row>
    <row r="662" ht="11.25">
      <c r="E662" s="25"/>
    </row>
    <row r="663" ht="11.25">
      <c r="E663" s="25"/>
    </row>
    <row r="664" ht="11.25">
      <c r="E664" s="25"/>
    </row>
    <row r="665" ht="11.25">
      <c r="E665" s="25"/>
    </row>
    <row r="666" ht="11.25">
      <c r="E666" s="25"/>
    </row>
    <row r="667" ht="11.25">
      <c r="E667" s="25"/>
    </row>
    <row r="668" ht="11.25">
      <c r="E668" s="25"/>
    </row>
    <row r="669" ht="11.25">
      <c r="E669" s="25"/>
    </row>
    <row r="670" ht="11.25">
      <c r="E670" s="25"/>
    </row>
    <row r="671" ht="11.25">
      <c r="E671" s="25"/>
    </row>
    <row r="672" ht="11.25">
      <c r="E672" s="25"/>
    </row>
    <row r="673" ht="11.25">
      <c r="E673" s="25"/>
    </row>
    <row r="674" ht="11.25">
      <c r="E674" s="25"/>
    </row>
    <row r="675" ht="11.25">
      <c r="E675" s="25"/>
    </row>
    <row r="676" ht="11.25">
      <c r="E676" s="25"/>
    </row>
    <row r="677" ht="11.25">
      <c r="E677" s="25"/>
    </row>
    <row r="678" ht="11.25">
      <c r="E678" s="25"/>
    </row>
    <row r="679" ht="11.25">
      <c r="E679" s="25"/>
    </row>
    <row r="680" ht="11.25">
      <c r="E680" s="25"/>
    </row>
    <row r="681" ht="11.25">
      <c r="E681" s="25"/>
    </row>
    <row r="682" ht="11.25">
      <c r="E682" s="25"/>
    </row>
    <row r="683" ht="11.25">
      <c r="E683" s="25"/>
    </row>
    <row r="684" ht="11.25">
      <c r="E684" s="25"/>
    </row>
    <row r="685" ht="11.25">
      <c r="E685" s="25"/>
    </row>
    <row r="686" ht="11.25">
      <c r="E686" s="25"/>
    </row>
    <row r="687" ht="11.25">
      <c r="E687" s="25"/>
    </row>
    <row r="688" ht="11.25">
      <c r="E688" s="25"/>
    </row>
    <row r="689" ht="11.25">
      <c r="E689" s="25"/>
    </row>
    <row r="690" ht="11.25">
      <c r="E690" s="25"/>
    </row>
    <row r="691" ht="11.25">
      <c r="E691" s="25"/>
    </row>
    <row r="692" ht="11.25">
      <c r="E692" s="25"/>
    </row>
    <row r="693" ht="11.25">
      <c r="E693" s="25"/>
    </row>
    <row r="694" ht="11.25">
      <c r="E694" s="25"/>
    </row>
    <row r="695" ht="11.25">
      <c r="E695" s="25"/>
    </row>
    <row r="696" ht="11.25">
      <c r="E696" s="25"/>
    </row>
    <row r="697" ht="11.25">
      <c r="E697" s="25"/>
    </row>
    <row r="698" ht="11.25">
      <c r="E698" s="25"/>
    </row>
    <row r="699" ht="11.25">
      <c r="E699" s="25"/>
    </row>
    <row r="700" ht="11.25">
      <c r="E700" s="25"/>
    </row>
    <row r="701" ht="11.25">
      <c r="E701" s="25"/>
    </row>
    <row r="702" ht="11.25">
      <c r="E702" s="25"/>
    </row>
    <row r="703" ht="11.25">
      <c r="E703" s="25"/>
    </row>
    <row r="704" ht="11.25">
      <c r="E704" s="25"/>
    </row>
    <row r="705" ht="11.25">
      <c r="E705" s="25"/>
    </row>
    <row r="706" ht="11.25">
      <c r="E706" s="25"/>
    </row>
    <row r="707" ht="11.25">
      <c r="E707" s="25"/>
    </row>
    <row r="708" ht="11.25">
      <c r="E708" s="25"/>
    </row>
    <row r="709" ht="11.25">
      <c r="E709" s="25"/>
    </row>
    <row r="710" ht="11.25">
      <c r="E710" s="25"/>
    </row>
    <row r="711" ht="11.25">
      <c r="E711" s="25"/>
    </row>
    <row r="712" ht="11.25">
      <c r="E712" s="25"/>
    </row>
    <row r="713" ht="11.25">
      <c r="E713" s="25"/>
    </row>
    <row r="714" ht="11.25">
      <c r="E714" s="25"/>
    </row>
    <row r="715" ht="11.25">
      <c r="E715" s="25"/>
    </row>
    <row r="716" ht="11.25">
      <c r="E716" s="25"/>
    </row>
    <row r="717" ht="11.25">
      <c r="E717" s="25"/>
    </row>
    <row r="718" ht="11.25">
      <c r="E718" s="25"/>
    </row>
    <row r="719" ht="11.25">
      <c r="E719" s="25"/>
    </row>
    <row r="720" ht="11.25">
      <c r="E720" s="25"/>
    </row>
    <row r="721" ht="11.25">
      <c r="E721" s="25"/>
    </row>
    <row r="722" ht="11.25">
      <c r="E722" s="25"/>
    </row>
    <row r="723" ht="11.25">
      <c r="E723" s="25"/>
    </row>
    <row r="724" ht="11.25">
      <c r="E724" s="25"/>
    </row>
    <row r="725" ht="11.25">
      <c r="E725" s="25"/>
    </row>
    <row r="726" ht="11.25">
      <c r="E726" s="25"/>
    </row>
    <row r="727" ht="11.25">
      <c r="E727" s="25"/>
    </row>
    <row r="728" ht="11.25">
      <c r="E728" s="25"/>
    </row>
    <row r="729" ht="11.25">
      <c r="E729" s="25"/>
    </row>
    <row r="730" ht="11.25">
      <c r="E730" s="25"/>
    </row>
    <row r="731" ht="11.25">
      <c r="E731" s="25"/>
    </row>
    <row r="732" ht="11.25">
      <c r="E732" s="25"/>
    </row>
    <row r="733" ht="11.25">
      <c r="E733" s="25"/>
    </row>
    <row r="734" ht="11.25">
      <c r="E734" s="25"/>
    </row>
    <row r="735" ht="11.25">
      <c r="E735" s="25"/>
    </row>
    <row r="736" ht="11.25">
      <c r="E736" s="25"/>
    </row>
    <row r="737" ht="11.25">
      <c r="E737" s="25"/>
    </row>
    <row r="738" ht="11.25">
      <c r="E738" s="25"/>
    </row>
    <row r="739" ht="11.25">
      <c r="E739" s="25"/>
    </row>
    <row r="740" ht="11.25">
      <c r="E740" s="25"/>
    </row>
    <row r="741" ht="11.25">
      <c r="E741" s="25"/>
    </row>
    <row r="742" ht="11.25">
      <c r="E742" s="25"/>
    </row>
    <row r="743" ht="11.25">
      <c r="E743" s="25"/>
    </row>
    <row r="744" ht="11.25">
      <c r="E744" s="25"/>
    </row>
    <row r="745" ht="11.25">
      <c r="E745" s="25"/>
    </row>
    <row r="746" ht="11.25">
      <c r="E746" s="25"/>
    </row>
    <row r="747" ht="11.25">
      <c r="E747" s="25"/>
    </row>
    <row r="748" ht="11.25">
      <c r="E748" s="25"/>
    </row>
    <row r="749" ht="11.25">
      <c r="E749" s="25"/>
    </row>
    <row r="750" ht="11.25">
      <c r="E750" s="25"/>
    </row>
    <row r="751" ht="11.25">
      <c r="E751" s="25"/>
    </row>
    <row r="752" ht="11.25">
      <c r="E752" s="25"/>
    </row>
    <row r="753" ht="11.25">
      <c r="E753" s="25"/>
    </row>
    <row r="754" ht="11.25">
      <c r="E754" s="25"/>
    </row>
    <row r="755" ht="11.25">
      <c r="E755" s="25"/>
    </row>
    <row r="756" ht="11.25">
      <c r="E756" s="25"/>
    </row>
    <row r="757" ht="11.25">
      <c r="E757" s="25"/>
    </row>
    <row r="758" ht="11.25">
      <c r="E758" s="25"/>
    </row>
    <row r="759" ht="11.25">
      <c r="E759" s="25"/>
    </row>
    <row r="760" ht="11.25">
      <c r="E760" s="25"/>
    </row>
    <row r="761" ht="11.25">
      <c r="E761" s="25"/>
    </row>
    <row r="762" ht="11.25">
      <c r="E762" s="25"/>
    </row>
    <row r="763" ht="11.25">
      <c r="E763" s="25"/>
    </row>
    <row r="764" ht="11.25">
      <c r="E764" s="25"/>
    </row>
    <row r="765" ht="11.25">
      <c r="E765" s="25"/>
    </row>
    <row r="766" ht="11.25">
      <c r="E766" s="25"/>
    </row>
    <row r="767" ht="11.25">
      <c r="E767" s="25"/>
    </row>
    <row r="768" ht="11.25">
      <c r="E768" s="25"/>
    </row>
    <row r="769" ht="11.25">
      <c r="E769" s="25"/>
    </row>
    <row r="770" ht="11.25">
      <c r="E770" s="25"/>
    </row>
    <row r="771" ht="11.25">
      <c r="E771" s="25"/>
    </row>
    <row r="772" ht="11.25">
      <c r="E772" s="25"/>
    </row>
    <row r="773" ht="11.25">
      <c r="E773" s="25"/>
    </row>
    <row r="774" ht="11.25">
      <c r="E774" s="25"/>
    </row>
    <row r="775" ht="11.25">
      <c r="E775" s="25"/>
    </row>
    <row r="776" ht="11.25">
      <c r="E776" s="25"/>
    </row>
    <row r="777" ht="11.25">
      <c r="E777" s="25"/>
    </row>
    <row r="778" ht="11.25">
      <c r="E778" s="25"/>
    </row>
    <row r="779" ht="11.25">
      <c r="E779" s="25"/>
    </row>
    <row r="780" ht="11.25">
      <c r="E780" s="25"/>
    </row>
    <row r="781" ht="11.25">
      <c r="E781" s="25"/>
    </row>
    <row r="782" ht="11.25">
      <c r="E782" s="25"/>
    </row>
    <row r="783" ht="11.25">
      <c r="E783" s="25"/>
    </row>
    <row r="784" ht="11.25">
      <c r="E784" s="25"/>
    </row>
    <row r="785" ht="11.25">
      <c r="E785" s="25"/>
    </row>
    <row r="786" ht="11.25">
      <c r="E786" s="25"/>
    </row>
    <row r="787" ht="11.25">
      <c r="E787" s="25"/>
    </row>
    <row r="788" ht="11.25">
      <c r="E788" s="25"/>
    </row>
    <row r="789" ht="11.25">
      <c r="E789" s="25"/>
    </row>
    <row r="790" ht="11.25">
      <c r="E790" s="25"/>
    </row>
    <row r="791" ht="11.25">
      <c r="E791" s="25"/>
    </row>
    <row r="792" ht="11.25">
      <c r="E792" s="25"/>
    </row>
    <row r="793" ht="11.25">
      <c r="E793" s="25"/>
    </row>
    <row r="794" ht="11.25">
      <c r="E794" s="25"/>
    </row>
    <row r="795" ht="11.25">
      <c r="E795" s="25"/>
    </row>
    <row r="796" ht="11.25">
      <c r="E796" s="25"/>
    </row>
    <row r="797" ht="11.25">
      <c r="E797" s="25"/>
    </row>
    <row r="798" ht="11.25">
      <c r="E798" s="25"/>
    </row>
    <row r="799" ht="11.25">
      <c r="E799" s="25"/>
    </row>
    <row r="800" ht="11.25">
      <c r="E800" s="25"/>
    </row>
    <row r="801" ht="11.25">
      <c r="E801" s="25"/>
    </row>
    <row r="802" ht="11.25">
      <c r="E802" s="25"/>
    </row>
    <row r="803" ht="11.25">
      <c r="E803" s="25"/>
    </row>
    <row r="804" ht="11.25">
      <c r="E804" s="25"/>
    </row>
    <row r="805" ht="11.25">
      <c r="E805" s="25"/>
    </row>
    <row r="806" ht="11.25">
      <c r="E806" s="25"/>
    </row>
    <row r="807" ht="11.25">
      <c r="E807" s="25"/>
    </row>
    <row r="808" ht="11.25">
      <c r="E808" s="25"/>
    </row>
    <row r="809" ht="11.25">
      <c r="E809" s="25"/>
    </row>
    <row r="810" ht="11.25">
      <c r="E810" s="25"/>
    </row>
    <row r="811" ht="11.25">
      <c r="E811" s="25"/>
    </row>
    <row r="812" ht="11.25">
      <c r="E812" s="25"/>
    </row>
    <row r="813" ht="11.25">
      <c r="E813" s="25"/>
    </row>
    <row r="814" ht="11.25">
      <c r="E814" s="25"/>
    </row>
    <row r="815" ht="11.25">
      <c r="E815" s="25"/>
    </row>
    <row r="816" ht="11.25">
      <c r="E816" s="25"/>
    </row>
    <row r="817" ht="11.25">
      <c r="E817" s="25"/>
    </row>
    <row r="818" ht="11.25">
      <c r="E818" s="25"/>
    </row>
    <row r="819" ht="11.25">
      <c r="E819" s="25"/>
    </row>
    <row r="820" ht="11.25">
      <c r="E820" s="25"/>
    </row>
    <row r="821" ht="11.25">
      <c r="E821" s="25"/>
    </row>
    <row r="822" ht="11.25">
      <c r="E822" s="25"/>
    </row>
    <row r="823" ht="11.25">
      <c r="E823" s="25"/>
    </row>
    <row r="824" ht="11.25">
      <c r="E824" s="25"/>
    </row>
    <row r="825" ht="11.25">
      <c r="E825" s="25"/>
    </row>
    <row r="826" ht="11.25">
      <c r="E826" s="25"/>
    </row>
    <row r="827" ht="11.25">
      <c r="E827" s="25"/>
    </row>
    <row r="828" ht="11.25">
      <c r="E828" s="25"/>
    </row>
    <row r="829" ht="11.25">
      <c r="E829" s="25"/>
    </row>
    <row r="830" ht="11.25">
      <c r="E830" s="25"/>
    </row>
    <row r="831" ht="11.25">
      <c r="E831" s="25"/>
    </row>
    <row r="832" ht="11.25">
      <c r="E832" s="25"/>
    </row>
    <row r="833" ht="11.25">
      <c r="E833" s="25"/>
    </row>
    <row r="834" ht="11.25">
      <c r="E834" s="25"/>
    </row>
    <row r="835" ht="11.25">
      <c r="E835" s="25"/>
    </row>
    <row r="836" ht="11.25">
      <c r="E836" s="25"/>
    </row>
    <row r="837" ht="11.25">
      <c r="E837" s="25"/>
    </row>
    <row r="838" ht="11.25">
      <c r="E838" s="25"/>
    </row>
    <row r="839" ht="11.25">
      <c r="E839" s="25"/>
    </row>
    <row r="840" ht="11.25">
      <c r="E840" s="25"/>
    </row>
    <row r="841" ht="11.25">
      <c r="E841" s="25"/>
    </row>
    <row r="842" ht="11.25">
      <c r="E842" s="25"/>
    </row>
    <row r="843" ht="11.25">
      <c r="E843" s="25"/>
    </row>
    <row r="844" ht="11.25">
      <c r="E844" s="25"/>
    </row>
    <row r="845" ht="11.25">
      <c r="E845" s="25"/>
    </row>
    <row r="846" ht="11.25">
      <c r="E846" s="25"/>
    </row>
    <row r="847" ht="11.25">
      <c r="E847" s="25"/>
    </row>
    <row r="848" ht="11.25">
      <c r="E848" s="25"/>
    </row>
    <row r="849" ht="11.25">
      <c r="E849" s="25"/>
    </row>
    <row r="850" ht="11.25">
      <c r="E850" s="25"/>
    </row>
    <row r="851" ht="11.25">
      <c r="E851" s="25"/>
    </row>
    <row r="852" ht="11.25">
      <c r="E852" s="25"/>
    </row>
    <row r="853" ht="11.25">
      <c r="E853" s="25"/>
    </row>
    <row r="854" ht="11.25">
      <c r="E854" s="25"/>
    </row>
    <row r="855" ht="11.25">
      <c r="E855" s="25"/>
    </row>
    <row r="856" ht="11.25">
      <c r="E856" s="25"/>
    </row>
    <row r="857" ht="11.25">
      <c r="E857" s="25"/>
    </row>
    <row r="858" ht="11.25">
      <c r="E858" s="25"/>
    </row>
    <row r="859" ht="11.25">
      <c r="E859" s="25"/>
    </row>
    <row r="860" ht="11.25">
      <c r="E860" s="25"/>
    </row>
    <row r="861" ht="11.25">
      <c r="E861" s="25"/>
    </row>
    <row r="862" ht="11.25">
      <c r="E862" s="25"/>
    </row>
    <row r="863" ht="11.25">
      <c r="E863" s="25"/>
    </row>
    <row r="864" ht="11.25">
      <c r="E864" s="25"/>
    </row>
    <row r="865" ht="11.25">
      <c r="E865" s="25"/>
    </row>
    <row r="866" ht="11.25">
      <c r="E866" s="25"/>
    </row>
    <row r="867" ht="11.25">
      <c r="E867" s="25"/>
    </row>
    <row r="868" ht="11.25">
      <c r="E868" s="25"/>
    </row>
    <row r="869" ht="11.25">
      <c r="E869" s="25"/>
    </row>
    <row r="870" ht="11.25">
      <c r="E870" s="25"/>
    </row>
    <row r="871" ht="11.25">
      <c r="E871" s="25"/>
    </row>
    <row r="872" ht="11.25">
      <c r="E872" s="25"/>
    </row>
    <row r="873" ht="11.25">
      <c r="E873" s="25"/>
    </row>
    <row r="874" ht="11.25">
      <c r="E874" s="25"/>
    </row>
    <row r="875" ht="11.25">
      <c r="E875" s="25"/>
    </row>
    <row r="876" ht="11.25">
      <c r="E876" s="25"/>
    </row>
    <row r="877" ht="11.25">
      <c r="E877" s="25"/>
    </row>
    <row r="878" ht="11.25">
      <c r="E878" s="25"/>
    </row>
    <row r="879" ht="11.25">
      <c r="E879" s="25"/>
    </row>
    <row r="880" ht="11.25">
      <c r="E880" s="25"/>
    </row>
    <row r="881" ht="11.25">
      <c r="E881" s="25"/>
    </row>
    <row r="882" ht="11.25">
      <c r="E882" s="25"/>
    </row>
    <row r="883" ht="11.25">
      <c r="E883" s="25"/>
    </row>
    <row r="884" ht="11.25">
      <c r="E884" s="25"/>
    </row>
    <row r="885" ht="11.25">
      <c r="E885" s="25"/>
    </row>
    <row r="886" ht="11.25">
      <c r="E886" s="25"/>
    </row>
    <row r="887" ht="11.25">
      <c r="E887" s="25"/>
    </row>
    <row r="888" ht="11.25">
      <c r="E888" s="25"/>
    </row>
    <row r="889" ht="11.25">
      <c r="E889" s="25"/>
    </row>
    <row r="890" ht="11.25">
      <c r="E890" s="25"/>
    </row>
    <row r="891" ht="11.25">
      <c r="E891" s="25"/>
    </row>
    <row r="892" ht="11.25">
      <c r="E892" s="25"/>
    </row>
    <row r="893" ht="11.25">
      <c r="E893" s="25"/>
    </row>
    <row r="894" ht="11.25">
      <c r="E894" s="25"/>
    </row>
    <row r="895" ht="11.25">
      <c r="E895" s="25"/>
    </row>
    <row r="896" ht="11.25">
      <c r="E896" s="25"/>
    </row>
    <row r="897" ht="11.25">
      <c r="E897" s="25"/>
    </row>
    <row r="898" ht="11.25">
      <c r="E898" s="25"/>
    </row>
    <row r="899" ht="11.25">
      <c r="E899" s="25"/>
    </row>
    <row r="900" ht="11.25">
      <c r="E900" s="25"/>
    </row>
    <row r="901" ht="11.25">
      <c r="E901" s="25"/>
    </row>
    <row r="902" ht="11.25">
      <c r="E902" s="25"/>
    </row>
    <row r="903" ht="11.25">
      <c r="E903" s="25"/>
    </row>
    <row r="904" ht="11.25">
      <c r="E904" s="25"/>
    </row>
    <row r="905" ht="11.25">
      <c r="E905" s="25"/>
    </row>
    <row r="906" ht="11.25">
      <c r="E906" s="25"/>
    </row>
    <row r="907" ht="11.25">
      <c r="E907" s="25"/>
    </row>
    <row r="908" ht="11.25">
      <c r="E908" s="25"/>
    </row>
    <row r="909" ht="11.25">
      <c r="E909" s="25"/>
    </row>
    <row r="910" ht="11.25">
      <c r="E910" s="25"/>
    </row>
    <row r="911" ht="11.25">
      <c r="E911" s="25"/>
    </row>
    <row r="912" ht="11.25">
      <c r="E912" s="25"/>
    </row>
    <row r="913" ht="11.25">
      <c r="E913" s="25"/>
    </row>
    <row r="914" ht="11.25">
      <c r="E914" s="25"/>
    </row>
    <row r="915" ht="11.25">
      <c r="E915" s="25"/>
    </row>
    <row r="916" ht="11.25">
      <c r="E916" s="25"/>
    </row>
    <row r="917" ht="11.25">
      <c r="E917" s="25"/>
    </row>
    <row r="918" ht="11.25">
      <c r="E918" s="25"/>
    </row>
    <row r="919" ht="11.25">
      <c r="E919" s="25"/>
    </row>
    <row r="920" ht="11.25">
      <c r="E920" s="25"/>
    </row>
    <row r="921" ht="11.25">
      <c r="E921" s="25"/>
    </row>
    <row r="922" ht="11.25">
      <c r="E922" s="25"/>
    </row>
    <row r="923" ht="11.25">
      <c r="E923" s="25"/>
    </row>
    <row r="924" ht="11.25">
      <c r="E924" s="25"/>
    </row>
    <row r="925" ht="11.25">
      <c r="E925" s="25"/>
    </row>
    <row r="926" ht="11.25">
      <c r="E926" s="25"/>
    </row>
    <row r="927" ht="11.25">
      <c r="E927" s="25"/>
    </row>
    <row r="928" ht="11.25">
      <c r="E928" s="25"/>
    </row>
    <row r="929" ht="11.25">
      <c r="E929" s="25"/>
    </row>
    <row r="930" ht="11.25">
      <c r="E930" s="25"/>
    </row>
    <row r="931" ht="11.25">
      <c r="E931" s="25"/>
    </row>
    <row r="932" ht="11.25">
      <c r="E932" s="25"/>
    </row>
    <row r="933" ht="11.25">
      <c r="E933" s="25"/>
    </row>
    <row r="934" ht="11.25">
      <c r="E934" s="25"/>
    </row>
    <row r="935" ht="11.25">
      <c r="E935" s="25"/>
    </row>
    <row r="936" ht="11.25">
      <c r="E936" s="25"/>
    </row>
    <row r="937" ht="11.25">
      <c r="E937" s="25"/>
    </row>
    <row r="938" ht="11.25">
      <c r="E938" s="25"/>
    </row>
    <row r="939" ht="11.25">
      <c r="E939" s="25"/>
    </row>
    <row r="940" ht="11.25">
      <c r="E940" s="25"/>
    </row>
    <row r="941" ht="11.25">
      <c r="E941" s="25"/>
    </row>
    <row r="942" ht="11.25">
      <c r="E942" s="25"/>
    </row>
    <row r="943" ht="11.25">
      <c r="E943" s="25"/>
    </row>
    <row r="944" ht="11.25">
      <c r="E944" s="25"/>
    </row>
    <row r="945" ht="11.25">
      <c r="E945" s="25"/>
    </row>
    <row r="946" ht="11.25">
      <c r="E946" s="25"/>
    </row>
    <row r="947" ht="11.25">
      <c r="E947" s="25"/>
    </row>
    <row r="948" ht="11.25">
      <c r="E948" s="25"/>
    </row>
    <row r="949" ht="11.25">
      <c r="E949" s="25"/>
    </row>
    <row r="950" ht="11.25">
      <c r="E950" s="25"/>
    </row>
    <row r="951" ht="11.25">
      <c r="E951" s="25"/>
    </row>
    <row r="952" ht="11.25">
      <c r="E952" s="25"/>
    </row>
    <row r="953" ht="11.25">
      <c r="E953" s="25"/>
    </row>
    <row r="954" ht="11.25">
      <c r="E954" s="25"/>
    </row>
    <row r="955" ht="11.25">
      <c r="E955" s="25"/>
    </row>
    <row r="956" ht="11.25">
      <c r="E956" s="25"/>
    </row>
    <row r="957" ht="11.25">
      <c r="E957" s="25"/>
    </row>
    <row r="958" ht="11.25">
      <c r="E958" s="25"/>
    </row>
    <row r="959" ht="11.25">
      <c r="E959" s="25"/>
    </row>
    <row r="960" ht="11.25">
      <c r="E960" s="25"/>
    </row>
    <row r="961" ht="11.25">
      <c r="E961" s="25"/>
    </row>
    <row r="962" ht="11.25">
      <c r="E962" s="25"/>
    </row>
    <row r="963" ht="11.25">
      <c r="E963" s="25"/>
    </row>
    <row r="964" ht="11.25">
      <c r="E964" s="25"/>
    </row>
    <row r="965" ht="11.25">
      <c r="E965" s="25"/>
    </row>
    <row r="966" ht="11.25">
      <c r="E966" s="25"/>
    </row>
    <row r="967" ht="11.25">
      <c r="E967" s="25"/>
    </row>
    <row r="968" ht="11.25">
      <c r="E968" s="25"/>
    </row>
    <row r="969" ht="11.25">
      <c r="E969" s="25"/>
    </row>
    <row r="970" ht="11.25">
      <c r="E970" s="25"/>
    </row>
    <row r="971" ht="11.25">
      <c r="E971" s="25"/>
    </row>
    <row r="972" ht="11.25">
      <c r="E972" s="25"/>
    </row>
    <row r="973" ht="11.25">
      <c r="E973" s="25"/>
    </row>
    <row r="974" ht="11.25">
      <c r="E974" s="25"/>
    </row>
    <row r="975" ht="11.25">
      <c r="E975" s="25"/>
    </row>
    <row r="976" ht="11.25">
      <c r="E976" s="25"/>
    </row>
    <row r="977" ht="11.25">
      <c r="E977" s="25"/>
    </row>
    <row r="978" ht="11.25">
      <c r="E978" s="25"/>
    </row>
    <row r="979" ht="11.25">
      <c r="E979" s="25"/>
    </row>
    <row r="980" ht="11.25">
      <c r="E980" s="25"/>
    </row>
    <row r="981" ht="11.25">
      <c r="E981" s="25"/>
    </row>
    <row r="982" ht="11.25">
      <c r="E982" s="25"/>
    </row>
    <row r="983" ht="11.25">
      <c r="E983" s="25"/>
    </row>
    <row r="984" ht="11.25">
      <c r="E984" s="25"/>
    </row>
    <row r="985" ht="11.25">
      <c r="E985" s="25"/>
    </row>
    <row r="986" ht="11.25">
      <c r="E986" s="25"/>
    </row>
    <row r="987" ht="11.25">
      <c r="E987" s="25"/>
    </row>
    <row r="988" ht="11.25">
      <c r="E988" s="25"/>
    </row>
    <row r="989" ht="11.25">
      <c r="E989" s="25"/>
    </row>
    <row r="990" ht="11.25">
      <c r="E990" s="25"/>
    </row>
    <row r="991" ht="11.25">
      <c r="E991" s="25"/>
    </row>
    <row r="992" ht="11.25">
      <c r="E992" s="25"/>
    </row>
    <row r="993" ht="11.25">
      <c r="E993" s="25"/>
    </row>
    <row r="994" ht="11.25">
      <c r="E994" s="25"/>
    </row>
    <row r="995" ht="11.25">
      <c r="E995" s="25"/>
    </row>
    <row r="996" ht="11.25">
      <c r="E996" s="25"/>
    </row>
    <row r="997" ht="11.25">
      <c r="E997" s="25"/>
    </row>
    <row r="998" ht="11.25">
      <c r="E998" s="25"/>
    </row>
    <row r="999" ht="11.25">
      <c r="E999" s="25"/>
    </row>
    <row r="1000" ht="11.25">
      <c r="E1000" s="25"/>
    </row>
    <row r="1001" ht="11.25">
      <c r="E1001" s="25"/>
    </row>
    <row r="1002" ht="11.25">
      <c r="E1002" s="25"/>
    </row>
    <row r="1003" ht="11.25">
      <c r="E1003" s="25"/>
    </row>
    <row r="1004" ht="11.25">
      <c r="E1004" s="25"/>
    </row>
    <row r="1005" ht="11.25">
      <c r="E1005" s="25"/>
    </row>
    <row r="1006" ht="11.25">
      <c r="E1006" s="25"/>
    </row>
    <row r="1007" ht="11.25">
      <c r="E1007" s="25"/>
    </row>
    <row r="1008" ht="11.25">
      <c r="E1008" s="25"/>
    </row>
    <row r="1009" ht="11.25">
      <c r="E1009" s="25"/>
    </row>
    <row r="1010" ht="11.25">
      <c r="E1010" s="25"/>
    </row>
    <row r="1011" ht="11.25">
      <c r="E1011" s="25"/>
    </row>
    <row r="1012" ht="11.25">
      <c r="E1012" s="25"/>
    </row>
    <row r="1013" ht="11.25">
      <c r="E1013" s="25"/>
    </row>
    <row r="1014" ht="11.25">
      <c r="E1014" s="25"/>
    </row>
    <row r="1015" ht="11.25">
      <c r="E1015" s="25"/>
    </row>
    <row r="1016" ht="11.25">
      <c r="E1016" s="25"/>
    </row>
    <row r="1017" ht="11.25">
      <c r="E1017" s="25"/>
    </row>
    <row r="1018" ht="11.25">
      <c r="E1018" s="25"/>
    </row>
    <row r="1019" ht="11.25">
      <c r="E1019" s="25"/>
    </row>
    <row r="1020" ht="11.25">
      <c r="E1020" s="25"/>
    </row>
    <row r="1021" ht="11.25">
      <c r="E1021" s="25"/>
    </row>
    <row r="1022" ht="11.25">
      <c r="E1022" s="25"/>
    </row>
    <row r="1023" ht="11.25">
      <c r="E1023" s="25"/>
    </row>
    <row r="1024" ht="11.25">
      <c r="E1024" s="25"/>
    </row>
    <row r="1025" ht="11.25">
      <c r="E1025" s="25"/>
    </row>
    <row r="1026" ht="11.25">
      <c r="E1026" s="25"/>
    </row>
    <row r="1027" ht="11.25">
      <c r="E1027" s="25"/>
    </row>
    <row r="1028" ht="11.25">
      <c r="E1028" s="25"/>
    </row>
    <row r="1029" ht="11.25">
      <c r="E1029" s="25"/>
    </row>
    <row r="1030" ht="11.25">
      <c r="E1030" s="25"/>
    </row>
    <row r="1031" ht="11.25">
      <c r="E1031" s="25"/>
    </row>
    <row r="1032" ht="11.25">
      <c r="E1032" s="25"/>
    </row>
    <row r="1033" ht="11.25">
      <c r="E1033" s="25"/>
    </row>
    <row r="1034" ht="11.25">
      <c r="E1034" s="25"/>
    </row>
    <row r="1035" ht="11.25">
      <c r="E1035" s="25"/>
    </row>
    <row r="1036" ht="11.25">
      <c r="E1036" s="25"/>
    </row>
    <row r="1037" ht="11.25">
      <c r="E1037" s="25"/>
    </row>
    <row r="1038" ht="11.25">
      <c r="E1038" s="25"/>
    </row>
    <row r="1039" ht="11.25">
      <c r="E1039" s="25"/>
    </row>
    <row r="1040" ht="11.25">
      <c r="E1040" s="25"/>
    </row>
    <row r="1041" ht="11.25">
      <c r="E1041" s="25"/>
    </row>
    <row r="1042" ht="11.25">
      <c r="E1042" s="25"/>
    </row>
    <row r="1043" ht="11.25">
      <c r="E1043" s="25"/>
    </row>
    <row r="1044" ht="11.25">
      <c r="E1044" s="25"/>
    </row>
    <row r="1045" ht="11.25">
      <c r="E1045" s="25"/>
    </row>
    <row r="1046" ht="11.25">
      <c r="E1046" s="25"/>
    </row>
    <row r="1047" ht="11.25">
      <c r="E1047" s="25"/>
    </row>
    <row r="1048" ht="11.25">
      <c r="E1048" s="25"/>
    </row>
    <row r="1049" ht="11.25">
      <c r="E1049" s="25"/>
    </row>
    <row r="1050" ht="11.25">
      <c r="E1050" s="25"/>
    </row>
    <row r="1051" ht="11.25">
      <c r="E1051" s="25"/>
    </row>
    <row r="1052" ht="11.25">
      <c r="E1052" s="25"/>
    </row>
    <row r="1053" ht="11.25">
      <c r="E1053" s="25"/>
    </row>
    <row r="1054" ht="11.25">
      <c r="E1054" s="25"/>
    </row>
    <row r="1055" ht="11.25">
      <c r="E1055" s="25"/>
    </row>
    <row r="1056" ht="11.25">
      <c r="E1056" s="25"/>
    </row>
    <row r="1057" ht="11.25">
      <c r="E1057" s="25"/>
    </row>
    <row r="1058" ht="11.25">
      <c r="E1058" s="25"/>
    </row>
    <row r="1059" ht="11.25">
      <c r="E1059" s="25"/>
    </row>
    <row r="1060" ht="11.25">
      <c r="E1060" s="25"/>
    </row>
    <row r="1061" ht="11.25">
      <c r="E1061" s="25"/>
    </row>
    <row r="1062" ht="11.25">
      <c r="E1062" s="25"/>
    </row>
    <row r="1063" ht="11.25">
      <c r="E1063" s="25"/>
    </row>
    <row r="1064" ht="11.25">
      <c r="E1064" s="25"/>
    </row>
    <row r="1065" ht="11.25">
      <c r="E1065" s="25"/>
    </row>
    <row r="1066" ht="11.25">
      <c r="E1066" s="25"/>
    </row>
    <row r="1067" ht="11.25">
      <c r="E1067" s="25"/>
    </row>
    <row r="1068" ht="11.25">
      <c r="E1068" s="25"/>
    </row>
    <row r="1069" ht="11.25">
      <c r="E1069" s="25"/>
    </row>
    <row r="1070" ht="11.25">
      <c r="E1070" s="25"/>
    </row>
    <row r="1071" ht="11.25">
      <c r="E1071" s="25"/>
    </row>
    <row r="1072" ht="11.25">
      <c r="E1072" s="25"/>
    </row>
    <row r="1073" ht="11.25">
      <c r="E1073" s="25"/>
    </row>
    <row r="1074" ht="11.25">
      <c r="E1074" s="25"/>
    </row>
    <row r="1075" ht="11.25">
      <c r="E1075" s="25"/>
    </row>
    <row r="1076" ht="11.25">
      <c r="E1076" s="25"/>
    </row>
    <row r="1077" ht="11.25">
      <c r="E1077" s="25"/>
    </row>
    <row r="1078" ht="11.25">
      <c r="E1078" s="25"/>
    </row>
    <row r="1079" ht="11.25">
      <c r="E1079" s="25"/>
    </row>
    <row r="1080" ht="11.25">
      <c r="E1080" s="25"/>
    </row>
    <row r="1081" ht="11.25">
      <c r="E1081" s="25"/>
    </row>
    <row r="1082" ht="11.25">
      <c r="E1082" s="25"/>
    </row>
    <row r="1083" ht="11.25">
      <c r="E1083" s="25"/>
    </row>
    <row r="1084" ht="11.25">
      <c r="E1084" s="25"/>
    </row>
    <row r="1085" ht="11.25">
      <c r="E1085" s="25"/>
    </row>
    <row r="1086" ht="11.25">
      <c r="E1086" s="25"/>
    </row>
    <row r="1087" ht="11.25">
      <c r="E1087" s="25"/>
    </row>
    <row r="1088" ht="11.25">
      <c r="E1088" s="25"/>
    </row>
    <row r="1089" ht="11.25">
      <c r="E1089" s="25"/>
    </row>
    <row r="1090" ht="11.25">
      <c r="E1090" s="25"/>
    </row>
    <row r="1091" ht="11.25">
      <c r="E1091" s="25"/>
    </row>
    <row r="1092" ht="11.25">
      <c r="E1092" s="25"/>
    </row>
    <row r="1093" ht="11.25">
      <c r="E1093" s="25"/>
    </row>
    <row r="1094" ht="11.25">
      <c r="E1094" s="25"/>
    </row>
    <row r="1095" ht="11.25">
      <c r="E1095" s="25"/>
    </row>
    <row r="1096" ht="11.25">
      <c r="E1096" s="25"/>
    </row>
    <row r="1097" ht="11.25">
      <c r="E1097" s="25"/>
    </row>
    <row r="1098" ht="11.25">
      <c r="E1098" s="25"/>
    </row>
    <row r="1099" ht="11.25">
      <c r="E1099" s="25"/>
    </row>
    <row r="1100" ht="11.25">
      <c r="E1100" s="25"/>
    </row>
    <row r="1101" ht="11.25">
      <c r="E1101" s="25"/>
    </row>
    <row r="1102" ht="11.25">
      <c r="E1102" s="25"/>
    </row>
    <row r="1103" ht="11.25">
      <c r="E1103" s="25"/>
    </row>
    <row r="1104" ht="11.25">
      <c r="E1104" s="25"/>
    </row>
    <row r="1105" ht="11.25">
      <c r="E1105" s="25"/>
    </row>
    <row r="1106" ht="11.25">
      <c r="E1106" s="25"/>
    </row>
    <row r="1107" ht="11.25">
      <c r="E1107" s="25"/>
    </row>
    <row r="1108" ht="11.25">
      <c r="E1108" s="25"/>
    </row>
    <row r="1109" ht="11.25">
      <c r="E1109" s="25"/>
    </row>
    <row r="1110" ht="11.25">
      <c r="E1110" s="25"/>
    </row>
    <row r="1111" ht="11.25">
      <c r="E1111" s="25"/>
    </row>
    <row r="1112" ht="11.25">
      <c r="E1112" s="25"/>
    </row>
    <row r="1113" ht="11.25">
      <c r="E1113" s="25"/>
    </row>
    <row r="1114" ht="11.25">
      <c r="E1114" s="25"/>
    </row>
    <row r="1115" ht="11.25">
      <c r="E1115" s="25"/>
    </row>
    <row r="1116" ht="11.25">
      <c r="E1116" s="25"/>
    </row>
    <row r="1117" ht="11.25">
      <c r="E1117" s="25"/>
    </row>
    <row r="1118" ht="11.25">
      <c r="E1118" s="25"/>
    </row>
    <row r="1119" ht="11.25">
      <c r="E1119" s="25"/>
    </row>
    <row r="1120" ht="11.25">
      <c r="E1120" s="25"/>
    </row>
    <row r="1121" ht="11.25">
      <c r="E1121" s="25"/>
    </row>
    <row r="1122" ht="11.25">
      <c r="E1122" s="25"/>
    </row>
    <row r="1123" ht="11.25">
      <c r="E1123" s="25"/>
    </row>
    <row r="1124" ht="11.25">
      <c r="E1124" s="25"/>
    </row>
    <row r="1125" ht="11.25">
      <c r="E1125" s="25"/>
    </row>
    <row r="1126" ht="11.25">
      <c r="E1126" s="25"/>
    </row>
    <row r="1127" ht="11.25">
      <c r="E1127" s="25"/>
    </row>
    <row r="1128" ht="11.25">
      <c r="E1128" s="25"/>
    </row>
    <row r="1129" ht="11.25">
      <c r="E1129" s="25"/>
    </row>
    <row r="1130" ht="11.25">
      <c r="E1130" s="25"/>
    </row>
    <row r="1131" ht="11.25">
      <c r="E1131" s="25"/>
    </row>
    <row r="1132" ht="11.25">
      <c r="E1132" s="25"/>
    </row>
    <row r="1133" ht="11.25">
      <c r="E1133" s="25"/>
    </row>
    <row r="1134" ht="11.25">
      <c r="E1134" s="25"/>
    </row>
    <row r="1135" ht="11.25">
      <c r="E1135" s="25"/>
    </row>
    <row r="1136" ht="11.25">
      <c r="E1136" s="25"/>
    </row>
    <row r="1137" ht="11.25">
      <c r="E1137" s="25"/>
    </row>
    <row r="1138" ht="11.25">
      <c r="E1138" s="25"/>
    </row>
    <row r="1139" ht="11.25">
      <c r="E1139" s="25"/>
    </row>
    <row r="1140" ht="11.25">
      <c r="E1140" s="25"/>
    </row>
    <row r="1141" ht="11.25">
      <c r="E1141" s="25"/>
    </row>
    <row r="1142" ht="11.25">
      <c r="E1142" s="25"/>
    </row>
    <row r="1143" ht="11.25">
      <c r="E1143" s="25"/>
    </row>
    <row r="1144" ht="11.25">
      <c r="E1144" s="25"/>
    </row>
    <row r="1145" ht="11.25">
      <c r="E1145" s="25"/>
    </row>
    <row r="1146" ht="11.25">
      <c r="E1146" s="25"/>
    </row>
    <row r="1147" ht="11.25">
      <c r="E1147" s="25"/>
    </row>
    <row r="1148" ht="11.25">
      <c r="E1148" s="25"/>
    </row>
    <row r="1149" ht="11.25">
      <c r="E1149" s="25"/>
    </row>
    <row r="1150" ht="11.25">
      <c r="E1150" s="25"/>
    </row>
    <row r="1151" ht="11.25">
      <c r="E1151" s="25"/>
    </row>
    <row r="1152" ht="11.25">
      <c r="E1152" s="25"/>
    </row>
    <row r="1153" ht="11.25">
      <c r="E1153" s="25"/>
    </row>
    <row r="1154" ht="11.25">
      <c r="E1154" s="25"/>
    </row>
    <row r="1155" ht="11.25">
      <c r="E1155" s="25"/>
    </row>
    <row r="1156" ht="11.25">
      <c r="E1156" s="25"/>
    </row>
    <row r="1157" ht="11.25">
      <c r="E1157" s="25"/>
    </row>
    <row r="1158" ht="11.25">
      <c r="E1158" s="25"/>
    </row>
    <row r="1159" ht="11.25">
      <c r="E1159" s="25"/>
    </row>
    <row r="1160" ht="11.25">
      <c r="E1160" s="25"/>
    </row>
    <row r="1161" ht="11.25">
      <c r="E1161" s="25"/>
    </row>
    <row r="1162" ht="11.25">
      <c r="E1162" s="25"/>
    </row>
    <row r="1163" ht="11.25">
      <c r="E1163" s="25"/>
    </row>
    <row r="1164" ht="11.25">
      <c r="E1164" s="25"/>
    </row>
    <row r="1165" ht="11.25">
      <c r="E1165" s="25"/>
    </row>
    <row r="1166" ht="11.25">
      <c r="E1166" s="25"/>
    </row>
    <row r="1167" ht="11.25">
      <c r="E1167" s="25"/>
    </row>
    <row r="1168" ht="11.25">
      <c r="E1168" s="25"/>
    </row>
    <row r="1169" ht="11.25">
      <c r="E1169" s="25"/>
    </row>
    <row r="1170" ht="11.25">
      <c r="E1170" s="25"/>
    </row>
    <row r="1171" ht="11.25">
      <c r="E1171" s="25"/>
    </row>
    <row r="1172" ht="11.25">
      <c r="E1172" s="25"/>
    </row>
    <row r="1173" ht="11.25">
      <c r="E1173" s="25"/>
    </row>
    <row r="1174" ht="11.25">
      <c r="E1174" s="25"/>
    </row>
    <row r="1175" ht="11.25">
      <c r="E1175" s="25"/>
    </row>
    <row r="1176" ht="11.25">
      <c r="E1176" s="25"/>
    </row>
    <row r="1177" ht="11.25">
      <c r="E1177" s="25"/>
    </row>
    <row r="1178" ht="11.25">
      <c r="E1178" s="25"/>
    </row>
    <row r="1179" ht="11.25">
      <c r="E1179" s="25"/>
    </row>
    <row r="1180" ht="11.25">
      <c r="E1180" s="25"/>
    </row>
    <row r="1181" ht="11.25">
      <c r="E1181" s="25"/>
    </row>
    <row r="1182" ht="11.25">
      <c r="E1182" s="25"/>
    </row>
    <row r="1183" ht="11.25">
      <c r="E1183" s="25"/>
    </row>
    <row r="1184" ht="11.25">
      <c r="E1184" s="25"/>
    </row>
    <row r="1185" ht="11.25">
      <c r="E1185" s="25"/>
    </row>
    <row r="1186" ht="11.25">
      <c r="E1186" s="25"/>
    </row>
    <row r="1187" ht="11.25">
      <c r="E1187" s="25"/>
    </row>
    <row r="1188" ht="11.25">
      <c r="E1188" s="25"/>
    </row>
    <row r="1189" ht="11.25">
      <c r="E1189" s="25"/>
    </row>
    <row r="1190" ht="11.25">
      <c r="E1190" s="25"/>
    </row>
    <row r="1191" ht="11.25">
      <c r="E1191" s="25"/>
    </row>
    <row r="1192" ht="11.25">
      <c r="E1192" s="25"/>
    </row>
    <row r="1193" ht="11.25">
      <c r="E1193" s="25"/>
    </row>
    <row r="1194" ht="11.25">
      <c r="E1194" s="25"/>
    </row>
    <row r="1195" ht="11.25">
      <c r="E1195" s="25"/>
    </row>
    <row r="1196" ht="11.25">
      <c r="E1196" s="25"/>
    </row>
    <row r="1197" ht="11.25">
      <c r="E1197" s="25"/>
    </row>
    <row r="1198" ht="11.25">
      <c r="E1198" s="25"/>
    </row>
    <row r="1199" ht="11.25">
      <c r="E1199" s="25"/>
    </row>
    <row r="1200" ht="11.25">
      <c r="E1200" s="25"/>
    </row>
    <row r="1201" ht="11.25">
      <c r="E1201" s="25"/>
    </row>
    <row r="1202" ht="11.25">
      <c r="E1202" s="25"/>
    </row>
    <row r="1203" ht="11.25">
      <c r="E1203" s="25"/>
    </row>
    <row r="1204" ht="11.25">
      <c r="E1204" s="25"/>
    </row>
    <row r="1205" ht="11.25">
      <c r="E1205" s="25"/>
    </row>
    <row r="1206" ht="11.25">
      <c r="E1206" s="25"/>
    </row>
    <row r="1207" ht="11.25">
      <c r="E1207" s="25"/>
    </row>
    <row r="1208" ht="11.25">
      <c r="E1208" s="25"/>
    </row>
    <row r="1209" ht="11.25">
      <c r="E1209" s="25"/>
    </row>
    <row r="1210" ht="11.25">
      <c r="E1210" s="25"/>
    </row>
    <row r="1211" ht="11.25">
      <c r="E1211" s="25"/>
    </row>
    <row r="1212" ht="11.25">
      <c r="E1212" s="25"/>
    </row>
    <row r="1213" ht="11.25">
      <c r="E1213" s="25"/>
    </row>
    <row r="1214" ht="11.25">
      <c r="E1214" s="25"/>
    </row>
    <row r="1215" ht="11.25">
      <c r="E1215" s="25"/>
    </row>
    <row r="1216" ht="11.25">
      <c r="E1216" s="25"/>
    </row>
    <row r="1217" ht="11.25">
      <c r="E1217" s="25"/>
    </row>
    <row r="1218" ht="11.25">
      <c r="E1218" s="25"/>
    </row>
    <row r="1219" ht="11.25">
      <c r="E1219" s="25"/>
    </row>
    <row r="1220" ht="11.25">
      <c r="E1220" s="25"/>
    </row>
    <row r="1221" ht="11.25">
      <c r="E1221" s="25"/>
    </row>
    <row r="1222" ht="11.25">
      <c r="E1222" s="25"/>
    </row>
    <row r="1223" ht="11.25">
      <c r="E1223" s="25"/>
    </row>
    <row r="1224" ht="11.25">
      <c r="E1224" s="25"/>
    </row>
    <row r="1225" ht="11.25">
      <c r="E1225" s="25"/>
    </row>
    <row r="1226" ht="11.25">
      <c r="E1226" s="25"/>
    </row>
    <row r="1227" ht="11.25">
      <c r="E1227" s="25"/>
    </row>
    <row r="1228" ht="11.25">
      <c r="E1228" s="25"/>
    </row>
    <row r="1229" ht="11.25">
      <c r="E1229" s="25"/>
    </row>
    <row r="1230" ht="11.25">
      <c r="E1230" s="25"/>
    </row>
    <row r="1231" ht="11.25">
      <c r="E1231" s="25"/>
    </row>
    <row r="1232" ht="11.25">
      <c r="E1232" s="25"/>
    </row>
  </sheetData>
  <sheetProtection/>
  <autoFilter ref="A1:J1232"/>
  <printOptions gridLines="1" horizontalCentered="1" verticalCentered="1"/>
  <pageMargins left="0" right="0" top="0" bottom="0" header="0.25" footer="0.25"/>
  <pageSetup fitToHeight="0" fitToWidth="1" horizontalDpi="600" verticalDpi="600" orientation="landscape" scale="94" r:id="rId1"/>
  <rowBreaks count="1" manualBreakCount="1">
    <brk id="1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RurDev</dc:creator>
  <cp:keywords/>
  <dc:description/>
  <cp:lastModifiedBy>Brown, Kimble - OCIO-CIO, Washington, DC</cp:lastModifiedBy>
  <cp:lastPrinted>2017-12-26T16:18:43Z</cp:lastPrinted>
  <dcterms:created xsi:type="dcterms:W3CDTF">2000-02-23T13:28:04Z</dcterms:created>
  <dcterms:modified xsi:type="dcterms:W3CDTF">2023-08-15T14:43:12Z</dcterms:modified>
  <cp:category/>
  <cp:version/>
  <cp:contentType/>
  <cp:contentStatus/>
</cp:coreProperties>
</file>