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245\2023\IMB\"/>
    </mc:Choice>
  </mc:AlternateContent>
  <xr:revisionPtr revIDLastSave="0" documentId="13_ncr:1_{36AD0298-7CE0-42FD-AF05-961602F1ACB8}" xr6:coauthVersionLast="47" xr6:coauthVersionMax="47" xr10:uidLastSave="{00000000-0000-0000-0000-000000000000}"/>
  <bookViews>
    <workbookView xWindow="-120" yWindow="-120" windowWidth="29040" windowHeight="17640" tabRatio="376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3" l="1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12" i="3" l="1"/>
  <c r="D13" i="3"/>
  <c r="D14" i="3"/>
  <c r="D15" i="3"/>
  <c r="D16" i="3"/>
  <c r="D17" i="3"/>
  <c r="D18" i="3"/>
  <c r="D19" i="3"/>
  <c r="D20" i="3"/>
  <c r="D11" i="3" l="1"/>
  <c r="D10" i="3"/>
  <c r="D9" i="3"/>
  <c r="D8" i="3"/>
  <c r="D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<sst xmlns="http://schemas.openxmlformats.org/spreadsheetml/2006/main" count="48" uniqueCount="40">
  <si>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</si>
  <si>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</si>
  <si>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</si>
  <si>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</si>
  <si>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</si>
  <si>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</si>
  <si>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</si>
  <si>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</si>
  <si>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</si>
  <si>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</si>
  <si>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</si>
  <si>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</si>
  <si>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</si>
  <si>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</si>
  <si>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</si>
  <si>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</si>
  <si>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0579-0245</t>
  </si>
  <si>
    <t>VS 16-3</t>
  </si>
  <si>
    <t>VS 16-6A</t>
  </si>
  <si>
    <t>VS 16-28</t>
  </si>
  <si>
    <t>VS 16-29</t>
  </si>
  <si>
    <t>VS 16-78</t>
  </si>
  <si>
    <t>VS 17-129</t>
  </si>
  <si>
    <t>Notice of Arrival</t>
  </si>
  <si>
    <t>Notice of Transfer</t>
  </si>
  <si>
    <t>Cooperative Service Agreement</t>
  </si>
  <si>
    <t>Seals</t>
  </si>
  <si>
    <t>Notification of Signs of Disease in a Recently Imported Bird</t>
  </si>
  <si>
    <t xml:space="preserve">Certificate for Eggs from ND Regions </t>
  </si>
  <si>
    <t>Government seal</t>
  </si>
  <si>
    <t>7</t>
  </si>
  <si>
    <t>13</t>
  </si>
  <si>
    <t>14</t>
  </si>
  <si>
    <t>11</t>
  </si>
  <si>
    <t>12</t>
  </si>
  <si>
    <t>9</t>
  </si>
  <si>
    <t>Veterinary Health Certificate</t>
  </si>
  <si>
    <t>Highly Pathogenic Avian Influenza (HPAI), All Subtypes, And Newcastle Diseases (ND);</t>
  </si>
  <si>
    <t>Additional Restrictions (Pet, Performing, And Research Birds; Bird Carcasses)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</si>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</sst>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0" fontId="13" fillId="0" borderId="3" xfId="0" applyFont="1" applyBorder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3" fillId="0" borderId="6" xfId="0" applyFont="1" applyBorder="1" applyAlignment="1">
      <alignment horizontal="left" vertical="center"/>
    </xf>
    <xf numFmtId="0" fontId="15" fillId="0" borderId="9" xfId="1" quotePrefix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95"/>
  <sheetViews>
    <sheetView tabSelected="1" zoomScale="80" zoomScaleNormal="80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customWidth="1"/>
    <col min="2" max="2" width="13.7109375" style="3" customWidth="1"/>
    <col min="3" max="3" width="14.5703125" style="4" customWidth="1"/>
    <col min="4" max="4" width="13" style="3" customWidth="1"/>
    <col min="5" max="5" width="9.85546875" style="5" customWidth="1"/>
    <col min="6" max="6" width="10.140625" style="6" customWidth="1"/>
    <col min="7" max="7" width="23.28515625" style="3" customWidth="1"/>
    <col min="8" max="16384" width="9.140625" style="3"/>
  </cols>
  <sheetData>
    <row r="1" spans="1:9" ht="24" customHeight="1" thickBot="1" x14ac:dyDescent="0.3">
      <c r="A1" s="31" t="s">
        <v>3</v>
      </c>
      <c r="B1" s="49" t="s">
        <v>16</v>
      </c>
      <c r="C1" s="45"/>
      <c r="D1" s="46"/>
      <c r="E1" s="47"/>
      <c r="F1" s="32" t="s">
        <v>0</v>
      </c>
      <c r="G1" s="33">
        <v>45145</v>
      </c>
    </row>
    <row r="2" spans="1:9" ht="24.95" customHeight="1" x14ac:dyDescent="0.25">
      <c r="A2" s="35" t="s">
        <v>2</v>
      </c>
      <c r="B2" s="34" t="s">
        <v>37</v>
      </c>
      <c r="C2" s="11"/>
      <c r="D2" s="50"/>
      <c r="E2" s="50"/>
      <c r="F2" s="50"/>
      <c r="G2" s="51"/>
      <c r="I2" s="30"/>
    </row>
    <row r="3" spans="1:9" ht="24.95" customHeight="1" thickBot="1" x14ac:dyDescent="0.25">
      <c r="A3" s="39" t="s">
        <v>13</v>
      </c>
      <c r="B3" s="48" t="s">
        <v>38</v>
      </c>
      <c r="C3" s="52"/>
      <c r="D3" s="52"/>
      <c r="E3" s="52"/>
      <c r="F3" s="52"/>
      <c r="G3" s="53"/>
    </row>
    <row r="4" spans="1:9" s="1" customFormat="1" ht="75.75" customHeight="1" thickBot="1" x14ac:dyDescent="0.3">
      <c r="A4" s="16"/>
      <c r="B4" s="17" t="s">
        <v>14</v>
      </c>
      <c r="C4" s="18" t="s">
        <v>4</v>
      </c>
      <c r="D4" s="17" t="s">
        <v>15</v>
      </c>
      <c r="E4" s="19"/>
      <c r="F4" s="20"/>
      <c r="G4" s="29" t="s">
        <v>10</v>
      </c>
    </row>
    <row r="5" spans="1:9" s="1" customFormat="1" ht="22.5" customHeight="1" thickBot="1" x14ac:dyDescent="0.25">
      <c r="A5" s="44" t="s">
        <v>1</v>
      </c>
      <c r="B5" s="55" t="s">
        <v>39</v>
      </c>
      <c r="C5" s="43">
        <v>0.61299999999999999</v>
      </c>
      <c r="D5" s="42">
        <v>0.13900000000000001</v>
      </c>
      <c r="E5" s="27"/>
      <c r="F5" s="28"/>
      <c r="G5" s="54">
        <f>SUM(G7:G20)</f>
        <v>159387.04368</v>
      </c>
      <c r="I5" s="30"/>
    </row>
    <row r="6" spans="1:9" s="1" customFormat="1" ht="57.75" customHeight="1" thickBot="1" x14ac:dyDescent="0.3">
      <c r="A6" s="21" t="s">
        <v>11</v>
      </c>
      <c r="B6" s="22" t="s">
        <v>5</v>
      </c>
      <c r="C6" s="23" t="s">
        <v>9</v>
      </c>
      <c r="D6" s="22" t="s">
        <v>6</v>
      </c>
      <c r="E6" s="24" t="s">
        <v>7</v>
      </c>
      <c r="F6" s="25" t="s">
        <v>12</v>
      </c>
      <c r="G6" s="26" t="s">
        <v>8</v>
      </c>
    </row>
    <row r="7" spans="1:9" s="2" customFormat="1" ht="44.1" customHeight="1" x14ac:dyDescent="0.25">
      <c r="A7" s="36" t="s">
        <v>17</v>
      </c>
      <c r="B7" s="12">
        <v>663</v>
      </c>
      <c r="C7" s="13">
        <v>0.5</v>
      </c>
      <c r="D7" s="14">
        <f>ROUNDUP(B7*C7,0)</f>
        <v>332</v>
      </c>
      <c r="E7" s="15" t="s">
        <v>30</v>
      </c>
      <c r="F7" s="56">
        <v>27.99</v>
      </c>
      <c r="G7" s="40">
        <f t="shared" ref="G7:G20" si="0">(D7*F7)*(1+$C$5+$D$5)</f>
        <v>16280.77536</v>
      </c>
    </row>
    <row r="8" spans="1:9" s="2" customFormat="1" ht="44.1" customHeight="1" x14ac:dyDescent="0.25">
      <c r="A8" s="37" t="s">
        <v>18</v>
      </c>
      <c r="B8" s="9">
        <v>560</v>
      </c>
      <c r="C8" s="8">
        <v>3.3000000000000002E-2</v>
      </c>
      <c r="D8" s="10">
        <f t="shared" ref="D8:D11" si="1">ROUNDUP(B8*C8,0)</f>
        <v>19</v>
      </c>
      <c r="E8" s="7" t="s">
        <v>31</v>
      </c>
      <c r="F8" s="57">
        <v>59.04</v>
      </c>
      <c r="G8" s="41">
        <f t="shared" si="0"/>
        <v>1965.3235199999999</v>
      </c>
    </row>
    <row r="9" spans="1:9" s="2" customFormat="1" ht="44.1" customHeight="1" x14ac:dyDescent="0.25">
      <c r="A9" s="37" t="s">
        <v>19</v>
      </c>
      <c r="B9" s="9">
        <v>133</v>
      </c>
      <c r="C9" s="8">
        <v>0.5</v>
      </c>
      <c r="D9" s="10">
        <f t="shared" si="1"/>
        <v>67</v>
      </c>
      <c r="E9" s="7" t="s">
        <v>32</v>
      </c>
      <c r="F9" s="57">
        <v>69.77</v>
      </c>
      <c r="G9" s="41">
        <f t="shared" si="0"/>
        <v>8189.8816800000004</v>
      </c>
    </row>
    <row r="10" spans="1:9" s="2" customFormat="1" ht="44.1" customHeight="1" x14ac:dyDescent="0.25">
      <c r="A10" s="37" t="s">
        <v>20</v>
      </c>
      <c r="B10" s="9">
        <v>44</v>
      </c>
      <c r="C10" s="8">
        <v>0.5</v>
      </c>
      <c r="D10" s="10">
        <f t="shared" si="1"/>
        <v>22</v>
      </c>
      <c r="E10" s="7" t="s">
        <v>32</v>
      </c>
      <c r="F10" s="57">
        <v>69.77</v>
      </c>
      <c r="G10" s="41">
        <f t="shared" si="0"/>
        <v>2689.2148799999995</v>
      </c>
    </row>
    <row r="11" spans="1:9" s="2" customFormat="1" ht="44.1" customHeight="1" x14ac:dyDescent="0.25">
      <c r="A11" s="37" t="s">
        <v>21</v>
      </c>
      <c r="B11" s="9">
        <v>589</v>
      </c>
      <c r="C11" s="8">
        <v>0.5</v>
      </c>
      <c r="D11" s="10">
        <f t="shared" si="1"/>
        <v>295</v>
      </c>
      <c r="E11" s="7" t="s">
        <v>33</v>
      </c>
      <c r="F11" s="57">
        <v>41.42</v>
      </c>
      <c r="G11" s="41">
        <f t="shared" si="0"/>
        <v>21407.5128</v>
      </c>
    </row>
    <row r="12" spans="1:9" ht="44.1" customHeight="1" x14ac:dyDescent="0.25">
      <c r="A12" s="37" t="s">
        <v>26</v>
      </c>
      <c r="B12" s="9">
        <v>441</v>
      </c>
      <c r="C12" s="8">
        <v>0.5</v>
      </c>
      <c r="D12" s="10">
        <f t="shared" ref="D12:D20" si="2">ROUNDUP(B12*C12,0)</f>
        <v>221</v>
      </c>
      <c r="E12" s="7" t="s">
        <v>32</v>
      </c>
      <c r="F12" s="57">
        <v>69.77</v>
      </c>
      <c r="G12" s="41">
        <f t="shared" si="0"/>
        <v>27014.385839999995</v>
      </c>
    </row>
    <row r="13" spans="1:9" ht="44.1" customHeight="1" x14ac:dyDescent="0.25">
      <c r="A13" s="37" t="s">
        <v>25</v>
      </c>
      <c r="B13" s="9">
        <v>1</v>
      </c>
      <c r="C13" s="8">
        <v>0.5</v>
      </c>
      <c r="D13" s="10">
        <f t="shared" si="2"/>
        <v>1</v>
      </c>
      <c r="E13" s="7" t="s">
        <v>34</v>
      </c>
      <c r="F13" s="57">
        <v>49.65</v>
      </c>
      <c r="G13" s="41">
        <f t="shared" si="0"/>
        <v>86.986800000000002</v>
      </c>
    </row>
    <row r="14" spans="1:9" ht="44.1" customHeight="1" x14ac:dyDescent="0.25">
      <c r="A14" s="37" t="s">
        <v>22</v>
      </c>
      <c r="B14" s="9">
        <v>253</v>
      </c>
      <c r="C14" s="8">
        <v>0.5</v>
      </c>
      <c r="D14" s="10">
        <f t="shared" si="2"/>
        <v>127</v>
      </c>
      <c r="E14" s="7" t="s">
        <v>34</v>
      </c>
      <c r="F14" s="57">
        <v>49.65</v>
      </c>
      <c r="G14" s="41">
        <f t="shared" si="0"/>
        <v>11047.3236</v>
      </c>
    </row>
    <row r="15" spans="1:9" ht="44.1" customHeight="1" x14ac:dyDescent="0.25">
      <c r="A15" s="37" t="s">
        <v>27</v>
      </c>
      <c r="B15" s="9">
        <v>1</v>
      </c>
      <c r="C15" s="8">
        <v>8.3000000000000004E-2</v>
      </c>
      <c r="D15" s="10">
        <f t="shared" si="2"/>
        <v>1</v>
      </c>
      <c r="E15" s="7" t="s">
        <v>34</v>
      </c>
      <c r="F15" s="57">
        <v>49.65</v>
      </c>
      <c r="G15" s="41">
        <f t="shared" si="0"/>
        <v>86.986800000000002</v>
      </c>
    </row>
    <row r="16" spans="1:9" ht="44.1" customHeight="1" x14ac:dyDescent="0.25">
      <c r="A16" s="37" t="s">
        <v>28</v>
      </c>
      <c r="B16" s="9">
        <v>348</v>
      </c>
      <c r="C16" s="8">
        <v>2</v>
      </c>
      <c r="D16" s="10">
        <f t="shared" si="2"/>
        <v>696</v>
      </c>
      <c r="E16" s="7" t="s">
        <v>34</v>
      </c>
      <c r="F16" s="57">
        <v>49.65</v>
      </c>
      <c r="G16" s="41">
        <f t="shared" si="0"/>
        <v>60542.8128</v>
      </c>
    </row>
    <row r="17" spans="1:7" ht="44.1" customHeight="1" x14ac:dyDescent="0.25">
      <c r="A17" s="37" t="s">
        <v>29</v>
      </c>
      <c r="B17" s="9">
        <v>174</v>
      </c>
      <c r="C17" s="8">
        <v>0.5</v>
      </c>
      <c r="D17" s="10">
        <f t="shared" si="2"/>
        <v>87</v>
      </c>
      <c r="E17" s="7" t="s">
        <v>35</v>
      </c>
      <c r="F17" s="57">
        <v>34.24</v>
      </c>
      <c r="G17" s="41">
        <f t="shared" si="0"/>
        <v>5218.9977600000002</v>
      </c>
    </row>
    <row r="18" spans="1:7" ht="44.1" customHeight="1" x14ac:dyDescent="0.25">
      <c r="A18" s="37" t="s">
        <v>36</v>
      </c>
      <c r="B18" s="9">
        <v>139</v>
      </c>
      <c r="C18" s="8">
        <v>0.3</v>
      </c>
      <c r="D18" s="10">
        <f t="shared" si="2"/>
        <v>42</v>
      </c>
      <c r="E18" s="7" t="s">
        <v>34</v>
      </c>
      <c r="F18" s="57">
        <v>49.65</v>
      </c>
      <c r="G18" s="41">
        <f t="shared" si="0"/>
        <v>3653.4455999999996</v>
      </c>
    </row>
    <row r="19" spans="1:7" ht="44.1" customHeight="1" x14ac:dyDescent="0.25">
      <c r="A19" s="37" t="s">
        <v>23</v>
      </c>
      <c r="B19" s="9">
        <v>80</v>
      </c>
      <c r="C19" s="8">
        <v>0.16</v>
      </c>
      <c r="D19" s="10">
        <f t="shared" si="2"/>
        <v>13</v>
      </c>
      <c r="E19" s="7" t="s">
        <v>34</v>
      </c>
      <c r="F19" s="57">
        <v>49.65</v>
      </c>
      <c r="G19" s="41">
        <f t="shared" si="0"/>
        <v>1130.8283999999999</v>
      </c>
    </row>
    <row r="20" spans="1:7" ht="44.1" customHeight="1" x14ac:dyDescent="0.25">
      <c r="A20" s="37" t="s">
        <v>24</v>
      </c>
      <c r="B20" s="9">
        <v>1</v>
      </c>
      <c r="C20" s="8">
        <v>1</v>
      </c>
      <c r="D20" s="10">
        <f t="shared" si="2"/>
        <v>1</v>
      </c>
      <c r="E20" s="7" t="s">
        <v>33</v>
      </c>
      <c r="F20" s="57">
        <v>41.42</v>
      </c>
      <c r="G20" s="41">
        <f t="shared" si="0"/>
        <v>72.567840000000004</v>
      </c>
    </row>
    <row r="21" spans="1:7" x14ac:dyDescent="0.25">
      <c r="A21" s="38"/>
    </row>
    <row r="22" spans="1:7" x14ac:dyDescent="0.25">
      <c r="A22" s="38"/>
    </row>
    <row r="23" spans="1:7" x14ac:dyDescent="0.25">
      <c r="A23" s="38"/>
    </row>
    <row r="24" spans="1:7" x14ac:dyDescent="0.25">
      <c r="A24" s="38"/>
    </row>
    <row r="25" spans="1:7" x14ac:dyDescent="0.25">
      <c r="A25" s="38"/>
    </row>
    <row r="26" spans="1:7" x14ac:dyDescent="0.25">
      <c r="A26" s="38"/>
    </row>
    <row r="27" spans="1:7" x14ac:dyDescent="0.25">
      <c r="A27" s="38"/>
    </row>
    <row r="28" spans="1:7" x14ac:dyDescent="0.25">
      <c r="A28" s="38"/>
    </row>
    <row r="29" spans="1:7" x14ac:dyDescent="0.25">
      <c r="A29" s="38"/>
    </row>
    <row r="30" spans="1:7" x14ac:dyDescent="0.25">
      <c r="A30" s="38"/>
    </row>
    <row r="31" spans="1:7" x14ac:dyDescent="0.25">
      <c r="A31" s="38"/>
    </row>
    <row r="32" spans="1:7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  <row r="42" spans="1:1" x14ac:dyDescent="0.25">
      <c r="A42" s="38"/>
    </row>
    <row r="43" spans="1:1" x14ac:dyDescent="0.25">
      <c r="A43" s="38"/>
    </row>
    <row r="44" spans="1:1" x14ac:dyDescent="0.25">
      <c r="A44" s="38"/>
    </row>
    <row r="45" spans="1:1" x14ac:dyDescent="0.25">
      <c r="A45" s="38"/>
    </row>
    <row r="46" spans="1:1" x14ac:dyDescent="0.25">
      <c r="A46" s="38"/>
    </row>
    <row r="47" spans="1:1" x14ac:dyDescent="0.25">
      <c r="A47" s="38"/>
    </row>
    <row r="48" spans="1:1" x14ac:dyDescent="0.25">
      <c r="A48" s="38"/>
    </row>
    <row r="49" spans="1:1" x14ac:dyDescent="0.25">
      <c r="A49" s="38"/>
    </row>
    <row r="50" spans="1:1" x14ac:dyDescent="0.25">
      <c r="A50" s="38"/>
    </row>
    <row r="51" spans="1:1" x14ac:dyDescent="0.25">
      <c r="A51" s="38"/>
    </row>
    <row r="52" spans="1:1" x14ac:dyDescent="0.25">
      <c r="A52" s="38"/>
    </row>
    <row r="53" spans="1:1" x14ac:dyDescent="0.25">
      <c r="A53" s="38"/>
    </row>
    <row r="54" spans="1:1" x14ac:dyDescent="0.25">
      <c r="A54" s="38"/>
    </row>
    <row r="55" spans="1:1" x14ac:dyDescent="0.25">
      <c r="A55" s="38"/>
    </row>
    <row r="56" spans="1:1" x14ac:dyDescent="0.25">
      <c r="A56" s="38"/>
    </row>
    <row r="57" spans="1:1" x14ac:dyDescent="0.25">
      <c r="A57" s="38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8"/>
    </row>
    <row r="63" spans="1:1" x14ac:dyDescent="0.25">
      <c r="A63" s="38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8"/>
    </row>
    <row r="68" spans="1:1" x14ac:dyDescent="0.25">
      <c r="A68" s="38"/>
    </row>
    <row r="69" spans="1:1" x14ac:dyDescent="0.25">
      <c r="A69" s="38"/>
    </row>
    <row r="70" spans="1:1" x14ac:dyDescent="0.25">
      <c r="A70" s="38"/>
    </row>
    <row r="71" spans="1:1" x14ac:dyDescent="0.25">
      <c r="A71" s="38"/>
    </row>
    <row r="72" spans="1:1" x14ac:dyDescent="0.25">
      <c r="A72" s="38"/>
    </row>
    <row r="73" spans="1:1" x14ac:dyDescent="0.25">
      <c r="A73" s="38"/>
    </row>
    <row r="74" spans="1:1" x14ac:dyDescent="0.25">
      <c r="A74" s="38"/>
    </row>
    <row r="75" spans="1:1" x14ac:dyDescent="0.25">
      <c r="A75" s="38"/>
    </row>
    <row r="76" spans="1:1" x14ac:dyDescent="0.25">
      <c r="A76" s="38"/>
    </row>
    <row r="77" spans="1:1" x14ac:dyDescent="0.25">
      <c r="A77" s="38"/>
    </row>
    <row r="78" spans="1:1" x14ac:dyDescent="0.25">
      <c r="A78" s="38"/>
    </row>
    <row r="79" spans="1:1" x14ac:dyDescent="0.25">
      <c r="A79" s="38"/>
    </row>
    <row r="80" spans="1:1" x14ac:dyDescent="0.25">
      <c r="A80" s="38"/>
    </row>
    <row r="81" spans="1:1" x14ac:dyDescent="0.25">
      <c r="A81" s="38"/>
    </row>
    <row r="82" spans="1:1" x14ac:dyDescent="0.25">
      <c r="A82" s="38"/>
    </row>
    <row r="83" spans="1:1" x14ac:dyDescent="0.25">
      <c r="A83" s="38"/>
    </row>
    <row r="84" spans="1:1" x14ac:dyDescent="0.25">
      <c r="A84" s="38"/>
    </row>
    <row r="85" spans="1:1" x14ac:dyDescent="0.25">
      <c r="A85" s="38"/>
    </row>
    <row r="86" spans="1:1" x14ac:dyDescent="0.25">
      <c r="A86" s="38"/>
    </row>
    <row r="87" spans="1:1" x14ac:dyDescent="0.25">
      <c r="A87" s="38"/>
    </row>
    <row r="88" spans="1:1" x14ac:dyDescent="0.25">
      <c r="A88" s="38"/>
    </row>
    <row r="89" spans="1:1" x14ac:dyDescent="0.25">
      <c r="A89" s="38"/>
    </row>
    <row r="90" spans="1:1" x14ac:dyDescent="0.25">
      <c r="A90" s="38"/>
    </row>
    <row r="91" spans="1:1" x14ac:dyDescent="0.25">
      <c r="A91" s="38"/>
    </row>
    <row r="92" spans="1:1" x14ac:dyDescent="0.25">
      <c r="A92" s="38"/>
    </row>
    <row r="93" spans="1:1" x14ac:dyDescent="0.25">
      <c r="A93" s="38"/>
    </row>
    <row r="94" spans="1:1" x14ac:dyDescent="0.25">
      <c r="A94" s="38"/>
    </row>
    <row r="95" spans="1:1" x14ac:dyDescent="0.25">
      <c r="A95" s="3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20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2022-04-25T18:52:28Z</cp:lastPrinted>
  <dcterms:created xsi:type="dcterms:W3CDTF">2021-07-01T18:06:57Z</dcterms:created>
  <dcterms:modified xsi:type="dcterms:W3CDTF">2023-08-07T14:05:25Z</dcterms:modified>
</cp:coreProperties>
</file>