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AF069B82-B269-4835-BDC8-75471D742B47}" xr6:coauthVersionLast="47" xr6:coauthVersionMax="47" xr10:uidLastSave="{00000000-0000-0000-0000-000000000000}"/>
  <bookViews>
    <workbookView xWindow="-110" yWindow="-110" windowWidth="19420" windowHeight="10420" xr2:uid="{8D81529B-BDF7-4076-8AA8-9D7EBBBF3B07}"/>
  </bookViews>
  <sheets>
    <sheet name="Instructions" sheetId="10" r:id="rId1"/>
    <sheet name="For Signature Reps &amp; Warranties" sheetId="11" r:id="rId2"/>
    <sheet name="All Investors" sheetId="1" r:id="rId3"/>
    <sheet name="Non-US Investors" sheetId="5" r:id="rId4"/>
    <sheet name="Associates" sheetId="4" r:id="rId5"/>
    <sheet name="Significant Owner Associates" sheetId="9" r:id="rId6"/>
    <sheet name="Affiliates" sheetId="3" r:id="rId7"/>
    <sheet name="Regulatory Capital Changes" sheetId="8" r:id="rId8"/>
    <sheet name="Addendum A Commitment Guarantee" sheetId="6" r:id="rId9"/>
    <sheet name="Addendum B Drop-down Funds" sheetId="13" r:id="rId10"/>
    <sheet name="Addendum C Definitions" sheetId="7" r:id="rId11"/>
    <sheet name="selections" sheetId="12" state="hidden" r:id="rId12"/>
  </sheets>
  <externalReferences>
    <externalReference r:id="rId13"/>
  </externalReferences>
  <definedNames>
    <definedName name="_xlnm._FilterDatabase" localSheetId="2" hidden="1">'All Investors'!$B$20:$AJ$20</definedName>
    <definedName name="_Toc361815490" localSheetId="0">Instructions!$C$8</definedName>
    <definedName name="_Toc361815491" localSheetId="0">Instructions!$C$14</definedName>
    <definedName name="_Toc361815492" localSheetId="0">Instructions!$C$16</definedName>
    <definedName name="dropdown">[1]Cover!$C$16</definedName>
    <definedName name="dualprimary">'[1]1A_Dual'!$B$11:$B$119</definedName>
    <definedName name="dualsection">selections!$G$22</definedName>
    <definedName name="entitysection">selections!$G$4:$G$14</definedName>
    <definedName name="indivsection">selections!$G$15:$G$18</definedName>
    <definedName name="Investor10pct">'[1]1B_10Pct'!$B$8:$B$47</definedName>
    <definedName name="levcap">'[1]1G_Summary'!#REF!</definedName>
    <definedName name="licenseno">[1]Cover!$C$11</definedName>
    <definedName name="numaffiliate">'[1]1-Investor'!$J$5</definedName>
    <definedName name="numassociate">'[1]1-Investor'!$I$5</definedName>
    <definedName name="numdual">'[1]1-Investor'!$D$6</definedName>
    <definedName name="numforeign">'[1]1-Investor'!$G$5</definedName>
    <definedName name="numQNPF">'[1]1-Investor'!$H$5</definedName>
    <definedName name="numtenpct">'[1]1-Investor'!$AL$5</definedName>
    <definedName name="othersection">selections!$G$23</definedName>
    <definedName name="regcap">'[1]1G_Summary'!#REF!</definedName>
    <definedName name="sectiondual">selections!$G$22</definedName>
    <definedName name="sectionentity">selections!$G$4:$G$14</definedName>
    <definedName name="sectionindiv">selections!$G$15:$G$18</definedName>
    <definedName name="sectionother">selections!$G$23</definedName>
    <definedName name="selassociate" localSheetId="5">[1]!selassociatetab[Associate Subsection]</definedName>
    <definedName name="selassociate">selassociatetab[Associate Subsection]</definedName>
    <definedName name="SelBP">selections!$D$4:$D$5</definedName>
    <definedName name="selentityall" localSheetId="5">[1]!orgtype[Entity Org Type]</definedName>
    <definedName name="selentityall">orgtype[Entity Org Type]</definedName>
    <definedName name="selentityorg">selections!$L$5:$L$9</definedName>
    <definedName name="selindiv">selections!$L$4</definedName>
    <definedName name="selinstentityqual">selections!$H$4:$H$14</definedName>
    <definedName name="selinstindivqual">selections!$H$15:$H$18</definedName>
    <definedName name="selorgtype" localSheetId="5">[1]!orgtype[Entity Org Type]</definedName>
    <definedName name="selorgtype">orgtype[Entity Org Type]</definedName>
    <definedName name="selyn">selections!$B$4:$B$5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B8" i="9"/>
  <c r="B9" i="9"/>
  <c r="B10" i="9"/>
  <c r="B11" i="9"/>
  <c r="B12" i="9"/>
  <c r="B13" i="9"/>
  <c r="B14" i="9"/>
  <c r="B15" i="9"/>
  <c r="B16" i="9"/>
  <c r="B17" i="9"/>
  <c r="B18" i="9"/>
  <c r="B19" i="9"/>
  <c r="B20" i="9"/>
  <c r="B21" i="9"/>
  <c r="B22" i="9"/>
  <c r="B23" i="9"/>
  <c r="B24" i="9"/>
  <c r="B7" i="9"/>
  <c r="J9" i="5"/>
  <c r="J10" i="5"/>
  <c r="J11" i="5"/>
  <c r="J12" i="5"/>
  <c r="J13" i="5"/>
  <c r="J14" i="5"/>
  <c r="J15" i="5"/>
  <c r="J16" i="5"/>
  <c r="J17" i="5"/>
  <c r="J18" i="5"/>
  <c r="J19" i="5"/>
  <c r="J20" i="5"/>
  <c r="J21" i="5"/>
  <c r="J22" i="5"/>
  <c r="J23" i="5"/>
  <c r="J24" i="5"/>
  <c r="J25" i="5"/>
  <c r="J8" i="5"/>
  <c r="C13" i="1"/>
  <c r="I9" i="5"/>
  <c r="I10" i="5"/>
  <c r="I11" i="5"/>
  <c r="I12" i="5"/>
  <c r="I13" i="5"/>
  <c r="I14" i="5"/>
  <c r="I15" i="5"/>
  <c r="I16" i="5"/>
  <c r="I17" i="5"/>
  <c r="I18" i="5"/>
  <c r="I19" i="5"/>
  <c r="I20" i="5"/>
  <c r="I21" i="5"/>
  <c r="I22" i="5"/>
  <c r="I23" i="5"/>
  <c r="I24" i="5"/>
  <c r="I25" i="5"/>
  <c r="I8" i="5"/>
  <c r="F9" i="5"/>
  <c r="F10" i="5"/>
  <c r="F11" i="5"/>
  <c r="F12" i="5"/>
  <c r="F13" i="5"/>
  <c r="F14" i="5"/>
  <c r="F15" i="5"/>
  <c r="F16" i="5"/>
  <c r="F17" i="5"/>
  <c r="F18" i="5"/>
  <c r="F19" i="5"/>
  <c r="F20" i="5"/>
  <c r="F21" i="5"/>
  <c r="F22" i="5"/>
  <c r="F23" i="5"/>
  <c r="F24" i="5"/>
  <c r="F25" i="5"/>
  <c r="F8" i="5"/>
  <c r="H9" i="5"/>
  <c r="H10" i="5"/>
  <c r="H11" i="5"/>
  <c r="H12" i="5"/>
  <c r="H13" i="5"/>
  <c r="H14" i="5"/>
  <c r="H15" i="5"/>
  <c r="H16" i="5"/>
  <c r="H17" i="5"/>
  <c r="H18" i="5"/>
  <c r="H19" i="5"/>
  <c r="H20" i="5"/>
  <c r="H21" i="5"/>
  <c r="H22" i="5"/>
  <c r="H23" i="5"/>
  <c r="H24" i="5"/>
  <c r="H25" i="5"/>
  <c r="H8" i="5"/>
  <c r="G9" i="5"/>
  <c r="G10" i="5"/>
  <c r="G11" i="5"/>
  <c r="G12" i="5"/>
  <c r="G13" i="5"/>
  <c r="G14" i="5"/>
  <c r="G15" i="5"/>
  <c r="G16" i="5"/>
  <c r="G17" i="5"/>
  <c r="G18" i="5"/>
  <c r="G19" i="5"/>
  <c r="G20" i="5"/>
  <c r="G21" i="5"/>
  <c r="G22" i="5"/>
  <c r="G23" i="5"/>
  <c r="G24" i="5"/>
  <c r="G25" i="5"/>
  <c r="G8" i="5"/>
  <c r="C9" i="5"/>
  <c r="C10" i="5"/>
  <c r="C11" i="5"/>
  <c r="C12" i="5"/>
  <c r="C13" i="5"/>
  <c r="C14" i="5"/>
  <c r="C15" i="5"/>
  <c r="C16" i="5"/>
  <c r="C17" i="5"/>
  <c r="C18" i="5"/>
  <c r="C19" i="5"/>
  <c r="C20" i="5"/>
  <c r="C21" i="5"/>
  <c r="C22" i="5"/>
  <c r="C23" i="5"/>
  <c r="C24" i="5"/>
  <c r="C25" i="5"/>
  <c r="C8" i="5"/>
  <c r="B9" i="5"/>
  <c r="B10" i="5"/>
  <c r="B11" i="5"/>
  <c r="B12" i="5"/>
  <c r="B13" i="5"/>
  <c r="B14" i="5"/>
  <c r="B15" i="5"/>
  <c r="B16" i="5"/>
  <c r="B17" i="5"/>
  <c r="B18" i="5"/>
  <c r="B19" i="5"/>
  <c r="B20" i="5"/>
  <c r="B21" i="5"/>
  <c r="B22" i="5"/>
  <c r="B23" i="5"/>
  <c r="B24" i="5"/>
  <c r="B25" i="5"/>
  <c r="B8" i="5"/>
  <c r="C4" i="8"/>
  <c r="C4" i="4"/>
  <c r="C4" i="3"/>
  <c r="C4" i="9"/>
  <c r="C4" i="5"/>
  <c r="C2" i="8"/>
  <c r="C2" i="4"/>
  <c r="C2" i="3"/>
  <c r="C2" i="9"/>
  <c r="B11" i="1"/>
  <c r="O18" i="12"/>
  <c r="I18" i="12"/>
  <c r="H18" i="12"/>
  <c r="G18" i="12" s="1"/>
  <c r="O17" i="12"/>
  <c r="I17" i="12"/>
  <c r="H17" i="12"/>
  <c r="G17" i="12" s="1"/>
  <c r="O16" i="12"/>
  <c r="I16" i="12"/>
  <c r="H16" i="12"/>
  <c r="O15" i="12"/>
  <c r="I15" i="12"/>
  <c r="G15" i="12" s="1"/>
  <c r="H15" i="12"/>
  <c r="O14" i="12"/>
  <c r="I14" i="12"/>
  <c r="H14" i="12"/>
  <c r="O13" i="12"/>
  <c r="I13" i="12"/>
  <c r="H13" i="12"/>
  <c r="G13" i="12" s="1"/>
  <c r="O12" i="12"/>
  <c r="I12" i="12"/>
  <c r="H12" i="12"/>
  <c r="G12" i="12" s="1"/>
  <c r="O11" i="12"/>
  <c r="I11" i="12"/>
  <c r="H11" i="12"/>
  <c r="G11" i="12"/>
  <c r="O10" i="12"/>
  <c r="I10" i="12"/>
  <c r="H10" i="12"/>
  <c r="O9" i="12"/>
  <c r="I9" i="12"/>
  <c r="H9" i="12"/>
  <c r="G9" i="12"/>
  <c r="O8" i="12"/>
  <c r="I8" i="12"/>
  <c r="H8" i="12"/>
  <c r="G8" i="12" s="1"/>
  <c r="O7" i="12"/>
  <c r="I7" i="12"/>
  <c r="H7" i="12"/>
  <c r="G7" i="12"/>
  <c r="O6" i="12"/>
  <c r="I6" i="12"/>
  <c r="H6" i="12"/>
  <c r="O5" i="12"/>
  <c r="I5" i="12"/>
  <c r="H5" i="12"/>
  <c r="G5" i="12"/>
  <c r="O4" i="12"/>
  <c r="I4" i="12"/>
  <c r="H4" i="12"/>
  <c r="G4" i="12" s="1"/>
  <c r="C8" i="8"/>
  <c r="H8" i="8" s="1"/>
  <c r="C9" i="8" s="1"/>
  <c r="H9" i="8" s="1"/>
  <c r="C10" i="8" s="1"/>
  <c r="H10" i="8" s="1"/>
  <c r="C11" i="8" s="1"/>
  <c r="H11" i="8" s="1"/>
  <c r="C12" i="8" s="1"/>
  <c r="H12" i="8" s="1"/>
  <c r="C13" i="8" s="1"/>
  <c r="H13" i="8" s="1"/>
  <c r="C14" i="8" s="1"/>
  <c r="H14" i="8" s="1"/>
  <c r="C15" i="8" s="1"/>
  <c r="H15" i="8" s="1"/>
  <c r="C16" i="8" s="1"/>
  <c r="H16" i="8" s="1"/>
  <c r="C17" i="8" s="1"/>
  <c r="H17" i="8" s="1"/>
  <c r="C18" i="8" s="1"/>
  <c r="H18" i="8" s="1"/>
  <c r="C19" i="8" s="1"/>
  <c r="H19" i="8" s="1"/>
  <c r="C20" i="8" s="1"/>
  <c r="H20" i="8" s="1"/>
  <c r="C21" i="8" s="1"/>
  <c r="H21" i="8" s="1"/>
  <c r="C22" i="8" s="1"/>
  <c r="H22" i="8" s="1"/>
  <c r="C23" i="8" s="1"/>
  <c r="H23" i="8" s="1"/>
  <c r="C24" i="8" s="1"/>
  <c r="H24" i="8" s="1"/>
  <c r="C25" i="8" s="1"/>
  <c r="H25" i="8" s="1"/>
  <c r="C26" i="8" s="1"/>
  <c r="H26" i="8" s="1"/>
  <c r="C27" i="8" s="1"/>
  <c r="H27" i="8" s="1"/>
  <c r="B9" i="4"/>
  <c r="B10" i="4"/>
  <c r="B11" i="4"/>
  <c r="B12" i="4"/>
  <c r="B13" i="4"/>
  <c r="B14" i="4"/>
  <c r="B15" i="4"/>
  <c r="B16" i="4"/>
  <c r="B17" i="4"/>
  <c r="B18" i="4"/>
  <c r="B19" i="4"/>
  <c r="B20" i="4"/>
  <c r="B21" i="4"/>
  <c r="B22" i="4"/>
  <c r="B23" i="4"/>
  <c r="B24" i="4"/>
  <c r="B25" i="4"/>
  <c r="B8" i="4"/>
  <c r="B9" i="3"/>
  <c r="B10" i="3"/>
  <c r="B11" i="3"/>
  <c r="B12" i="3"/>
  <c r="B13" i="3"/>
  <c r="B14" i="3"/>
  <c r="B15" i="3"/>
  <c r="B16" i="3"/>
  <c r="B17" i="3"/>
  <c r="B18" i="3"/>
  <c r="B19" i="3"/>
  <c r="B20" i="3"/>
  <c r="B21" i="3"/>
  <c r="B22" i="3"/>
  <c r="B23" i="3"/>
  <c r="B24" i="3"/>
  <c r="B25" i="3"/>
  <c r="B8" i="3"/>
  <c r="G14" i="12" l="1"/>
  <c r="G10" i="12"/>
  <c r="G16" i="12"/>
  <c r="G6" i="12"/>
</calcChain>
</file>

<file path=xl/sharedStrings.xml><?xml version="1.0" encoding="utf-8"?>
<sst xmlns="http://schemas.openxmlformats.org/spreadsheetml/2006/main" count="649" uniqueCount="430">
  <si>
    <t>SBA Form xxx</t>
  </si>
  <si>
    <t>Capital Certificate</t>
  </si>
  <si>
    <t>OMB Approval No. xxxx-xxxx</t>
  </si>
  <si>
    <t>Expiration Date mm/dd/yyyy</t>
  </si>
  <si>
    <t>General Instructions</t>
  </si>
  <si>
    <r>
      <t>a.       As used in the Capital Certificate, “</t>
    </r>
    <r>
      <rPr>
        <i/>
        <sz val="8"/>
        <color theme="1"/>
        <rFont val="Verdana"/>
        <family val="2"/>
      </rPr>
      <t>Applicant</t>
    </r>
    <r>
      <rPr>
        <sz val="8"/>
        <color theme="1"/>
        <rFont val="Verdana"/>
        <family val="2"/>
      </rPr>
      <t>” means the applicant for a license as an SBIC or an existing SBIC licensee, as applicable.</t>
    </r>
  </si>
  <si>
    <t>b.       For limited partnerships, the Capital Certificate must be signed by the general partner.  If the general partner is an entity general partner, a manager or managing member of the general partner must sign the Capital Certificate.  If the general partner is itself a limited partnership, then the Capital Certificate must be signed by its general partner or the manager or managing member of that general partner.</t>
  </si>
  <si>
    <t>c.       For limited liability companies, the Capital Certificate must be signed by an authorized managing member, manager or officer.</t>
  </si>
  <si>
    <t>d.       For corporations, the Capital Certificate must be signed by the authorized senior executive officer, the Chairman, President, CEO, CFO, COO, Vice President, or Treasurer.</t>
  </si>
  <si>
    <r>
      <t>e.       Applicants that are “</t>
    </r>
    <r>
      <rPr>
        <i/>
        <sz val="8"/>
        <color theme="1"/>
        <rFont val="Verdana"/>
        <family val="2"/>
      </rPr>
      <t>drop-down funds</t>
    </r>
    <r>
      <rPr>
        <sz val="8"/>
        <color theme="1"/>
        <rFont val="Verdana"/>
        <family val="2"/>
      </rPr>
      <t>”, i.e., funded by one or more parent venture funds, should refer to the Addendum B for further instructions on completing this Capital Certificate.</t>
    </r>
  </si>
  <si>
    <t>Instructions during the License Application Process</t>
  </si>
  <si>
    <t>Instructions after the Applicant has been Licensed</t>
  </si>
  <si>
    <t>A current signed Capital Certificate must be on file with SBA at the time you apply for an SBA Leverage commitment and at the time that you apply to draw down Leverage.</t>
  </si>
  <si>
    <t>Representations and Warranties</t>
  </si>
  <si>
    <t>AS A MATERIAL INDUCEMENT FOR THE U.S. SMALL BUSINESS ADMINISTRATION (“SBA”) TO ISSUE THE APPLICANT A LICENSE AS A SMALL BUSINESS INVESTMENT COMPANY AND/OR TO PROVIDE SBA FINANCIAL ASSISTANCE, THE APPLICANT HEREBY REPRESENTS AND WARRANTS TO AND COVENANTS AND AGREES WITH SBA AS FOLLOWS:</t>
  </si>
  <si>
    <t>1.     " All Investors" tab.  This tab in the workbook states:</t>
  </si>
  <si>
    <t>b.      the amount of each investor’s total capital commitment to Applicant (“Capital Commitment”);</t>
  </si>
  <si>
    <t>c.      the amount of each investor’s Capital Commitment which has been paid to Applicant in cash (“Paid-In Capital”) on or before the date hereof; and</t>
  </si>
  <si>
    <t>d.      the unpaid balance of each investor’s Capital Commitment (“Unfunded Commitment”).</t>
  </si>
  <si>
    <t>b.      for each investor designated as an Entity or Individual Institutional Investor, the subsection of the definition of Institutional Investor in 13 CFR §107.50 under which such investor qualifies as an Institutional Investor; and</t>
  </si>
  <si>
    <t>c.      for each investor designated as an Entity Institutional Investor, the type of entity.</t>
  </si>
  <si>
    <t>3.      Representations and Warranties of Institutional Investors.  Each investor listed as an Institutional Investor whose unfunded commitment is included in Regulatory Capital has represented and warranted to, and agreed with, the Applicant that, with respect to such investor:</t>
  </si>
  <si>
    <t>a.      it meets the criteria for qualifying as an Institutional Investor under that subsection of the definition of Institutional Investor (see 13 CFR §107.50).</t>
  </si>
  <si>
    <t>b.      if such investor has a net worth of less than $10 million, (i) its Unfunded Commitment does not exceed ten percent (10%) of its net worth or (iii) if its Unfunded Commitment exceeds 10%, SBA has approved an unconditional, irrevocable letter of credit to be issued by a state or national bank in favor of Applicant or guarantee agreement for the term of the commitmen , in an amount not less than such investor’s Unfunded Commitment, a signed copy of which letter of credit or guarantee agreement has been supplied to SBA, and the required information concerning such letter of credit or agreement is listed in the "All Investor" tab.</t>
  </si>
  <si>
    <t>c.      its Capital Commitment constitutes Private Capital (as defined in 13 CFR §107.230), and except for investors indicated on the "All Investors" tab, no other part of such Capital Commitment constitutes Qualified Nonprivate Funds (as defined in 13 CFR §107.230(d));</t>
  </si>
  <si>
    <t>d.      if the investor is an individual, such investor is a permanent resident of the United States or has, in writing, irrevocably appointed the person or entity specified on the "Non-US Investor" tab as such investor’s agent for service of process;</t>
  </si>
  <si>
    <t>e.       if the investor is an entity, such investor is qualified to do business and maintains a place of business in one or more states of the United States, the District of Columbia or U.S. possessions or has in writing, irrevocably appointed the person or entity specified on the "Non-US Investor"tab as such investor’s agent for service of process</t>
  </si>
  <si>
    <t>4.      Individual Institutional Investors.  For each investor on the "All Investors" tab listed as an Individual Institutional Investor pursuant to subsection 2(i)(A) of the definition of Individual Institutional Investor, SBA has approved an unconditional irrevocable letter of credit to be issued by a state or national bank in favor of Applicant, in an amount not less than such investor’s Unfunded Commitment, a signed copy of which letter of credit has been delivered to SBA and the required information concerning such letter of credit correctly listed on the "All Investors" tab.</t>
  </si>
  <si>
    <t>6.      Qualified Non-private Funds.  Applicant’s “Qualified Non-private Funds” (as defined in 13 CFR §107.230(d)) are affirmatively indicated with a "Y" on the "All Investors" tab.</t>
  </si>
  <si>
    <t>7.      Associate Investors.  The "Associates" tab shows all of Applicant’s investors that are Associates of Applicant (as defined in 13 CFR §107.50), and the "Affiliates" tab shows persons who are investors and who may be affiliates of one another.</t>
  </si>
  <si>
    <t>8.      Guarantees.  For each investor listed in as Institutional Investor only through the approved use of a guarantee agreement, SBA has approved the guarantee agreement (a signed copy must be submitted to SBA if the amount of the Unfunded Commitment is to be included as part of Regulatory Capital).   See Addendum A for information on the use of guarantee agreements.</t>
  </si>
  <si>
    <t>9.      Investor’s Payment Covenant.  Each investor must pay its Unfunded Commitment to Applicant at the times and in the amounts specified in documents approved by SBA (“Investor’s Payment Covenant”), subject only to those conditions permitting a withdrawal: (i) if Applicant is a limited partnership, in Applicant’s Partnership Agreement, (ii) if Applicant is a corporation, in its articles of incorporation, or (iii) if Applicant is a limited liability company, in its operating agreement, provided each such document has been approved by SBA (“Organizational Document”).  Each investor has represented to Applicant that such Investor’s Payment Covenant has been duly authorized and is the legal, valid and binding obligation of such investor (except as enforcement may be limited by bankruptcy, insolvency, reorganization or moratorium laws or other laws affecting the rights of creditors generally).</t>
  </si>
  <si>
    <t>10.   Changes in Investor’s Payment Covenant.  Without the prior written approval of SBA, Applicant shall not release, amend, extend, compromise, cancel, forgive or otherwise waive any Investor’s Payment Covenant or Applicant’s right to receive payment when due of any investor’s Unfunded Commitment, other than as provided in Applicant’s Organizational Documents.</t>
  </si>
  <si>
    <t>11.   Changes in Regulatory Capital.  Applicant certifies the "Regulatory Capital Changes" tab reflects all changes in its Regulatory Capital since the date on which Applicant filed with SBA its application for an SBIC license.</t>
  </si>
  <si>
    <t>13.   Changes in Capital Certificate.  Applicant shall notify SBA promptly if Applicant learns that any information contained in this Certificate (including the Tables attached to this Certificate) is incorrect or incomplete or if any investor fails to pay, when due, any required payment of such investor’s Unfunded Commitment or if any investor notifies Applicant that it will not pay its Unfunded Commitment or otherwise desires to withdraw from Applicant.  Applicant shall also notify SBA promptly if any letter of credit or guarantee agreement provided by an investor to Applicant expires, ceases to be in full force and effect, or is modified, renewed or replaced; and if such letter of credit is renewed or replaced, Applicant shall give SBA a copy of such renewal or replacement letter of credit.</t>
  </si>
  <si>
    <t>14.   Criminal Prosecution.  Applicant acknowledges that any intentionally false statement or willful misrepresentation contained in this certificate is a violation of Federal law and is subject to criminal prosecution under 18 USC §§287, 371, 1001, 1006, and 1014; 15 USC §645; civil penalties under 31 USC §3729; government-wide debarment or suspension; and denial, suspension, or revocation of a Small Business Investment Company license.</t>
  </si>
  <si>
    <t>IN WITNESS WHEREOF, the undersigned has executed and delivered this Capital Certificate as of the date set forth above.</t>
  </si>
  <si>
    <t>Name of Applicant or SBIC:</t>
  </si>
  <si>
    <t>License Number (if licensed):</t>
  </si>
  <si>
    <t>Title [5]:</t>
  </si>
  <si>
    <t>Authorized Signatory of the General Partner of SBIC</t>
  </si>
  <si>
    <t>Signature:</t>
  </si>
  <si>
    <t>Date Signed:</t>
  </si>
  <si>
    <t>[1] Refer to Addendum A for information and instructions on the use of dual commitments.</t>
  </si>
  <si>
    <t>[2] Non‑cash contributions will not be accepted without the prior written approval of the SBA.</t>
  </si>
  <si>
    <t>[3] 13 CFR §107.50 contains a definition of “Institutional Investor”.</t>
  </si>
  <si>
    <t xml:space="preserve">[4] For individuals, “net worth” does not include the value of any equity in his/her most valuable residence.  For entities described in subsection 1(v) or 1(vi) of the definition of Institutional Investor in 13 CFR §107.50, “net worth” means net assets available for benefits.  If an investor with a net worth of  more than $10 million makes a significant investment in the Applicant, SBA may require additional financial information concerning such investor in order to include such investor’s unfunded commitment as part of the Applicant’s Regulatory Capital. </t>
  </si>
  <si>
    <t>[5] Indicate the position of the signatory (e.g. specific officer or manager title), the entity for which the signatory is signing and its relationship to the Applicant.</t>
  </si>
  <si>
    <t>All Investors - SBIC Capital Certificate Exhibit M</t>
  </si>
  <si>
    <t xml:space="preserve">As of Date: </t>
  </si>
  <si>
    <t> </t>
  </si>
  <si>
    <t xml:space="preserve">Name of Applicant:  </t>
  </si>
  <si>
    <t>ABC SBIC, L.P.</t>
  </si>
  <si>
    <t>Name of Licensee:</t>
  </si>
  <si>
    <t>License Number</t>
  </si>
  <si>
    <t>Certificate as of Date</t>
  </si>
  <si>
    <t>Date on which Applicant/Licensee began drawing Management Fee based upon assumed use of Leverage (if not applicable, insert N/A):</t>
  </si>
  <si>
    <t>Leverageable Capital</t>
  </si>
  <si>
    <t>Regulatory Capital</t>
  </si>
  <si>
    <t>Management Fee</t>
  </si>
  <si>
    <t>Overline Limit</t>
  </si>
  <si>
    <t>Investor Category</t>
  </si>
  <si>
    <t>Special categories</t>
  </si>
  <si>
    <t>Main Point of Contact</t>
  </si>
  <si>
    <t>Commitment</t>
  </si>
  <si>
    <t>Letter of Credit</t>
  </si>
  <si>
    <t>Investor Entity or Individual Name</t>
  </si>
  <si>
    <t>EIN Number (Entity Investor Only)</t>
  </si>
  <si>
    <t>Drop-down Funds Investor Type (ONLY fill for Drop-down Funds)</t>
  </si>
  <si>
    <t>Investor Type</t>
  </si>
  <si>
    <t>Diversifying Investor?</t>
  </si>
  <si>
    <t xml:space="preserve">≥10% Investor </t>
  </si>
  <si>
    <t>≥10% Ownership of the GP or Management Company</t>
  </si>
  <si>
    <t>Qualified Non-Private Fund (QNPF)?</t>
  </si>
  <si>
    <t>Affiliate?</t>
  </si>
  <si>
    <t>Associate?</t>
  </si>
  <si>
    <t>Non-US Investor?</t>
  </si>
  <si>
    <t>Description of Relationship</t>
  </si>
  <si>
    <t>First Name</t>
  </si>
  <si>
    <t>Last Name</t>
  </si>
  <si>
    <t>Email</t>
  </si>
  <si>
    <t>Phone Number</t>
  </si>
  <si>
    <t>Street</t>
  </si>
  <si>
    <t>City</t>
  </si>
  <si>
    <t>State</t>
  </si>
  <si>
    <t>Zip</t>
  </si>
  <si>
    <t>Country</t>
  </si>
  <si>
    <t>Date of Commitment</t>
  </si>
  <si>
    <t>Commitment Amount</t>
  </si>
  <si>
    <t>Paid-in (Called Capital) Amount</t>
  </si>
  <si>
    <t>Unfunded Commitment</t>
  </si>
  <si>
    <t>Commitment amount not included in Private Capital ($)</t>
  </si>
  <si>
    <t>Guaranteed Commitment?</t>
  </si>
  <si>
    <t>Guarantor Name</t>
  </si>
  <si>
    <t>Approved Guarantee Form Executed?</t>
  </si>
  <si>
    <t>Approved Letter of Credit?</t>
  </si>
  <si>
    <t>Amount of Letter of Credit</t>
  </si>
  <si>
    <t>Issuing Institution</t>
  </si>
  <si>
    <t>Letter of Credit Expiration Date</t>
  </si>
  <si>
    <t>Other Entity Net Worth &lt;$10M</t>
  </si>
  <si>
    <t>Financial Services Entity</t>
  </si>
  <si>
    <t xml:space="preserve"> </t>
  </si>
  <si>
    <t>[1] Individual Investors must list their primary residence. Entity investors must list their business address. P.O. boxes are not acceptable addresses.</t>
  </si>
  <si>
    <t xml:space="preserve">Non-US Investors - SBIC Capital Certificate </t>
  </si>
  <si>
    <t>Investors Who Are Not Permanent Residents of the United States[1]</t>
  </si>
  <si>
    <t>U.S. Agent Information</t>
  </si>
  <si>
    <t>Agent Name</t>
  </si>
  <si>
    <t>EIN</t>
  </si>
  <si>
    <t>Street Address</t>
  </si>
  <si>
    <t>Zip Code</t>
  </si>
  <si>
    <t xml:space="preserve">[1] For individuals, permanent residents of the United States means a lawful permanent resident of the United States under the </t>
  </si>
  <si>
    <t>immigration laws.  For entities, permanent resident of the United States means an entity qualified to do business and maintaining</t>
  </si>
  <si>
    <t xml:space="preserve"> a place of business in one or more states of the United States, the District of Columbia or U.S. Territories.</t>
  </si>
  <si>
    <t xml:space="preserve">Significant Owner Associates - SBIC Capital Certificate </t>
  </si>
  <si>
    <t>Associates of High Percentage Owners of the General Partner or Management Company of the Applicant/Licensee</t>
  </si>
  <si>
    <t>Owner/Investor Entity or Individual Name</t>
  </si>
  <si>
    <t>Associate of Owner Entity or Individual Name</t>
  </si>
  <si>
    <t>Associate Investor Entity or Individual Tax ID</t>
  </si>
  <si>
    <t>Associate's Percetage (%) Ownership in the Applicant/Licensee Entity Owner¹</t>
  </si>
  <si>
    <t>¹ List the percentage the Associate Entity or Individual owns of the entity listed in column "B".</t>
  </si>
  <si>
    <t>² If the entity or individual in column "B" is also an investor in the applicant/licensee, list the percentage of total investor capital the Owner Entity or Individual listed in column "B" represents.</t>
  </si>
  <si>
    <t xml:space="preserve">Affiliates of Investors (Limited Partners) - SBIC Capital Certificate </t>
  </si>
  <si>
    <t>Affiliates of Investors in the Applicant/Licensee</t>
  </si>
  <si>
    <t>Affiliated Investor Entity or Individual Name</t>
  </si>
  <si>
    <t>Affiliated Investor Entity or Individual Tax ID</t>
  </si>
  <si>
    <t xml:space="preserve">Associates of Investors (Limited Partners) - SBIC Capital Certificate </t>
  </si>
  <si>
    <t>Associates of Investors in the Applicant/Licensee</t>
  </si>
  <si>
    <t>Relationship to Applicant/Licensee</t>
  </si>
  <si>
    <t>Applicable Subsection of Definition of Associate</t>
  </si>
  <si>
    <t>As of Date</t>
  </si>
  <si>
    <t xml:space="preserve">Changes in Regulatory Capital - SBIC Capital Certificate </t>
  </si>
  <si>
    <t>Date of Change</t>
  </si>
  <si>
    <t>Beginning Regulatory Capital</t>
  </si>
  <si>
    <t>Amount of Increase</t>
  </si>
  <si>
    <t>Amount of Decrease Pursuant to 13 CFR §107.585</t>
  </si>
  <si>
    <t>Amount of Decrease Pursuant to 13 CFR §107.1570(b)</t>
  </si>
  <si>
    <t>Amount of Other Decreases</t>
  </si>
  <si>
    <t>Ending Regulatory Capital</t>
  </si>
  <si>
    <t>Reason for Increase/Decrease</t>
  </si>
  <si>
    <t>MM/DD/YYYY</t>
  </si>
  <si>
    <t xml:space="preserve">Addendum A: Commitment Guarantees </t>
  </si>
  <si>
    <t>NOTES ON THE USE OF COMMITMENTS GUARANTEES</t>
  </si>
  <si>
    <t xml:space="preserve">In certain limited situations, SBA will allow an Applicant to use a guarantee commitment arrangement so the Applicant can include in its Regulatory Capital the Commitments of non-Institutional Investors. The circumstances under which SBA will permit the use of a guarantee and the requirements for using a guarantee are described below.  </t>
  </si>
  <si>
    <t>Guarantees for IRAs, Keoghs, Individual Investor Account, Family Trusts and Family Investment Partnerships</t>
  </si>
  <si>
    <t>An IRA, Keogh, individual investor account, family trust or family investment partnership that does not qualify as an Entity Institutional Investor may use a guarantee to have its Commitment included as part of Regulatory Capital.  Adverse tax consequences may result for the IRA or Keogh, however, so SBICs and investors are cautioned to consult with legal counsel before using a guarantee in this situation.</t>
  </si>
  <si>
    <r>
      <rPr>
        <b/>
        <sz val="9"/>
        <color theme="1"/>
        <rFont val="Verdana"/>
        <family val="2"/>
      </rPr>
      <t xml:space="preserve">How Does it Work. </t>
    </r>
    <r>
      <rPr>
        <sz val="9"/>
        <color theme="1"/>
        <rFont val="Verdana"/>
        <family val="2"/>
      </rPr>
      <t xml:space="preserve"> The IRA, Keogh, individual investor account, family trust or family investment partnership obtains a guarantee from an Institutional Investor (which could be a letter of credit from a state or national bank or a guarantee agreement) for the full amount of its Unfunded Commitment.  For example, for IRAs and Keoghs, if the individual who created the retirement account qualifies as an Institutional Investor, that individual can guarantee the full amount of the Unfunded Commitment of the IRA or Keogh to the Applicant. If the amount of the Unfunded Commitment is to be included in Regulatory Capital, the guarantee must be in the SBA approved Guarantee form approved by SBA (see Addendum C) and the guarantee must be executed and a copy submitted to SBA before the licensing approval process can be finalized.  SBA regulations limit the size of an unfunded commitment that can be guaranteed by an Institutional Investor with net worth of less than $10 million (see 13 CFR §107.230(b)(4) and paragraph (2)(i)(B) of the Institutional Investor definition).</t>
    </r>
  </si>
  <si>
    <t>Applicants and their counsel should note that the guarantee approach does not automatically qualify Unfunded Commitments from investors that do not qualify as Institutional Investors as part of Regulatory Capital, and in every instance, a guarantee is subject to SBA’s approval.</t>
  </si>
  <si>
    <t>Addendum B: Drop-Down Fund Instructions</t>
  </si>
  <si>
    <t>CAPITAL CERTIFICATE PRESENTATION FOR DROP-DOWN FUNDS</t>
  </si>
  <si>
    <t>Applicants that are “drop-down funds” (i.e., funded by one or more parent investment funds) should use the standard Capital Certificate, following these presentation guidelines:</t>
  </si>
  <si>
    <t>1.      SBA requires each parent fund to be a primary investor in the Applicant (“Class A investor”) and each parent fund’s investors to become stand-by investors (“Class B investors”) in the Applicant, except as noted below in item 3.</t>
  </si>
  <si>
    <r>
      <t xml:space="preserve">2.      The names and addresses of all the Applicant’s Class B investors, along with their respective capital commitments, paid-in capital and unfunded commitments (all three amounts that would flow from the Parent Level to the </t>
    </r>
    <r>
      <rPr>
        <u/>
        <sz val="9"/>
        <color theme="1"/>
        <rFont val="Verdana"/>
        <family val="2"/>
      </rPr>
      <t>Applicant Level)</t>
    </r>
    <r>
      <rPr>
        <sz val="9"/>
        <color theme="1"/>
        <rFont val="Verdana"/>
        <family val="2"/>
      </rPr>
      <t xml:space="preserve">, must be listed in the "All Investors" tab as appropriate.  The amount in the “Paid-in Capital” column will increase as either the Class A investor contributes capital to the Applicant or the Class B investor contributes capital directly to the Applicant, thereby reducing the amount in the “Unfunded Commitment” column. </t>
    </r>
  </si>
  <si>
    <r>
      <t xml:space="preserve">3.      A Class A investor (the "Parent Fund") may or may not be an "Institutional Investor". Any Class A investor that does not meet the definition of "Institutional Investor" in § 107.50 and does not meet the requiresments of § 107.230(b)(4) should select "Entity Non-Institutional" under 'Investor Segment' on the "All Investors" tab.  The amounts in the “Capital Commitment”, “Paid-in Capital”, and “Unfunded Commitment” columns for the Class A Investor should all be shown in brackets to offset the dollar amounts from the related Class B Investors.  
If the Class A Investor meets the definition and requirements of an "Institutional Investor" and the requirements of § 107.230, the Parent Fund should be listed as an "Entity Institutional Investor",  its commitment should not be bracketed, and </t>
    </r>
    <r>
      <rPr>
        <u/>
        <sz val="9"/>
        <color theme="1"/>
        <rFont val="Verdana"/>
        <family val="2"/>
      </rPr>
      <t>no Class B investors will be listed on the Capital Certificate</t>
    </r>
    <r>
      <rPr>
        <sz val="9"/>
        <color theme="1"/>
        <rFont val="Verdana"/>
        <family val="2"/>
      </rPr>
      <t xml:space="preserve">.  This same presentation applies if theParent Fund is a </t>
    </r>
    <r>
      <rPr>
        <u/>
        <sz val="9"/>
        <color theme="1"/>
        <rFont val="Verdana"/>
        <family val="2"/>
      </rPr>
      <t>publicly traded Business Development Company (BDC)</t>
    </r>
    <r>
      <rPr>
        <sz val="9"/>
        <color theme="1"/>
        <rFont val="Verdana"/>
        <family val="2"/>
      </rPr>
      <t>.</t>
    </r>
  </si>
  <si>
    <t>4.      The capital commitments made by the Applicant’s Class B investors at the parent fund level should be shown on the Capital Certificate.</t>
  </si>
  <si>
    <t>Addendum C: Definitions for Reference Only</t>
  </si>
  <si>
    <t>Please note that this addendum is for convenience only.  It does not constitute a part of the capital certificate contract.  In the event that there are discrepancies between definitions of terms in the capital certificate and this page, the definitions within the capital certificate prevail.</t>
  </si>
  <si>
    <t>APPLICANT means the applicant for a license as an SBIC or an existing SBIC licensee, as applicable.</t>
  </si>
  <si>
    <t>CAPITAL COMMITMENT is the amount of each investor’s total capital commitment to Applicant.</t>
  </si>
  <si>
    <t>COMBINED CAPITAL means the sum of Regulatory Capital and outstanding Leverage.</t>
  </si>
  <si>
    <t>INSTITUTIONAL INVESTOR means the definition as found in 13 CFR §107.50.</t>
  </si>
  <si>
    <t>INVESTOR’S PAYMENT COVENANT means the obligation of each investor to pay its Unfunded Commitment to Applicant at the times and in the amounts specified in Applicant’s Organizational Documents.</t>
  </si>
  <si>
    <t>LEVERAGEABLE CAPITAL means the definition as found in 13 CFR §107.50.</t>
  </si>
  <si>
    <t xml:space="preserve">ORGANIZATIONAL DOCUMENT means: (i) if Applicant is a limited partnership, its Partnership Agreement (including, if applicable any SBA Annex), (ii) if Applicant is a corporation, its articles of incorporation, or (iii) if Applicant is a limited liability company, its operating agreement, as approved by SBA.  </t>
  </si>
  <si>
    <t>PAID IN CAPITAL means the amount of each investor’s Capital Commitment which has been paid to Applicant in cash on or before the date hereof including the Unfunded Commitment.  (Non cash contributions will not be accepted without the prior written approval of the SBA.)</t>
  </si>
  <si>
    <t>QUALIFIED NON-PRIVATE FUNDS has the meaning as defined in 13 CFR §107.230(d).</t>
  </si>
  <si>
    <t>REGULATORY CAPITAL means the definition as found in 13 CFR §107.50.</t>
  </si>
  <si>
    <t>UNFUNDED COMMITMENT means the unpaid balance of each investor’s Capital Commitment</t>
  </si>
  <si>
    <t>Logic</t>
  </si>
  <si>
    <t>BackupPrimary</t>
  </si>
  <si>
    <t>Institutional Investor</t>
  </si>
  <si>
    <t>sectionplus</t>
  </si>
  <si>
    <t>section</t>
  </si>
  <si>
    <t>Description</t>
  </si>
  <si>
    <t>pastedtext</t>
  </si>
  <si>
    <t>Entity Org Type</t>
  </si>
  <si>
    <t>Associate Subsection</t>
  </si>
  <si>
    <t>Column1</t>
  </si>
  <si>
    <t>Investor Segment</t>
  </si>
  <si>
    <t>StateAbbrev</t>
  </si>
  <si>
    <t>Y</t>
  </si>
  <si>
    <t>Primary</t>
  </si>
  <si>
    <t>Entity</t>
  </si>
  <si>
    <t>(i) A State or National bank, trust company, savings bank, or savings and loan association.</t>
  </si>
  <si>
    <t>Individual</t>
  </si>
  <si>
    <t>(1)(i): An officer, director, employee or agent of a Corporate Licensee;</t>
  </si>
  <si>
    <t>Entity Institutional</t>
  </si>
  <si>
    <t>Bank, Bank Holding Company, Trust Company or Loan Association</t>
  </si>
  <si>
    <t>AK</t>
  </si>
  <si>
    <t>Alaska</t>
  </si>
  <si>
    <t>N</t>
  </si>
  <si>
    <t>- Backup</t>
  </si>
  <si>
    <t>(ii) An insurance company.</t>
  </si>
  <si>
    <t>Corporation</t>
  </si>
  <si>
    <t>(1)(ii): A Control Person, employee or agent of a Partnership Licensee;</t>
  </si>
  <si>
    <t>Entity Non-Institutional</t>
  </si>
  <si>
    <t>Insurance Company</t>
  </si>
  <si>
    <t>AL</t>
  </si>
  <si>
    <t>Alabama</t>
  </si>
  <si>
    <t>(iii) A 1940 Act Investment Company or Business Development Company (each as defined in the Investment Company Act of 1940, as amended (15 U.S.C. 8a-1 et seq.).</t>
  </si>
  <si>
    <t>LLC</t>
  </si>
  <si>
    <t>(1)(iii): An Investment Adviser/Manager of any Licensee, including any Person who contracts with a Control Person of a Partnership Licensee to be the Investment Adviser/Manager of such Licensee; or</t>
  </si>
  <si>
    <t>Individual Institutional</t>
  </si>
  <si>
    <t>1940 Act Investment Company or RIA</t>
  </si>
  <si>
    <t>AR</t>
  </si>
  <si>
    <t>Arkansas</t>
  </si>
  <si>
    <t>(iv) A holding company of any entity described in paragraph (1)(i), (ii) or (iii) of this definition.</t>
  </si>
  <si>
    <t>LP</t>
  </si>
  <si>
    <t>(1)(iv): Any Person regularly serving a Licensee on retainer in the capacity of attorney at law.</t>
  </si>
  <si>
    <t>Individual Non-Institutional</t>
  </si>
  <si>
    <t>Business Development Company (BDC)</t>
  </si>
  <si>
    <t>AS</t>
  </si>
  <si>
    <t>American Samoa</t>
  </si>
  <si>
    <t>(v) An employee benefit or pension plan established for the benefit of employees of the Federal government, any State or political subdivision of a State, or any agency or instrumentality of such government unit.</t>
  </si>
  <si>
    <t>Trust</t>
  </si>
  <si>
    <t>(2): Any Person who owns or controls, or who has entered into an agreement to own or control, directly or indirectly, at least 10 percent of any class of stock of a Corporate Licensee or a limited partner's interest of at least 10 percent of the partnership capital of a Partnership Licensee.  However, an entity Institutional Investor, as a limited partner in a  Partnership Licensee, is not considered an Associate solely because such Person’s investment in the Partnership, including commitments, represents 10 percent or more but less than 50 percent of the Licensee’s partnership capital, provided that such investment also represents no more than five percent of such Person's net worth.</t>
  </si>
  <si>
    <t>Public Pension</t>
  </si>
  <si>
    <t>AZ</t>
  </si>
  <si>
    <t>Arizona</t>
  </si>
  <si>
    <t>X</t>
  </si>
  <si>
    <t>(vi) An employee benefit or pension plan (as defined in the Employee Retirement Income Security Act of 1974, as amended (Pub. L. 93-406, 88 Stat. 829), excluding plans established under section 401(k) of the Internal Revenue Code of 1986 (26 U.S.C. 401(k)), as amended).</t>
  </si>
  <si>
    <t>Other</t>
  </si>
  <si>
    <t>(3): Any officer, director, partner (other than a limited partner), manager, agent, or employee of any Associate described in paragraph (1) or (2) of this definition.</t>
  </si>
  <si>
    <t>ERISA Pension</t>
  </si>
  <si>
    <t>CA</t>
  </si>
  <si>
    <t>California</t>
  </si>
  <si>
    <t>(vii) A trust, foundation or endowment exempt from Federal income taxation under the Internal Revenue Code of 1986, as amended.</t>
  </si>
  <si>
    <t>(4): Any Person that directly or indirectly Controls, or is Controlled by, or is under Common Control with, a Licensee.</t>
  </si>
  <si>
    <t>Tax-Exempt E&amp;F</t>
  </si>
  <si>
    <t>CO</t>
  </si>
  <si>
    <t>Colorado</t>
  </si>
  <si>
    <t>(viii) A corporation, partnership or other entity with a net worth (exclusive of unfunded commitments from investors) of more than $10 million.</t>
  </si>
  <si>
    <t>(5): Any Person that directly or indirectly Controls, or is Controlled by, or is under Common Control with, any Person described in paragraphs (1) and (2) of this definition.</t>
  </si>
  <si>
    <t>Corporation Net Worth &gt;$10M</t>
  </si>
  <si>
    <t>CT</t>
  </si>
  <si>
    <t>Connecticut</t>
  </si>
  <si>
    <t>(ix) A State, a political subdivision of a State, or an agency or instrumentality of a State or its political subdivision.</t>
  </si>
  <si>
    <t>(6): Any Close Relative of any Person described in paragraphs (1),(2), (4), and (5) of this definition.</t>
  </si>
  <si>
    <t>Partnership Net Worth &gt;$10M</t>
  </si>
  <si>
    <t>DC</t>
  </si>
  <si>
    <t>District of Columbia</t>
  </si>
  <si>
    <t>(x) An entity whose primary purpose is to manage and invest non-Federal funds on behalf of at least three Institutional Investors described in paragraphs (1)(i) through (1)(ix) of this definition, each of whom must have at least a 10 percent ownership interest in the entity.</t>
  </si>
  <si>
    <t>(7): Any Secondary Relative of any Person described in paragraphs (1), (2), (4), and (5) of this definition.</t>
  </si>
  <si>
    <t>State or Government Entity (non-pension)</t>
  </si>
  <si>
    <t>DE</t>
  </si>
  <si>
    <t>Delaware</t>
  </si>
  <si>
    <t>(xi) Any other entity that SBA determines to be an Institutional Investor.</t>
  </si>
  <si>
    <t>(8)(i): Any person described in paragraphs (1) through (6) of this definition is an officer; general partner, or managing member; or</t>
  </si>
  <si>
    <t>Individual Accredited Investor Net Worth &gt;$10M</t>
  </si>
  <si>
    <t>Individual Investor</t>
  </si>
  <si>
    <t>FL</t>
  </si>
  <si>
    <t>Florida</t>
  </si>
  <si>
    <t>(i)(A) An individual who is an Accredited Investor (as defined in the Securities Act of 1933, as amended (15 U.S.C. 77a-77aa)) and whose commitment to the Licensee is backed by a letter of credit from a State or National bank acceptable to SBA.</t>
  </si>
  <si>
    <t>(8)(ii): Any such Person(s) singly or collectively Control or own, directly or indirectly, an equity interest of at least 10 percent (excluding interests that such Person(s) own indirectly through ownership interests in the Licensee).</t>
  </si>
  <si>
    <t>Individual Accredited Investor Net Worth &lt;$10M</t>
  </si>
  <si>
    <t>FM</t>
  </si>
  <si>
    <t>Micronesia</t>
  </si>
  <si>
    <t>(i)(B) An individual whose personal net worth is at least $2 million and at least ten times the amount of his or her commitment to the Licensee. The individual's personal net worth must not include the value of any equity in his or her most valuable residence.</t>
  </si>
  <si>
    <t>(9): Any concern in which any Person(s) described in paragraph (7) of this definition singly or collectively own (including beneficial ownership) a majority equity interest, or otherwise have Control. As used in this paragraph (9), “collectively” means together with any Person(s) described in paragraphs (1) though (7) of this definition.</t>
  </si>
  <si>
    <t>Family Office Net Worth &gt;$10M</t>
  </si>
  <si>
    <t>GA</t>
  </si>
  <si>
    <t>Georgia</t>
  </si>
  <si>
    <t>(i)(C) An individual whose personal net worth (determined in accordance with paragraph (2)(i)(B) of this definition) is at least $10 million.</t>
  </si>
  <si>
    <t>(10): For the purposes of this definition, if any Associate relationship described in paragraphs (1) through (7) of this definition exists at any time within six months before or after the date that a Licensee provides Financing, then that Associate relationship is considered to exist on the date of the Financing.</t>
  </si>
  <si>
    <t>Individual Unaccredited Investor</t>
  </si>
  <si>
    <t>GU</t>
  </si>
  <si>
    <t>Guam</t>
  </si>
  <si>
    <t>(ii) Any individual who is not a permanent resident of the United States but who otherwise satisfies paragraph (2)(i) of this definition provided such individual has irrevocably appointed an agent within the United States for the service of process.</t>
  </si>
  <si>
    <t>(11): If any Licensee has any ownership interest in another Licensee, the two Licensees are Associates of each other.</t>
  </si>
  <si>
    <t>Non-US Sovereign Wealth Fund</t>
  </si>
  <si>
    <t>HI</t>
  </si>
  <si>
    <t>Hawaii</t>
  </si>
  <si>
    <t>Entity Non-Institutional Investor</t>
  </si>
  <si>
    <t>IA</t>
  </si>
  <si>
    <t>Iowa</t>
  </si>
  <si>
    <t>Other Entity Net Worth &gt;$10M</t>
  </si>
  <si>
    <t>ID</t>
  </si>
  <si>
    <t>Idaho</t>
  </si>
  <si>
    <t>IL</t>
  </si>
  <si>
    <t>Illinois</t>
  </si>
  <si>
    <t>Dual Commitment</t>
  </si>
  <si>
    <t>See Table 1B - Dual Commitments</t>
  </si>
  <si>
    <t>IN</t>
  </si>
  <si>
    <t>Indiana</t>
  </si>
  <si>
    <t>Other - N/A</t>
  </si>
  <si>
    <t>KS</t>
  </si>
  <si>
    <t>Kansas</t>
  </si>
  <si>
    <t>KY</t>
  </si>
  <si>
    <t>Kentucky</t>
  </si>
  <si>
    <t>LA</t>
  </si>
  <si>
    <t>Louisiana</t>
  </si>
  <si>
    <t>MA</t>
  </si>
  <si>
    <t>Massachusetts</t>
  </si>
  <si>
    <t>Country/Territory</t>
  </si>
  <si>
    <t>order</t>
  </si>
  <si>
    <t>Drop-Down Funds Investor Type</t>
  </si>
  <si>
    <t>MD</t>
  </si>
  <si>
    <t>Maryland</t>
  </si>
  <si>
    <t>Australia</t>
  </si>
  <si>
    <t>Class A</t>
  </si>
  <si>
    <t>ME</t>
  </si>
  <si>
    <t>Maine</t>
  </si>
  <si>
    <t>Austria</t>
  </si>
  <si>
    <t>Class B</t>
  </si>
  <si>
    <t>MH</t>
  </si>
  <si>
    <t>Marshall Islands</t>
  </si>
  <si>
    <t>Belgium</t>
  </si>
  <si>
    <t>MI</t>
  </si>
  <si>
    <t>Michigan</t>
  </si>
  <si>
    <t>Canada</t>
  </si>
  <si>
    <t>MN</t>
  </si>
  <si>
    <t>Minnesota</t>
  </si>
  <si>
    <t>Denmark</t>
  </si>
  <si>
    <t>MO</t>
  </si>
  <si>
    <t>Missouri</t>
  </si>
  <si>
    <t>Finland</t>
  </si>
  <si>
    <t>MP</t>
  </si>
  <si>
    <t>Northern Mariana Islands</t>
  </si>
  <si>
    <t>France</t>
  </si>
  <si>
    <t>MS</t>
  </si>
  <si>
    <t>Mississippi</t>
  </si>
  <si>
    <t>Germany</t>
  </si>
  <si>
    <t>MT</t>
  </si>
  <si>
    <t>Montana</t>
  </si>
  <si>
    <t>Greece</t>
  </si>
  <si>
    <t>NC</t>
  </si>
  <si>
    <t>North Carolina</t>
  </si>
  <si>
    <t>Ireland</t>
  </si>
  <si>
    <t>ND</t>
  </si>
  <si>
    <t>North Dakota</t>
  </si>
  <si>
    <t>Israel</t>
  </si>
  <si>
    <t>NE</t>
  </si>
  <si>
    <t>Nebraska</t>
  </si>
  <si>
    <t>Italy</t>
  </si>
  <si>
    <t>NH</t>
  </si>
  <si>
    <t>New Hampshire</t>
  </si>
  <si>
    <t>Japan</t>
  </si>
  <si>
    <t>NJ</t>
  </si>
  <si>
    <t>New Jersey</t>
  </si>
  <si>
    <t>Mexico</t>
  </si>
  <si>
    <t>NM</t>
  </si>
  <si>
    <t>New Mexico</t>
  </si>
  <si>
    <t>Netherlands</t>
  </si>
  <si>
    <t>NV</t>
  </si>
  <si>
    <t>Nevada</t>
  </si>
  <si>
    <t>New Zealand</t>
  </si>
  <si>
    <t>NY</t>
  </si>
  <si>
    <t>New York</t>
  </si>
  <si>
    <t>Norway</t>
  </si>
  <si>
    <t>OH</t>
  </si>
  <si>
    <t>Ohio</t>
  </si>
  <si>
    <t>Poland</t>
  </si>
  <si>
    <t>OK</t>
  </si>
  <si>
    <t>Oklahoma</t>
  </si>
  <si>
    <t>Portugal</t>
  </si>
  <si>
    <t>OR</t>
  </si>
  <si>
    <t>Oregon</t>
  </si>
  <si>
    <t>South Korea</t>
  </si>
  <si>
    <t>PA</t>
  </si>
  <si>
    <t>Pennsylvania</t>
  </si>
  <si>
    <t>Spain</t>
  </si>
  <si>
    <t>PR</t>
  </si>
  <si>
    <t>Puerto Rico</t>
  </si>
  <si>
    <t>Sweden</t>
  </si>
  <si>
    <t>PW</t>
  </si>
  <si>
    <t>Palau</t>
  </si>
  <si>
    <t>Switzerland</t>
  </si>
  <si>
    <t>RI</t>
  </si>
  <si>
    <t>Rhode Island</t>
  </si>
  <si>
    <t>United Kingdom</t>
  </si>
  <si>
    <t>SC</t>
  </si>
  <si>
    <t>South Carolina</t>
  </si>
  <si>
    <t>Brazil</t>
  </si>
  <si>
    <t>SD</t>
  </si>
  <si>
    <t>South Dakota</t>
  </si>
  <si>
    <t>Czech Republic</t>
  </si>
  <si>
    <t>TN</t>
  </si>
  <si>
    <t>Tennessee</t>
  </si>
  <si>
    <t>Hungary</t>
  </si>
  <si>
    <t>TX</t>
  </si>
  <si>
    <t>Texas</t>
  </si>
  <si>
    <t>India</t>
  </si>
  <si>
    <t>UT</t>
  </si>
  <si>
    <t>Utah</t>
  </si>
  <si>
    <t>Philippines</t>
  </si>
  <si>
    <t>VA</t>
  </si>
  <si>
    <t>Virginia</t>
  </si>
  <si>
    <t>Saudi Arabia</t>
  </si>
  <si>
    <t>VI</t>
  </si>
  <si>
    <t>Virgin Islands</t>
  </si>
  <si>
    <t>South Africa</t>
  </si>
  <si>
    <t>VT</t>
  </si>
  <si>
    <t>Vermont</t>
  </si>
  <si>
    <t>Taiwan</t>
  </si>
  <si>
    <t>WA</t>
  </si>
  <si>
    <t>Washington</t>
  </si>
  <si>
    <t>Thailand</t>
  </si>
  <si>
    <t>WI</t>
  </si>
  <si>
    <t>Wisconsin</t>
  </si>
  <si>
    <t>Turkey</t>
  </si>
  <si>
    <t>WV</t>
  </si>
  <si>
    <t>West Virginia</t>
  </si>
  <si>
    <t>United States</t>
  </si>
  <si>
    <t>WY</t>
  </si>
  <si>
    <t>Wyoming</t>
  </si>
  <si>
    <t>Russia</t>
  </si>
  <si>
    <t>N/A</t>
  </si>
  <si>
    <t>China</t>
  </si>
  <si>
    <t>Argentina</t>
  </si>
  <si>
    <t>Columbia</t>
  </si>
  <si>
    <t>Egypt</t>
  </si>
  <si>
    <t>Pakistan</t>
  </si>
  <si>
    <t>Ukraine</t>
  </si>
  <si>
    <t>Bermuda</t>
  </si>
  <si>
    <t>Jamacia</t>
  </si>
  <si>
    <t>Bahamas</t>
  </si>
  <si>
    <t>DIVERSIFICATION INVESTOR is a person or entity who meets the requirements of Management and Ownership Diversity as found in 13 CFR §107.150(b).</t>
  </si>
  <si>
    <t>OVERLINE LIMIT is a calculation derived according to the methodology set forth in the Small Business Investment Act of 1958 and 13 CFR §107.740</t>
  </si>
  <si>
    <t xml:space="preserve">You must submit a signed Capital Certificate with your license application showing that (1) the minimum Regulatory Capital requirement has been met and (2) you have sufficient Regulatory Capital to carry out your business plan.  </t>
  </si>
  <si>
    <t>Signed by (First Name Last Name):</t>
  </si>
  <si>
    <t>12.   Management Fees.  Applicant certifies the date on the "All Investors", if applicable, indicates the date it began drawing a management fee based upon an assumed use of Leverage greater than Combined Capital for purposes of establishing the five year period that management fees may be computed based on Assumed Leverage.</t>
  </si>
  <si>
    <r>
      <rPr>
        <sz val="9"/>
        <color rgb="FF000000"/>
        <rFont val="Verdana"/>
      </rPr>
      <t>5.      Di</t>
    </r>
    <r>
      <rPr>
        <sz val="9"/>
        <rFont val="Verdana"/>
        <family val="2"/>
      </rPr>
      <t>versification</t>
    </r>
    <r>
      <rPr>
        <sz val="9"/>
        <color rgb="FF000000"/>
        <rFont val="Verdana"/>
      </rPr>
      <t xml:space="preserve"> Investors. Each investor listed on the "All Investors" tab whose name is followed by “Y” in the column headed “Diversifying Investor”  represents an investor which satisfies th</t>
    </r>
    <r>
      <rPr>
        <sz val="9"/>
        <rFont val="Verdana"/>
        <family val="2"/>
      </rPr>
      <t>e Management and Ownership Diversification</t>
    </r>
    <r>
      <rPr>
        <sz val="9"/>
        <color rgb="FF000000"/>
        <rFont val="Verdana"/>
      </rPr>
      <t xml:space="preserve"> requirement (13 CFR §107.150(b)).  </t>
    </r>
  </si>
  <si>
    <t>a.      whether each investor is an Entity Institutional Investor, an Individual Institutional Investor or a Non-Institutional Investor;</t>
  </si>
  <si>
    <t>2.      Institutional Investor Status.  The "All Investor" tab further specifies:</t>
  </si>
  <si>
    <t>a.      the name and mailing address of each investor of Applicant (including the Applicant’s general partner(s) for limited partnerships, but excluding the SBA, its agents, trustees or representatives);</t>
  </si>
  <si>
    <t>Investor Mailing Address [1]</t>
  </si>
  <si>
    <t>Investor Classification</t>
  </si>
  <si>
    <r>
      <t xml:space="preserve">Owner Entity or Individual's </t>
    </r>
    <r>
      <rPr>
        <u/>
        <sz val="8"/>
        <color theme="1"/>
        <rFont val="Verdana"/>
        <family val="2"/>
      </rPr>
      <t xml:space="preserve">Investor </t>
    </r>
    <r>
      <rPr>
        <sz val="8"/>
        <color theme="1"/>
        <rFont val="Verdana"/>
        <family val="2"/>
      </rPr>
      <t>Percentage (%) in the SBIC Licensee²</t>
    </r>
  </si>
  <si>
    <r>
      <rPr>
        <b/>
        <sz val="8"/>
        <color theme="1"/>
        <rFont val="Verdana"/>
        <family val="2"/>
      </rPr>
      <t>[1] § 107.585 Voluntary decrease in Licensee's Regulatory Capital</t>
    </r>
    <r>
      <rPr>
        <sz val="8"/>
        <color theme="1"/>
        <rFont val="Verdana"/>
        <family val="2"/>
      </rPr>
      <t xml:space="preserve">
You must obtain SBA's prior written approval to reduce your Regulatory Capital by more than two percent in any fiscal year, unless otherwise permitted under §§ 107.1560 and 107.1570. At all times, you must retain sufficient Regulatory Capital to meet the minimum capital requirements in the Act and § 107.210, and sufficient Leverageable Capital to avoid having excess Leverage in violation of section 303 of the Act and §§ 107.1150 through 107.1170.</t>
    </r>
  </si>
  <si>
    <r>
      <t>[2] Non-leveraged Licensees
N</t>
    </r>
    <r>
      <rPr>
        <sz val="8"/>
        <color theme="1"/>
        <rFont val="Verdana"/>
        <family val="2"/>
      </rPr>
      <t xml:space="preserve">on-leveraged Licensees are not required to obtain SBA's prior written approval to reduce Regulatory Capital by more than two percent in any fiscal year. However, non-leveraged Licensees must report any such reductions within 30 days and must at all times comply with the minimum capital requirements set forth under 13 CFR § 107.210. </t>
    </r>
    <r>
      <rPr>
        <b/>
        <sz val="8"/>
        <color theme="1"/>
        <rFont val="Verdana"/>
        <family val="2"/>
      </rPr>
      <t xml:space="preserve">
</t>
    </r>
  </si>
  <si>
    <t>How is this Reflected on the Capital Certificate. The Investor should mark the "All Investors" tab, including the following prompts: "Guaranteed Commitment?; Guarantor Name; and Approved Guarantee Form Executed."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</si>
</sst>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0000"/>
    <numFmt numFmtId="166" formatCode="00\-0000000"/>
  </numFmts>
  <fonts count="33"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sz val="9"/>
      <name val="Calibri"/>
      <family val="2"/>
      <scheme val="minor"/>
    </font>
    <font>
      <u/>
      <sz val="11"/>
      <color theme="10"/>
      <name val="Calibri"/>
      <family val="2"/>
      <scheme val="minor"/>
    </font>
    <font>
      <b/>
      <sz val="9"/>
      <color theme="0"/>
      <name val="Calibri"/>
      <family val="2"/>
      <scheme val="minor"/>
    </font>
    <font>
      <sz val="9"/>
      <color rgb="FF002060"/>
      <name val="Arial"/>
      <family val="2"/>
    </font>
    <font>
      <sz val="9"/>
      <color rgb="FF333333"/>
      <name val="Arial"/>
      <family val="2"/>
    </font>
    <font>
      <u/>
      <sz val="9"/>
      <color theme="10"/>
      <name val="Calibri"/>
      <family val="2"/>
      <scheme val="minor"/>
    </font>
    <font>
      <b/>
      <sz val="9"/>
      <color rgb="FF000000"/>
      <name val="Calibri"/>
      <family val="2"/>
    </font>
    <font>
      <sz val="9"/>
      <color rgb="FF000000"/>
      <name val="Calibri"/>
      <family val="2"/>
    </font>
    <font>
      <sz val="10"/>
      <color theme="1"/>
      <name val="Arial"/>
      <family val="2"/>
    </font>
    <font>
      <sz val="9"/>
      <color theme="1"/>
      <name val="Verdana"/>
      <family val="2"/>
    </font>
    <font>
      <sz val="8"/>
      <color theme="1"/>
      <name val="Verdana"/>
      <family val="2"/>
    </font>
    <font>
      <i/>
      <sz val="8"/>
      <color theme="1"/>
      <name val="Verdana"/>
      <family val="2"/>
    </font>
    <font>
      <b/>
      <sz val="9"/>
      <color theme="8"/>
      <name val="Verdana"/>
      <family val="2"/>
    </font>
    <font>
      <b/>
      <sz val="9"/>
      <color theme="1"/>
      <name val="Verdana"/>
      <family val="2"/>
    </font>
    <font>
      <b/>
      <sz val="9"/>
      <color rgb="FF4F81BD"/>
      <name val="Verdana"/>
      <family val="2"/>
    </font>
    <font>
      <sz val="11"/>
      <color theme="1"/>
      <name val="Wingdings"/>
      <charset val="2"/>
    </font>
    <font>
      <u/>
      <sz val="9"/>
      <color theme="1"/>
      <name val="Verdana"/>
      <family val="2"/>
    </font>
    <font>
      <sz val="9"/>
      <color rgb="FF000000"/>
      <name val="Verdana"/>
    </font>
    <font>
      <sz val="8"/>
      <name val="Verdana"/>
      <family val="2"/>
    </font>
    <font>
      <sz val="8"/>
      <color theme="0"/>
      <name val="Verdana"/>
      <family val="2"/>
    </font>
    <font>
      <b/>
      <sz val="8"/>
      <color theme="1"/>
      <name val="Verdana"/>
      <family val="2"/>
    </font>
    <font>
      <sz val="9"/>
      <name val="Verdana"/>
      <family val="2"/>
    </font>
    <font>
      <sz val="8"/>
      <color rgb="FF000000"/>
      <name val="Verdana"/>
      <family val="2"/>
    </font>
    <font>
      <b/>
      <sz val="8"/>
      <name val="Verdana"/>
      <family val="2"/>
    </font>
    <font>
      <sz val="8"/>
      <color rgb="FFFF0000"/>
      <name val="Verdana"/>
      <family val="2"/>
    </font>
    <font>
      <i/>
      <sz val="8"/>
      <name val="Verdana"/>
      <family val="2"/>
    </font>
    <font>
      <u/>
      <sz val="8"/>
      <color theme="1"/>
      <name val="Verdana"/>
      <family val="2"/>
    </font>
    <font>
      <strike/>
      <sz val="8"/>
      <color theme="1"/>
      <name val="Verdana"/>
      <family val="2"/>
    </font>
    <font>
      <b/>
      <sz val="8"/>
      <color theme="8"/>
      <name val="Verdana"/>
      <family val="2"/>
    </font>
  </fonts>
  <fills count="13">
    <fill>
      <patternFill patternType="none"/>
    </fill>
    <fill>
      <patternFill patternType="gray125"/>
    </fill>
    <fill>
      <patternFill patternType="solid">
        <fgColor rgb="FFF8F8F8"/>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6F3F3"/>
        <bgColor indexed="64"/>
      </patternFill>
    </fill>
    <fill>
      <patternFill patternType="solid">
        <fgColor theme="2"/>
        <bgColor indexed="64"/>
      </patternFill>
    </fill>
    <fill>
      <patternFill patternType="solid">
        <fgColor theme="1"/>
        <bgColor indexed="64"/>
      </patternFill>
    </fill>
    <fill>
      <patternFill patternType="solid">
        <fgColor rgb="FFD9E1F2"/>
        <bgColor rgb="FF000000"/>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DCDCDC"/>
      </left>
      <right style="medium">
        <color rgb="FFDCDCDC"/>
      </right>
      <top style="medium">
        <color rgb="FFDCDCDC"/>
      </top>
      <bottom style="medium">
        <color rgb="FFDCDCDC"/>
      </bottom>
      <diagonal/>
    </border>
    <border>
      <left style="medium">
        <color rgb="FFDCDCDC"/>
      </left>
      <right style="medium">
        <color rgb="FFDCDCDC"/>
      </right>
      <top style="medium">
        <color rgb="FFDCDCDC"/>
      </top>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thin">
        <color rgb="FF44546A"/>
      </bottom>
      <diagonal/>
    </border>
    <border>
      <left/>
      <right/>
      <top/>
      <bottom style="thin">
        <color rgb="FF0000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1" fillId="2" borderId="0"/>
    <xf numFmtId="0" fontId="5" fillId="0" borderId="0" applyNumberFormat="0" applyFill="0" applyBorder="0" applyAlignment="0" applyProtection="0"/>
    <xf numFmtId="0" fontId="12" fillId="0" borderId="0"/>
    <xf numFmtId="9" fontId="1" fillId="0" borderId="0" applyFont="0" applyFill="0" applyBorder="0" applyAlignment="0" applyProtection="0"/>
  </cellStyleXfs>
  <cellXfs count="169">
    <xf numFmtId="0" fontId="0" fillId="0" borderId="0" xfId="0"/>
    <xf numFmtId="0" fontId="3" fillId="0" borderId="0" xfId="0" applyFont="1"/>
    <xf numFmtId="0" fontId="3" fillId="4" borderId="0" xfId="0" applyFont="1" applyFill="1"/>
    <xf numFmtId="0" fontId="2" fillId="0" borderId="0" xfId="0" applyFont="1"/>
    <xf numFmtId="0" fontId="3" fillId="0" borderId="0" xfId="0" applyFont="1" applyAlignment="1">
      <alignment horizontal="left" vertical="center"/>
    </xf>
    <xf numFmtId="0" fontId="7" fillId="0" borderId="0" xfId="0" applyFont="1" applyAlignment="1">
      <alignment vertical="center"/>
    </xf>
    <xf numFmtId="0" fontId="8" fillId="5" borderId="10" xfId="0" applyFont="1" applyFill="1" applyBorder="1" applyAlignment="1">
      <alignment horizontal="left" vertical="top"/>
    </xf>
    <xf numFmtId="0" fontId="3" fillId="0" borderId="0" xfId="0" quotePrefix="1" applyFont="1" applyAlignment="1">
      <alignment horizontal="left"/>
    </xf>
    <xf numFmtId="0" fontId="8" fillId="6" borderId="10" xfId="0" applyFont="1" applyFill="1" applyBorder="1" applyAlignment="1">
      <alignment horizontal="left" vertical="top"/>
    </xf>
    <xf numFmtId="0" fontId="8" fillId="6" borderId="10" xfId="0" applyFont="1" applyFill="1" applyBorder="1" applyAlignment="1">
      <alignment horizontal="left"/>
    </xf>
    <xf numFmtId="0" fontId="8" fillId="5" borderId="10" xfId="0" applyFont="1" applyFill="1" applyBorder="1" applyAlignment="1">
      <alignment horizontal="left"/>
    </xf>
    <xf numFmtId="0" fontId="3" fillId="0" borderId="0" xfId="0" applyFont="1" applyAlignment="1">
      <alignment horizontal="left" vertical="center" indent="3"/>
    </xf>
    <xf numFmtId="0" fontId="9" fillId="0" borderId="0" xfId="3" applyFont="1"/>
    <xf numFmtId="0" fontId="8" fillId="5" borderId="11" xfId="0" applyFont="1" applyFill="1" applyBorder="1" applyAlignment="1">
      <alignment horizontal="left"/>
    </xf>
    <xf numFmtId="0" fontId="10" fillId="5" borderId="1" xfId="0" applyFont="1" applyFill="1" applyBorder="1"/>
    <xf numFmtId="0" fontId="10" fillId="5" borderId="0" xfId="0" applyFont="1" applyFill="1"/>
    <xf numFmtId="0" fontId="10" fillId="5" borderId="12" xfId="0" applyFont="1" applyFill="1" applyBorder="1"/>
    <xf numFmtId="0" fontId="11" fillId="5" borderId="13" xfId="0" applyFont="1" applyFill="1" applyBorder="1"/>
    <xf numFmtId="0" fontId="0" fillId="5" borderId="0" xfId="0" applyFill="1"/>
    <xf numFmtId="0" fontId="11" fillId="4" borderId="14" xfId="0" applyFont="1" applyFill="1" applyBorder="1" applyAlignment="1">
      <alignment wrapText="1"/>
    </xf>
    <xf numFmtId="0" fontId="11" fillId="5" borderId="14" xfId="0" applyFont="1" applyFill="1" applyBorder="1" applyAlignment="1">
      <alignment wrapText="1"/>
    </xf>
    <xf numFmtId="0" fontId="11" fillId="5" borderId="14" xfId="0" applyFont="1" applyFill="1" applyBorder="1"/>
    <xf numFmtId="0" fontId="11" fillId="9" borderId="16" xfId="0" applyFont="1" applyFill="1" applyBorder="1"/>
    <xf numFmtId="0" fontId="11" fillId="9" borderId="14" xfId="0" applyFont="1" applyFill="1" applyBorder="1"/>
    <xf numFmtId="0" fontId="11" fillId="5" borderId="15" xfId="0" applyFont="1" applyFill="1" applyBorder="1" applyAlignment="1">
      <alignment horizontal="left" vertical="top" wrapText="1"/>
    </xf>
    <xf numFmtId="0" fontId="0" fillId="4" borderId="0" xfId="0" applyFill="1"/>
    <xf numFmtId="0" fontId="4" fillId="4" borderId="0" xfId="2" applyFont="1" applyFill="1" applyAlignment="1">
      <alignment horizontal="left"/>
    </xf>
    <xf numFmtId="0" fontId="2" fillId="4" borderId="0" xfId="2" applyFont="1" applyFill="1" applyAlignment="1">
      <alignment horizontal="center"/>
    </xf>
    <xf numFmtId="42" fontId="3" fillId="4" borderId="0" xfId="2" applyNumberFormat="1" applyFont="1" applyFill="1"/>
    <xf numFmtId="0" fontId="3" fillId="4" borderId="0" xfId="2" applyFont="1" applyFill="1" applyAlignment="1">
      <alignment horizontal="right"/>
    </xf>
    <xf numFmtId="0" fontId="3" fillId="4" borderId="0" xfId="2" applyFont="1" applyFill="1" applyAlignment="1">
      <alignment horizontal="left"/>
    </xf>
    <xf numFmtId="0" fontId="11" fillId="5" borderId="15" xfId="0" applyFont="1" applyFill="1" applyBorder="1" applyAlignment="1">
      <alignment horizontal="left" vertical="top"/>
    </xf>
    <xf numFmtId="14" fontId="11" fillId="5" borderId="0" xfId="0" applyNumberFormat="1" applyFont="1" applyFill="1"/>
    <xf numFmtId="0" fontId="2" fillId="4" borderId="0" xfId="0" applyFont="1" applyFill="1"/>
    <xf numFmtId="0" fontId="10" fillId="4" borderId="0" xfId="0" applyFont="1" applyFill="1"/>
    <xf numFmtId="0" fontId="13" fillId="0" borderId="0" xfId="0" applyFont="1"/>
    <xf numFmtId="0" fontId="14" fillId="0" borderId="0" xfId="0" applyFont="1"/>
    <xf numFmtId="0" fontId="14" fillId="0" borderId="0" xfId="0" applyFont="1" applyAlignment="1">
      <alignment vertical="center"/>
    </xf>
    <xf numFmtId="0" fontId="16" fillId="0" borderId="0" xfId="0" applyFont="1"/>
    <xf numFmtId="0" fontId="13" fillId="0" borderId="0" xfId="0" applyFont="1" applyAlignment="1">
      <alignment horizontal="left" vertical="top" wrapText="1"/>
    </xf>
    <xf numFmtId="0" fontId="13" fillId="0" borderId="0" xfId="0" applyFont="1" applyAlignment="1">
      <alignment horizontal="left" vertical="top" wrapText="1" indent="3"/>
    </xf>
    <xf numFmtId="0" fontId="13" fillId="0" borderId="0" xfId="0" applyFont="1" applyAlignment="1">
      <alignment vertical="top" wrapText="1"/>
    </xf>
    <xf numFmtId="0" fontId="18" fillId="0" borderId="0" xfId="0" applyFont="1" applyAlignment="1">
      <alignment vertical="center"/>
    </xf>
    <xf numFmtId="0" fontId="16" fillId="4" borderId="0" xfId="0" applyFont="1" applyFill="1"/>
    <xf numFmtId="0" fontId="13" fillId="4" borderId="0" xfId="0" applyFont="1" applyFill="1"/>
    <xf numFmtId="0" fontId="13" fillId="4" borderId="0" xfId="0" applyFont="1" applyFill="1" applyAlignment="1">
      <alignment vertical="top" wrapText="1"/>
    </xf>
    <xf numFmtId="0" fontId="19" fillId="0" borderId="0" xfId="0" applyFont="1" applyAlignment="1">
      <alignment horizontal="left" vertical="center" indent="15"/>
    </xf>
    <xf numFmtId="0" fontId="3" fillId="12" borderId="17" xfId="0" applyFont="1" applyFill="1" applyBorder="1"/>
    <xf numFmtId="0" fontId="3" fillId="0" borderId="17" xfId="0" applyFont="1" applyBorder="1"/>
    <xf numFmtId="0" fontId="6" fillId="11" borderId="18" xfId="0" applyFont="1" applyFill="1" applyBorder="1"/>
    <xf numFmtId="0" fontId="3" fillId="12" borderId="18" xfId="0" applyFont="1" applyFill="1" applyBorder="1"/>
    <xf numFmtId="0" fontId="3" fillId="0" borderId="18" xfId="0" applyFont="1" applyBorder="1"/>
    <xf numFmtId="14" fontId="11" fillId="10" borderId="0" xfId="0" applyNumberFormat="1" applyFont="1" applyFill="1"/>
    <xf numFmtId="0" fontId="11" fillId="4" borderId="0" xfId="0" applyFont="1" applyFill="1"/>
    <xf numFmtId="0" fontId="13" fillId="4" borderId="0" xfId="0" applyFont="1" applyFill="1" applyAlignment="1">
      <alignment horizontal="left" vertical="top" wrapText="1"/>
    </xf>
    <xf numFmtId="0" fontId="13" fillId="4" borderId="0" xfId="0" applyFont="1" applyFill="1" applyAlignment="1">
      <alignment horizontal="left" vertical="top" wrapText="1" indent="3"/>
    </xf>
    <xf numFmtId="0" fontId="14" fillId="0" borderId="0" xfId="0" applyFont="1" applyAlignment="1">
      <alignment horizontal="left" vertical="top" wrapText="1"/>
    </xf>
    <xf numFmtId="0" fontId="23" fillId="8" borderId="7" xfId="0" applyFont="1" applyFill="1" applyBorder="1"/>
    <xf numFmtId="0" fontId="24" fillId="3" borderId="7" xfId="0" applyFont="1" applyFill="1" applyBorder="1"/>
    <xf numFmtId="0" fontId="23" fillId="8" borderId="7" xfId="0" applyFont="1" applyFill="1" applyBorder="1" applyAlignment="1">
      <alignment horizontal="left"/>
    </xf>
    <xf numFmtId="0" fontId="14" fillId="7" borderId="7" xfId="0" applyFont="1" applyFill="1" applyBorder="1"/>
    <xf numFmtId="0" fontId="25" fillId="0" borderId="0" xfId="0" applyFont="1" applyAlignment="1">
      <alignment horizontal="left" vertical="top" wrapText="1"/>
    </xf>
    <xf numFmtId="0" fontId="25" fillId="0" borderId="0" xfId="0" applyFont="1" applyAlignment="1">
      <alignment horizontal="left" vertical="top" wrapText="1" indent="3"/>
    </xf>
    <xf numFmtId="166" fontId="14" fillId="4" borderId="7" xfId="1" applyNumberFormat="1" applyFont="1" applyFill="1" applyBorder="1" applyAlignment="1">
      <alignment horizontal="center"/>
    </xf>
    <xf numFmtId="166" fontId="14" fillId="4" borderId="9" xfId="1" applyNumberFormat="1" applyFont="1" applyFill="1" applyBorder="1" applyAlignment="1">
      <alignment horizontal="center"/>
    </xf>
    <xf numFmtId="166" fontId="14" fillId="4" borderId="12" xfId="1" applyNumberFormat="1" applyFont="1" applyFill="1" applyBorder="1" applyAlignment="1">
      <alignment horizontal="center"/>
    </xf>
    <xf numFmtId="0" fontId="26" fillId="9" borderId="16" xfId="0" applyFont="1" applyFill="1" applyBorder="1"/>
    <xf numFmtId="0" fontId="26" fillId="9" borderId="14" xfId="0" applyFont="1" applyFill="1" applyBorder="1"/>
    <xf numFmtId="0" fontId="26" fillId="5" borderId="14" xfId="0" applyFont="1" applyFill="1" applyBorder="1"/>
    <xf numFmtId="0" fontId="14" fillId="4" borderId="0" xfId="0" applyFont="1" applyFill="1"/>
    <xf numFmtId="0" fontId="14" fillId="5" borderId="0" xfId="0" applyFont="1" applyFill="1"/>
    <xf numFmtId="0" fontId="14" fillId="4" borderId="0" xfId="2" applyFont="1" applyFill="1"/>
    <xf numFmtId="0" fontId="22" fillId="4" borderId="0" xfId="2" applyFont="1" applyFill="1" applyAlignment="1">
      <alignment horizontal="left" vertical="center"/>
    </xf>
    <xf numFmtId="0" fontId="14" fillId="4" borderId="0" xfId="2" applyFont="1" applyFill="1" applyAlignment="1">
      <alignment horizontal="center" vertical="center"/>
    </xf>
    <xf numFmtId="0" fontId="14" fillId="4" borderId="0" xfId="2" applyFont="1" applyFill="1" applyAlignment="1">
      <alignment vertical="center"/>
    </xf>
    <xf numFmtId="0" fontId="14" fillId="4" borderId="0" xfId="2" applyFont="1" applyFill="1" applyAlignment="1">
      <alignment horizontal="right" vertical="center"/>
    </xf>
    <xf numFmtId="0" fontId="27" fillId="3" borderId="7" xfId="2" applyFont="1" applyFill="1" applyBorder="1" applyAlignment="1">
      <alignment horizontal="center" wrapText="1"/>
    </xf>
    <xf numFmtId="0" fontId="27" fillId="4" borderId="0" xfId="2" applyFont="1" applyFill="1" applyAlignment="1">
      <alignment horizontal="left"/>
    </xf>
    <xf numFmtId="0" fontId="24" fillId="4" borderId="0" xfId="2" applyFont="1" applyFill="1"/>
    <xf numFmtId="14" fontId="24" fillId="4" borderId="0" xfId="2" applyNumberFormat="1" applyFont="1" applyFill="1"/>
    <xf numFmtId="0" fontId="14" fillId="4" borderId="7" xfId="0" applyFont="1" applyFill="1" applyBorder="1"/>
    <xf numFmtId="165" fontId="14" fillId="4" borderId="7" xfId="0" applyNumberFormat="1" applyFont="1" applyFill="1" applyBorder="1" applyAlignment="1">
      <alignment horizontal="center"/>
    </xf>
    <xf numFmtId="165" fontId="14" fillId="4" borderId="0" xfId="0" applyNumberFormat="1" applyFont="1" applyFill="1" applyAlignment="1">
      <alignment horizontal="center"/>
    </xf>
    <xf numFmtId="0" fontId="22" fillId="4" borderId="0" xfId="2" applyFont="1" applyFill="1" applyAlignment="1">
      <alignment horizontal="left"/>
    </xf>
    <xf numFmtId="164" fontId="24" fillId="4" borderId="0" xfId="2" applyNumberFormat="1" applyFont="1" applyFill="1"/>
    <xf numFmtId="14" fontId="14" fillId="4" borderId="7" xfId="0" applyNumberFormat="1" applyFont="1" applyFill="1" applyBorder="1"/>
    <xf numFmtId="14" fontId="14" fillId="0" borderId="7" xfId="0" applyNumberFormat="1" applyFont="1" applyBorder="1"/>
    <xf numFmtId="44" fontId="14" fillId="4" borderId="7" xfId="1" applyFont="1" applyFill="1" applyBorder="1" applyAlignment="1"/>
    <xf numFmtId="44" fontId="14" fillId="4" borderId="0" xfId="1" applyFont="1" applyFill="1" applyBorder="1" applyAlignment="1"/>
    <xf numFmtId="9" fontId="14" fillId="4" borderId="7" xfId="5" applyFont="1" applyFill="1" applyBorder="1" applyAlignment="1"/>
    <xf numFmtId="9" fontId="14" fillId="4" borderId="0" xfId="5" applyFont="1" applyFill="1" applyBorder="1" applyAlignment="1"/>
    <xf numFmtId="0" fontId="14" fillId="4" borderId="12" xfId="0" applyFont="1" applyFill="1" applyBorder="1"/>
    <xf numFmtId="0" fontId="14" fillId="4" borderId="5" xfId="0" applyFont="1" applyFill="1" applyBorder="1"/>
    <xf numFmtId="164" fontId="14" fillId="4" borderId="7" xfId="2" applyNumberFormat="1" applyFont="1" applyFill="1" applyBorder="1"/>
    <xf numFmtId="14" fontId="22" fillId="4" borderId="7" xfId="2" applyNumberFormat="1" applyFont="1" applyFill="1" applyBorder="1" applyAlignment="1">
      <alignment horizontal="left"/>
    </xf>
    <xf numFmtId="164" fontId="14" fillId="4" borderId="6" xfId="2" applyNumberFormat="1" applyFont="1" applyFill="1" applyBorder="1"/>
    <xf numFmtId="14" fontId="14" fillId="4" borderId="7" xfId="2" applyNumberFormat="1" applyFont="1" applyFill="1" applyBorder="1"/>
    <xf numFmtId="164" fontId="14" fillId="4" borderId="4" xfId="1" applyNumberFormat="1" applyFont="1" applyFill="1" applyBorder="1"/>
    <xf numFmtId="14" fontId="14" fillId="4" borderId="4" xfId="1" applyNumberFormat="1" applyFont="1" applyFill="1" applyBorder="1"/>
    <xf numFmtId="0" fontId="14" fillId="0" borderId="7" xfId="0" applyFont="1" applyBorder="1"/>
    <xf numFmtId="164" fontId="14" fillId="4" borderId="9" xfId="2" applyNumberFormat="1" applyFont="1" applyFill="1" applyBorder="1"/>
    <xf numFmtId="14" fontId="22" fillId="4" borderId="9" xfId="2" applyNumberFormat="1" applyFont="1" applyFill="1" applyBorder="1" applyAlignment="1">
      <alignment horizontal="left"/>
    </xf>
    <xf numFmtId="14" fontId="14" fillId="4" borderId="9" xfId="2" applyNumberFormat="1" applyFont="1" applyFill="1" applyBorder="1"/>
    <xf numFmtId="164" fontId="14" fillId="4" borderId="1" xfId="1" applyNumberFormat="1" applyFont="1" applyFill="1" applyBorder="1"/>
    <xf numFmtId="0" fontId="14" fillId="0" borderId="9" xfId="0" applyFont="1" applyBorder="1"/>
    <xf numFmtId="14" fontId="14" fillId="0" borderId="4" xfId="0" applyNumberFormat="1" applyFont="1" applyBorder="1"/>
    <xf numFmtId="0" fontId="14" fillId="4" borderId="13" xfId="0" applyFont="1" applyFill="1" applyBorder="1"/>
    <xf numFmtId="164" fontId="14" fillId="4" borderId="2" xfId="2" applyNumberFormat="1" applyFont="1" applyFill="1" applyBorder="1"/>
    <xf numFmtId="14" fontId="14" fillId="4" borderId="1" xfId="1" applyNumberFormat="1" applyFont="1" applyFill="1" applyBorder="1"/>
    <xf numFmtId="14" fontId="14" fillId="0" borderId="1" xfId="0" applyNumberFormat="1" applyFont="1" applyBorder="1"/>
    <xf numFmtId="164" fontId="28" fillId="4" borderId="12" xfId="2" applyNumberFormat="1" applyFont="1" applyFill="1" applyBorder="1"/>
    <xf numFmtId="14" fontId="22" fillId="4" borderId="12" xfId="2" applyNumberFormat="1" applyFont="1" applyFill="1" applyBorder="1" applyAlignment="1">
      <alignment horizontal="left"/>
    </xf>
    <xf numFmtId="14" fontId="14" fillId="4" borderId="12" xfId="2" applyNumberFormat="1" applyFont="1" applyFill="1" applyBorder="1"/>
    <xf numFmtId="164" fontId="14" fillId="4" borderId="12" xfId="2" applyNumberFormat="1" applyFont="1" applyFill="1" applyBorder="1"/>
    <xf numFmtId="164" fontId="14" fillId="4" borderId="12" xfId="1" applyNumberFormat="1" applyFont="1" applyFill="1" applyBorder="1"/>
    <xf numFmtId="14" fontId="14" fillId="4" borderId="12" xfId="1" applyNumberFormat="1" applyFont="1" applyFill="1" applyBorder="1"/>
    <xf numFmtId="0" fontId="24" fillId="4" borderId="0" xfId="2" applyFont="1" applyFill="1" applyAlignment="1">
      <alignment horizontal="center"/>
    </xf>
    <xf numFmtId="42" fontId="14" fillId="4" borderId="0" xfId="2" applyNumberFormat="1" applyFont="1" applyFill="1"/>
    <xf numFmtId="0" fontId="14" fillId="4" borderId="0" xfId="2" applyFont="1" applyFill="1" applyAlignment="1">
      <alignment horizontal="right"/>
    </xf>
    <xf numFmtId="0" fontId="29" fillId="4" borderId="0" xfId="2" applyFont="1" applyFill="1" applyAlignment="1">
      <alignment wrapText="1"/>
    </xf>
    <xf numFmtId="14" fontId="14" fillId="4" borderId="0" xfId="0" applyNumberFormat="1" applyFont="1" applyFill="1"/>
    <xf numFmtId="0" fontId="22" fillId="3" borderId="7" xfId="2" applyFont="1" applyFill="1" applyBorder="1" applyAlignment="1">
      <alignment horizontal="center" wrapText="1"/>
    </xf>
    <xf numFmtId="0" fontId="22" fillId="3" borderId="7" xfId="2" applyFont="1" applyFill="1" applyBorder="1" applyAlignment="1">
      <alignment horizontal="left" wrapText="1"/>
    </xf>
    <xf numFmtId="0" fontId="22" fillId="3" borderId="9" xfId="2" applyFont="1" applyFill="1" applyBorder="1" applyAlignment="1">
      <alignment horizontal="left" wrapText="1"/>
    </xf>
    <xf numFmtId="0" fontId="22" fillId="3" borderId="8" xfId="2" applyFont="1" applyFill="1" applyBorder="1" applyAlignment="1">
      <alignment horizontal="center" wrapText="1"/>
    </xf>
    <xf numFmtId="0" fontId="22" fillId="3" borderId="8" xfId="2" applyFont="1" applyFill="1" applyBorder="1" applyAlignment="1">
      <alignment horizontal="left" wrapText="1"/>
    </xf>
    <xf numFmtId="0" fontId="22" fillId="3" borderId="3" xfId="2" applyFont="1" applyFill="1" applyBorder="1" applyAlignment="1">
      <alignment horizontal="center" wrapText="1"/>
    </xf>
    <xf numFmtId="14" fontId="22" fillId="3" borderId="8" xfId="2" applyNumberFormat="1" applyFont="1" applyFill="1" applyBorder="1" applyAlignment="1">
      <alignment horizontal="center" wrapText="1"/>
    </xf>
    <xf numFmtId="0" fontId="22" fillId="3" borderId="6" xfId="2" applyFont="1" applyFill="1" applyBorder="1" applyAlignment="1">
      <alignment horizontal="center" wrapText="1"/>
    </xf>
    <xf numFmtId="0" fontId="22" fillId="3" borderId="5" xfId="2" applyFont="1" applyFill="1" applyBorder="1" applyAlignment="1">
      <alignment horizontal="center"/>
    </xf>
    <xf numFmtId="0" fontId="14" fillId="3" borderId="7" xfId="2" applyFont="1" applyFill="1" applyBorder="1" applyAlignment="1">
      <alignment horizontal="center" wrapText="1"/>
    </xf>
    <xf numFmtId="0" fontId="14" fillId="3" borderId="6" xfId="2" applyFont="1" applyFill="1" applyBorder="1" applyAlignment="1">
      <alignment horizontal="center" wrapText="1"/>
    </xf>
    <xf numFmtId="0" fontId="31" fillId="0" borderId="7" xfId="0" applyFont="1" applyBorder="1"/>
    <xf numFmtId="9" fontId="31" fillId="0" borderId="7" xfId="5" applyFont="1" applyBorder="1"/>
    <xf numFmtId="9" fontId="14" fillId="0" borderId="7" xfId="5" applyFont="1" applyBorder="1"/>
    <xf numFmtId="0" fontId="14" fillId="3" borderId="5" xfId="2" applyFont="1" applyFill="1" applyBorder="1" applyAlignment="1">
      <alignment horizontal="center" wrapText="1"/>
    </xf>
    <xf numFmtId="0" fontId="14" fillId="4" borderId="0" xfId="0" applyFont="1" applyFill="1" applyAlignment="1">
      <alignment vertical="top"/>
    </xf>
    <xf numFmtId="0" fontId="32" fillId="4" borderId="0" xfId="0" applyFont="1" applyFill="1"/>
    <xf numFmtId="14" fontId="14" fillId="4" borderId="8" xfId="0" applyNumberFormat="1" applyFont="1" applyFill="1" applyBorder="1"/>
    <xf numFmtId="164" fontId="14" fillId="3" borderId="8" xfId="1" applyNumberFormat="1" applyFont="1" applyFill="1" applyBorder="1"/>
    <xf numFmtId="164" fontId="14" fillId="4" borderId="8" xfId="1" applyNumberFormat="1" applyFont="1" applyFill="1" applyBorder="1"/>
    <xf numFmtId="0" fontId="14" fillId="4" borderId="8" xfId="0" applyFont="1" applyFill="1" applyBorder="1"/>
    <xf numFmtId="164" fontId="14" fillId="3" borderId="7" xfId="1" applyNumberFormat="1" applyFont="1" applyFill="1" applyBorder="1"/>
    <xf numFmtId="164" fontId="14" fillId="4" borderId="7" xfId="1" applyNumberFormat="1" applyFont="1" applyFill="1" applyBorder="1"/>
    <xf numFmtId="0" fontId="14" fillId="4" borderId="9" xfId="0" applyFont="1" applyFill="1" applyBorder="1"/>
    <xf numFmtId="0" fontId="24" fillId="0" borderId="0" xfId="0" applyFont="1" applyAlignment="1">
      <alignment wrapText="1"/>
    </xf>
    <xf numFmtId="0" fontId="14" fillId="4" borderId="0" xfId="0" applyFont="1" applyFill="1" applyAlignment="1">
      <alignment vertical="top" wrapText="1"/>
    </xf>
    <xf numFmtId="0" fontId="25" fillId="4" borderId="0" xfId="0" applyFont="1" applyFill="1" applyAlignment="1">
      <alignment vertical="top" wrapText="1"/>
    </xf>
    <xf numFmtId="0" fontId="25" fillId="4" borderId="0" xfId="0" applyFont="1" applyFill="1"/>
    <xf numFmtId="0" fontId="14" fillId="0" borderId="0" xfId="0" applyFont="1" applyAlignment="1">
      <alignment horizontal="left" vertical="center" wrapText="1"/>
    </xf>
    <xf numFmtId="0" fontId="22" fillId="0" borderId="0" xfId="0" applyFont="1" applyAlignment="1">
      <alignment horizontal="left" vertical="center" wrapText="1"/>
    </xf>
    <xf numFmtId="0" fontId="14" fillId="0" borderId="0" xfId="0" applyFont="1" applyAlignment="1">
      <alignment horizontal="left" vertical="center"/>
    </xf>
    <xf numFmtId="0" fontId="14" fillId="4" borderId="0" xfId="0" applyFont="1" applyFill="1" applyAlignment="1">
      <alignment horizontal="left" vertical="center" wrapText="1"/>
    </xf>
    <xf numFmtId="0" fontId="29" fillId="3" borderId="9" xfId="2" applyFont="1" applyFill="1" applyBorder="1" applyAlignment="1">
      <alignment horizontal="left" vertical="top" wrapText="1"/>
    </xf>
    <xf numFmtId="0" fontId="29" fillId="3" borderId="19" xfId="2" applyFont="1" applyFill="1" applyBorder="1" applyAlignment="1">
      <alignment horizontal="left" vertical="top" wrapText="1"/>
    </xf>
    <xf numFmtId="0" fontId="29" fillId="3" borderId="8" xfId="2" applyFont="1" applyFill="1" applyBorder="1" applyAlignment="1">
      <alignment horizontal="left" vertical="top" wrapText="1"/>
    </xf>
    <xf numFmtId="0" fontId="22" fillId="3" borderId="4" xfId="2" applyFont="1" applyFill="1" applyBorder="1" applyAlignment="1">
      <alignment horizontal="center"/>
    </xf>
    <xf numFmtId="0" fontId="22" fillId="3" borderId="5" xfId="2" applyFont="1" applyFill="1" applyBorder="1" applyAlignment="1">
      <alignment horizontal="center"/>
    </xf>
    <xf numFmtId="0" fontId="22" fillId="3" borderId="4" xfId="2" applyFont="1" applyFill="1" applyBorder="1" applyAlignment="1">
      <alignment horizontal="center" wrapText="1"/>
    </xf>
    <xf numFmtId="0" fontId="22" fillId="3" borderId="5" xfId="2" applyFont="1" applyFill="1" applyBorder="1" applyAlignment="1">
      <alignment horizontal="center" wrapText="1"/>
    </xf>
    <xf numFmtId="0" fontId="22" fillId="3" borderId="6" xfId="2" applyFont="1" applyFill="1" applyBorder="1" applyAlignment="1">
      <alignment horizontal="center" wrapText="1"/>
    </xf>
    <xf numFmtId="0" fontId="14" fillId="3" borderId="4" xfId="2" applyFont="1" applyFill="1" applyBorder="1" applyAlignment="1">
      <alignment horizontal="center"/>
    </xf>
    <xf numFmtId="0" fontId="14" fillId="3" borderId="5" xfId="2" applyFont="1" applyFill="1" applyBorder="1" applyAlignment="1">
      <alignment horizontal="center"/>
    </xf>
    <xf numFmtId="0" fontId="14" fillId="3" borderId="6" xfId="2" applyFont="1" applyFill="1" applyBorder="1" applyAlignment="1">
      <alignment horizontal="center"/>
    </xf>
    <xf numFmtId="0" fontId="22" fillId="3" borderId="7" xfId="2" applyFont="1" applyFill="1" applyBorder="1" applyAlignment="1">
      <alignment horizontal="center" wrapText="1"/>
    </xf>
    <xf numFmtId="0" fontId="14" fillId="3" borderId="7" xfId="2" applyFont="1" applyFill="1" applyBorder="1" applyAlignment="1">
      <alignment horizontal="center" wrapText="1"/>
    </xf>
    <xf numFmtId="0" fontId="14" fillId="0" borderId="0" xfId="0" applyFont="1" applyAlignment="1">
      <alignment horizontal="left" vertical="top" wrapText="1"/>
    </xf>
    <xf numFmtId="0" fontId="24" fillId="0" borderId="0" xfId="0" applyFont="1" applyAlignment="1">
      <alignment horizontal="left" vertical="top" wrapText="1"/>
    </xf>
    <xf numFmtId="0" fontId="17" fillId="4" borderId="0" xfId="0" applyFont="1" applyFill="1" applyAlignment="1">
      <alignment horizontal="left" vertical="top" wrapText="1"/>
    </xf>
  </cellXfs>
  <cellStyles count="6">
    <cellStyle name="Currency" xfId="1" builtinId="4"/>
    <cellStyle name="Hyperlink" xfId="3" builtinId="8"/>
    <cellStyle name="Normal" xfId="0" builtinId="0"/>
    <cellStyle name="Normal 2" xfId="2" xr:uid="{82604B40-3CBB-4B99-B191-7A39A2C29619}"/>
    <cellStyle name="Normal 3" xfId="4" xr:uid="{D5E54CE1-3280-432E-97E9-3A393151797A}"/>
    <cellStyle name="Percent" xfId="5" builtinId="5"/>
  </cellStyles>
  <dxfs count="41">
    <dxf>
      <font>
        <strike val="0"/>
        <outline val="0"/>
        <shadow val="0"/>
        <vertAlign val="baseline"/>
        <sz val="9"/>
      </font>
      <alignment textRotation="0" wrapText="0" indent="0" justifyLastLine="0" shrinkToFit="0" readingOrder="0"/>
    </dxf>
    <dxf>
      <font>
        <b val="0"/>
        <i val="0"/>
        <strike val="0"/>
        <condense val="0"/>
        <extend val="0"/>
        <outline val="0"/>
        <shadow val="0"/>
        <u val="none"/>
        <vertAlign val="baseline"/>
        <sz val="9"/>
        <color rgb="FF333333"/>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medium">
          <color rgb="FFDCDCDC"/>
        </left>
        <right style="medium">
          <color rgb="FFDCDCDC"/>
        </right>
        <top style="medium">
          <color rgb="FFDCDCDC"/>
        </top>
        <bottom style="medium">
          <color rgb="FFDCDCDC"/>
        </bottom>
      </border>
    </dxf>
    <dxf>
      <font>
        <strike val="0"/>
        <outline val="0"/>
        <shadow val="0"/>
        <vertAlign val="baseline"/>
        <sz val="9"/>
      </font>
      <alignment textRotation="0" wrapText="0" indent="0" justifyLastLine="0" shrinkToFit="0" readingOrder="0"/>
    </dxf>
    <dxf>
      <font>
        <strike val="0"/>
        <outline val="0"/>
        <shadow val="0"/>
        <vertAlign val="baseline"/>
        <sz val="9"/>
      </font>
      <alignment horizontal="general" vertical="bottom" textRotation="0" wrapText="0" indent="0" justifyLastLine="0" shrinkToFit="0" readingOrder="0"/>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numFmt numFmtId="164" formatCode="_(&quot;$&quot;* #,##0_);_(&quot;$&quot;* \(#,##0\);_(&quot;$&quot;* &quot;-&quot;??_);_(@_)"/>
      <fill>
        <patternFill patternType="solid">
          <fgColor indexed="64"/>
          <bgColor theme="3" tint="0.79998168889431442"/>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3"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dxf>
    <dxf>
      <border>
        <bottom style="thin">
          <color indexed="64"/>
        </bottom>
      </border>
    </dxf>
    <dxf>
      <font>
        <b/>
        <i val="0"/>
        <strike val="0"/>
        <condense val="0"/>
        <extend val="0"/>
        <outline val="0"/>
        <shadow val="0"/>
        <u val="none"/>
        <vertAlign val="baseline"/>
        <sz val="8"/>
        <color auto="1"/>
        <name val="Verdana"/>
        <family val="2"/>
        <scheme val="none"/>
      </font>
      <fill>
        <patternFill patternType="solid">
          <fgColor indexed="64"/>
          <bgColor theme="3"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134620</xdr:colOff>
      <xdr:row>0</xdr:row>
      <xdr:rowOff>48896</xdr:rowOff>
    </xdr:from>
    <xdr:to>
      <xdr:col>1</xdr:col>
      <xdr:colOff>732154</xdr:colOff>
      <xdr:row>3</xdr:row>
      <xdr:rowOff>142876</xdr:rowOff>
    </xdr:to>
    <xdr:pic>
      <xdr:nvPicPr>
        <xdr:cNvPr id="2" name="Picture 1" descr="Small Business Administration Logo">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9770" y="48896"/>
          <a:ext cx="597534" cy="551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xdr:colOff>
      <xdr:row>0</xdr:row>
      <xdr:rowOff>10795</xdr:rowOff>
    </xdr:from>
    <xdr:to>
      <xdr:col>0</xdr:col>
      <xdr:colOff>608329</xdr:colOff>
      <xdr:row>3</xdr:row>
      <xdr:rowOff>0</xdr:rowOff>
    </xdr:to>
    <xdr:pic>
      <xdr:nvPicPr>
        <xdr:cNvPr id="4" name="Picture 3" descr="Small Business Administration Logo">
          <a:extLst>
            <a:ext uri="{FF2B5EF4-FFF2-40B4-BE49-F238E27FC236}">
              <a16:creationId xmlns:a16="http://schemas.microsoft.com/office/drawing/2014/main" id="{00000000-0008-0000-0200-00000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5" y="10795"/>
          <a:ext cx="616584" cy="532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7620</xdr:colOff>
      <xdr:row>2</xdr:row>
      <xdr:rowOff>7620</xdr:rowOff>
    </xdr:from>
    <xdr:to>
      <xdr:col>27</xdr:col>
      <xdr:colOff>22078</xdr:colOff>
      <xdr:row>6</xdr:row>
      <xdr:rowOff>129540</xdr:rowOff>
    </xdr:to>
    <xdr:pic>
      <xdr:nvPicPr>
        <xdr:cNvPr id="2" name="Picture 1" descr="Small Business Administration Logo">
          <a:extLst>
            <a:ext uri="{FF2B5EF4-FFF2-40B4-BE49-F238E27FC236}">
              <a16:creationId xmlns:a16="http://schemas.microsoft.com/office/drawing/2014/main" id="{00000000-0008-0000-0C00-000002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24820" y="388620"/>
          <a:ext cx="852658" cy="760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devries\Downloads\Cap%20Cert%20Proposed%20V2%20Example%20Energy%20Impact%2011032022%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ions"/>
      <sheetName val="TOC"/>
      <sheetName val="Instructions"/>
      <sheetName val="Cover"/>
      <sheetName val="RW"/>
      <sheetName val="1-Investor"/>
      <sheetName val="1A_Dual"/>
      <sheetName val="1B_10Pct"/>
      <sheetName val="1C_Foreign  "/>
      <sheetName val="1D_QNPF"/>
      <sheetName val="1E_Associate"/>
      <sheetName val="1F_Affiliate"/>
      <sheetName val="1G_Summary"/>
      <sheetName val="1H_Changes"/>
      <sheetName val="2_MgtFeeConditions"/>
      <sheetName val="3_LOC"/>
      <sheetName val="4_PrelicInvest"/>
      <sheetName val="Addendum A"/>
      <sheetName val="Addendum B"/>
      <sheetName val="Cap Cert Proposed V2 Example 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4BF318-C5D8-4639-B5C1-70D6538B38D4}" name="Tab1F" displayName="Tab1F" ref="B7:I27" totalsRowShown="0" headerRowDxfId="40" dataDxfId="38" headerRowBorderDxfId="39" headerRowCellStyle="Normal 2">
  <autoFilter ref="B7:I27" xr:uid="{62504A67-91CF-4DE5-A0E8-71AFE9BE4F5F}"/>
  <tableColumns count="8">
    <tableColumn id="6" xr3:uid="{5AB71851-EA94-4725-942C-CE35F4086730}" name="Date of Change" dataDxfId="37"/>
    <tableColumn id="7" xr3:uid="{6D3B0AC4-6759-4639-8E33-1BC990DCD2E9}" name="Beginning Regulatory Capital" dataDxfId="36">
      <calculatedColumnFormula>IF(H7=$H$7,0,H7)</calculatedColumnFormula>
    </tableColumn>
    <tableColumn id="1" xr3:uid="{2C6D8AA2-40BC-4BA1-91FE-D161CE1AB455}" name="Amount of Increase" dataDxfId="35"/>
    <tableColumn id="2" xr3:uid="{B9BABCCA-87E4-48DB-AB52-1E88A0AE2504}" name="Amount of Decrease Pursuant to 13 CFR §107.585" dataDxfId="34"/>
    <tableColumn id="3" xr3:uid="{01F029D3-CAC4-47F6-81A8-5823F4EF4AB9}" name="Amount of Decrease Pursuant to 13 CFR §107.1570(b)" dataDxfId="33"/>
    <tableColumn id="4" xr3:uid="{9D7A5772-A59E-40A6-9CB6-486198BFD191}" name="Amount of Other Decreases" dataDxfId="32"/>
    <tableColumn id="5" xr3:uid="{3922B1CF-ADE6-480A-A951-CC120F4223BF}" name="Ending Regulatory Capital" dataDxfId="31">
      <calculatedColumnFormula>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calculatedColumnFormula>
    </tableColumn>
    <tableColumn id="8" xr3:uid="{B426E1EC-FD81-418A-90BE-F6FA9864FAAE}" name="Reason for Increase/Decrease" dataDxfId="3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E59855-D576-42CC-8A78-D73388A126C9}" name="selinstitutional" displayName="selinstitutional" ref="F3:J18" totalsRowShown="0" headerRowDxfId="29" dataDxfId="28">
  <autoFilter ref="F3:J18" xr:uid="{48BD6CC4-F64A-446D-8E1F-E67B74F33521}"/>
  <tableColumns count="5">
    <tableColumn id="1" xr3:uid="{CE9191AA-EFC4-4E42-8704-0A6EE7516359}" name="Institutional Investor" dataDxfId="27"/>
    <tableColumn id="6" xr3:uid="{66320D42-2EA5-4C14-AE09-2E27FE5B31E7}" name="sectionplus" dataDxfId="26">
      <calculatedColumnFormula>selinstitutional[[#This Row],[section]]&amp;":  "&amp;selinstitutional[[#This Row],[Description]]</calculatedColumnFormula>
    </tableColumn>
    <tableColumn id="2" xr3:uid="{5CEBC501-56F8-4A8B-AA80-0F093AE246C1}" name="section" dataDxfId="25">
      <calculatedColumnFormula>"(2)"&amp;LEFT(J4,FIND(")",J4))</calculatedColumnFormula>
    </tableColumn>
    <tableColumn id="3" xr3:uid="{2E0617BE-8D96-4E48-BEAE-DBB04EE6A962}" name="Description" dataDxfId="24">
      <calculatedColumnFormula>TRIM(RIGHT(J4,LEN(J4)-FIND(")",J4)))</calculatedColumnFormula>
    </tableColumn>
    <tableColumn id="4" xr3:uid="{18C40824-5919-41AC-980D-D5686F5A18E6}" name="pastedtext" dataDxfId="2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5D0061-2928-4465-85EA-EAB80D5E163F}" name="orgtype" displayName="orgtype" ref="L3:L9" totalsRowShown="0" headerRowDxfId="22" dataDxfId="21">
  <autoFilter ref="L3:L9" xr:uid="{9D416289-109D-46CA-876B-7FA0F00BDD1E}"/>
  <tableColumns count="1">
    <tableColumn id="1" xr3:uid="{B69E8916-B244-4E85-804D-C194FD260DEB}" name="Entity Org Type" dataDxfId="2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046810-925A-4E05-8B15-74902BAFBC04}" name="selassociatetab" displayName="selassociatetab" ref="N3:O18" totalsRowShown="0" headerRowDxfId="19" dataDxfId="18">
  <autoFilter ref="N3:O18" xr:uid="{2271D643-4F2D-42C6-AF12-414F502492AA}"/>
  <tableColumns count="2">
    <tableColumn id="1" xr3:uid="{B57EB899-AD15-4EB1-B74E-6968D5C3F2CB}" name="Associate Subsection" dataDxfId="17"/>
    <tableColumn id="2" xr3:uid="{1A9CF697-A146-4483-9EE0-8F0678B60D05}" name="Column1" dataDxfId="16">
      <calculatedColumnFormula>" "</calculatedColumnFormula>
    </tableColumn>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F8792E-A377-49C4-9BC8-D1F290E55080}" name="InvestorCat" displayName="InvestorCat" ref="R3:R7" totalsRowShown="0" headerRowDxfId="15" dataDxfId="14">
  <autoFilter ref="R3:R7" xr:uid="{BDB5E16F-29E2-47EF-828B-630AB776FF25}"/>
  <tableColumns count="1">
    <tableColumn id="1" xr3:uid="{FD1E3720-FFF0-4EC1-8590-7CFEF285C6D5}" name="Investor Segment"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8BD6B6-781B-4D9D-B47D-D4671E8A35F4}" name="InvestorType" displayName="InvestorType" ref="T3:V24" totalsRowShown="0" headerRowDxfId="12" dataDxfId="11">
  <autoFilter ref="T3:V24" xr:uid="{54608C10-3CFD-48C4-85BA-F30C0A2EF2F1}"/>
  <sortState xmlns:xlrd2="http://schemas.microsoft.com/office/spreadsheetml/2017/richdata2" ref="T4:V21">
    <sortCondition ref="V3:V21"/>
  </sortState>
  <tableColumns count="3">
    <tableColumn id="1" xr3:uid="{70D0560E-5558-478C-A7BA-08293E2DAAE7}" name="Investor Type" dataDxfId="10"/>
    <tableColumn id="2" xr3:uid="{3FD3A512-BBA8-42CC-8B81-397D8DCDD9B4}" name="Investor Category" dataDxfId="9"/>
    <tableColumn id="3" xr3:uid="{B62E5AE6-7E93-4450-83DD-C8ED470B7114}" name="Column1" dataDxfId="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87B704-1A9C-4726-B93C-B14CF8D6DD54}" name="Table4" displayName="Table4" ref="N27:O74" totalsRowShown="0" headerRowDxfId="7" dataDxfId="6">
  <autoFilter ref="N27:O74" xr:uid="{B3C6F181-9001-4E13-9CB5-52CC6BB09130}"/>
  <sortState xmlns:xlrd2="http://schemas.microsoft.com/office/spreadsheetml/2017/richdata2" ref="N28:O61">
    <sortCondition ref="O4:O36"/>
    <sortCondition ref="N4:N36"/>
  </sortState>
  <tableColumns count="2">
    <tableColumn id="1" xr3:uid="{31BB769A-1B48-4530-8DE2-0698F2B1D839}" name="Country/Territory" dataDxfId="5"/>
    <tableColumn id="2" xr3:uid="{65A149E5-DD92-4B4C-B9D2-D23B1A76DD96}" name="order" dataDxfId="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52553F-A274-4CD0-9CDC-EE262C73DE52}" name="state" displayName="state" ref="X3:Y63" totalsRowShown="0" headerRowDxfId="3" dataDxfId="2">
  <autoFilter ref="X3:Y63" xr:uid="{1435786C-4FCC-4F36-B4A8-5081E4A6B686}"/>
  <sortState xmlns:xlrd2="http://schemas.microsoft.com/office/spreadsheetml/2017/richdata2" ref="X4:Y62">
    <sortCondition ref="X6:X65"/>
  </sortState>
  <tableColumns count="2">
    <tableColumn id="1" xr3:uid="{111288B5-24FD-4853-A259-628091F4EEE2}" name="StateAbbrev" dataDxfId="1"/>
    <tableColumn id="2" xr3:uid="{F631DFB4-1585-4F25-8981-1D427691C8A0}"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drawing" Target="../drawings/drawing3.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C0CC-97F8-48A2-90C3-C8A223B1E9F1}">
  <sheetPr codeName="Sheet19"/>
  <dimension ref="B1:O17"/>
  <sheetViews>
    <sheetView showGridLines="0" tabSelected="1" workbookViewId="0">
      <selection activeCell="F7" sqref="F7"/>
    </sheetView>
  </sheetViews>
  <sheetFormatPr defaultColWidth="9.1796875" defaultRowHeight="10" x14ac:dyDescent="0.2"/>
  <cols>
    <col min="1" max="1" width="3.81640625" style="36" customWidth="1"/>
    <col min="2" max="2" width="13.7265625" style="36" customWidth="1"/>
    <col min="3" max="16384" width="9.1796875" style="36"/>
  </cols>
  <sheetData>
    <row r="1" spans="2:15" ht="12" x14ac:dyDescent="0.3">
      <c r="B1" s="2"/>
      <c r="C1" s="33" t="s">
        <v>0</v>
      </c>
    </row>
    <row r="2" spans="2:15" ht="12" x14ac:dyDescent="0.3">
      <c r="B2" s="2"/>
      <c r="C2" s="33" t="s">
        <v>1</v>
      </c>
    </row>
    <row r="3" spans="2:15" ht="12" x14ac:dyDescent="0.3">
      <c r="B3" s="2"/>
      <c r="C3" s="2" t="s">
        <v>2</v>
      </c>
    </row>
    <row r="4" spans="2:15" ht="12" x14ac:dyDescent="0.3">
      <c r="B4" s="2"/>
      <c r="C4" s="2" t="s">
        <v>3</v>
      </c>
    </row>
    <row r="8" spans="2:15" ht="11.5" x14ac:dyDescent="0.2">
      <c r="C8" s="42" t="s">
        <v>4</v>
      </c>
    </row>
    <row r="9" spans="2:15" ht="10.5" customHeight="1" x14ac:dyDescent="0.2">
      <c r="C9" s="149" t="s">
        <v>5</v>
      </c>
      <c r="D9" s="149"/>
      <c r="E9" s="149"/>
      <c r="F9" s="149"/>
      <c r="G9" s="149"/>
      <c r="H9" s="149"/>
      <c r="I9" s="149"/>
      <c r="J9" s="149"/>
      <c r="K9" s="149"/>
      <c r="L9" s="149"/>
      <c r="M9" s="149"/>
      <c r="N9" s="149"/>
      <c r="O9" s="149"/>
    </row>
    <row r="10" spans="2:15" ht="57.75" customHeight="1" x14ac:dyDescent="0.2">
      <c r="C10" s="149" t="s">
        <v>6</v>
      </c>
      <c r="D10" s="149"/>
      <c r="E10" s="149"/>
      <c r="F10" s="149"/>
      <c r="G10" s="149"/>
      <c r="H10" s="149"/>
      <c r="I10" s="149"/>
      <c r="J10" s="149"/>
      <c r="K10" s="149"/>
      <c r="L10" s="149"/>
      <c r="M10" s="149"/>
      <c r="N10" s="149"/>
      <c r="O10" s="149"/>
    </row>
    <row r="11" spans="2:15" x14ac:dyDescent="0.2">
      <c r="C11" s="151" t="s">
        <v>7</v>
      </c>
      <c r="D11" s="151"/>
      <c r="E11" s="151"/>
      <c r="F11" s="151"/>
      <c r="G11" s="151"/>
      <c r="H11" s="151"/>
      <c r="I11" s="151"/>
      <c r="J11" s="151"/>
      <c r="K11" s="151"/>
      <c r="L11" s="151"/>
      <c r="M11" s="151"/>
      <c r="N11" s="151"/>
      <c r="O11" s="151"/>
    </row>
    <row r="12" spans="2:15" ht="30.75" customHeight="1" x14ac:dyDescent="0.2">
      <c r="C12" s="149" t="s">
        <v>8</v>
      </c>
      <c r="D12" s="149"/>
      <c r="E12" s="149"/>
      <c r="F12" s="149"/>
      <c r="G12" s="149"/>
      <c r="H12" s="149"/>
      <c r="I12" s="149"/>
      <c r="J12" s="149"/>
      <c r="K12" s="149"/>
      <c r="L12" s="149"/>
      <c r="M12" s="149"/>
      <c r="N12" s="149"/>
      <c r="O12" s="149"/>
    </row>
    <row r="13" spans="2:15" ht="31.5" customHeight="1" x14ac:dyDescent="0.2">
      <c r="C13" s="152" t="s">
        <v>9</v>
      </c>
      <c r="D13" s="152"/>
      <c r="E13" s="152"/>
      <c r="F13" s="152"/>
      <c r="G13" s="152"/>
      <c r="H13" s="152"/>
      <c r="I13" s="152"/>
      <c r="J13" s="152"/>
      <c r="K13" s="152"/>
      <c r="L13" s="152"/>
      <c r="M13" s="152"/>
      <c r="N13" s="152"/>
      <c r="O13" s="152"/>
    </row>
    <row r="14" spans="2:15" ht="11.5" x14ac:dyDescent="0.2">
      <c r="C14" s="42" t="s">
        <v>10</v>
      </c>
    </row>
    <row r="15" spans="2:15" ht="30" customHeight="1" x14ac:dyDescent="0.2">
      <c r="C15" s="150" t="s">
        <v>417</v>
      </c>
      <c r="D15" s="150"/>
      <c r="E15" s="150"/>
      <c r="F15" s="150"/>
      <c r="G15" s="150"/>
      <c r="H15" s="150"/>
      <c r="I15" s="150"/>
      <c r="J15" s="150"/>
      <c r="K15" s="150"/>
      <c r="L15" s="150"/>
      <c r="M15" s="150"/>
      <c r="N15" s="150"/>
      <c r="O15" s="150"/>
    </row>
    <row r="16" spans="2:15" ht="11.5" x14ac:dyDescent="0.2">
      <c r="C16" s="42" t="s">
        <v>11</v>
      </c>
    </row>
    <row r="17" spans="3:3" x14ac:dyDescent="0.2">
      <c r="C17" s="37" t="s">
        <v>12</v>
      </c>
    </row>
  </sheetData>
  <mergeCells count="6">
    <mergeCell ref="C9:O9"/>
    <mergeCell ref="C15:O15"/>
    <mergeCell ref="C10:O10"/>
    <mergeCell ref="C11:O11"/>
    <mergeCell ref="C12:O12"/>
    <mergeCell ref="C13:O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A705-7850-49C7-89D0-36CC13DD4BE1}">
  <dimension ref="B3:B9"/>
  <sheetViews>
    <sheetView workbookViewId="0">
      <selection activeCell="B5" sqref="B5"/>
    </sheetView>
  </sheetViews>
  <sheetFormatPr defaultColWidth="9.1796875" defaultRowHeight="11.5" x14ac:dyDescent="0.25"/>
  <cols>
    <col min="1" max="1" width="4.7265625" style="44" customWidth="1"/>
    <col min="2" max="2" width="88" style="44" customWidth="1"/>
    <col min="3" max="16384" width="9.1796875" style="44"/>
  </cols>
  <sheetData>
    <row r="3" spans="2:2" x14ac:dyDescent="0.25">
      <c r="B3" s="43" t="s">
        <v>147</v>
      </c>
    </row>
    <row r="4" spans="2:2" x14ac:dyDescent="0.25">
      <c r="B4" s="45" t="s">
        <v>148</v>
      </c>
    </row>
    <row r="5" spans="2:2" ht="23" x14ac:dyDescent="0.25">
      <c r="B5" s="45" t="s">
        <v>149</v>
      </c>
    </row>
    <row r="6" spans="2:2" ht="51" customHeight="1" x14ac:dyDescent="0.25">
      <c r="B6" s="45" t="s">
        <v>150</v>
      </c>
    </row>
    <row r="7" spans="2:2" ht="69" x14ac:dyDescent="0.25">
      <c r="B7" s="45" t="s">
        <v>151</v>
      </c>
    </row>
    <row r="8" spans="2:2" ht="126.5" x14ac:dyDescent="0.25">
      <c r="B8" s="45" t="s">
        <v>152</v>
      </c>
    </row>
    <row r="9" spans="2:2" ht="23" x14ac:dyDescent="0.25">
      <c r="B9" s="45" t="s">
        <v>153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B4E2-D47E-43DD-8D3B-809FA0D09E07}">
  <sheetPr codeName="Sheet17"/>
  <dimension ref="B2:B16"/>
  <sheetViews>
    <sheetView topLeftCell="A11" workbookViewId="0">
      <selection activeCell="C6" sqref="C6"/>
    </sheetView>
  </sheetViews>
  <sheetFormatPr defaultColWidth="9.1796875" defaultRowHeight="11.5" x14ac:dyDescent="0.25"/>
  <cols>
    <col min="1" max="1" width="9.1796875" style="44"/>
    <col min="2" max="2" width="83.26953125" style="44" customWidth="1"/>
    <col min="3" max="16384" width="9.1796875" style="44"/>
  </cols>
  <sheetData>
    <row r="2" spans="2:2" x14ac:dyDescent="0.25">
      <c r="B2" s="43" t="s">
        <v>154</v>
      </c>
    </row>
    <row r="3" spans="2:2" ht="53.25" customHeight="1" x14ac:dyDescent="0.25">
      <c r="B3" s="147" t="s">
        <v>155</v>
      </c>
    </row>
    <row r="4" spans="2:2" ht="24" customHeight="1" x14ac:dyDescent="0.25">
      <c r="B4" s="147" t="s">
        <v>156</v>
      </c>
    </row>
    <row r="5" spans="2:2" ht="24" customHeight="1" x14ac:dyDescent="0.25">
      <c r="B5" s="147" t="s">
        <v>157</v>
      </c>
    </row>
    <row r="6" spans="2:2" ht="24" customHeight="1" x14ac:dyDescent="0.25">
      <c r="B6" s="147" t="s">
        <v>158</v>
      </c>
    </row>
    <row r="7" spans="2:2" ht="30" customHeight="1" x14ac:dyDescent="0.25">
      <c r="B7" s="147" t="s">
        <v>415</v>
      </c>
    </row>
    <row r="8" spans="2:2" ht="24" customHeight="1" x14ac:dyDescent="0.25">
      <c r="B8" s="147" t="s">
        <v>159</v>
      </c>
    </row>
    <row r="9" spans="2:2" ht="34.5" customHeight="1" x14ac:dyDescent="0.25">
      <c r="B9" s="147" t="s">
        <v>160</v>
      </c>
    </row>
    <row r="10" spans="2:2" ht="27" customHeight="1" x14ac:dyDescent="0.25">
      <c r="B10" s="147" t="s">
        <v>161</v>
      </c>
    </row>
    <row r="11" spans="2:2" ht="48.75" customHeight="1" x14ac:dyDescent="0.25">
      <c r="B11" s="147" t="s">
        <v>162</v>
      </c>
    </row>
    <row r="12" spans="2:2" ht="41.25" customHeight="1" x14ac:dyDescent="0.25">
      <c r="B12" s="147" t="s">
        <v>416</v>
      </c>
    </row>
    <row r="13" spans="2:2" ht="48.75" customHeight="1" x14ac:dyDescent="0.25">
      <c r="B13" s="147" t="s">
        <v>163</v>
      </c>
    </row>
    <row r="14" spans="2:2" ht="25.5" customHeight="1" x14ac:dyDescent="0.25">
      <c r="B14" s="147" t="s">
        <v>164</v>
      </c>
    </row>
    <row r="15" spans="2:2" ht="18.75" customHeight="1" x14ac:dyDescent="0.25">
      <c r="B15" s="147" t="s">
        <v>165</v>
      </c>
    </row>
    <row r="16" spans="2:2" ht="53.25" customHeight="1" x14ac:dyDescent="0.25">
      <c r="B16" s="147" t="s">
        <v>166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F7E-9499-4279-869D-FB403150AE76}">
  <sheetPr codeName="Sheet1">
    <tabColor rgb="FFFF0000"/>
  </sheetPr>
  <dimension ref="B2:AB74"/>
  <sheetViews>
    <sheetView showGridLines="0" topLeftCell="H1" workbookViewId="0">
      <selection activeCell="R27" sqref="R27:R29"/>
    </sheetView>
  </sheetViews>
  <sheetFormatPr defaultColWidth="9.1796875" defaultRowHeight="12" x14ac:dyDescent="0.3"/>
  <cols>
    <col min="1" max="2" width="9.1796875" style="1"/>
    <col min="3" max="3" width="1.54296875" style="1" customWidth="1"/>
    <col min="4" max="5" width="9.1796875" style="1"/>
    <col min="6" max="7" width="20.26953125" style="1" customWidth="1"/>
    <col min="8" max="8" width="10.453125" style="1" customWidth="1"/>
    <col min="9" max="9" width="35" style="1" customWidth="1"/>
    <col min="10" max="10" width="11.7265625" style="1" customWidth="1"/>
    <col min="11" max="11" width="9.1796875" style="1"/>
    <col min="12" max="12" width="15.7265625" style="1" customWidth="1"/>
    <col min="13" max="13" width="9.1796875" style="1"/>
    <col min="14" max="14" width="20.453125" style="1" customWidth="1"/>
    <col min="15" max="17" width="9.1796875" style="1"/>
    <col min="18" max="18" width="22.453125" style="1" customWidth="1"/>
    <col min="19" max="19" width="36.1796875" style="1" customWidth="1"/>
    <col min="20" max="20" width="31.7265625" style="1" customWidth="1"/>
    <col min="21" max="21" width="17.54296875" style="1" customWidth="1"/>
    <col min="22" max="25" width="20.26953125" style="1" customWidth="1"/>
    <col min="26" max="26" width="9.1796875" style="1"/>
    <col min="27" max="27" width="12.54296875" style="1" customWidth="1"/>
    <col min="28" max="28" width="24.7265625" style="1" bestFit="1" customWidth="1"/>
    <col min="29" max="16384" width="9.1796875" style="1"/>
  </cols>
  <sheetData>
    <row r="2" spans="2:28" x14ac:dyDescent="0.3">
      <c r="K2" s="1" t="s">
        <v>101</v>
      </c>
    </row>
    <row r="3" spans="2:28" ht="12.5" thickBot="1" x14ac:dyDescent="0.35">
      <c r="B3" s="1" t="s">
        <v>167</v>
      </c>
      <c r="D3" s="1" t="s">
        <v>168</v>
      </c>
      <c r="F3" s="1" t="s">
        <v>169</v>
      </c>
      <c r="G3" s="1" t="s">
        <v>170</v>
      </c>
      <c r="H3" s="1" t="s">
        <v>171</v>
      </c>
      <c r="I3" s="1" t="s">
        <v>172</v>
      </c>
      <c r="J3" s="1" t="s">
        <v>173</v>
      </c>
      <c r="K3" s="1" t="s">
        <v>101</v>
      </c>
      <c r="L3" s="1" t="s">
        <v>174</v>
      </c>
      <c r="N3" s="1" t="s">
        <v>175</v>
      </c>
      <c r="O3" s="1" t="s">
        <v>176</v>
      </c>
      <c r="R3" s="1" t="s">
        <v>177</v>
      </c>
      <c r="T3" s="49" t="s">
        <v>69</v>
      </c>
      <c r="U3" s="1" t="s">
        <v>61</v>
      </c>
      <c r="V3" s="1" t="s">
        <v>176</v>
      </c>
      <c r="X3" s="1" t="s">
        <v>178</v>
      </c>
      <c r="Y3" s="1" t="s">
        <v>84</v>
      </c>
      <c r="AB3" s="3" t="s">
        <v>0</v>
      </c>
    </row>
    <row r="4" spans="2:28" ht="12.5" thickBot="1" x14ac:dyDescent="0.35">
      <c r="B4" s="1" t="s">
        <v>179</v>
      </c>
      <c r="D4" s="1" t="s">
        <v>180</v>
      </c>
      <c r="F4" s="1" t="s">
        <v>181</v>
      </c>
      <c r="G4" s="1" t="str">
        <f>selinstitutional[[#This Row],[section]]&amp;":  "&amp;selinstitutional[[#This Row],[Description]]</f>
        <v>(1)(i):  A State or National bank, trust company, savings bank, or savings and loan association.</v>
      </c>
      <c r="H4" s="1" t="str">
        <f t="shared" ref="H4:H14" si="0">"(1)"&amp;LEFT(J4,FIND(")",J4))</f>
        <v>(1)(i)</v>
      </c>
      <c r="I4" s="1" t="str">
        <f>TRIM(RIGHT(J4,LEN(J4)-FIND(")",J4)))</f>
        <v>A State or National bank, trust company, savings bank, or savings and loan association.</v>
      </c>
      <c r="J4" s="4" t="s">
        <v>182</v>
      </c>
      <c r="K4" s="1" t="s">
        <v>101</v>
      </c>
      <c r="L4" s="1" t="s">
        <v>183</v>
      </c>
      <c r="N4" s="1" t="s">
        <v>184</v>
      </c>
      <c r="O4" s="1" t="str">
        <f t="shared" ref="O4:O18" si="1">" "</f>
        <v xml:space="preserve"> </v>
      </c>
      <c r="R4" s="1" t="s">
        <v>185</v>
      </c>
      <c r="T4" s="47" t="s">
        <v>186</v>
      </c>
      <c r="U4" s="5" t="s">
        <v>100</v>
      </c>
      <c r="V4" s="5">
        <v>1</v>
      </c>
      <c r="W4" s="5"/>
      <c r="X4" s="6" t="s">
        <v>187</v>
      </c>
      <c r="Y4" s="1" t="s">
        <v>188</v>
      </c>
      <c r="AB4" s="3" t="s">
        <v>1</v>
      </c>
    </row>
    <row r="5" spans="2:28" ht="12.5" thickBot="1" x14ac:dyDescent="0.35">
      <c r="B5" s="1" t="s">
        <v>189</v>
      </c>
      <c r="D5" s="7" t="s">
        <v>190</v>
      </c>
      <c r="F5" s="1" t="s">
        <v>181</v>
      </c>
      <c r="G5" s="1" t="str">
        <f>selinstitutional[[#This Row],[section]]&amp;":  "&amp;selinstitutional[[#This Row],[Description]]</f>
        <v>(1)(ii):  An insurance company.</v>
      </c>
      <c r="H5" s="1" t="str">
        <f t="shared" si="0"/>
        <v>(1)(ii)</v>
      </c>
      <c r="I5" s="1" t="str">
        <f t="shared" ref="I5:I18" si="2">TRIM(RIGHT(J5,LEN(J5)-FIND(")",J5)))</f>
        <v>An insurance company.</v>
      </c>
      <c r="J5" s="4" t="s">
        <v>191</v>
      </c>
      <c r="K5" s="1" t="s">
        <v>101</v>
      </c>
      <c r="L5" s="1" t="s">
        <v>192</v>
      </c>
      <c r="N5" s="1" t="s">
        <v>193</v>
      </c>
      <c r="O5" s="1" t="str">
        <f t="shared" si="1"/>
        <v xml:space="preserve"> </v>
      </c>
      <c r="R5" s="1" t="s">
        <v>194</v>
      </c>
      <c r="T5" s="48" t="s">
        <v>195</v>
      </c>
      <c r="U5" s="5" t="s">
        <v>100</v>
      </c>
      <c r="V5" s="5">
        <v>2</v>
      </c>
      <c r="W5" s="5"/>
      <c r="X5" s="8" t="s">
        <v>196</v>
      </c>
      <c r="Y5" s="1" t="s">
        <v>197</v>
      </c>
      <c r="AB5" s="1" t="s">
        <v>2</v>
      </c>
    </row>
    <row r="6" spans="2:28" ht="12.5" thickBot="1" x14ac:dyDescent="0.35">
      <c r="F6" s="1" t="s">
        <v>181</v>
      </c>
      <c r="G6" s="1" t="str">
        <f>selinstitutional[[#This Row],[section]]&amp;":  "&amp;selinstitutional[[#This Row],[Description]]</f>
        <v>(1)(iii):  A 1940 Act Investment Company or Business Development Company (each as defined in the Investment Company Act of 1940, as amended (15 U.S.C. 8a-1 et seq.).</v>
      </c>
      <c r="H6" s="1" t="str">
        <f t="shared" si="0"/>
        <v>(1)(iii)</v>
      </c>
      <c r="I6" s="1" t="str">
        <f t="shared" si="2"/>
        <v>A 1940 Act Investment Company or Business Development Company (each as defined in the Investment Company Act of 1940, as amended (15 U.S.C. 8a-1 et seq.).</v>
      </c>
      <c r="J6" s="1" t="s">
        <v>198</v>
      </c>
      <c r="K6" s="1" t="s">
        <v>101</v>
      </c>
      <c r="L6" s="1" t="s">
        <v>199</v>
      </c>
      <c r="N6" s="1" t="s">
        <v>200</v>
      </c>
      <c r="O6" s="1" t="str">
        <f t="shared" si="1"/>
        <v xml:space="preserve"> </v>
      </c>
      <c r="R6" s="1" t="s">
        <v>201</v>
      </c>
      <c r="T6" s="47" t="s">
        <v>202</v>
      </c>
      <c r="U6" s="5" t="s">
        <v>100</v>
      </c>
      <c r="V6" s="5">
        <v>3</v>
      </c>
      <c r="W6" s="5"/>
      <c r="X6" s="6" t="s">
        <v>203</v>
      </c>
      <c r="Y6" s="1" t="s">
        <v>204</v>
      </c>
      <c r="AB6" s="1" t="s">
        <v>3</v>
      </c>
    </row>
    <row r="7" spans="2:28" ht="12.5" thickBot="1" x14ac:dyDescent="0.35">
      <c r="F7" s="1" t="s">
        <v>181</v>
      </c>
      <c r="G7" s="1" t="str">
        <f>selinstitutional[[#This Row],[section]]&amp;":  "&amp;selinstitutional[[#This Row],[Description]]</f>
        <v>(1)(iv):  A holding company of any entity described in paragraph (1)(i), (ii) or (iii) of this definition.</v>
      </c>
      <c r="H7" s="1" t="str">
        <f t="shared" si="0"/>
        <v>(1)(iv)</v>
      </c>
      <c r="I7" s="1" t="str">
        <f t="shared" si="2"/>
        <v>A holding company of any entity described in paragraph (1)(i), (ii) or (iii) of this definition.</v>
      </c>
      <c r="J7" s="1" t="s">
        <v>205</v>
      </c>
      <c r="K7" s="1" t="s">
        <v>101</v>
      </c>
      <c r="L7" s="1" t="s">
        <v>206</v>
      </c>
      <c r="N7" s="1" t="s">
        <v>207</v>
      </c>
      <c r="O7" s="1" t="str">
        <f t="shared" si="1"/>
        <v xml:space="preserve"> </v>
      </c>
      <c r="R7" s="1" t="s">
        <v>208</v>
      </c>
      <c r="T7" s="48" t="s">
        <v>209</v>
      </c>
      <c r="U7" s="5" t="s">
        <v>100</v>
      </c>
      <c r="V7" s="5">
        <v>4</v>
      </c>
      <c r="W7" s="5"/>
      <c r="X7" s="9" t="s">
        <v>210</v>
      </c>
      <c r="Y7" s="1" t="s">
        <v>211</v>
      </c>
    </row>
    <row r="8" spans="2:28" ht="12.5" thickBot="1" x14ac:dyDescent="0.35">
      <c r="F8" s="1" t="s">
        <v>181</v>
      </c>
      <c r="G8" s="1" t="str">
        <f>selinstitutional[[#This Row],[section]]&amp;":  "&amp;selinstitutional[[#This Row],[Description]]</f>
        <v>(1)(v):  An employee benefit or pension plan established for the benefit of employees of the Federal government, any State or political subdivision of a State, or any agency or instrumentality of such government unit.</v>
      </c>
      <c r="H8" s="1" t="str">
        <f t="shared" si="0"/>
        <v>(1)(v)</v>
      </c>
      <c r="I8" s="1" t="str">
        <f t="shared" si="2"/>
        <v>An employee benefit or pension plan established for the benefit of employees of the Federal government, any State or political subdivision of a State, or any agency or instrumentality of such government unit.</v>
      </c>
      <c r="J8" s="1" t="s">
        <v>212</v>
      </c>
      <c r="K8" s="1" t="s">
        <v>101</v>
      </c>
      <c r="L8" s="1" t="s">
        <v>213</v>
      </c>
      <c r="N8" s="1" t="s">
        <v>214</v>
      </c>
      <c r="O8" s="1" t="str">
        <f t="shared" si="1"/>
        <v xml:space="preserve"> </v>
      </c>
      <c r="T8" s="47" t="s">
        <v>215</v>
      </c>
      <c r="U8" s="5" t="s">
        <v>169</v>
      </c>
      <c r="V8" s="5">
        <v>5</v>
      </c>
      <c r="W8" s="5"/>
      <c r="X8" s="8" t="s">
        <v>216</v>
      </c>
      <c r="Y8" s="1" t="s">
        <v>217</v>
      </c>
    </row>
    <row r="9" spans="2:28" ht="12.5" thickBot="1" x14ac:dyDescent="0.35">
      <c r="B9" s="1" t="s">
        <v>218</v>
      </c>
      <c r="F9" s="1" t="s">
        <v>181</v>
      </c>
      <c r="G9" s="1" t="str">
        <f>selinstitutional[[#This Row],[section]]&amp;":  "&amp;selinstitutional[[#This Row],[Description]]</f>
        <v>(1)(vi):  An employee benefit or pension plan (as defined in the Employee Retirement Income Security Act of 1974, as amended (Pub. L. 93-406, 88 Stat. 829), excluding plans established under section 401(k) of the Internal Revenue Code of 1986 (26 U.S.C. 401(k)), as amended).</v>
      </c>
      <c r="H9" s="1" t="str">
        <f t="shared" si="0"/>
        <v>(1)(vi)</v>
      </c>
      <c r="I9" s="1" t="str">
        <f t="shared" si="2"/>
        <v>An employee benefit or pension plan (as defined in the Employee Retirement Income Security Act of 1974, as amended (Pub. L. 93-406, 88 Stat. 829), excluding plans established under section 401(k) of the Internal Revenue Code of 1986 (26 U.S.C. 401(k)), as amended).</v>
      </c>
      <c r="J9" s="1" t="s">
        <v>219</v>
      </c>
      <c r="K9" s="1" t="s">
        <v>101</v>
      </c>
      <c r="L9" s="1" t="s">
        <v>220</v>
      </c>
      <c r="N9" s="1" t="s">
        <v>221</v>
      </c>
      <c r="O9" s="1" t="str">
        <f t="shared" si="1"/>
        <v xml:space="preserve"> </v>
      </c>
      <c r="T9" s="48" t="s">
        <v>222</v>
      </c>
      <c r="U9" s="5" t="s">
        <v>169</v>
      </c>
      <c r="V9" s="5">
        <v>6</v>
      </c>
      <c r="W9" s="5"/>
      <c r="X9" s="8" t="s">
        <v>223</v>
      </c>
      <c r="Y9" s="1" t="s">
        <v>224</v>
      </c>
    </row>
    <row r="10" spans="2:28" ht="12.5" thickBot="1" x14ac:dyDescent="0.35">
      <c r="F10" s="1" t="s">
        <v>181</v>
      </c>
      <c r="G10" s="1" t="str">
        <f>selinstitutional[[#This Row],[section]]&amp;":  "&amp;selinstitutional[[#This Row],[Description]]</f>
        <v>(1)(vii):  A trust, foundation or endowment exempt from Federal income taxation under the Internal Revenue Code of 1986, as amended.</v>
      </c>
      <c r="H10" s="1" t="str">
        <f t="shared" si="0"/>
        <v>(1)(vii)</v>
      </c>
      <c r="I10" s="1" t="str">
        <f t="shared" si="2"/>
        <v>A trust, foundation or endowment exempt from Federal income taxation under the Internal Revenue Code of 1986, as amended.</v>
      </c>
      <c r="J10" s="1" t="s">
        <v>225</v>
      </c>
      <c r="K10" s="1" t="s">
        <v>101</v>
      </c>
      <c r="N10" s="1" t="s">
        <v>226</v>
      </c>
      <c r="O10" s="1" t="str">
        <f t="shared" si="1"/>
        <v xml:space="preserve"> </v>
      </c>
      <c r="T10" s="47" t="s">
        <v>227</v>
      </c>
      <c r="U10" s="5" t="s">
        <v>169</v>
      </c>
      <c r="V10" s="5">
        <v>7</v>
      </c>
      <c r="W10" s="5"/>
      <c r="X10" s="6" t="s">
        <v>228</v>
      </c>
      <c r="Y10" s="1" t="s">
        <v>229</v>
      </c>
    </row>
    <row r="11" spans="2:28" ht="12.5" thickBot="1" x14ac:dyDescent="0.35">
      <c r="F11" s="1" t="s">
        <v>181</v>
      </c>
      <c r="G11" s="1" t="str">
        <f>selinstitutional[[#This Row],[section]]&amp;":  "&amp;selinstitutional[[#This Row],[Description]]</f>
        <v>(1)(viii):  A corporation, partnership or other entity with a net worth (exclusive of unfunded commitments from investors) of more than $10 million.</v>
      </c>
      <c r="H11" s="1" t="str">
        <f t="shared" si="0"/>
        <v>(1)(viii)</v>
      </c>
      <c r="I11" s="1" t="str">
        <f t="shared" si="2"/>
        <v>A corporation, partnership or other entity with a net worth (exclusive of unfunded commitments from investors) of more than $10 million.</v>
      </c>
      <c r="J11" s="1" t="s">
        <v>230</v>
      </c>
      <c r="K11" s="1" t="s">
        <v>101</v>
      </c>
      <c r="N11" s="1" t="s">
        <v>231</v>
      </c>
      <c r="O11" s="1" t="str">
        <f t="shared" si="1"/>
        <v xml:space="preserve"> </v>
      </c>
      <c r="T11" s="48" t="s">
        <v>232</v>
      </c>
      <c r="U11" s="5" t="s">
        <v>169</v>
      </c>
      <c r="V11" s="5">
        <v>8</v>
      </c>
      <c r="W11" s="5"/>
      <c r="X11" s="8" t="s">
        <v>233</v>
      </c>
      <c r="Y11" s="1" t="s">
        <v>234</v>
      </c>
    </row>
    <row r="12" spans="2:28" ht="12.5" thickBot="1" x14ac:dyDescent="0.35">
      <c r="F12" s="1" t="s">
        <v>181</v>
      </c>
      <c r="G12" s="1" t="str">
        <f>selinstitutional[[#This Row],[section]]&amp;":  "&amp;selinstitutional[[#This Row],[Description]]</f>
        <v>(1)(ix):  A State, a political subdivision of a State, or an agency or instrumentality of a State or its political subdivision.</v>
      </c>
      <c r="H12" s="1" t="str">
        <f t="shared" si="0"/>
        <v>(1)(ix)</v>
      </c>
      <c r="I12" s="1" t="str">
        <f t="shared" si="2"/>
        <v>A State, a political subdivision of a State, or an agency or instrumentality of a State or its political subdivision.</v>
      </c>
      <c r="J12" s="1" t="s">
        <v>235</v>
      </c>
      <c r="K12" s="1" t="s">
        <v>101</v>
      </c>
      <c r="N12" s="1" t="s">
        <v>236</v>
      </c>
      <c r="O12" s="1" t="str">
        <f t="shared" si="1"/>
        <v xml:space="preserve"> </v>
      </c>
      <c r="T12" s="47" t="s">
        <v>237</v>
      </c>
      <c r="U12" s="5" t="s">
        <v>169</v>
      </c>
      <c r="V12" s="5">
        <v>9</v>
      </c>
      <c r="W12" s="5"/>
      <c r="X12" s="8" t="s">
        <v>238</v>
      </c>
      <c r="Y12" s="1" t="s">
        <v>239</v>
      </c>
    </row>
    <row r="13" spans="2:28" ht="12.5" thickBot="1" x14ac:dyDescent="0.35">
      <c r="F13" s="1" t="s">
        <v>181</v>
      </c>
      <c r="G13" s="1" t="str">
        <f>selinstitutional[[#This Row],[section]]&amp;":  "&amp;selinstitutional[[#This Row],[Description]]</f>
        <v>(1)(x):  An entity whose primary purpose is to manage and invest non-Federal funds on behalf of at least three Institutional Investors described in paragraphs (1)(i) through (1)(ix) of this definition, each of whom must have at least a 10 percent ownership interest in the entity.</v>
      </c>
      <c r="H13" s="1" t="str">
        <f t="shared" si="0"/>
        <v>(1)(x)</v>
      </c>
      <c r="I13" s="1" t="str">
        <f t="shared" si="2"/>
        <v>An entity whose primary purpose is to manage and invest non-Federal funds on behalf of at least three Institutional Investors described in paragraphs (1)(i) through (1)(ix) of this definition, each of whom must have at least a 10 percent ownership interest in the entity.</v>
      </c>
      <c r="J13" s="1" t="s">
        <v>240</v>
      </c>
      <c r="K13" s="1" t="s">
        <v>101</v>
      </c>
      <c r="N13" s="1" t="s">
        <v>241</v>
      </c>
      <c r="O13" s="1" t="str">
        <f t="shared" si="1"/>
        <v xml:space="preserve"> </v>
      </c>
      <c r="T13" s="48" t="s">
        <v>242</v>
      </c>
      <c r="U13" s="5" t="s">
        <v>169</v>
      </c>
      <c r="V13" s="5">
        <v>10</v>
      </c>
      <c r="W13" s="5"/>
      <c r="X13" s="6" t="s">
        <v>243</v>
      </c>
      <c r="Y13" s="1" t="s">
        <v>244</v>
      </c>
    </row>
    <row r="14" spans="2:28" ht="12.5" thickBot="1" x14ac:dyDescent="0.35">
      <c r="F14" s="1" t="s">
        <v>181</v>
      </c>
      <c r="G14" s="1" t="str">
        <f>selinstitutional[[#This Row],[section]]&amp;":  "&amp;selinstitutional[[#This Row],[Description]]</f>
        <v>(1)(xi):  Any other entity that SBA determines to be an Institutional Investor.</v>
      </c>
      <c r="H14" s="1" t="str">
        <f t="shared" si="0"/>
        <v>(1)(xi)</v>
      </c>
      <c r="I14" s="1" t="str">
        <f t="shared" si="2"/>
        <v>Any other entity that SBA determines to be an Institutional Investor.</v>
      </c>
      <c r="J14" s="1" t="s">
        <v>245</v>
      </c>
      <c r="K14" s="1" t="s">
        <v>101</v>
      </c>
      <c r="N14" s="1" t="s">
        <v>246</v>
      </c>
      <c r="O14" s="1" t="str">
        <f t="shared" si="1"/>
        <v xml:space="preserve"> </v>
      </c>
      <c r="T14" s="47" t="s">
        <v>247</v>
      </c>
      <c r="U14" s="5" t="s">
        <v>248</v>
      </c>
      <c r="V14" s="5">
        <v>11</v>
      </c>
      <c r="W14" s="5"/>
      <c r="X14" s="6" t="s">
        <v>249</v>
      </c>
      <c r="Y14" s="1" t="s">
        <v>250</v>
      </c>
    </row>
    <row r="15" spans="2:28" ht="12.5" thickBot="1" x14ac:dyDescent="0.35">
      <c r="F15" s="1" t="s">
        <v>183</v>
      </c>
      <c r="G15" s="1" t="str">
        <f>selinstitutional[[#This Row],[section]]&amp;":  "&amp;selinstitutional[[#This Row],[Description]]</f>
        <v>(2)(i):  (A) An individual who is an Accredited Investor (as defined in the Securities Act of 1933, as amended (15 U.S.C. 77a-77aa)) and whose commitment to the Licensee is backed by a letter of credit from a State or National bank acceptable to SBA.</v>
      </c>
      <c r="H15" s="1" t="str">
        <f>"(2)"&amp;LEFT(J15,FIND(")",J15))</f>
        <v>(2)(i)</v>
      </c>
      <c r="I15" s="1" t="str">
        <f t="shared" si="2"/>
        <v>(A) An individual who is an Accredited Investor (as defined in the Securities Act of 1933, as amended (15 U.S.C. 77a-77aa)) and whose commitment to the Licensee is backed by a letter of credit from a State or National bank acceptable to SBA.</v>
      </c>
      <c r="J15" s="1" t="s">
        <v>251</v>
      </c>
      <c r="K15" s="1" t="s">
        <v>101</v>
      </c>
      <c r="N15" s="1" t="s">
        <v>252</v>
      </c>
      <c r="O15" s="1" t="str">
        <f t="shared" si="1"/>
        <v xml:space="preserve"> </v>
      </c>
      <c r="T15" s="48" t="s">
        <v>253</v>
      </c>
      <c r="U15" s="5" t="s">
        <v>248</v>
      </c>
      <c r="V15" s="5">
        <v>12</v>
      </c>
      <c r="W15" s="5"/>
      <c r="X15" s="10" t="s">
        <v>254</v>
      </c>
      <c r="Y15" s="1" t="s">
        <v>255</v>
      </c>
    </row>
    <row r="16" spans="2:28" ht="12.5" thickBot="1" x14ac:dyDescent="0.35">
      <c r="F16" s="1" t="s">
        <v>183</v>
      </c>
      <c r="G16" s="1" t="str">
        <f>selinstitutional[[#This Row],[section]]&amp;":  "&amp;selinstitutional[[#This Row],[Description]]</f>
        <v>(2)(i):  (B) An individual whose personal net worth is at least $2 million and at least ten times the amount of his or her commitment to the Licensee. The individual's personal net worth must not include the value of any equity in his or her most valuable residence.</v>
      </c>
      <c r="H16" s="1" t="str">
        <f t="shared" ref="H16:H18" si="3">"(2)"&amp;LEFT(J16,FIND(")",J16))</f>
        <v>(2)(i)</v>
      </c>
      <c r="I16" s="1" t="str">
        <f t="shared" si="2"/>
        <v>(B) An individual whose personal net worth is at least $2 million and at least ten times the amount of his or her commitment to the Licensee. The individual's personal net worth must not include the value of any equity in his or her most valuable residence.</v>
      </c>
      <c r="J16" s="1" t="s">
        <v>256</v>
      </c>
      <c r="K16" s="1" t="s">
        <v>101</v>
      </c>
      <c r="N16" s="1" t="s">
        <v>257</v>
      </c>
      <c r="O16" s="1" t="str">
        <f t="shared" si="1"/>
        <v xml:space="preserve"> </v>
      </c>
      <c r="T16" s="47" t="s">
        <v>258</v>
      </c>
      <c r="U16" s="5" t="s">
        <v>169</v>
      </c>
      <c r="V16" s="5">
        <v>13</v>
      </c>
      <c r="W16" s="5"/>
      <c r="X16" s="8" t="s">
        <v>259</v>
      </c>
      <c r="Y16" s="1" t="s">
        <v>260</v>
      </c>
    </row>
    <row r="17" spans="6:25" ht="12.5" thickBot="1" x14ac:dyDescent="0.35">
      <c r="F17" s="1" t="s">
        <v>183</v>
      </c>
      <c r="G17" s="1" t="str">
        <f>selinstitutional[[#This Row],[section]]&amp;":  "&amp;selinstitutional[[#This Row],[Description]]</f>
        <v>(2)(i):  (C) An individual whose personal net worth (determined in accordance with paragraph (2)(i)(B) of this definition) is at least $10 million.</v>
      </c>
      <c r="H17" s="1" t="str">
        <f t="shared" si="3"/>
        <v>(2)(i)</v>
      </c>
      <c r="I17" s="1" t="str">
        <f t="shared" si="2"/>
        <v>(C) An individual whose personal net worth (determined in accordance with paragraph (2)(i)(B) of this definition) is at least $10 million.</v>
      </c>
      <c r="J17" s="1" t="s">
        <v>261</v>
      </c>
      <c r="K17" s="1" t="s">
        <v>101</v>
      </c>
      <c r="N17" s="1" t="s">
        <v>262</v>
      </c>
      <c r="O17" s="1" t="str">
        <f t="shared" si="1"/>
        <v xml:space="preserve"> </v>
      </c>
      <c r="T17" s="48" t="s">
        <v>263</v>
      </c>
      <c r="U17" s="5" t="s">
        <v>248</v>
      </c>
      <c r="V17" s="5">
        <v>14</v>
      </c>
      <c r="W17" s="5"/>
      <c r="X17" s="10" t="s">
        <v>264</v>
      </c>
      <c r="Y17" s="1" t="s">
        <v>265</v>
      </c>
    </row>
    <row r="18" spans="6:25" ht="12.5" thickBot="1" x14ac:dyDescent="0.35">
      <c r="F18" s="1" t="s">
        <v>183</v>
      </c>
      <c r="G18" s="1" t="str">
        <f>selinstitutional[[#This Row],[section]]&amp;":  "&amp;selinstitutional[[#This Row],[Description]]</f>
        <v>(2)(ii):  Any individual who is not a permanent resident of the United States but who otherwise satisfies paragraph (2)(i) of this definition provided such individual has irrevocably appointed an agent within the United States for the service of process.</v>
      </c>
      <c r="H18" s="1" t="str">
        <f t="shared" si="3"/>
        <v>(2)(ii)</v>
      </c>
      <c r="I18" s="1" t="str">
        <f t="shared" si="2"/>
        <v>Any individual who is not a permanent resident of the United States but who otherwise satisfies paragraph (2)(i) of this definition provided such individual has irrevocably appointed an agent within the United States for the service of process.</v>
      </c>
      <c r="J18" s="1" t="s">
        <v>266</v>
      </c>
      <c r="K18" s="1" t="s">
        <v>101</v>
      </c>
      <c r="N18" s="1" t="s">
        <v>267</v>
      </c>
      <c r="O18" s="1" t="str">
        <f t="shared" si="1"/>
        <v xml:space="preserve"> </v>
      </c>
      <c r="T18" s="47" t="s">
        <v>268</v>
      </c>
      <c r="U18" s="5" t="s">
        <v>169</v>
      </c>
      <c r="V18" s="5">
        <v>15</v>
      </c>
      <c r="W18" s="5"/>
      <c r="X18" s="6" t="s">
        <v>269</v>
      </c>
      <c r="Y18" s="1" t="s">
        <v>270</v>
      </c>
    </row>
    <row r="19" spans="6:25" ht="12.5" thickBot="1" x14ac:dyDescent="0.35">
      <c r="K19" s="1" t="s">
        <v>101</v>
      </c>
      <c r="T19" s="48" t="s">
        <v>99</v>
      </c>
      <c r="U19" s="5" t="s">
        <v>271</v>
      </c>
      <c r="V19" s="5">
        <v>16</v>
      </c>
      <c r="W19" s="5"/>
      <c r="X19" s="6" t="s">
        <v>272</v>
      </c>
      <c r="Y19" s="1" t="s">
        <v>273</v>
      </c>
    </row>
    <row r="20" spans="6:25" ht="12.5" thickBot="1" x14ac:dyDescent="0.35">
      <c r="H20" s="11"/>
      <c r="I20" s="11"/>
      <c r="T20" s="48" t="s">
        <v>274</v>
      </c>
      <c r="U20" s="5" t="s">
        <v>169</v>
      </c>
      <c r="V20" s="5">
        <v>17</v>
      </c>
      <c r="W20" s="5"/>
      <c r="X20" s="8" t="s">
        <v>275</v>
      </c>
      <c r="Y20" s="1" t="s">
        <v>276</v>
      </c>
    </row>
    <row r="21" spans="6:25" ht="12.5" thickBot="1" x14ac:dyDescent="0.35">
      <c r="T21" s="5"/>
      <c r="U21" s="5" t="s">
        <v>248</v>
      </c>
      <c r="V21" s="5">
        <v>18</v>
      </c>
      <c r="W21" s="5"/>
      <c r="X21" s="6" t="s">
        <v>277</v>
      </c>
      <c r="Y21" s="1" t="s">
        <v>278</v>
      </c>
    </row>
    <row r="22" spans="6:25" ht="12.5" thickBot="1" x14ac:dyDescent="0.35">
      <c r="F22" s="1" t="s">
        <v>279</v>
      </c>
      <c r="G22" s="12" t="s">
        <v>280</v>
      </c>
      <c r="H22" s="11"/>
      <c r="I22" s="11"/>
      <c r="T22" s="48"/>
      <c r="U22" s="5" t="s">
        <v>100</v>
      </c>
      <c r="V22" s="5">
        <v>19</v>
      </c>
      <c r="X22" s="8" t="s">
        <v>281</v>
      </c>
      <c r="Y22" s="1" t="s">
        <v>282</v>
      </c>
    </row>
    <row r="23" spans="6:25" ht="12.5" thickBot="1" x14ac:dyDescent="0.35">
      <c r="F23" s="1" t="s">
        <v>220</v>
      </c>
      <c r="G23" s="1" t="s">
        <v>283</v>
      </c>
      <c r="T23" s="5"/>
      <c r="U23" s="5"/>
      <c r="V23" s="5">
        <v>20</v>
      </c>
      <c r="X23" s="8" t="s">
        <v>284</v>
      </c>
      <c r="Y23" s="1" t="s">
        <v>285</v>
      </c>
    </row>
    <row r="24" spans="6:25" ht="12.5" thickBot="1" x14ac:dyDescent="0.35">
      <c r="H24" s="11"/>
      <c r="I24" s="11"/>
      <c r="T24" s="5"/>
      <c r="U24" s="5"/>
      <c r="V24" s="5"/>
      <c r="X24" s="6" t="s">
        <v>286</v>
      </c>
      <c r="Y24" s="1" t="s">
        <v>287</v>
      </c>
    </row>
    <row r="25" spans="6:25" ht="12.5" thickBot="1" x14ac:dyDescent="0.35">
      <c r="X25" s="8" t="s">
        <v>288</v>
      </c>
      <c r="Y25" s="1" t="s">
        <v>289</v>
      </c>
    </row>
    <row r="26" spans="6:25" ht="12.5" thickBot="1" x14ac:dyDescent="0.35">
      <c r="X26" s="6" t="s">
        <v>290</v>
      </c>
      <c r="Y26" s="1" t="s">
        <v>291</v>
      </c>
    </row>
    <row r="27" spans="6:25" ht="12.5" thickBot="1" x14ac:dyDescent="0.35">
      <c r="N27" s="1" t="s">
        <v>292</v>
      </c>
      <c r="O27" s="1" t="s">
        <v>293</v>
      </c>
      <c r="R27" s="49" t="s">
        <v>294</v>
      </c>
      <c r="X27" s="8" t="s">
        <v>295</v>
      </c>
      <c r="Y27" s="1" t="s">
        <v>296</v>
      </c>
    </row>
    <row r="28" spans="6:25" ht="12.5" thickBot="1" x14ac:dyDescent="0.35">
      <c r="N28" s="1" t="s">
        <v>297</v>
      </c>
      <c r="O28" s="1">
        <v>2</v>
      </c>
      <c r="R28" s="50" t="s">
        <v>298</v>
      </c>
      <c r="X28" s="6" t="s">
        <v>299</v>
      </c>
      <c r="Y28" s="1" t="s">
        <v>300</v>
      </c>
    </row>
    <row r="29" spans="6:25" ht="12.5" thickBot="1" x14ac:dyDescent="0.35">
      <c r="N29" s="1" t="s">
        <v>301</v>
      </c>
      <c r="O29" s="1">
        <v>2</v>
      </c>
      <c r="R29" s="51" t="s">
        <v>302</v>
      </c>
      <c r="X29" s="9" t="s">
        <v>303</v>
      </c>
      <c r="Y29" s="1" t="s">
        <v>304</v>
      </c>
    </row>
    <row r="30" spans="6:25" ht="12.5" thickBot="1" x14ac:dyDescent="0.35">
      <c r="N30" s="1" t="s">
        <v>305</v>
      </c>
      <c r="O30" s="1">
        <v>2</v>
      </c>
      <c r="X30" s="8" t="s">
        <v>306</v>
      </c>
      <c r="Y30" s="1" t="s">
        <v>307</v>
      </c>
    </row>
    <row r="31" spans="6:25" ht="12.5" thickBot="1" x14ac:dyDescent="0.35">
      <c r="N31" s="1" t="s">
        <v>308</v>
      </c>
      <c r="O31" s="1">
        <v>2</v>
      </c>
      <c r="X31" s="6" t="s">
        <v>309</v>
      </c>
      <c r="Y31" s="1" t="s">
        <v>310</v>
      </c>
    </row>
    <row r="32" spans="6:25" ht="14.5" thickBot="1" x14ac:dyDescent="0.35">
      <c r="N32" s="1" t="s">
        <v>311</v>
      </c>
      <c r="O32" s="1">
        <v>2</v>
      </c>
      <c r="R32" s="46"/>
      <c r="X32" s="6" t="s">
        <v>312</v>
      </c>
      <c r="Y32" s="1" t="s">
        <v>313</v>
      </c>
    </row>
    <row r="33" spans="14:25" ht="14.5" thickBot="1" x14ac:dyDescent="0.35">
      <c r="N33" s="1" t="s">
        <v>314</v>
      </c>
      <c r="O33" s="1">
        <v>2</v>
      </c>
      <c r="R33" s="46"/>
      <c r="X33" s="9" t="s">
        <v>315</v>
      </c>
      <c r="Y33" s="1" t="s">
        <v>316</v>
      </c>
    </row>
    <row r="34" spans="14:25" ht="14.5" thickBot="1" x14ac:dyDescent="0.35">
      <c r="N34" s="1" t="s">
        <v>317</v>
      </c>
      <c r="O34" s="1">
        <v>2</v>
      </c>
      <c r="R34" s="46"/>
      <c r="X34" s="8" t="s">
        <v>318</v>
      </c>
      <c r="Y34" s="1" t="s">
        <v>319</v>
      </c>
    </row>
    <row r="35" spans="14:25" ht="14.5" thickBot="1" x14ac:dyDescent="0.35">
      <c r="N35" s="1" t="s">
        <v>320</v>
      </c>
      <c r="O35" s="1">
        <v>2</v>
      </c>
      <c r="R35" s="46"/>
      <c r="X35" s="8" t="s">
        <v>321</v>
      </c>
      <c r="Y35" s="1" t="s">
        <v>322</v>
      </c>
    </row>
    <row r="36" spans="14:25" ht="14.5" thickBot="1" x14ac:dyDescent="0.35">
      <c r="N36" s="1" t="s">
        <v>323</v>
      </c>
      <c r="O36" s="1">
        <v>2</v>
      </c>
      <c r="R36" s="46"/>
      <c r="X36" s="6" t="s">
        <v>324</v>
      </c>
      <c r="Y36" s="1" t="s">
        <v>325</v>
      </c>
    </row>
    <row r="37" spans="14:25" ht="14.5" thickBot="1" x14ac:dyDescent="0.35">
      <c r="N37" s="1" t="s">
        <v>326</v>
      </c>
      <c r="O37" s="1">
        <v>2</v>
      </c>
      <c r="R37" s="46"/>
      <c r="X37" s="8" t="s">
        <v>327</v>
      </c>
      <c r="Y37" s="1" t="s">
        <v>328</v>
      </c>
    </row>
    <row r="38" spans="14:25" ht="14.5" thickBot="1" x14ac:dyDescent="0.35">
      <c r="N38" s="1" t="s">
        <v>329</v>
      </c>
      <c r="O38" s="1">
        <v>2</v>
      </c>
      <c r="R38" s="46"/>
      <c r="X38" s="6" t="s">
        <v>330</v>
      </c>
      <c r="Y38" s="1" t="s">
        <v>331</v>
      </c>
    </row>
    <row r="39" spans="14:25" ht="14.5" thickBot="1" x14ac:dyDescent="0.35">
      <c r="N39" s="1" t="s">
        <v>332</v>
      </c>
      <c r="O39" s="1">
        <v>2</v>
      </c>
      <c r="R39" s="46"/>
      <c r="X39" s="6" t="s">
        <v>333</v>
      </c>
      <c r="Y39" s="1" t="s">
        <v>334</v>
      </c>
    </row>
    <row r="40" spans="14:25" ht="14.5" thickBot="1" x14ac:dyDescent="0.35">
      <c r="N40" s="1" t="s">
        <v>335</v>
      </c>
      <c r="O40" s="1">
        <v>2</v>
      </c>
      <c r="R40" s="46"/>
      <c r="X40" s="8" t="s">
        <v>336</v>
      </c>
      <c r="Y40" s="1" t="s">
        <v>337</v>
      </c>
    </row>
    <row r="41" spans="14:25" ht="14.5" thickBot="1" x14ac:dyDescent="0.35">
      <c r="N41" s="1" t="s">
        <v>338</v>
      </c>
      <c r="O41" s="1">
        <v>2</v>
      </c>
      <c r="R41" s="46"/>
      <c r="X41" s="6" t="s">
        <v>339</v>
      </c>
      <c r="Y41" s="1" t="s">
        <v>340</v>
      </c>
    </row>
    <row r="42" spans="14:25" ht="14.5" thickBot="1" x14ac:dyDescent="0.35">
      <c r="N42" s="1" t="s">
        <v>341</v>
      </c>
      <c r="O42" s="1">
        <v>2</v>
      </c>
      <c r="R42" s="46"/>
      <c r="X42" s="8" t="s">
        <v>342</v>
      </c>
      <c r="Y42" s="1" t="s">
        <v>343</v>
      </c>
    </row>
    <row r="43" spans="14:25" ht="12.5" thickBot="1" x14ac:dyDescent="0.35">
      <c r="N43" s="1" t="s">
        <v>344</v>
      </c>
      <c r="O43" s="1">
        <v>2</v>
      </c>
      <c r="X43" s="8" t="s">
        <v>345</v>
      </c>
      <c r="Y43" s="1" t="s">
        <v>346</v>
      </c>
    </row>
    <row r="44" spans="14:25" ht="12.5" thickBot="1" x14ac:dyDescent="0.35">
      <c r="N44" s="1" t="s">
        <v>347</v>
      </c>
      <c r="O44" s="1">
        <v>2</v>
      </c>
      <c r="X44" s="6" t="s">
        <v>348</v>
      </c>
      <c r="Y44" s="1" t="s">
        <v>349</v>
      </c>
    </row>
    <row r="45" spans="14:25" ht="12.5" thickBot="1" x14ac:dyDescent="0.35">
      <c r="N45" s="1" t="s">
        <v>350</v>
      </c>
      <c r="O45" s="1">
        <v>2</v>
      </c>
      <c r="X45" s="8" t="s">
        <v>351</v>
      </c>
      <c r="Y45" s="1" t="s">
        <v>352</v>
      </c>
    </row>
    <row r="46" spans="14:25" ht="12.5" thickBot="1" x14ac:dyDescent="0.35">
      <c r="N46" s="1" t="s">
        <v>353</v>
      </c>
      <c r="O46" s="1">
        <v>2</v>
      </c>
      <c r="X46" s="6" t="s">
        <v>354</v>
      </c>
      <c r="Y46" s="1" t="s">
        <v>355</v>
      </c>
    </row>
    <row r="47" spans="14:25" ht="12.5" thickBot="1" x14ac:dyDescent="0.35">
      <c r="N47" s="1" t="s">
        <v>356</v>
      </c>
      <c r="O47" s="1">
        <v>2</v>
      </c>
      <c r="X47" s="8" t="s">
        <v>357</v>
      </c>
      <c r="Y47" s="1" t="s">
        <v>358</v>
      </c>
    </row>
    <row r="48" spans="14:25" ht="12.5" thickBot="1" x14ac:dyDescent="0.35">
      <c r="N48" s="1" t="s">
        <v>359</v>
      </c>
      <c r="O48" s="1">
        <v>2</v>
      </c>
      <c r="X48" s="9" t="s">
        <v>360</v>
      </c>
      <c r="Y48" s="1" t="s">
        <v>361</v>
      </c>
    </row>
    <row r="49" spans="14:25" ht="12.5" thickBot="1" x14ac:dyDescent="0.35">
      <c r="N49" s="1" t="s">
        <v>362</v>
      </c>
      <c r="O49" s="1">
        <v>2</v>
      </c>
      <c r="X49" s="10" t="s">
        <v>363</v>
      </c>
      <c r="Y49" s="1" t="s">
        <v>364</v>
      </c>
    </row>
    <row r="50" spans="14:25" ht="12.5" thickBot="1" x14ac:dyDescent="0.35">
      <c r="N50" s="1" t="s">
        <v>365</v>
      </c>
      <c r="O50" s="1">
        <v>2</v>
      </c>
      <c r="X50" s="6" t="s">
        <v>366</v>
      </c>
      <c r="Y50" s="1" t="s">
        <v>367</v>
      </c>
    </row>
    <row r="51" spans="14:25" ht="12.5" thickBot="1" x14ac:dyDescent="0.35">
      <c r="N51" s="1" t="s">
        <v>368</v>
      </c>
      <c r="O51" s="1">
        <v>2</v>
      </c>
      <c r="X51" s="8" t="s">
        <v>369</v>
      </c>
      <c r="Y51" s="1" t="s">
        <v>370</v>
      </c>
    </row>
    <row r="52" spans="14:25" ht="12.5" thickBot="1" x14ac:dyDescent="0.35">
      <c r="N52" s="1" t="s">
        <v>371</v>
      </c>
      <c r="O52" s="1">
        <v>2</v>
      </c>
      <c r="X52" s="6" t="s">
        <v>372</v>
      </c>
      <c r="Y52" s="1" t="s">
        <v>373</v>
      </c>
    </row>
    <row r="53" spans="14:25" ht="12.5" thickBot="1" x14ac:dyDescent="0.35">
      <c r="N53" s="1" t="s">
        <v>374</v>
      </c>
      <c r="O53" s="1">
        <v>2</v>
      </c>
      <c r="X53" s="8" t="s">
        <v>375</v>
      </c>
      <c r="Y53" s="1" t="s">
        <v>376</v>
      </c>
    </row>
    <row r="54" spans="14:25" ht="12.5" thickBot="1" x14ac:dyDescent="0.35">
      <c r="N54" s="1" t="s">
        <v>377</v>
      </c>
      <c r="O54" s="1">
        <v>2</v>
      </c>
      <c r="X54" s="6" t="s">
        <v>378</v>
      </c>
      <c r="Y54" s="1" t="s">
        <v>379</v>
      </c>
    </row>
    <row r="55" spans="14:25" ht="12.5" thickBot="1" x14ac:dyDescent="0.35">
      <c r="N55" s="1" t="s">
        <v>380</v>
      </c>
      <c r="O55" s="1">
        <v>2</v>
      </c>
      <c r="X55" s="8" t="s">
        <v>381</v>
      </c>
      <c r="Y55" s="1" t="s">
        <v>382</v>
      </c>
    </row>
    <row r="56" spans="14:25" ht="12.5" thickBot="1" x14ac:dyDescent="0.35">
      <c r="N56" s="1" t="s">
        <v>383</v>
      </c>
      <c r="O56" s="1">
        <v>2</v>
      </c>
      <c r="X56" s="8" t="s">
        <v>384</v>
      </c>
      <c r="Y56" s="1" t="s">
        <v>385</v>
      </c>
    </row>
    <row r="57" spans="14:25" ht="12.5" thickBot="1" x14ac:dyDescent="0.35">
      <c r="N57" s="1" t="s">
        <v>386</v>
      </c>
      <c r="O57" s="1">
        <v>2</v>
      </c>
      <c r="X57" s="10" t="s">
        <v>387</v>
      </c>
      <c r="Y57" s="1" t="s">
        <v>388</v>
      </c>
    </row>
    <row r="58" spans="14:25" ht="12.5" thickBot="1" x14ac:dyDescent="0.35">
      <c r="N58" s="1" t="s">
        <v>389</v>
      </c>
      <c r="O58" s="1">
        <v>2</v>
      </c>
      <c r="X58" s="6" t="s">
        <v>390</v>
      </c>
      <c r="Y58" s="1" t="s">
        <v>391</v>
      </c>
    </row>
    <row r="59" spans="14:25" ht="12.5" thickBot="1" x14ac:dyDescent="0.35">
      <c r="N59" s="1" t="s">
        <v>392</v>
      </c>
      <c r="O59" s="1">
        <v>2</v>
      </c>
      <c r="X59" s="6" t="s">
        <v>393</v>
      </c>
      <c r="Y59" s="1" t="s">
        <v>394</v>
      </c>
    </row>
    <row r="60" spans="14:25" ht="12.5" thickBot="1" x14ac:dyDescent="0.35">
      <c r="N60" s="1" t="s">
        <v>395</v>
      </c>
      <c r="O60" s="1">
        <v>2</v>
      </c>
      <c r="X60" s="6" t="s">
        <v>396</v>
      </c>
      <c r="Y60" s="1" t="s">
        <v>397</v>
      </c>
    </row>
    <row r="61" spans="14:25" ht="12.5" thickBot="1" x14ac:dyDescent="0.35">
      <c r="N61" s="1" t="s">
        <v>398</v>
      </c>
      <c r="O61" s="1">
        <v>2</v>
      </c>
      <c r="X61" s="8" t="s">
        <v>399</v>
      </c>
      <c r="Y61" s="1" t="s">
        <v>400</v>
      </c>
    </row>
    <row r="62" spans="14:25" ht="12.5" thickBot="1" x14ac:dyDescent="0.35">
      <c r="N62" s="1" t="s">
        <v>401</v>
      </c>
      <c r="X62" s="8" t="s">
        <v>402</v>
      </c>
      <c r="Y62" s="1" t="s">
        <v>403</v>
      </c>
    </row>
    <row r="63" spans="14:25" x14ac:dyDescent="0.3">
      <c r="N63" s="1" t="s">
        <v>404</v>
      </c>
      <c r="X63" s="13" t="s">
        <v>405</v>
      </c>
    </row>
    <row r="64" spans="14:25" x14ac:dyDescent="0.3">
      <c r="N64" s="1" t="s">
        <v>406</v>
      </c>
    </row>
    <row r="65" spans="14:14" x14ac:dyDescent="0.3">
      <c r="N65" s="1" t="s">
        <v>407</v>
      </c>
    </row>
    <row r="66" spans="14:14" x14ac:dyDescent="0.3">
      <c r="N66" s="1" t="s">
        <v>371</v>
      </c>
    </row>
    <row r="67" spans="14:14" x14ac:dyDescent="0.3">
      <c r="N67" s="1" t="s">
        <v>408</v>
      </c>
    </row>
    <row r="68" spans="14:14" x14ac:dyDescent="0.3">
      <c r="N68" s="1" t="s">
        <v>409</v>
      </c>
    </row>
    <row r="69" spans="14:14" x14ac:dyDescent="0.3">
      <c r="N69" s="1" t="s">
        <v>380</v>
      </c>
    </row>
    <row r="70" spans="14:14" x14ac:dyDescent="0.3">
      <c r="N70" s="1" t="s">
        <v>410</v>
      </c>
    </row>
    <row r="71" spans="14:14" x14ac:dyDescent="0.3">
      <c r="N71" s="1" t="s">
        <v>411</v>
      </c>
    </row>
    <row r="72" spans="14:14" x14ac:dyDescent="0.3">
      <c r="N72" s="1" t="s">
        <v>412</v>
      </c>
    </row>
    <row r="73" spans="14:14" x14ac:dyDescent="0.3">
      <c r="N73" s="1" t="s">
        <v>413</v>
      </c>
    </row>
    <row r="74" spans="14:14" x14ac:dyDescent="0.3">
      <c r="N74" s="1" t="s">
        <v>414</v>
      </c>
    </row>
  </sheetData>
  <hyperlinks>
    <hyperlink ref="G22" location="'1B'!A1" display="See Table 1B" xr:uid="{3DF23D85-DAA8-4A7B-B24C-083B96AA4AAA}"/>
  </hyperlinks>
  <pageMargins left="0.7" right="0.7" top="0.75" bottom="0.75" header="0.3" footer="0.3"/>
  <drawing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F1C6-0BC5-4032-868F-70E25E3FF112}">
  <sheetPr codeName="Sheet3"/>
  <dimension ref="B3:B62"/>
  <sheetViews>
    <sheetView showGridLines="0" topLeftCell="A35" workbookViewId="0">
      <selection activeCell="B26" sqref="B26"/>
    </sheetView>
  </sheetViews>
  <sheetFormatPr defaultColWidth="9.1796875" defaultRowHeight="11.5" x14ac:dyDescent="0.25"/>
  <cols>
    <col min="1" max="1" width="1.81640625" style="35" customWidth="1"/>
    <col min="2" max="2" width="91.1796875" style="35" customWidth="1"/>
    <col min="3" max="16384" width="9.1796875" style="35"/>
  </cols>
  <sheetData>
    <row r="3" spans="2:2" x14ac:dyDescent="0.25">
      <c r="B3" s="38" t="s">
        <v>13</v>
      </c>
    </row>
    <row r="4" spans="2:2" ht="69.75" customHeight="1" x14ac:dyDescent="0.25">
      <c r="B4" s="39" t="s">
        <v>14</v>
      </c>
    </row>
    <row r="5" spans="2:2" ht="21.75" customHeight="1" x14ac:dyDescent="0.25">
      <c r="B5" s="39" t="s">
        <v>15</v>
      </c>
    </row>
    <row r="6" spans="2:2" ht="23" x14ac:dyDescent="0.25">
      <c r="B6" s="62" t="s">
        <v>423</v>
      </c>
    </row>
    <row r="7" spans="2:2" x14ac:dyDescent="0.25">
      <c r="B7" s="40" t="s">
        <v>16</v>
      </c>
    </row>
    <row r="8" spans="2:2" ht="23" x14ac:dyDescent="0.25">
      <c r="B8" s="40" t="s">
        <v>17</v>
      </c>
    </row>
    <row r="9" spans="2:2" ht="17.25" customHeight="1" x14ac:dyDescent="0.25">
      <c r="B9" s="40" t="s">
        <v>18</v>
      </c>
    </row>
    <row r="10" spans="2:2" ht="19.5" customHeight="1" x14ac:dyDescent="0.25">
      <c r="B10" s="40"/>
    </row>
    <row r="11" spans="2:2" ht="18.75" customHeight="1" x14ac:dyDescent="0.25">
      <c r="B11" s="61" t="s">
        <v>422</v>
      </c>
    </row>
    <row r="12" spans="2:2" ht="34.9" customHeight="1" x14ac:dyDescent="0.25">
      <c r="B12" s="62" t="s">
        <v>421</v>
      </c>
    </row>
    <row r="13" spans="2:2" ht="48.75" customHeight="1" x14ac:dyDescent="0.25">
      <c r="B13" s="40" t="s">
        <v>19</v>
      </c>
    </row>
    <row r="14" spans="2:2" ht="30" customHeight="1" x14ac:dyDescent="0.25">
      <c r="B14" s="40" t="s">
        <v>20</v>
      </c>
    </row>
    <row r="15" spans="2:2" ht="52.15" customHeight="1" x14ac:dyDescent="0.25">
      <c r="B15" s="39" t="s">
        <v>21</v>
      </c>
    </row>
    <row r="16" spans="2:2" ht="28.5" customHeight="1" x14ac:dyDescent="0.25">
      <c r="B16" s="40" t="s">
        <v>22</v>
      </c>
    </row>
    <row r="17" spans="2:2" ht="96.75" customHeight="1" x14ac:dyDescent="0.25">
      <c r="B17" s="55" t="s">
        <v>23</v>
      </c>
    </row>
    <row r="18" spans="2:2" ht="49.5" customHeight="1" x14ac:dyDescent="0.25">
      <c r="B18" s="40" t="s">
        <v>24</v>
      </c>
    </row>
    <row r="19" spans="2:2" ht="50.5" customHeight="1" x14ac:dyDescent="0.25">
      <c r="B19" s="40" t="s">
        <v>25</v>
      </c>
    </row>
    <row r="20" spans="2:2" ht="52.9" customHeight="1" x14ac:dyDescent="0.25">
      <c r="B20" s="40" t="s">
        <v>26</v>
      </c>
    </row>
    <row r="21" spans="2:2" ht="19.5" customHeight="1" x14ac:dyDescent="0.25">
      <c r="B21" s="40"/>
    </row>
    <row r="22" spans="2:2" ht="77.25" customHeight="1" x14ac:dyDescent="0.25">
      <c r="B22" s="39" t="s">
        <v>27</v>
      </c>
    </row>
    <row r="23" spans="2:2" ht="19.5" customHeight="1" x14ac:dyDescent="0.25">
      <c r="B23" s="39"/>
    </row>
    <row r="24" spans="2:2" ht="44.25" customHeight="1" x14ac:dyDescent="0.25">
      <c r="B24" s="39" t="s">
        <v>420</v>
      </c>
    </row>
    <row r="25" spans="2:2" ht="19.5" customHeight="1" x14ac:dyDescent="0.25">
      <c r="B25" s="39"/>
    </row>
    <row r="26" spans="2:2" ht="40.5" customHeight="1" x14ac:dyDescent="0.25">
      <c r="B26" s="39" t="s">
        <v>28</v>
      </c>
    </row>
    <row r="27" spans="2:2" ht="40.5" customHeight="1" x14ac:dyDescent="0.25">
      <c r="B27" s="39" t="s">
        <v>29</v>
      </c>
    </row>
    <row r="28" spans="2:2" ht="19.5" customHeight="1" x14ac:dyDescent="0.25">
      <c r="B28" s="39"/>
    </row>
    <row r="29" spans="2:2" ht="47.25" customHeight="1" x14ac:dyDescent="0.25">
      <c r="B29" s="54" t="s">
        <v>30</v>
      </c>
    </row>
    <row r="30" spans="2:2" ht="19.5" customHeight="1" x14ac:dyDescent="0.25">
      <c r="B30" s="54"/>
    </row>
    <row r="31" spans="2:2" ht="129" customHeight="1" x14ac:dyDescent="0.25">
      <c r="B31" s="39" t="s">
        <v>31</v>
      </c>
    </row>
    <row r="32" spans="2:2" ht="19.5" customHeight="1" x14ac:dyDescent="0.25">
      <c r="B32" s="39"/>
    </row>
    <row r="33" spans="2:2" ht="53.25" customHeight="1" x14ac:dyDescent="0.25">
      <c r="B33" s="39" t="s">
        <v>32</v>
      </c>
    </row>
    <row r="34" spans="2:2" ht="19.5" customHeight="1" x14ac:dyDescent="0.25">
      <c r="B34" s="39"/>
    </row>
    <row r="35" spans="2:2" ht="39" customHeight="1" x14ac:dyDescent="0.25">
      <c r="B35" s="54" t="s">
        <v>33</v>
      </c>
    </row>
    <row r="36" spans="2:2" ht="19.5" customHeight="1" x14ac:dyDescent="0.25">
      <c r="B36" s="54"/>
    </row>
    <row r="37" spans="2:2" ht="48.75" customHeight="1" x14ac:dyDescent="0.25">
      <c r="B37" s="61" t="s">
        <v>419</v>
      </c>
    </row>
    <row r="38" spans="2:2" ht="19.5" customHeight="1" x14ac:dyDescent="0.25">
      <c r="B38" s="39"/>
    </row>
    <row r="39" spans="2:2" ht="104.25" customHeight="1" x14ac:dyDescent="0.25">
      <c r="B39" s="39" t="s">
        <v>34</v>
      </c>
    </row>
    <row r="40" spans="2:2" ht="19.5" customHeight="1" x14ac:dyDescent="0.25">
      <c r="B40" s="39"/>
    </row>
    <row r="41" spans="2:2" ht="66" customHeight="1" x14ac:dyDescent="0.25">
      <c r="B41" s="39" t="s">
        <v>35</v>
      </c>
    </row>
    <row r="42" spans="2:2" ht="19.5" customHeight="1" x14ac:dyDescent="0.25">
      <c r="B42" s="39"/>
    </row>
    <row r="43" spans="2:2" ht="42.75" customHeight="1" x14ac:dyDescent="0.25">
      <c r="B43" s="41" t="s">
        <v>36</v>
      </c>
    </row>
    <row r="44" spans="2:2" x14ac:dyDescent="0.25">
      <c r="B44" s="57" t="s">
        <v>37</v>
      </c>
    </row>
    <row r="45" spans="2:2" ht="24" customHeight="1" x14ac:dyDescent="0.25">
      <c r="B45" s="58"/>
    </row>
    <row r="46" spans="2:2" x14ac:dyDescent="0.25">
      <c r="B46" s="57" t="s">
        <v>38</v>
      </c>
    </row>
    <row r="47" spans="2:2" ht="22" customHeight="1" x14ac:dyDescent="0.25">
      <c r="B47" s="58"/>
    </row>
    <row r="48" spans="2:2" x14ac:dyDescent="0.25">
      <c r="B48" s="59" t="s">
        <v>418</v>
      </c>
    </row>
    <row r="49" spans="2:2" ht="26" customHeight="1" x14ac:dyDescent="0.25">
      <c r="B49" s="60"/>
    </row>
    <row r="50" spans="2:2" x14ac:dyDescent="0.25">
      <c r="B50" s="57" t="s">
        <v>39</v>
      </c>
    </row>
    <row r="51" spans="2:2" ht="24.5" customHeight="1" x14ac:dyDescent="0.25">
      <c r="B51" s="60" t="s">
        <v>40</v>
      </c>
    </row>
    <row r="52" spans="2:2" x14ac:dyDescent="0.25">
      <c r="B52" s="57" t="s">
        <v>41</v>
      </c>
    </row>
    <row r="53" spans="2:2" ht="21.75" customHeight="1" x14ac:dyDescent="0.25">
      <c r="B53" s="60"/>
    </row>
    <row r="54" spans="2:2" ht="15" customHeight="1" x14ac:dyDescent="0.25">
      <c r="B54" s="57" t="s">
        <v>42</v>
      </c>
    </row>
    <row r="55" spans="2:2" ht="25.5" customHeight="1" x14ac:dyDescent="0.25">
      <c r="B55" s="60"/>
    </row>
    <row r="57" spans="2:2" x14ac:dyDescent="0.25">
      <c r="B57" s="56" t="s">
        <v>43</v>
      </c>
    </row>
    <row r="58" spans="2:2" ht="15.5" customHeight="1" x14ac:dyDescent="0.25">
      <c r="B58" s="56" t="s">
        <v>44</v>
      </c>
    </row>
    <row r="59" spans="2:2" ht="14.5" customHeight="1" x14ac:dyDescent="0.25">
      <c r="B59" s="56" t="s">
        <v>45</v>
      </c>
    </row>
    <row r="60" spans="2:2" ht="53.5" customHeight="1" x14ac:dyDescent="0.25">
      <c r="B60" s="56" t="s">
        <v>46</v>
      </c>
    </row>
    <row r="61" spans="2:2" ht="77.5" customHeight="1" x14ac:dyDescent="0.25">
      <c r="B61" s="56" t="s">
        <v>47</v>
      </c>
    </row>
    <row r="62" spans="2:2" ht="36"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FB2C-9B02-41C9-96C7-BAC15FC838AE}">
  <dimension ref="A1:BJ81"/>
  <sheetViews>
    <sheetView zoomScaleNormal="100" workbookViewId="0">
      <selection activeCell="E3" sqref="E3:E4"/>
    </sheetView>
  </sheetViews>
  <sheetFormatPr defaultRowHeight="14.5" x14ac:dyDescent="0.35"/>
  <cols>
    <col min="2" max="2" width="30" customWidth="1"/>
    <col min="3" max="3" width="13.08984375" customWidth="1"/>
    <col min="4" max="4" width="16.1796875" customWidth="1"/>
    <col min="5" max="5" width="19.81640625" customWidth="1"/>
    <col min="6" max="6" width="11.453125" customWidth="1"/>
    <col min="7" max="7" width="12.7265625" customWidth="1"/>
    <col min="8" max="8" width="17" customWidth="1"/>
    <col min="9" max="9" width="11" customWidth="1"/>
    <col min="10" max="10" width="22.81640625" customWidth="1"/>
    <col min="11" max="11" width="16.1796875" customWidth="1"/>
    <col min="12" max="12" width="13.81640625" customWidth="1"/>
    <col min="13" max="13" width="12" customWidth="1"/>
    <col min="14" max="14" width="13.7265625" customWidth="1"/>
    <col min="15" max="15" width="16.7265625" customWidth="1"/>
    <col min="25" max="25" width="16.54296875" customWidth="1"/>
    <col min="26" max="26" width="16.7265625" customWidth="1"/>
    <col min="27" max="27" width="13" customWidth="1"/>
    <col min="28" max="28" width="15.1796875" customWidth="1"/>
    <col min="29" max="32" width="17.81640625" customWidth="1"/>
    <col min="33" max="33" width="13.26953125" customWidth="1"/>
    <col min="34" max="34" width="14.54296875" customWidth="1"/>
    <col min="35" max="35" width="11.81640625" customWidth="1"/>
    <col min="36" max="36" width="18.1796875" customWidth="1"/>
    <col min="40" max="50" width="9.1796875" style="25"/>
  </cols>
  <sheetData>
    <row r="1" spans="1:62" s="25" customFormat="1" x14ac:dyDescent="0.35">
      <c r="A1" s="2"/>
      <c r="B1" s="33" t="s">
        <v>0</v>
      </c>
      <c r="C1" s="2"/>
      <c r="D1" s="2"/>
    </row>
    <row r="2" spans="1:62" s="25" customFormat="1" x14ac:dyDescent="0.35">
      <c r="A2" s="2"/>
      <c r="B2" s="33" t="s">
        <v>1</v>
      </c>
      <c r="C2" s="2"/>
      <c r="D2" s="2"/>
    </row>
    <row r="3" spans="1:62" s="25" customFormat="1" x14ac:dyDescent="0.35">
      <c r="A3" s="2"/>
      <c r="B3" s="2" t="s">
        <v>2</v>
      </c>
      <c r="C3" s="2"/>
      <c r="D3" s="2"/>
    </row>
    <row r="4" spans="1:62" s="25" customFormat="1" x14ac:dyDescent="0.35">
      <c r="A4" s="2"/>
      <c r="B4" s="2" t="s">
        <v>3</v>
      </c>
      <c r="C4" s="2"/>
      <c r="D4" s="2"/>
    </row>
    <row r="5" spans="1:62" s="25" customFormat="1" x14ac:dyDescent="0.35">
      <c r="A5" s="34"/>
      <c r="B5" s="34" t="s">
        <v>48</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row>
    <row r="6" spans="1:62" x14ac:dyDescent="0.35">
      <c r="A6" s="17"/>
      <c r="B6" s="15" t="s">
        <v>49</v>
      </c>
      <c r="C6" s="52" t="s">
        <v>139</v>
      </c>
      <c r="D6" s="32"/>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Y6" s="18"/>
      <c r="AZ6" s="18"/>
      <c r="BA6" s="18"/>
      <c r="BB6" s="18"/>
      <c r="BC6" s="18"/>
      <c r="BD6" s="18"/>
      <c r="BE6" s="18"/>
      <c r="BF6" s="18"/>
      <c r="BG6" s="18"/>
      <c r="BH6" s="18"/>
      <c r="BI6" s="18"/>
      <c r="BJ6" s="18"/>
    </row>
    <row r="7" spans="1:62" ht="25.5" customHeight="1" x14ac:dyDescent="0.35">
      <c r="A7" s="19"/>
      <c r="B7" s="24"/>
      <c r="C7" s="24"/>
      <c r="D7" s="24"/>
      <c r="E7" s="24"/>
      <c r="F7" s="24"/>
      <c r="G7" s="24"/>
      <c r="H7" s="24"/>
      <c r="I7" s="24"/>
      <c r="J7" s="24"/>
      <c r="K7" s="24"/>
      <c r="L7" s="24"/>
      <c r="M7" s="24"/>
      <c r="N7" s="20"/>
      <c r="O7" s="20"/>
      <c r="P7" s="20"/>
      <c r="Q7" s="20"/>
      <c r="R7" s="20"/>
      <c r="S7" s="20"/>
      <c r="T7" s="21"/>
      <c r="U7" s="21"/>
      <c r="V7" s="21"/>
      <c r="W7" s="21"/>
      <c r="X7" s="21"/>
      <c r="Y7" s="21"/>
      <c r="Z7" s="21" t="s">
        <v>50</v>
      </c>
      <c r="AA7" s="21" t="s">
        <v>50</v>
      </c>
      <c r="AB7" s="21" t="s">
        <v>50</v>
      </c>
      <c r="AC7" s="21" t="s">
        <v>50</v>
      </c>
      <c r="AD7" s="21"/>
      <c r="AE7" s="21"/>
      <c r="AF7" s="21"/>
      <c r="AG7" s="21" t="s">
        <v>50</v>
      </c>
      <c r="AH7" s="21" t="s">
        <v>50</v>
      </c>
      <c r="AI7" s="21" t="s">
        <v>50</v>
      </c>
      <c r="AJ7" s="21" t="s">
        <v>50</v>
      </c>
      <c r="AK7" s="21" t="s">
        <v>50</v>
      </c>
      <c r="AL7" s="21" t="s">
        <v>50</v>
      </c>
      <c r="AM7" s="21" t="s">
        <v>50</v>
      </c>
      <c r="AY7" s="18"/>
      <c r="AZ7" s="18"/>
      <c r="BA7" s="18"/>
      <c r="BB7" s="18"/>
      <c r="BC7" s="18"/>
      <c r="BD7" s="18"/>
      <c r="BE7" s="18"/>
      <c r="BF7" s="18"/>
      <c r="BG7" s="18"/>
      <c r="BH7" s="18"/>
      <c r="BI7" s="18"/>
      <c r="BJ7" s="18"/>
    </row>
    <row r="8" spans="1:62" s="36" customFormat="1" ht="10" x14ac:dyDescent="0.2">
      <c r="A8" s="66"/>
      <c r="B8" s="66" t="s">
        <v>51</v>
      </c>
      <c r="C8" s="66" t="s">
        <v>52</v>
      </c>
      <c r="D8" s="66"/>
      <c r="E8" s="66"/>
      <c r="F8" s="66"/>
      <c r="G8" s="66"/>
      <c r="H8" s="66"/>
      <c r="I8" s="67" t="s">
        <v>50</v>
      </c>
      <c r="J8" s="67"/>
      <c r="K8" s="67"/>
      <c r="L8" s="67"/>
      <c r="M8" s="67"/>
      <c r="N8" s="67"/>
      <c r="O8" s="67"/>
      <c r="P8" s="67"/>
      <c r="Q8" s="67"/>
      <c r="R8" s="67"/>
      <c r="S8" s="67"/>
      <c r="T8" s="68"/>
      <c r="U8" s="68"/>
      <c r="V8" s="68"/>
      <c r="W8" s="68"/>
      <c r="X8" s="68"/>
      <c r="Y8" s="68"/>
      <c r="Z8" s="68"/>
      <c r="AA8" s="68" t="s">
        <v>50</v>
      </c>
      <c r="AB8" s="68" t="s">
        <v>50</v>
      </c>
      <c r="AC8" s="68" t="s">
        <v>50</v>
      </c>
      <c r="AD8" s="68"/>
      <c r="AE8" s="68"/>
      <c r="AF8" s="68"/>
      <c r="AG8" s="68" t="s">
        <v>50</v>
      </c>
      <c r="AH8" s="68" t="s">
        <v>50</v>
      </c>
      <c r="AI8" s="68" t="s">
        <v>50</v>
      </c>
      <c r="AJ8" s="68" t="s">
        <v>50</v>
      </c>
      <c r="AK8" s="68" t="s">
        <v>50</v>
      </c>
      <c r="AL8" s="68" t="s">
        <v>50</v>
      </c>
      <c r="AM8" s="68" t="s">
        <v>50</v>
      </c>
      <c r="AN8" s="69"/>
      <c r="AO8" s="69"/>
      <c r="AP8" s="69"/>
      <c r="AQ8" s="69"/>
      <c r="AR8" s="69"/>
      <c r="AS8" s="69"/>
      <c r="AT8" s="69"/>
      <c r="AU8" s="69"/>
      <c r="AV8" s="69"/>
      <c r="AW8" s="69"/>
      <c r="AX8" s="69"/>
      <c r="AY8" s="70"/>
      <c r="AZ8" s="70"/>
      <c r="BA8" s="70"/>
      <c r="BB8" s="70"/>
      <c r="BC8" s="70"/>
      <c r="BD8" s="70"/>
      <c r="BE8" s="70"/>
      <c r="BF8" s="70"/>
      <c r="BG8" s="70"/>
      <c r="BH8" s="70"/>
      <c r="BI8" s="70"/>
      <c r="BJ8" s="70"/>
    </row>
    <row r="9" spans="1:62" s="36" customFormat="1" ht="10" x14ac:dyDescent="0.2">
      <c r="A9" s="69"/>
      <c r="B9" s="71"/>
      <c r="C9" s="71"/>
      <c r="D9" s="71"/>
      <c r="E9" s="72"/>
      <c r="F9" s="72"/>
      <c r="G9" s="72"/>
      <c r="H9" s="72"/>
      <c r="I9" s="72"/>
      <c r="J9" s="72"/>
      <c r="K9" s="72"/>
      <c r="L9" s="73"/>
      <c r="M9" s="73"/>
      <c r="N9" s="73"/>
      <c r="O9" s="73"/>
      <c r="P9" s="74"/>
      <c r="Q9" s="74"/>
      <c r="R9" s="74"/>
      <c r="S9" s="74"/>
      <c r="T9" s="75"/>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row>
    <row r="10" spans="1:62" s="36" customFormat="1" ht="21.5" customHeight="1" x14ac:dyDescent="0.2">
      <c r="A10" s="69"/>
      <c r="B10" s="122" t="s">
        <v>53</v>
      </c>
      <c r="C10" s="122" t="s">
        <v>54</v>
      </c>
      <c r="D10" s="77"/>
      <c r="E10" s="77"/>
      <c r="F10" s="77"/>
      <c r="G10" s="77"/>
      <c r="H10" s="77"/>
      <c r="I10" s="77"/>
      <c r="J10" s="77"/>
      <c r="K10" s="77"/>
      <c r="L10" s="78"/>
      <c r="M10" s="78"/>
      <c r="N10" s="78"/>
      <c r="O10" s="78"/>
      <c r="P10" s="74"/>
      <c r="Q10" s="78"/>
      <c r="R10" s="78"/>
      <c r="S10" s="78"/>
      <c r="T10" s="78"/>
      <c r="U10" s="78"/>
      <c r="V10" s="78"/>
      <c r="W10" s="78"/>
      <c r="X10" s="78"/>
      <c r="Y10" s="79"/>
      <c r="Z10" s="78"/>
      <c r="AA10" s="78"/>
      <c r="AB10" s="69"/>
      <c r="AC10" s="69"/>
      <c r="AD10" s="69"/>
      <c r="AE10" s="69"/>
      <c r="AF10" s="69"/>
      <c r="AG10" s="69"/>
      <c r="AH10" s="69"/>
      <c r="AI10" s="69"/>
      <c r="AJ10" s="69"/>
      <c r="AK10" s="69"/>
      <c r="AL10" s="69"/>
      <c r="AM10" s="69"/>
      <c r="AN10" s="69"/>
      <c r="AO10" s="69"/>
      <c r="AP10" s="69"/>
      <c r="AQ10" s="69"/>
      <c r="AR10" s="69"/>
      <c r="AS10" s="69"/>
      <c r="AT10" s="69"/>
      <c r="AU10" s="69"/>
      <c r="AV10" s="69"/>
      <c r="AW10" s="69"/>
      <c r="AX10" s="69"/>
    </row>
    <row r="11" spans="1:62" s="36" customFormat="1" ht="14.5" customHeight="1" x14ac:dyDescent="0.2">
      <c r="A11" s="69"/>
      <c r="B11" s="80" t="str">
        <f>C8</f>
        <v>ABC SBIC, L.P.</v>
      </c>
      <c r="C11" s="81">
        <v>12345678</v>
      </c>
      <c r="D11" s="82"/>
      <c r="E11" s="83"/>
      <c r="F11" s="83"/>
      <c r="G11" s="83"/>
      <c r="H11" s="83"/>
      <c r="I11" s="83"/>
      <c r="J11" s="83"/>
      <c r="K11" s="83"/>
      <c r="L11" s="71"/>
      <c r="M11" s="71"/>
      <c r="N11" s="71"/>
      <c r="O11" s="71"/>
      <c r="P11" s="74"/>
      <c r="Q11" s="78"/>
      <c r="R11" s="78"/>
      <c r="S11" s="78"/>
      <c r="T11" s="78"/>
      <c r="U11" s="71"/>
      <c r="V11" s="71"/>
      <c r="W11" s="78"/>
      <c r="X11" s="78"/>
      <c r="Y11" s="79"/>
      <c r="Z11" s="78"/>
      <c r="AA11" s="78"/>
      <c r="AB11" s="69"/>
      <c r="AC11" s="69"/>
      <c r="AD11" s="69"/>
      <c r="AE11" s="69"/>
      <c r="AF11" s="69"/>
      <c r="AG11" s="69"/>
      <c r="AH11" s="69"/>
      <c r="AI11" s="69"/>
      <c r="AJ11" s="69"/>
      <c r="AK11" s="69"/>
      <c r="AL11" s="69"/>
      <c r="AM11" s="69"/>
      <c r="AN11" s="69"/>
      <c r="AO11" s="69"/>
      <c r="AP11" s="69"/>
      <c r="AQ11" s="69"/>
      <c r="AR11" s="69"/>
      <c r="AS11" s="69"/>
      <c r="AT11" s="69"/>
      <c r="AU11" s="69"/>
      <c r="AV11" s="69"/>
      <c r="AW11" s="69"/>
      <c r="AX11" s="69"/>
    </row>
    <row r="12" spans="1:62" s="36" customFormat="1" ht="10" x14ac:dyDescent="0.2">
      <c r="A12" s="69"/>
      <c r="B12" s="71"/>
      <c r="C12" s="71"/>
      <c r="D12" s="71"/>
      <c r="E12" s="83"/>
      <c r="F12" s="83"/>
      <c r="G12" s="83"/>
      <c r="H12" s="83"/>
      <c r="I12" s="83"/>
      <c r="J12" s="83"/>
      <c r="K12" s="83"/>
      <c r="L12" s="71"/>
      <c r="M12" s="71"/>
      <c r="N12" s="71"/>
      <c r="O12" s="71"/>
      <c r="P12" s="71"/>
      <c r="Q12" s="71"/>
      <c r="R12" s="71"/>
      <c r="S12" s="71"/>
      <c r="T12" s="71"/>
      <c r="U12" s="71"/>
      <c r="V12" s="71"/>
      <c r="W12" s="78"/>
      <c r="X12" s="78"/>
      <c r="Y12" s="79"/>
      <c r="Z12" s="84"/>
      <c r="AA12" s="84"/>
      <c r="AB12" s="69"/>
      <c r="AC12" s="69"/>
      <c r="AD12" s="69"/>
      <c r="AE12" s="69"/>
      <c r="AF12" s="69"/>
      <c r="AG12" s="69"/>
      <c r="AH12" s="69"/>
      <c r="AI12" s="69"/>
      <c r="AJ12" s="69"/>
      <c r="AK12" s="69"/>
      <c r="AL12" s="69"/>
      <c r="AM12" s="69"/>
      <c r="AN12" s="69"/>
      <c r="AO12" s="69"/>
      <c r="AP12" s="69"/>
      <c r="AQ12" s="69"/>
      <c r="AR12" s="69"/>
      <c r="AS12" s="69"/>
      <c r="AT12" s="69"/>
      <c r="AU12" s="69"/>
      <c r="AV12" s="69"/>
      <c r="AW12" s="69"/>
      <c r="AX12" s="69"/>
    </row>
    <row r="13" spans="1:62" s="36" customFormat="1" ht="16" customHeight="1" x14ac:dyDescent="0.2">
      <c r="A13" s="69"/>
      <c r="B13" s="122" t="s">
        <v>55</v>
      </c>
      <c r="C13" s="85" t="str">
        <f>C6</f>
        <v>MM/DD/YYYY</v>
      </c>
      <c r="D13" s="77"/>
      <c r="E13" s="153" t="s">
        <v>56</v>
      </c>
      <c r="F13" s="85" t="s">
        <v>139</v>
      </c>
      <c r="G13" s="119"/>
      <c r="H13" s="119"/>
      <c r="I13" s="119"/>
      <c r="J13" s="119"/>
      <c r="K13" s="119"/>
      <c r="L13" s="119"/>
      <c r="M13" s="119"/>
      <c r="N13" s="119"/>
      <c r="O13" s="120"/>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row>
    <row r="14" spans="1:62" s="36" customFormat="1" ht="16" customHeight="1" x14ac:dyDescent="0.2">
      <c r="A14" s="69"/>
      <c r="B14" s="122" t="s">
        <v>57</v>
      </c>
      <c r="C14" s="87"/>
      <c r="D14" s="88"/>
      <c r="E14" s="15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row>
    <row r="15" spans="1:62" s="36" customFormat="1" ht="16" customHeight="1" x14ac:dyDescent="0.2">
      <c r="A15" s="69"/>
      <c r="B15" s="122" t="s">
        <v>58</v>
      </c>
      <c r="C15" s="87"/>
      <c r="D15" s="88"/>
      <c r="E15" s="15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row>
    <row r="16" spans="1:62" s="36" customFormat="1" ht="16" customHeight="1" x14ac:dyDescent="0.2">
      <c r="A16" s="69"/>
      <c r="B16" s="122" t="s">
        <v>59</v>
      </c>
      <c r="C16" s="89"/>
      <c r="D16" s="90"/>
      <c r="E16" s="15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row>
    <row r="17" spans="1:50" s="36" customFormat="1" ht="16" customHeight="1" x14ac:dyDescent="0.2">
      <c r="A17" s="69"/>
      <c r="B17" s="123" t="s">
        <v>60</v>
      </c>
      <c r="C17" s="87"/>
      <c r="D17" s="88"/>
      <c r="E17" s="15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row>
    <row r="18" spans="1:50" s="36" customFormat="1" ht="10" x14ac:dyDescent="0.2">
      <c r="A18" s="69"/>
      <c r="B18" s="91"/>
      <c r="C18" s="92"/>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row>
    <row r="19" spans="1:50" s="36" customFormat="1" ht="10" x14ac:dyDescent="0.2">
      <c r="A19" s="69"/>
      <c r="B19" s="69"/>
      <c r="C19" s="161" t="s">
        <v>425</v>
      </c>
      <c r="D19" s="162"/>
      <c r="E19" s="162"/>
      <c r="F19" s="162"/>
      <c r="G19" s="162"/>
      <c r="H19" s="162"/>
      <c r="I19" s="162"/>
      <c r="J19" s="162"/>
      <c r="K19" s="163"/>
      <c r="L19" s="161" t="s">
        <v>62</v>
      </c>
      <c r="M19" s="162"/>
      <c r="N19" s="162"/>
      <c r="O19" s="163"/>
      <c r="P19" s="158" t="s">
        <v>63</v>
      </c>
      <c r="Q19" s="159"/>
      <c r="R19" s="160"/>
      <c r="S19" s="128"/>
      <c r="T19" s="164" t="s">
        <v>424</v>
      </c>
      <c r="U19" s="164"/>
      <c r="V19" s="164"/>
      <c r="W19" s="164"/>
      <c r="X19" s="164"/>
      <c r="Y19" s="156" t="s">
        <v>64</v>
      </c>
      <c r="Z19" s="157"/>
      <c r="AA19" s="157"/>
      <c r="AB19" s="157"/>
      <c r="AC19" s="157"/>
      <c r="AD19" s="129"/>
      <c r="AE19" s="129"/>
      <c r="AF19" s="129"/>
      <c r="AG19" s="158" t="s">
        <v>65</v>
      </c>
      <c r="AH19" s="159"/>
      <c r="AI19" s="159"/>
      <c r="AJ19" s="160"/>
      <c r="AK19" s="69"/>
      <c r="AL19" s="69"/>
      <c r="AM19" s="69"/>
      <c r="AN19" s="69"/>
      <c r="AO19" s="69"/>
      <c r="AP19" s="69"/>
      <c r="AQ19" s="69"/>
      <c r="AR19" s="69"/>
      <c r="AS19" s="69"/>
      <c r="AT19" s="69"/>
      <c r="AU19" s="69"/>
      <c r="AV19" s="69"/>
      <c r="AW19" s="69"/>
      <c r="AX19" s="69"/>
    </row>
    <row r="20" spans="1:50" s="36" customFormat="1" ht="77.25" customHeight="1" x14ac:dyDescent="0.2">
      <c r="A20" s="69"/>
      <c r="B20" s="121" t="s">
        <v>66</v>
      </c>
      <c r="C20" s="124" t="s">
        <v>67</v>
      </c>
      <c r="D20" s="124" t="s">
        <v>68</v>
      </c>
      <c r="E20" s="124" t="s">
        <v>69</v>
      </c>
      <c r="F20" s="124" t="s">
        <v>61</v>
      </c>
      <c r="G20" s="124" t="s">
        <v>177</v>
      </c>
      <c r="H20" s="124" t="s">
        <v>70</v>
      </c>
      <c r="I20" s="124" t="s">
        <v>71</v>
      </c>
      <c r="J20" s="125" t="s">
        <v>72</v>
      </c>
      <c r="K20" s="124" t="s">
        <v>73</v>
      </c>
      <c r="L20" s="124" t="s">
        <v>74</v>
      </c>
      <c r="M20" s="124" t="s">
        <v>75</v>
      </c>
      <c r="N20" s="124" t="s">
        <v>76</v>
      </c>
      <c r="O20" s="124" t="s">
        <v>77</v>
      </c>
      <c r="P20" s="124" t="s">
        <v>78</v>
      </c>
      <c r="Q20" s="124" t="s">
        <v>79</v>
      </c>
      <c r="R20" s="126" t="s">
        <v>80</v>
      </c>
      <c r="S20" s="126" t="s">
        <v>81</v>
      </c>
      <c r="T20" s="126" t="s">
        <v>82</v>
      </c>
      <c r="U20" s="124" t="s">
        <v>83</v>
      </c>
      <c r="V20" s="124" t="s">
        <v>84</v>
      </c>
      <c r="W20" s="124" t="s">
        <v>85</v>
      </c>
      <c r="X20" s="124" t="s">
        <v>86</v>
      </c>
      <c r="Y20" s="127" t="s">
        <v>87</v>
      </c>
      <c r="Z20" s="124" t="s">
        <v>88</v>
      </c>
      <c r="AA20" s="126" t="s">
        <v>89</v>
      </c>
      <c r="AB20" s="121" t="s">
        <v>90</v>
      </c>
      <c r="AC20" s="121" t="s">
        <v>91</v>
      </c>
      <c r="AD20" s="124" t="s">
        <v>92</v>
      </c>
      <c r="AE20" s="124" t="s">
        <v>93</v>
      </c>
      <c r="AF20" s="124" t="s">
        <v>94</v>
      </c>
      <c r="AG20" s="124" t="s">
        <v>95</v>
      </c>
      <c r="AH20" s="124" t="s">
        <v>96</v>
      </c>
      <c r="AI20" s="124" t="s">
        <v>97</v>
      </c>
      <c r="AJ20" s="124" t="s">
        <v>98</v>
      </c>
      <c r="AK20" s="69"/>
      <c r="AL20" s="69"/>
      <c r="AM20" s="69"/>
      <c r="AN20" s="69"/>
      <c r="AO20" s="69"/>
      <c r="AP20" s="69"/>
      <c r="AQ20" s="69"/>
      <c r="AR20" s="69"/>
      <c r="AS20" s="69"/>
      <c r="AT20" s="69"/>
      <c r="AU20" s="69"/>
      <c r="AV20" s="69"/>
      <c r="AW20" s="69"/>
      <c r="AX20" s="69"/>
    </row>
    <row r="21" spans="1:50" s="36" customFormat="1" ht="10" x14ac:dyDescent="0.2">
      <c r="A21" s="69"/>
      <c r="B21" s="93"/>
      <c r="C21" s="63"/>
      <c r="D21" s="63"/>
      <c r="E21" s="94" t="s">
        <v>99</v>
      </c>
      <c r="F21" s="94"/>
      <c r="G21" s="94" t="s">
        <v>100</v>
      </c>
      <c r="H21" s="94"/>
      <c r="I21" s="94"/>
      <c r="J21" s="94"/>
      <c r="K21" s="94"/>
      <c r="L21" s="94"/>
      <c r="M21" s="94"/>
      <c r="N21" s="94"/>
      <c r="O21" s="95"/>
      <c r="P21" s="96"/>
      <c r="Q21" s="93"/>
      <c r="R21" s="97"/>
      <c r="S21" s="97"/>
      <c r="T21" s="97"/>
      <c r="U21" s="97"/>
      <c r="V21" s="97"/>
      <c r="W21" s="97"/>
      <c r="X21" s="97"/>
      <c r="Y21" s="98"/>
      <c r="Z21" s="97"/>
      <c r="AA21" s="97"/>
      <c r="AB21" s="99"/>
      <c r="AC21" s="99"/>
      <c r="AD21" s="94"/>
      <c r="AE21" s="99"/>
      <c r="AF21" s="99"/>
      <c r="AG21" s="94"/>
      <c r="AH21" s="99"/>
      <c r="AI21" s="99"/>
      <c r="AJ21" s="86"/>
      <c r="AK21" s="69"/>
      <c r="AL21" s="69"/>
      <c r="AM21" s="69"/>
      <c r="AN21" s="69"/>
      <c r="AO21" s="69"/>
      <c r="AP21" s="69"/>
      <c r="AQ21" s="69"/>
      <c r="AR21" s="69"/>
      <c r="AS21" s="69"/>
      <c r="AT21" s="69"/>
      <c r="AU21" s="69"/>
      <c r="AV21" s="69"/>
      <c r="AW21" s="69"/>
      <c r="AX21" s="69"/>
    </row>
    <row r="22" spans="1:50" s="36" customFormat="1" ht="10" x14ac:dyDescent="0.2">
      <c r="A22" s="69"/>
      <c r="B22" s="93"/>
      <c r="C22" s="63"/>
      <c r="D22" s="63"/>
      <c r="E22" s="94"/>
      <c r="F22" s="94"/>
      <c r="G22" s="94"/>
      <c r="H22" s="94"/>
      <c r="I22" s="94"/>
      <c r="J22" s="94"/>
      <c r="K22" s="94"/>
      <c r="L22" s="94"/>
      <c r="M22" s="94"/>
      <c r="N22" s="94"/>
      <c r="O22" s="95"/>
      <c r="P22" s="96"/>
      <c r="Q22" s="93"/>
      <c r="R22" s="97"/>
      <c r="S22" s="97"/>
      <c r="T22" s="97"/>
      <c r="U22" s="97"/>
      <c r="V22" s="97"/>
      <c r="W22" s="97"/>
      <c r="X22" s="97"/>
      <c r="Y22" s="98"/>
      <c r="Z22" s="97"/>
      <c r="AA22" s="97"/>
      <c r="AB22" s="99"/>
      <c r="AC22" s="99"/>
      <c r="AD22" s="94"/>
      <c r="AE22" s="99"/>
      <c r="AF22" s="99"/>
      <c r="AG22" s="94"/>
      <c r="AH22" s="99"/>
      <c r="AI22" s="99"/>
      <c r="AJ22" s="86"/>
      <c r="AK22" s="69"/>
      <c r="AL22" s="69"/>
      <c r="AM22" s="69"/>
      <c r="AN22" s="69"/>
      <c r="AO22" s="69"/>
      <c r="AP22" s="69"/>
      <c r="AQ22" s="69"/>
      <c r="AR22" s="69"/>
      <c r="AS22" s="69"/>
      <c r="AT22" s="69"/>
      <c r="AU22" s="69"/>
      <c r="AV22" s="69"/>
      <c r="AW22" s="69"/>
      <c r="AX22" s="69"/>
    </row>
    <row r="23" spans="1:50" s="36" customFormat="1" ht="10" x14ac:dyDescent="0.2">
      <c r="A23" s="69"/>
      <c r="B23" s="93"/>
      <c r="C23" s="63"/>
      <c r="D23" s="63"/>
      <c r="E23" s="94"/>
      <c r="F23" s="94"/>
      <c r="G23" s="94"/>
      <c r="H23" s="94"/>
      <c r="I23" s="94"/>
      <c r="J23" s="94"/>
      <c r="K23" s="94"/>
      <c r="L23" s="94"/>
      <c r="M23" s="94"/>
      <c r="N23" s="94"/>
      <c r="O23" s="95"/>
      <c r="P23" s="96"/>
      <c r="Q23" s="93"/>
      <c r="R23" s="97"/>
      <c r="S23" s="97"/>
      <c r="T23" s="97"/>
      <c r="U23" s="97"/>
      <c r="V23" s="97"/>
      <c r="W23" s="97"/>
      <c r="X23" s="97"/>
      <c r="Y23" s="98"/>
      <c r="Z23" s="97"/>
      <c r="AA23" s="97"/>
      <c r="AB23" s="99"/>
      <c r="AC23" s="99"/>
      <c r="AD23" s="94"/>
      <c r="AE23" s="99"/>
      <c r="AF23" s="99"/>
      <c r="AG23" s="94"/>
      <c r="AH23" s="99"/>
      <c r="AI23" s="99"/>
      <c r="AJ23" s="86"/>
      <c r="AK23" s="69"/>
      <c r="AL23" s="69"/>
      <c r="AM23" s="69"/>
      <c r="AN23" s="69"/>
      <c r="AO23" s="69"/>
      <c r="AP23" s="69"/>
      <c r="AQ23" s="69"/>
      <c r="AR23" s="69"/>
      <c r="AS23" s="69"/>
      <c r="AT23" s="69"/>
      <c r="AU23" s="69"/>
      <c r="AV23" s="69"/>
      <c r="AW23" s="69"/>
      <c r="AX23" s="69"/>
    </row>
    <row r="24" spans="1:50" s="36" customFormat="1" ht="10" x14ac:dyDescent="0.2">
      <c r="A24" s="69"/>
      <c r="B24" s="93"/>
      <c r="C24" s="63"/>
      <c r="D24" s="63"/>
      <c r="E24" s="94"/>
      <c r="F24" s="94"/>
      <c r="G24" s="94"/>
      <c r="H24" s="94"/>
      <c r="I24" s="94"/>
      <c r="J24" s="94"/>
      <c r="K24" s="94"/>
      <c r="L24" s="94"/>
      <c r="M24" s="94"/>
      <c r="N24" s="94"/>
      <c r="O24" s="95"/>
      <c r="P24" s="96"/>
      <c r="Q24" s="93"/>
      <c r="R24" s="97"/>
      <c r="S24" s="97"/>
      <c r="T24" s="97"/>
      <c r="U24" s="97"/>
      <c r="V24" s="97"/>
      <c r="W24" s="97"/>
      <c r="X24" s="97"/>
      <c r="Y24" s="98"/>
      <c r="Z24" s="97"/>
      <c r="AA24" s="97"/>
      <c r="AB24" s="99"/>
      <c r="AC24" s="99"/>
      <c r="AD24" s="94"/>
      <c r="AE24" s="99"/>
      <c r="AF24" s="99"/>
      <c r="AG24" s="94"/>
      <c r="AH24" s="99"/>
      <c r="AI24" s="99"/>
      <c r="AJ24" s="86"/>
      <c r="AK24" s="69"/>
      <c r="AL24" s="69"/>
      <c r="AM24" s="69"/>
      <c r="AN24" s="69"/>
      <c r="AO24" s="69"/>
      <c r="AP24" s="69"/>
      <c r="AQ24" s="69"/>
      <c r="AR24" s="69"/>
      <c r="AS24" s="69"/>
      <c r="AT24" s="69"/>
      <c r="AU24" s="69"/>
      <c r="AV24" s="69"/>
      <c r="AW24" s="69"/>
      <c r="AX24" s="69"/>
    </row>
    <row r="25" spans="1:50" s="36" customFormat="1" ht="10" x14ac:dyDescent="0.2">
      <c r="A25" s="69"/>
      <c r="B25" s="93"/>
      <c r="C25" s="63"/>
      <c r="D25" s="63"/>
      <c r="E25" s="94"/>
      <c r="F25" s="94"/>
      <c r="G25" s="94"/>
      <c r="H25" s="94"/>
      <c r="I25" s="94"/>
      <c r="J25" s="94"/>
      <c r="K25" s="94"/>
      <c r="L25" s="94"/>
      <c r="M25" s="94"/>
      <c r="N25" s="94"/>
      <c r="O25" s="95"/>
      <c r="P25" s="96"/>
      <c r="Q25" s="93"/>
      <c r="R25" s="97"/>
      <c r="S25" s="97"/>
      <c r="T25" s="97"/>
      <c r="U25" s="97"/>
      <c r="V25" s="97"/>
      <c r="W25" s="97"/>
      <c r="X25" s="97"/>
      <c r="Y25" s="98"/>
      <c r="Z25" s="97"/>
      <c r="AA25" s="97"/>
      <c r="AB25" s="99"/>
      <c r="AC25" s="99"/>
      <c r="AD25" s="94"/>
      <c r="AE25" s="99"/>
      <c r="AF25" s="99"/>
      <c r="AG25" s="94"/>
      <c r="AH25" s="99"/>
      <c r="AI25" s="99"/>
      <c r="AJ25" s="86"/>
      <c r="AK25" s="69"/>
      <c r="AL25" s="69"/>
      <c r="AM25" s="69"/>
      <c r="AN25" s="69"/>
      <c r="AO25" s="69"/>
      <c r="AP25" s="69"/>
      <c r="AQ25" s="69"/>
      <c r="AR25" s="69"/>
      <c r="AS25" s="69"/>
      <c r="AT25" s="69"/>
      <c r="AU25" s="69"/>
      <c r="AV25" s="69"/>
      <c r="AW25" s="69"/>
      <c r="AX25" s="69"/>
    </row>
    <row r="26" spans="1:50" s="36" customFormat="1" ht="10" x14ac:dyDescent="0.2">
      <c r="A26" s="69"/>
      <c r="B26" s="93"/>
      <c r="C26" s="63"/>
      <c r="D26" s="63"/>
      <c r="E26" s="94"/>
      <c r="F26" s="94"/>
      <c r="G26" s="94"/>
      <c r="H26" s="94"/>
      <c r="I26" s="94"/>
      <c r="J26" s="94"/>
      <c r="K26" s="94"/>
      <c r="L26" s="94"/>
      <c r="M26" s="94"/>
      <c r="N26" s="94"/>
      <c r="O26" s="95"/>
      <c r="P26" s="96"/>
      <c r="Q26" s="93"/>
      <c r="R26" s="97"/>
      <c r="S26" s="97"/>
      <c r="T26" s="97"/>
      <c r="U26" s="97"/>
      <c r="V26" s="97"/>
      <c r="W26" s="97"/>
      <c r="X26" s="97"/>
      <c r="Y26" s="98"/>
      <c r="Z26" s="97"/>
      <c r="AA26" s="97"/>
      <c r="AB26" s="99"/>
      <c r="AC26" s="99"/>
      <c r="AD26" s="94"/>
      <c r="AE26" s="99"/>
      <c r="AF26" s="99"/>
      <c r="AG26" s="94"/>
      <c r="AH26" s="99"/>
      <c r="AI26" s="99"/>
      <c r="AJ26" s="86"/>
      <c r="AK26" s="69"/>
      <c r="AL26" s="69"/>
      <c r="AM26" s="69"/>
      <c r="AN26" s="69"/>
      <c r="AO26" s="69"/>
      <c r="AP26" s="69"/>
      <c r="AQ26" s="69"/>
      <c r="AR26" s="69"/>
      <c r="AS26" s="69"/>
      <c r="AT26" s="69"/>
      <c r="AU26" s="69"/>
      <c r="AV26" s="69"/>
      <c r="AW26" s="69"/>
      <c r="AX26" s="69"/>
    </row>
    <row r="27" spans="1:50" s="36" customFormat="1" ht="10" x14ac:dyDescent="0.2">
      <c r="A27" s="69"/>
      <c r="B27" s="93"/>
      <c r="C27" s="63"/>
      <c r="D27" s="63"/>
      <c r="E27" s="94"/>
      <c r="F27" s="94"/>
      <c r="G27" s="94"/>
      <c r="H27" s="94"/>
      <c r="I27" s="94"/>
      <c r="J27" s="94"/>
      <c r="K27" s="94"/>
      <c r="L27" s="94"/>
      <c r="M27" s="94"/>
      <c r="N27" s="94"/>
      <c r="O27" s="95"/>
      <c r="P27" s="96"/>
      <c r="Q27" s="93"/>
      <c r="R27" s="97"/>
      <c r="S27" s="97"/>
      <c r="T27" s="97"/>
      <c r="U27" s="97"/>
      <c r="V27" s="97"/>
      <c r="W27" s="97"/>
      <c r="X27" s="97"/>
      <c r="Y27" s="98"/>
      <c r="Z27" s="97"/>
      <c r="AA27" s="97"/>
      <c r="AB27" s="99"/>
      <c r="AC27" s="99"/>
      <c r="AD27" s="94"/>
      <c r="AE27" s="99"/>
      <c r="AF27" s="99"/>
      <c r="AG27" s="94"/>
      <c r="AH27" s="99"/>
      <c r="AI27" s="99"/>
      <c r="AJ27" s="86"/>
      <c r="AK27" s="69"/>
      <c r="AL27" s="69"/>
      <c r="AM27" s="69"/>
      <c r="AN27" s="69"/>
      <c r="AO27" s="69"/>
      <c r="AP27" s="69"/>
      <c r="AQ27" s="69"/>
      <c r="AR27" s="69"/>
      <c r="AS27" s="69"/>
      <c r="AT27" s="69"/>
      <c r="AU27" s="69"/>
      <c r="AV27" s="69"/>
      <c r="AW27" s="69"/>
      <c r="AX27" s="69"/>
    </row>
    <row r="28" spans="1:50" s="36" customFormat="1" ht="10" x14ac:dyDescent="0.2">
      <c r="A28" s="69"/>
      <c r="B28" s="93"/>
      <c r="C28" s="63"/>
      <c r="D28" s="63"/>
      <c r="E28" s="94"/>
      <c r="F28" s="94"/>
      <c r="G28" s="94"/>
      <c r="H28" s="94"/>
      <c r="I28" s="94"/>
      <c r="J28" s="94"/>
      <c r="K28" s="94"/>
      <c r="L28" s="94"/>
      <c r="M28" s="94"/>
      <c r="N28" s="94"/>
      <c r="O28" s="95"/>
      <c r="P28" s="96"/>
      <c r="Q28" s="93"/>
      <c r="R28" s="97"/>
      <c r="S28" s="97"/>
      <c r="T28" s="97"/>
      <c r="U28" s="97"/>
      <c r="V28" s="97"/>
      <c r="W28" s="97"/>
      <c r="X28" s="97"/>
      <c r="Y28" s="98"/>
      <c r="Z28" s="97"/>
      <c r="AA28" s="97"/>
      <c r="AB28" s="99"/>
      <c r="AC28" s="99"/>
      <c r="AD28" s="94"/>
      <c r="AE28" s="99"/>
      <c r="AF28" s="99"/>
      <c r="AG28" s="94"/>
      <c r="AH28" s="99"/>
      <c r="AI28" s="99"/>
      <c r="AJ28" s="86"/>
      <c r="AK28" s="69"/>
      <c r="AL28" s="69"/>
      <c r="AM28" s="69"/>
      <c r="AN28" s="69"/>
      <c r="AO28" s="69"/>
      <c r="AP28" s="69"/>
      <c r="AQ28" s="69"/>
      <c r="AR28" s="69"/>
      <c r="AS28" s="69"/>
      <c r="AT28" s="69"/>
      <c r="AU28" s="69"/>
      <c r="AV28" s="69"/>
      <c r="AW28" s="69"/>
      <c r="AX28" s="69"/>
    </row>
    <row r="29" spans="1:50" s="36" customFormat="1" ht="10" x14ac:dyDescent="0.2">
      <c r="A29" s="69"/>
      <c r="B29" s="93"/>
      <c r="C29" s="63"/>
      <c r="D29" s="63"/>
      <c r="E29" s="94"/>
      <c r="F29" s="94"/>
      <c r="G29" s="94"/>
      <c r="H29" s="94"/>
      <c r="I29" s="94"/>
      <c r="J29" s="94"/>
      <c r="K29" s="94"/>
      <c r="L29" s="94"/>
      <c r="M29" s="94"/>
      <c r="N29" s="94"/>
      <c r="O29" s="95"/>
      <c r="P29" s="96"/>
      <c r="Q29" s="93"/>
      <c r="R29" s="97"/>
      <c r="S29" s="97"/>
      <c r="T29" s="97"/>
      <c r="U29" s="97"/>
      <c r="V29" s="97"/>
      <c r="W29" s="97"/>
      <c r="X29" s="97"/>
      <c r="Y29" s="98"/>
      <c r="Z29" s="97"/>
      <c r="AA29" s="97"/>
      <c r="AB29" s="99"/>
      <c r="AC29" s="99"/>
      <c r="AD29" s="94"/>
      <c r="AE29" s="99"/>
      <c r="AF29" s="99"/>
      <c r="AG29" s="94"/>
      <c r="AH29" s="99"/>
      <c r="AI29" s="99"/>
      <c r="AJ29" s="86"/>
      <c r="AK29" s="69"/>
      <c r="AL29" s="69"/>
      <c r="AM29" s="69"/>
      <c r="AN29" s="69"/>
      <c r="AO29" s="69"/>
      <c r="AP29" s="69"/>
      <c r="AQ29" s="69"/>
      <c r="AR29" s="69"/>
      <c r="AS29" s="69"/>
      <c r="AT29" s="69"/>
      <c r="AU29" s="69"/>
      <c r="AV29" s="69"/>
      <c r="AW29" s="69"/>
      <c r="AX29" s="69"/>
    </row>
    <row r="30" spans="1:50" s="36" customFormat="1" ht="10" x14ac:dyDescent="0.2">
      <c r="A30" s="69"/>
      <c r="B30" s="93"/>
      <c r="C30" s="63"/>
      <c r="D30" s="63"/>
      <c r="E30" s="94"/>
      <c r="F30" s="94"/>
      <c r="G30" s="94"/>
      <c r="H30" s="94"/>
      <c r="I30" s="94"/>
      <c r="J30" s="94"/>
      <c r="K30" s="94"/>
      <c r="L30" s="94"/>
      <c r="M30" s="94"/>
      <c r="N30" s="94"/>
      <c r="O30" s="95"/>
      <c r="P30" s="96"/>
      <c r="Q30" s="93"/>
      <c r="R30" s="97"/>
      <c r="S30" s="97"/>
      <c r="T30" s="97"/>
      <c r="U30" s="97"/>
      <c r="V30" s="97"/>
      <c r="W30" s="97"/>
      <c r="X30" s="97"/>
      <c r="Y30" s="98"/>
      <c r="Z30" s="97"/>
      <c r="AA30" s="97"/>
      <c r="AB30" s="99"/>
      <c r="AC30" s="99"/>
      <c r="AD30" s="94"/>
      <c r="AE30" s="99"/>
      <c r="AF30" s="99"/>
      <c r="AG30" s="94"/>
      <c r="AH30" s="99"/>
      <c r="AI30" s="99"/>
      <c r="AJ30" s="86"/>
      <c r="AK30" s="69"/>
      <c r="AL30" s="69"/>
      <c r="AM30" s="69"/>
      <c r="AN30" s="69"/>
      <c r="AO30" s="69"/>
      <c r="AP30" s="69"/>
      <c r="AQ30" s="69"/>
      <c r="AR30" s="69"/>
      <c r="AS30" s="69"/>
      <c r="AT30" s="69"/>
      <c r="AU30" s="69"/>
      <c r="AV30" s="69"/>
      <c r="AW30" s="69"/>
      <c r="AX30" s="69"/>
    </row>
    <row r="31" spans="1:50" s="36" customFormat="1" ht="10" x14ac:dyDescent="0.2">
      <c r="A31" s="69"/>
      <c r="B31" s="93"/>
      <c r="C31" s="63"/>
      <c r="D31" s="63"/>
      <c r="E31" s="94"/>
      <c r="F31" s="94"/>
      <c r="G31" s="94"/>
      <c r="H31" s="94"/>
      <c r="I31" s="94"/>
      <c r="J31" s="94"/>
      <c r="K31" s="94"/>
      <c r="L31" s="94"/>
      <c r="M31" s="94"/>
      <c r="N31" s="94"/>
      <c r="O31" s="95"/>
      <c r="P31" s="96"/>
      <c r="Q31" s="93"/>
      <c r="R31" s="97"/>
      <c r="S31" s="97"/>
      <c r="T31" s="97"/>
      <c r="U31" s="97"/>
      <c r="V31" s="97"/>
      <c r="W31" s="97"/>
      <c r="X31" s="97"/>
      <c r="Y31" s="98"/>
      <c r="Z31" s="97"/>
      <c r="AA31" s="97"/>
      <c r="AB31" s="99"/>
      <c r="AC31" s="99"/>
      <c r="AD31" s="94"/>
      <c r="AE31" s="99"/>
      <c r="AF31" s="99"/>
      <c r="AG31" s="94"/>
      <c r="AH31" s="99"/>
      <c r="AI31" s="99"/>
      <c r="AJ31" s="86"/>
      <c r="AK31" s="69"/>
      <c r="AL31" s="69"/>
      <c r="AM31" s="69"/>
      <c r="AN31" s="69"/>
      <c r="AO31" s="69"/>
      <c r="AP31" s="69"/>
      <c r="AQ31" s="69"/>
      <c r="AR31" s="69"/>
      <c r="AS31" s="69"/>
      <c r="AT31" s="69"/>
      <c r="AU31" s="69"/>
      <c r="AV31" s="69"/>
      <c r="AW31" s="69"/>
      <c r="AX31" s="69"/>
    </row>
    <row r="32" spans="1:50" s="36" customFormat="1" ht="10" x14ac:dyDescent="0.2">
      <c r="A32" s="69"/>
      <c r="B32" s="93" t="s">
        <v>101</v>
      </c>
      <c r="C32" s="63"/>
      <c r="D32" s="63"/>
      <c r="E32" s="94"/>
      <c r="F32" s="94"/>
      <c r="G32" s="94"/>
      <c r="H32" s="94"/>
      <c r="I32" s="94"/>
      <c r="J32" s="94"/>
      <c r="K32" s="94"/>
      <c r="L32" s="94"/>
      <c r="M32" s="94"/>
      <c r="N32" s="94"/>
      <c r="O32" s="95"/>
      <c r="P32" s="96"/>
      <c r="Q32" s="93"/>
      <c r="R32" s="97"/>
      <c r="S32" s="97"/>
      <c r="T32" s="97"/>
      <c r="U32" s="97"/>
      <c r="V32" s="97"/>
      <c r="W32" s="97"/>
      <c r="X32" s="97"/>
      <c r="Y32" s="98"/>
      <c r="Z32" s="97"/>
      <c r="AA32" s="97"/>
      <c r="AB32" s="99"/>
      <c r="AC32" s="99"/>
      <c r="AD32" s="94"/>
      <c r="AE32" s="99"/>
      <c r="AF32" s="99"/>
      <c r="AG32" s="94"/>
      <c r="AH32" s="99"/>
      <c r="AI32" s="99"/>
      <c r="AJ32" s="86"/>
      <c r="AK32" s="69"/>
      <c r="AL32" s="69"/>
      <c r="AM32" s="69"/>
      <c r="AN32" s="69"/>
      <c r="AO32" s="69"/>
      <c r="AP32" s="69"/>
      <c r="AQ32" s="69"/>
      <c r="AR32" s="69"/>
      <c r="AS32" s="69"/>
      <c r="AT32" s="69"/>
      <c r="AU32" s="69"/>
      <c r="AV32" s="69"/>
      <c r="AW32" s="69"/>
      <c r="AX32" s="69"/>
    </row>
    <row r="33" spans="1:50" s="36" customFormat="1" ht="10" x14ac:dyDescent="0.2">
      <c r="A33" s="69"/>
      <c r="B33" s="93"/>
      <c r="C33" s="63"/>
      <c r="D33" s="63"/>
      <c r="E33" s="94"/>
      <c r="F33" s="94"/>
      <c r="G33" s="94"/>
      <c r="H33" s="94"/>
      <c r="I33" s="94"/>
      <c r="J33" s="94"/>
      <c r="K33" s="94"/>
      <c r="L33" s="94"/>
      <c r="M33" s="94"/>
      <c r="N33" s="94"/>
      <c r="O33" s="95"/>
      <c r="P33" s="96"/>
      <c r="Q33" s="93"/>
      <c r="R33" s="97"/>
      <c r="S33" s="97"/>
      <c r="T33" s="97"/>
      <c r="U33" s="97"/>
      <c r="V33" s="97"/>
      <c r="W33" s="97"/>
      <c r="X33" s="97"/>
      <c r="Y33" s="98"/>
      <c r="Z33" s="97"/>
      <c r="AA33" s="97"/>
      <c r="AB33" s="99"/>
      <c r="AC33" s="99"/>
      <c r="AD33" s="94"/>
      <c r="AE33" s="99"/>
      <c r="AF33" s="99"/>
      <c r="AG33" s="94"/>
      <c r="AH33" s="99"/>
      <c r="AI33" s="99"/>
      <c r="AJ33" s="86"/>
      <c r="AK33" s="69"/>
      <c r="AL33" s="69"/>
      <c r="AM33" s="69"/>
      <c r="AN33" s="69"/>
      <c r="AO33" s="69"/>
      <c r="AP33" s="69"/>
      <c r="AQ33" s="69"/>
      <c r="AR33" s="69"/>
      <c r="AS33" s="69"/>
      <c r="AT33" s="69"/>
      <c r="AU33" s="69"/>
      <c r="AV33" s="69"/>
      <c r="AW33" s="69"/>
      <c r="AX33" s="69"/>
    </row>
    <row r="34" spans="1:50" s="36" customFormat="1" ht="10" x14ac:dyDescent="0.2">
      <c r="A34" s="69"/>
      <c r="B34" s="93"/>
      <c r="C34" s="63"/>
      <c r="D34" s="63"/>
      <c r="E34" s="94"/>
      <c r="F34" s="94"/>
      <c r="G34" s="94"/>
      <c r="H34" s="94"/>
      <c r="I34" s="94"/>
      <c r="J34" s="94"/>
      <c r="K34" s="94"/>
      <c r="L34" s="94"/>
      <c r="M34" s="94"/>
      <c r="N34" s="94"/>
      <c r="O34" s="95"/>
      <c r="P34" s="96"/>
      <c r="Q34" s="93"/>
      <c r="R34" s="97"/>
      <c r="S34" s="97"/>
      <c r="T34" s="97"/>
      <c r="U34" s="97"/>
      <c r="V34" s="97"/>
      <c r="W34" s="97"/>
      <c r="X34" s="97"/>
      <c r="Y34" s="98"/>
      <c r="Z34" s="97"/>
      <c r="AA34" s="97"/>
      <c r="AB34" s="99"/>
      <c r="AC34" s="99"/>
      <c r="AD34" s="94"/>
      <c r="AE34" s="99"/>
      <c r="AF34" s="99"/>
      <c r="AG34" s="94"/>
      <c r="AH34" s="99"/>
      <c r="AI34" s="99"/>
      <c r="AJ34" s="86"/>
      <c r="AK34" s="69"/>
      <c r="AL34" s="69"/>
      <c r="AM34" s="69"/>
      <c r="AN34" s="69"/>
      <c r="AO34" s="69"/>
      <c r="AP34" s="69"/>
      <c r="AQ34" s="69"/>
      <c r="AR34" s="69"/>
      <c r="AS34" s="69"/>
      <c r="AT34" s="69"/>
      <c r="AU34" s="69"/>
      <c r="AV34" s="69"/>
      <c r="AW34" s="69"/>
      <c r="AX34" s="69"/>
    </row>
    <row r="35" spans="1:50" s="36" customFormat="1" ht="10" x14ac:dyDescent="0.2">
      <c r="A35" s="69"/>
      <c r="B35" s="100"/>
      <c r="C35" s="63"/>
      <c r="D35" s="64"/>
      <c r="E35" s="101"/>
      <c r="F35" s="101"/>
      <c r="G35" s="101"/>
      <c r="H35" s="101"/>
      <c r="I35" s="101"/>
      <c r="J35" s="101"/>
      <c r="K35" s="101"/>
      <c r="L35" s="101"/>
      <c r="M35" s="101"/>
      <c r="N35" s="101"/>
      <c r="O35" s="95"/>
      <c r="P35" s="102"/>
      <c r="Q35" s="100"/>
      <c r="R35" s="103"/>
      <c r="S35" s="103"/>
      <c r="T35" s="97"/>
      <c r="U35" s="97"/>
      <c r="V35" s="97"/>
      <c r="W35" s="97"/>
      <c r="X35" s="97"/>
      <c r="Y35" s="98"/>
      <c r="Z35" s="97"/>
      <c r="AA35" s="97"/>
      <c r="AB35" s="99"/>
      <c r="AC35" s="99"/>
      <c r="AD35" s="101"/>
      <c r="AE35" s="104"/>
      <c r="AF35" s="104"/>
      <c r="AG35" s="101"/>
      <c r="AH35" s="99"/>
      <c r="AI35" s="99"/>
      <c r="AJ35" s="86"/>
      <c r="AK35" s="69"/>
      <c r="AL35" s="69"/>
      <c r="AM35" s="69"/>
      <c r="AN35" s="69"/>
      <c r="AO35" s="69"/>
      <c r="AP35" s="69"/>
      <c r="AQ35" s="69"/>
      <c r="AR35" s="69"/>
      <c r="AS35" s="69"/>
      <c r="AT35" s="69"/>
      <c r="AU35" s="69"/>
      <c r="AV35" s="69"/>
      <c r="AW35" s="69"/>
      <c r="AX35" s="69"/>
    </row>
    <row r="36" spans="1:50" s="36" customFormat="1" ht="10" x14ac:dyDescent="0.2">
      <c r="A36" s="69"/>
      <c r="B36" s="93"/>
      <c r="C36" s="63"/>
      <c r="D36" s="63"/>
      <c r="E36" s="94"/>
      <c r="F36" s="94"/>
      <c r="G36" s="94"/>
      <c r="H36" s="94"/>
      <c r="I36" s="94"/>
      <c r="J36" s="94"/>
      <c r="K36" s="94"/>
      <c r="L36" s="94"/>
      <c r="M36" s="94"/>
      <c r="N36" s="94"/>
      <c r="O36" s="95"/>
      <c r="P36" s="96"/>
      <c r="Q36" s="93"/>
      <c r="R36" s="97"/>
      <c r="S36" s="97"/>
      <c r="T36" s="97"/>
      <c r="U36" s="97"/>
      <c r="V36" s="97"/>
      <c r="W36" s="97"/>
      <c r="X36" s="97"/>
      <c r="Y36" s="98"/>
      <c r="Z36" s="97"/>
      <c r="AA36" s="97"/>
      <c r="AB36" s="99"/>
      <c r="AC36" s="99"/>
      <c r="AD36" s="94"/>
      <c r="AE36" s="99"/>
      <c r="AF36" s="99"/>
      <c r="AG36" s="94"/>
      <c r="AH36" s="99"/>
      <c r="AI36" s="99"/>
      <c r="AJ36" s="86"/>
      <c r="AK36" s="69"/>
      <c r="AL36" s="69"/>
      <c r="AM36" s="69"/>
      <c r="AN36" s="69"/>
      <c r="AO36" s="69"/>
      <c r="AP36" s="69"/>
      <c r="AQ36" s="69"/>
      <c r="AR36" s="69"/>
      <c r="AS36" s="69"/>
      <c r="AT36" s="69"/>
      <c r="AU36" s="69"/>
      <c r="AV36" s="69"/>
      <c r="AW36" s="69"/>
      <c r="AX36" s="69"/>
    </row>
    <row r="37" spans="1:50" s="36" customFormat="1" ht="10" x14ac:dyDescent="0.2">
      <c r="A37" s="69"/>
      <c r="B37" s="93"/>
      <c r="C37" s="63"/>
      <c r="D37" s="63"/>
      <c r="E37" s="94"/>
      <c r="F37" s="94"/>
      <c r="G37" s="94"/>
      <c r="H37" s="94"/>
      <c r="I37" s="94"/>
      <c r="J37" s="94"/>
      <c r="K37" s="94"/>
      <c r="L37" s="94"/>
      <c r="M37" s="94"/>
      <c r="N37" s="94"/>
      <c r="O37" s="95"/>
      <c r="P37" s="96"/>
      <c r="Q37" s="93"/>
      <c r="R37" s="97"/>
      <c r="S37" s="97"/>
      <c r="T37" s="97"/>
      <c r="U37" s="97"/>
      <c r="V37" s="97"/>
      <c r="W37" s="97"/>
      <c r="X37" s="97"/>
      <c r="Y37" s="98"/>
      <c r="Z37" s="97"/>
      <c r="AA37" s="97"/>
      <c r="AB37" s="99"/>
      <c r="AC37" s="99"/>
      <c r="AD37" s="94"/>
      <c r="AE37" s="99"/>
      <c r="AF37" s="99"/>
      <c r="AG37" s="94"/>
      <c r="AH37" s="99"/>
      <c r="AI37" s="99"/>
      <c r="AJ37" s="86"/>
      <c r="AK37" s="69"/>
      <c r="AL37" s="69"/>
      <c r="AM37" s="69"/>
      <c r="AN37" s="69"/>
      <c r="AO37" s="69"/>
      <c r="AP37" s="69"/>
      <c r="AQ37" s="69"/>
      <c r="AR37" s="69"/>
      <c r="AS37" s="69"/>
      <c r="AT37" s="69"/>
      <c r="AU37" s="69"/>
      <c r="AV37" s="69"/>
      <c r="AW37" s="69"/>
      <c r="AX37" s="69"/>
    </row>
    <row r="38" spans="1:50" s="36" customFormat="1" ht="10" x14ac:dyDescent="0.2">
      <c r="A38" s="69"/>
      <c r="B38" s="93"/>
      <c r="C38" s="63"/>
      <c r="D38" s="63"/>
      <c r="E38" s="94"/>
      <c r="F38" s="94"/>
      <c r="G38" s="94"/>
      <c r="H38" s="94"/>
      <c r="I38" s="94"/>
      <c r="J38" s="94"/>
      <c r="K38" s="94"/>
      <c r="L38" s="94"/>
      <c r="M38" s="94"/>
      <c r="N38" s="94"/>
      <c r="O38" s="95"/>
      <c r="P38" s="96"/>
      <c r="Q38" s="93"/>
      <c r="R38" s="97"/>
      <c r="S38" s="97"/>
      <c r="T38" s="97"/>
      <c r="U38" s="97"/>
      <c r="V38" s="97"/>
      <c r="W38" s="97"/>
      <c r="X38" s="97"/>
      <c r="Y38" s="98"/>
      <c r="Z38" s="97"/>
      <c r="AA38" s="97"/>
      <c r="AB38" s="99"/>
      <c r="AC38" s="99"/>
      <c r="AD38" s="94"/>
      <c r="AE38" s="99"/>
      <c r="AF38" s="99"/>
      <c r="AG38" s="94"/>
      <c r="AH38" s="99"/>
      <c r="AI38" s="99"/>
      <c r="AJ38" s="86"/>
      <c r="AK38" s="69"/>
      <c r="AL38" s="69"/>
      <c r="AM38" s="69"/>
      <c r="AN38" s="69"/>
      <c r="AO38" s="69"/>
      <c r="AP38" s="69"/>
      <c r="AQ38" s="69"/>
      <c r="AR38" s="69"/>
      <c r="AS38" s="69"/>
      <c r="AT38" s="69"/>
      <c r="AU38" s="69"/>
      <c r="AV38" s="69"/>
      <c r="AW38" s="69"/>
      <c r="AX38" s="69"/>
    </row>
    <row r="39" spans="1:50" s="36" customFormat="1" ht="10" x14ac:dyDescent="0.2">
      <c r="A39" s="69"/>
      <c r="B39" s="93"/>
      <c r="C39" s="63"/>
      <c r="D39" s="63"/>
      <c r="E39" s="94"/>
      <c r="F39" s="94"/>
      <c r="G39" s="94"/>
      <c r="H39" s="94"/>
      <c r="I39" s="94"/>
      <c r="J39" s="94"/>
      <c r="K39" s="94"/>
      <c r="L39" s="94"/>
      <c r="M39" s="94"/>
      <c r="N39" s="94"/>
      <c r="O39" s="95"/>
      <c r="P39" s="96"/>
      <c r="Q39" s="93"/>
      <c r="R39" s="97"/>
      <c r="S39" s="97"/>
      <c r="T39" s="97"/>
      <c r="U39" s="97"/>
      <c r="V39" s="97"/>
      <c r="W39" s="97"/>
      <c r="X39" s="97"/>
      <c r="Y39" s="98"/>
      <c r="Z39" s="97"/>
      <c r="AA39" s="97"/>
      <c r="AB39" s="99"/>
      <c r="AC39" s="99"/>
      <c r="AD39" s="94"/>
      <c r="AE39" s="99"/>
      <c r="AF39" s="99"/>
      <c r="AG39" s="94"/>
      <c r="AH39" s="99"/>
      <c r="AI39" s="99"/>
      <c r="AJ39" s="86"/>
      <c r="AK39" s="69"/>
      <c r="AL39" s="69"/>
      <c r="AM39" s="69"/>
      <c r="AN39" s="69"/>
      <c r="AO39" s="69"/>
      <c r="AP39" s="69"/>
      <c r="AQ39" s="69"/>
      <c r="AR39" s="69"/>
      <c r="AS39" s="69"/>
      <c r="AT39" s="69"/>
      <c r="AU39" s="69"/>
      <c r="AV39" s="69"/>
      <c r="AW39" s="69"/>
      <c r="AX39" s="69"/>
    </row>
    <row r="40" spans="1:50" s="36" customFormat="1" ht="10" x14ac:dyDescent="0.2">
      <c r="A40" s="69"/>
      <c r="B40" s="93"/>
      <c r="C40" s="63"/>
      <c r="D40" s="63"/>
      <c r="E40" s="94"/>
      <c r="F40" s="94"/>
      <c r="G40" s="94"/>
      <c r="H40" s="94"/>
      <c r="I40" s="94"/>
      <c r="J40" s="94"/>
      <c r="K40" s="94"/>
      <c r="L40" s="94"/>
      <c r="M40" s="94"/>
      <c r="N40" s="94"/>
      <c r="O40" s="95"/>
      <c r="P40" s="96"/>
      <c r="Q40" s="93"/>
      <c r="R40" s="97"/>
      <c r="S40" s="97"/>
      <c r="T40" s="97"/>
      <c r="U40" s="97"/>
      <c r="V40" s="97"/>
      <c r="W40" s="97"/>
      <c r="X40" s="97"/>
      <c r="Y40" s="98"/>
      <c r="Z40" s="97"/>
      <c r="AA40" s="97"/>
      <c r="AB40" s="99"/>
      <c r="AC40" s="99"/>
      <c r="AD40" s="94"/>
      <c r="AE40" s="99"/>
      <c r="AF40" s="99"/>
      <c r="AG40" s="94"/>
      <c r="AH40" s="99"/>
      <c r="AI40" s="99"/>
      <c r="AJ40" s="86"/>
      <c r="AK40" s="69"/>
      <c r="AL40" s="69"/>
      <c r="AM40" s="69"/>
      <c r="AN40" s="69"/>
      <c r="AO40" s="69"/>
      <c r="AP40" s="69"/>
      <c r="AQ40" s="69"/>
      <c r="AR40" s="69"/>
      <c r="AS40" s="69"/>
      <c r="AT40" s="69"/>
      <c r="AU40" s="69"/>
      <c r="AV40" s="69"/>
      <c r="AW40" s="69"/>
      <c r="AX40" s="69"/>
    </row>
    <row r="41" spans="1:50" s="36" customFormat="1" ht="10" x14ac:dyDescent="0.2">
      <c r="A41" s="69"/>
      <c r="B41" s="93"/>
      <c r="C41" s="63"/>
      <c r="D41" s="63"/>
      <c r="E41" s="94"/>
      <c r="F41" s="94"/>
      <c r="G41" s="94"/>
      <c r="H41" s="94"/>
      <c r="I41" s="94"/>
      <c r="J41" s="94"/>
      <c r="K41" s="94"/>
      <c r="L41" s="94"/>
      <c r="M41" s="94"/>
      <c r="N41" s="94"/>
      <c r="O41" s="95"/>
      <c r="P41" s="96"/>
      <c r="Q41" s="93"/>
      <c r="R41" s="97"/>
      <c r="S41" s="97"/>
      <c r="T41" s="97"/>
      <c r="U41" s="97"/>
      <c r="V41" s="97"/>
      <c r="W41" s="97"/>
      <c r="X41" s="97"/>
      <c r="Y41" s="98"/>
      <c r="Z41" s="97"/>
      <c r="AA41" s="97"/>
      <c r="AB41" s="99"/>
      <c r="AC41" s="99"/>
      <c r="AD41" s="94"/>
      <c r="AE41" s="99"/>
      <c r="AF41" s="99"/>
      <c r="AG41" s="94"/>
      <c r="AH41" s="99"/>
      <c r="AI41" s="99"/>
      <c r="AJ41" s="86"/>
      <c r="AK41" s="69"/>
      <c r="AL41" s="69"/>
      <c r="AM41" s="69"/>
      <c r="AN41" s="69"/>
      <c r="AO41" s="69"/>
      <c r="AP41" s="69"/>
      <c r="AQ41" s="69"/>
      <c r="AR41" s="69"/>
      <c r="AS41" s="69"/>
      <c r="AT41" s="69"/>
      <c r="AU41" s="69"/>
      <c r="AV41" s="69"/>
      <c r="AW41" s="69"/>
      <c r="AX41" s="69"/>
    </row>
    <row r="42" spans="1:50" s="36" customFormat="1" ht="10" x14ac:dyDescent="0.2">
      <c r="A42" s="69"/>
      <c r="B42" s="93"/>
      <c r="C42" s="63"/>
      <c r="D42" s="63"/>
      <c r="E42" s="94"/>
      <c r="F42" s="94"/>
      <c r="G42" s="94"/>
      <c r="H42" s="94"/>
      <c r="I42" s="94"/>
      <c r="J42" s="94"/>
      <c r="K42" s="94"/>
      <c r="L42" s="94"/>
      <c r="M42" s="94"/>
      <c r="N42" s="94"/>
      <c r="O42" s="95"/>
      <c r="P42" s="96"/>
      <c r="Q42" s="93"/>
      <c r="R42" s="97"/>
      <c r="S42" s="97"/>
      <c r="T42" s="97"/>
      <c r="U42" s="97"/>
      <c r="V42" s="97"/>
      <c r="W42" s="97"/>
      <c r="X42" s="97"/>
      <c r="Y42" s="98"/>
      <c r="Z42" s="97"/>
      <c r="AA42" s="97"/>
      <c r="AB42" s="99"/>
      <c r="AC42" s="99"/>
      <c r="AD42" s="94"/>
      <c r="AE42" s="99"/>
      <c r="AF42" s="99"/>
      <c r="AG42" s="94"/>
      <c r="AH42" s="99"/>
      <c r="AI42" s="99"/>
      <c r="AJ42" s="86"/>
      <c r="AK42" s="69"/>
      <c r="AL42" s="69"/>
      <c r="AM42" s="69"/>
      <c r="AN42" s="69"/>
      <c r="AO42" s="69"/>
      <c r="AP42" s="69"/>
      <c r="AQ42" s="69"/>
      <c r="AR42" s="69"/>
      <c r="AS42" s="69"/>
      <c r="AT42" s="69"/>
      <c r="AU42" s="69"/>
      <c r="AV42" s="69"/>
      <c r="AW42" s="69"/>
      <c r="AX42" s="69"/>
    </row>
    <row r="43" spans="1:50" s="36" customFormat="1" ht="10" x14ac:dyDescent="0.2">
      <c r="A43" s="69"/>
      <c r="B43" s="93"/>
      <c r="C43" s="63"/>
      <c r="D43" s="63"/>
      <c r="E43" s="94"/>
      <c r="F43" s="94"/>
      <c r="G43" s="94"/>
      <c r="H43" s="94"/>
      <c r="I43" s="94"/>
      <c r="J43" s="94"/>
      <c r="K43" s="94"/>
      <c r="L43" s="94"/>
      <c r="M43" s="94"/>
      <c r="N43" s="94"/>
      <c r="O43" s="95"/>
      <c r="P43" s="96"/>
      <c r="Q43" s="93"/>
      <c r="R43" s="97"/>
      <c r="S43" s="97"/>
      <c r="T43" s="97"/>
      <c r="U43" s="97"/>
      <c r="V43" s="97"/>
      <c r="W43" s="97"/>
      <c r="X43" s="97"/>
      <c r="Y43" s="98"/>
      <c r="Z43" s="97"/>
      <c r="AA43" s="97"/>
      <c r="AB43" s="99"/>
      <c r="AC43" s="99"/>
      <c r="AD43" s="94"/>
      <c r="AE43" s="99"/>
      <c r="AF43" s="99"/>
      <c r="AG43" s="94"/>
      <c r="AH43" s="99"/>
      <c r="AI43" s="99"/>
      <c r="AJ43" s="86"/>
      <c r="AK43" s="69"/>
      <c r="AL43" s="69"/>
      <c r="AM43" s="69"/>
      <c r="AN43" s="69"/>
      <c r="AO43" s="69"/>
      <c r="AP43" s="69"/>
      <c r="AQ43" s="69"/>
      <c r="AR43" s="69"/>
      <c r="AS43" s="69"/>
      <c r="AT43" s="69"/>
      <c r="AU43" s="69"/>
      <c r="AV43" s="69"/>
      <c r="AW43" s="69"/>
      <c r="AX43" s="69"/>
    </row>
    <row r="44" spans="1:50" s="36" customFormat="1" ht="10" x14ac:dyDescent="0.2">
      <c r="A44" s="69"/>
      <c r="B44" s="93"/>
      <c r="C44" s="63"/>
      <c r="D44" s="63"/>
      <c r="E44" s="94"/>
      <c r="F44" s="94"/>
      <c r="G44" s="94"/>
      <c r="H44" s="94"/>
      <c r="I44" s="94"/>
      <c r="J44" s="94"/>
      <c r="K44" s="94"/>
      <c r="L44" s="94"/>
      <c r="M44" s="94"/>
      <c r="N44" s="94"/>
      <c r="O44" s="95"/>
      <c r="P44" s="96"/>
      <c r="Q44" s="93"/>
      <c r="R44" s="97"/>
      <c r="S44" s="97"/>
      <c r="T44" s="97"/>
      <c r="U44" s="97"/>
      <c r="V44" s="97"/>
      <c r="W44" s="97"/>
      <c r="X44" s="97"/>
      <c r="Y44" s="98"/>
      <c r="Z44" s="97"/>
      <c r="AA44" s="97"/>
      <c r="AB44" s="99"/>
      <c r="AC44" s="99"/>
      <c r="AD44" s="94"/>
      <c r="AE44" s="99"/>
      <c r="AF44" s="99"/>
      <c r="AG44" s="94"/>
      <c r="AH44" s="99"/>
      <c r="AI44" s="99"/>
      <c r="AJ44" s="86"/>
      <c r="AK44" s="69"/>
      <c r="AL44" s="69"/>
      <c r="AM44" s="69"/>
      <c r="AN44" s="69"/>
      <c r="AO44" s="69"/>
      <c r="AP44" s="69"/>
      <c r="AQ44" s="69"/>
      <c r="AR44" s="69"/>
      <c r="AS44" s="69"/>
      <c r="AT44" s="69"/>
      <c r="AU44" s="69"/>
      <c r="AV44" s="69"/>
      <c r="AW44" s="69"/>
      <c r="AX44" s="69"/>
    </row>
    <row r="45" spans="1:50" s="36" customFormat="1" ht="10" x14ac:dyDescent="0.2">
      <c r="A45" s="69"/>
      <c r="B45" s="93"/>
      <c r="C45" s="63"/>
      <c r="D45" s="63"/>
      <c r="E45" s="94"/>
      <c r="F45" s="94"/>
      <c r="G45" s="94"/>
      <c r="H45" s="94"/>
      <c r="I45" s="94"/>
      <c r="J45" s="94"/>
      <c r="K45" s="94"/>
      <c r="L45" s="94"/>
      <c r="M45" s="94"/>
      <c r="N45" s="94"/>
      <c r="O45" s="95"/>
      <c r="P45" s="96"/>
      <c r="Q45" s="93"/>
      <c r="R45" s="97"/>
      <c r="S45" s="97"/>
      <c r="T45" s="97"/>
      <c r="U45" s="97"/>
      <c r="V45" s="97"/>
      <c r="W45" s="97"/>
      <c r="X45" s="97"/>
      <c r="Y45" s="98"/>
      <c r="Z45" s="97"/>
      <c r="AA45" s="97"/>
      <c r="AB45" s="99"/>
      <c r="AC45" s="99"/>
      <c r="AD45" s="94"/>
      <c r="AE45" s="99"/>
      <c r="AF45" s="99"/>
      <c r="AG45" s="94"/>
      <c r="AH45" s="99"/>
      <c r="AI45" s="99"/>
      <c r="AJ45" s="86"/>
      <c r="AK45" s="69"/>
      <c r="AL45" s="69"/>
      <c r="AM45" s="69"/>
      <c r="AN45" s="69"/>
      <c r="AO45" s="69"/>
      <c r="AP45" s="69"/>
      <c r="AQ45" s="69"/>
      <c r="AR45" s="69"/>
      <c r="AS45" s="69"/>
      <c r="AT45" s="69"/>
      <c r="AU45" s="69"/>
      <c r="AV45" s="69"/>
      <c r="AW45" s="69"/>
      <c r="AX45" s="69"/>
    </row>
    <row r="46" spans="1:50" s="36" customFormat="1" ht="10" x14ac:dyDescent="0.2">
      <c r="A46" s="69"/>
      <c r="B46" s="93"/>
      <c r="C46" s="63"/>
      <c r="D46" s="63"/>
      <c r="E46" s="94"/>
      <c r="F46" s="94"/>
      <c r="G46" s="94"/>
      <c r="H46" s="94"/>
      <c r="I46" s="94"/>
      <c r="J46" s="94"/>
      <c r="K46" s="94"/>
      <c r="L46" s="94"/>
      <c r="M46" s="94"/>
      <c r="N46" s="94"/>
      <c r="O46" s="95"/>
      <c r="P46" s="96"/>
      <c r="Q46" s="93"/>
      <c r="R46" s="97"/>
      <c r="S46" s="97"/>
      <c r="T46" s="97"/>
      <c r="U46" s="97"/>
      <c r="V46" s="97"/>
      <c r="W46" s="97"/>
      <c r="X46" s="97"/>
      <c r="Y46" s="98"/>
      <c r="Z46" s="97"/>
      <c r="AA46" s="97"/>
      <c r="AB46" s="99"/>
      <c r="AC46" s="99"/>
      <c r="AD46" s="94"/>
      <c r="AE46" s="99"/>
      <c r="AF46" s="99"/>
      <c r="AG46" s="94"/>
      <c r="AH46" s="99"/>
      <c r="AI46" s="99"/>
      <c r="AJ46" s="86"/>
      <c r="AK46" s="69"/>
      <c r="AL46" s="69"/>
      <c r="AM46" s="69"/>
      <c r="AN46" s="69"/>
      <c r="AO46" s="69"/>
      <c r="AP46" s="69"/>
      <c r="AQ46" s="69"/>
      <c r="AR46" s="69"/>
      <c r="AS46" s="69"/>
      <c r="AT46" s="69"/>
      <c r="AU46" s="69"/>
      <c r="AV46" s="69"/>
      <c r="AW46" s="69"/>
      <c r="AX46" s="69"/>
    </row>
    <row r="47" spans="1:50" s="36" customFormat="1" ht="10" x14ac:dyDescent="0.2">
      <c r="A47" s="69"/>
      <c r="B47" s="93"/>
      <c r="C47" s="63"/>
      <c r="D47" s="63"/>
      <c r="E47" s="94"/>
      <c r="F47" s="94"/>
      <c r="G47" s="94"/>
      <c r="H47" s="94"/>
      <c r="I47" s="94"/>
      <c r="J47" s="94"/>
      <c r="K47" s="94"/>
      <c r="L47" s="94"/>
      <c r="M47" s="94"/>
      <c r="N47" s="94"/>
      <c r="O47" s="95"/>
      <c r="P47" s="96"/>
      <c r="Q47" s="93"/>
      <c r="R47" s="97"/>
      <c r="S47" s="97"/>
      <c r="T47" s="97"/>
      <c r="U47" s="97"/>
      <c r="V47" s="97"/>
      <c r="W47" s="97"/>
      <c r="X47" s="97"/>
      <c r="Y47" s="98"/>
      <c r="Z47" s="97"/>
      <c r="AA47" s="97"/>
      <c r="AB47" s="99"/>
      <c r="AC47" s="99"/>
      <c r="AD47" s="94"/>
      <c r="AE47" s="99"/>
      <c r="AF47" s="99"/>
      <c r="AG47" s="94"/>
      <c r="AH47" s="99"/>
      <c r="AI47" s="99"/>
      <c r="AJ47" s="86"/>
      <c r="AK47" s="69"/>
      <c r="AL47" s="69"/>
      <c r="AM47" s="69"/>
      <c r="AN47" s="69"/>
      <c r="AO47" s="69"/>
      <c r="AP47" s="69"/>
      <c r="AQ47" s="69"/>
      <c r="AR47" s="69"/>
      <c r="AS47" s="69"/>
      <c r="AT47" s="69"/>
      <c r="AU47" s="69"/>
      <c r="AV47" s="69"/>
      <c r="AW47" s="69"/>
      <c r="AX47" s="69"/>
    </row>
    <row r="48" spans="1:50" s="36" customFormat="1" ht="10" x14ac:dyDescent="0.2">
      <c r="A48" s="69"/>
      <c r="B48" s="93"/>
      <c r="C48" s="63"/>
      <c r="D48" s="63"/>
      <c r="E48" s="94"/>
      <c r="F48" s="94"/>
      <c r="G48" s="94"/>
      <c r="H48" s="94"/>
      <c r="I48" s="94"/>
      <c r="J48" s="94"/>
      <c r="K48" s="94"/>
      <c r="L48" s="94"/>
      <c r="M48" s="94"/>
      <c r="N48" s="94"/>
      <c r="O48" s="95"/>
      <c r="P48" s="96"/>
      <c r="Q48" s="93"/>
      <c r="R48" s="97"/>
      <c r="S48" s="97"/>
      <c r="T48" s="97"/>
      <c r="U48" s="97"/>
      <c r="V48" s="97"/>
      <c r="W48" s="97"/>
      <c r="X48" s="97"/>
      <c r="Y48" s="98"/>
      <c r="Z48" s="97"/>
      <c r="AA48" s="97"/>
      <c r="AB48" s="99"/>
      <c r="AC48" s="99"/>
      <c r="AD48" s="94"/>
      <c r="AE48" s="99"/>
      <c r="AF48" s="99"/>
      <c r="AG48" s="94"/>
      <c r="AH48" s="99"/>
      <c r="AI48" s="99"/>
      <c r="AJ48" s="86"/>
      <c r="AK48" s="69"/>
      <c r="AL48" s="69"/>
      <c r="AM48" s="69"/>
      <c r="AN48" s="69"/>
      <c r="AO48" s="69"/>
      <c r="AP48" s="69"/>
      <c r="AQ48" s="69"/>
      <c r="AR48" s="69"/>
      <c r="AS48" s="69"/>
      <c r="AT48" s="69"/>
      <c r="AU48" s="69"/>
      <c r="AV48" s="69"/>
      <c r="AW48" s="69"/>
      <c r="AX48" s="69"/>
    </row>
    <row r="49" spans="1:50" s="36" customFormat="1" ht="10" x14ac:dyDescent="0.2">
      <c r="A49" s="69"/>
      <c r="B49" s="93"/>
      <c r="C49" s="63"/>
      <c r="D49" s="63"/>
      <c r="E49" s="94"/>
      <c r="F49" s="94"/>
      <c r="G49" s="94"/>
      <c r="H49" s="94"/>
      <c r="I49" s="94"/>
      <c r="J49" s="94"/>
      <c r="K49" s="94"/>
      <c r="L49" s="94"/>
      <c r="M49" s="94"/>
      <c r="N49" s="94"/>
      <c r="O49" s="95"/>
      <c r="P49" s="96"/>
      <c r="Q49" s="93"/>
      <c r="R49" s="97"/>
      <c r="S49" s="97"/>
      <c r="T49" s="97"/>
      <c r="U49" s="97"/>
      <c r="V49" s="97"/>
      <c r="W49" s="97"/>
      <c r="X49" s="97"/>
      <c r="Y49" s="98"/>
      <c r="Z49" s="97"/>
      <c r="AA49" s="97"/>
      <c r="AB49" s="99"/>
      <c r="AC49" s="99"/>
      <c r="AD49" s="94"/>
      <c r="AE49" s="99"/>
      <c r="AF49" s="99"/>
      <c r="AG49" s="94"/>
      <c r="AH49" s="99"/>
      <c r="AI49" s="99"/>
      <c r="AJ49" s="86"/>
      <c r="AK49" s="69"/>
      <c r="AL49" s="69"/>
      <c r="AM49" s="69"/>
      <c r="AN49" s="69"/>
      <c r="AO49" s="69"/>
      <c r="AP49" s="69"/>
      <c r="AQ49" s="69"/>
      <c r="AR49" s="69"/>
      <c r="AS49" s="69"/>
      <c r="AT49" s="69"/>
      <c r="AU49" s="69"/>
      <c r="AV49" s="69"/>
      <c r="AW49" s="69"/>
      <c r="AX49" s="69"/>
    </row>
    <row r="50" spans="1:50" s="36" customFormat="1" ht="10" x14ac:dyDescent="0.2">
      <c r="A50" s="69"/>
      <c r="B50" s="100"/>
      <c r="C50" s="63"/>
      <c r="D50" s="64"/>
      <c r="E50" s="101"/>
      <c r="F50" s="101"/>
      <c r="G50" s="101"/>
      <c r="H50" s="101"/>
      <c r="I50" s="101"/>
      <c r="J50" s="101"/>
      <c r="K50" s="101"/>
      <c r="L50" s="101"/>
      <c r="M50" s="101"/>
      <c r="N50" s="101"/>
      <c r="O50" s="95"/>
      <c r="P50" s="102"/>
      <c r="Q50" s="100"/>
      <c r="R50" s="103"/>
      <c r="S50" s="103"/>
      <c r="T50" s="97"/>
      <c r="U50" s="97"/>
      <c r="V50" s="97"/>
      <c r="W50" s="97"/>
      <c r="X50" s="97"/>
      <c r="Y50" s="98"/>
      <c r="Z50" s="97"/>
      <c r="AA50" s="97"/>
      <c r="AB50" s="99"/>
      <c r="AC50" s="99"/>
      <c r="AD50" s="101"/>
      <c r="AE50" s="104"/>
      <c r="AF50" s="104"/>
      <c r="AG50" s="101"/>
      <c r="AH50" s="99"/>
      <c r="AI50" s="99"/>
      <c r="AJ50" s="86"/>
      <c r="AK50" s="69"/>
      <c r="AL50" s="69"/>
      <c r="AM50" s="69"/>
      <c r="AN50" s="69"/>
      <c r="AO50" s="69"/>
      <c r="AP50" s="69"/>
      <c r="AQ50" s="69"/>
      <c r="AR50" s="69"/>
      <c r="AS50" s="69"/>
      <c r="AT50" s="69"/>
      <c r="AU50" s="69"/>
      <c r="AV50" s="69"/>
      <c r="AW50" s="69"/>
      <c r="AX50" s="69"/>
    </row>
    <row r="51" spans="1:50" s="36" customFormat="1" ht="10" x14ac:dyDescent="0.2">
      <c r="A51" s="69"/>
      <c r="B51" s="93"/>
      <c r="C51" s="63"/>
      <c r="D51" s="63"/>
      <c r="E51" s="94"/>
      <c r="F51" s="94"/>
      <c r="G51" s="94"/>
      <c r="H51" s="94"/>
      <c r="I51" s="94"/>
      <c r="J51" s="94"/>
      <c r="K51" s="94"/>
      <c r="L51" s="94"/>
      <c r="M51" s="94"/>
      <c r="N51" s="94"/>
      <c r="O51" s="95"/>
      <c r="P51" s="96"/>
      <c r="Q51" s="93"/>
      <c r="R51" s="97"/>
      <c r="S51" s="97"/>
      <c r="T51" s="97"/>
      <c r="U51" s="97"/>
      <c r="V51" s="97"/>
      <c r="W51" s="97"/>
      <c r="X51" s="97"/>
      <c r="Y51" s="98"/>
      <c r="Z51" s="97"/>
      <c r="AA51" s="97"/>
      <c r="AB51" s="99"/>
      <c r="AC51" s="99"/>
      <c r="AD51" s="94"/>
      <c r="AE51" s="99"/>
      <c r="AF51" s="99"/>
      <c r="AG51" s="94"/>
      <c r="AH51" s="99"/>
      <c r="AI51" s="99"/>
      <c r="AJ51" s="86"/>
      <c r="AK51" s="69"/>
      <c r="AL51" s="69"/>
      <c r="AM51" s="69"/>
      <c r="AN51" s="69"/>
      <c r="AO51" s="69"/>
      <c r="AP51" s="69"/>
      <c r="AQ51" s="69"/>
      <c r="AR51" s="69"/>
      <c r="AS51" s="69"/>
      <c r="AT51" s="69"/>
      <c r="AU51" s="69"/>
      <c r="AV51" s="69"/>
      <c r="AW51" s="69"/>
      <c r="AX51" s="69"/>
    </row>
    <row r="52" spans="1:50" s="36" customFormat="1" ht="10" x14ac:dyDescent="0.2">
      <c r="A52" s="69"/>
      <c r="B52" s="93"/>
      <c r="C52" s="63"/>
      <c r="D52" s="63"/>
      <c r="E52" s="94"/>
      <c r="F52" s="94"/>
      <c r="G52" s="94"/>
      <c r="H52" s="94"/>
      <c r="I52" s="94"/>
      <c r="J52" s="94"/>
      <c r="K52" s="94"/>
      <c r="L52" s="94"/>
      <c r="M52" s="94"/>
      <c r="N52" s="94"/>
      <c r="O52" s="95"/>
      <c r="P52" s="96"/>
      <c r="Q52" s="93"/>
      <c r="R52" s="97"/>
      <c r="S52" s="97"/>
      <c r="T52" s="97"/>
      <c r="U52" s="97"/>
      <c r="V52" s="97"/>
      <c r="W52" s="97"/>
      <c r="X52" s="97"/>
      <c r="Y52" s="98"/>
      <c r="Z52" s="97"/>
      <c r="AA52" s="97"/>
      <c r="AB52" s="99"/>
      <c r="AC52" s="99"/>
      <c r="AD52" s="94"/>
      <c r="AE52" s="99"/>
      <c r="AF52" s="99"/>
      <c r="AG52" s="94"/>
      <c r="AH52" s="99"/>
      <c r="AI52" s="99"/>
      <c r="AJ52" s="86"/>
      <c r="AK52" s="69"/>
      <c r="AL52" s="69"/>
      <c r="AM52" s="69"/>
      <c r="AN52" s="69"/>
      <c r="AO52" s="69"/>
      <c r="AP52" s="69"/>
      <c r="AQ52" s="69"/>
      <c r="AR52" s="69"/>
      <c r="AS52" s="69"/>
      <c r="AT52" s="69"/>
      <c r="AU52" s="69"/>
      <c r="AV52" s="69"/>
      <c r="AW52" s="69"/>
      <c r="AX52" s="69"/>
    </row>
    <row r="53" spans="1:50" s="36" customFormat="1" ht="10" x14ac:dyDescent="0.2">
      <c r="A53" s="69"/>
      <c r="B53" s="93"/>
      <c r="C53" s="63"/>
      <c r="D53" s="63"/>
      <c r="E53" s="94"/>
      <c r="F53" s="94"/>
      <c r="G53" s="94"/>
      <c r="H53" s="94"/>
      <c r="I53" s="94"/>
      <c r="J53" s="94"/>
      <c r="K53" s="94"/>
      <c r="L53" s="94"/>
      <c r="M53" s="94"/>
      <c r="N53" s="94"/>
      <c r="O53" s="95"/>
      <c r="P53" s="96"/>
      <c r="Q53" s="93"/>
      <c r="R53" s="97"/>
      <c r="S53" s="97"/>
      <c r="T53" s="97"/>
      <c r="U53" s="97"/>
      <c r="V53" s="97"/>
      <c r="W53" s="97"/>
      <c r="X53" s="97"/>
      <c r="Y53" s="98"/>
      <c r="Z53" s="97"/>
      <c r="AA53" s="97"/>
      <c r="AB53" s="99"/>
      <c r="AC53" s="99"/>
      <c r="AD53" s="94"/>
      <c r="AE53" s="99"/>
      <c r="AF53" s="99"/>
      <c r="AG53" s="94"/>
      <c r="AH53" s="99"/>
      <c r="AI53" s="99"/>
      <c r="AJ53" s="86"/>
      <c r="AK53" s="69"/>
      <c r="AL53" s="69"/>
      <c r="AM53" s="69"/>
      <c r="AN53" s="69"/>
      <c r="AO53" s="69"/>
      <c r="AP53" s="69"/>
      <c r="AQ53" s="69"/>
      <c r="AR53" s="69"/>
      <c r="AS53" s="69"/>
      <c r="AT53" s="69"/>
      <c r="AU53" s="69"/>
      <c r="AV53" s="69"/>
      <c r="AW53" s="69"/>
      <c r="AX53" s="69"/>
    </row>
    <row r="54" spans="1:50" s="36" customFormat="1" ht="10" x14ac:dyDescent="0.2">
      <c r="A54" s="69"/>
      <c r="B54" s="93"/>
      <c r="C54" s="63"/>
      <c r="D54" s="63"/>
      <c r="E54" s="94"/>
      <c r="F54" s="94"/>
      <c r="G54" s="94"/>
      <c r="H54" s="94"/>
      <c r="I54" s="94"/>
      <c r="J54" s="94"/>
      <c r="K54" s="94"/>
      <c r="L54" s="94"/>
      <c r="M54" s="94"/>
      <c r="N54" s="94"/>
      <c r="O54" s="95"/>
      <c r="P54" s="96"/>
      <c r="Q54" s="93"/>
      <c r="R54" s="97"/>
      <c r="S54" s="97"/>
      <c r="T54" s="97"/>
      <c r="U54" s="97"/>
      <c r="V54" s="97"/>
      <c r="W54" s="97"/>
      <c r="X54" s="97"/>
      <c r="Y54" s="98"/>
      <c r="Z54" s="97"/>
      <c r="AA54" s="97"/>
      <c r="AB54" s="99"/>
      <c r="AC54" s="99"/>
      <c r="AD54" s="94"/>
      <c r="AE54" s="99"/>
      <c r="AF54" s="99"/>
      <c r="AG54" s="94"/>
      <c r="AH54" s="99"/>
      <c r="AI54" s="99"/>
      <c r="AJ54" s="86"/>
      <c r="AK54" s="69"/>
      <c r="AL54" s="69"/>
      <c r="AM54" s="69"/>
      <c r="AN54" s="69"/>
      <c r="AO54" s="69"/>
      <c r="AP54" s="69"/>
      <c r="AQ54" s="69"/>
      <c r="AR54" s="69"/>
      <c r="AS54" s="69"/>
      <c r="AT54" s="69"/>
      <c r="AU54" s="69"/>
      <c r="AV54" s="69"/>
      <c r="AW54" s="69"/>
      <c r="AX54" s="69"/>
    </row>
    <row r="55" spans="1:50" s="36" customFormat="1" ht="10" x14ac:dyDescent="0.2">
      <c r="A55" s="69"/>
      <c r="B55" s="93"/>
      <c r="C55" s="63"/>
      <c r="D55" s="63"/>
      <c r="E55" s="94"/>
      <c r="F55" s="94"/>
      <c r="G55" s="94"/>
      <c r="H55" s="94"/>
      <c r="I55" s="94"/>
      <c r="J55" s="94"/>
      <c r="K55" s="94"/>
      <c r="L55" s="94"/>
      <c r="M55" s="94"/>
      <c r="N55" s="94"/>
      <c r="O55" s="95"/>
      <c r="P55" s="96"/>
      <c r="Q55" s="93"/>
      <c r="R55" s="97"/>
      <c r="S55" s="97"/>
      <c r="T55" s="97"/>
      <c r="U55" s="97"/>
      <c r="V55" s="97"/>
      <c r="W55" s="97"/>
      <c r="X55" s="97"/>
      <c r="Y55" s="98"/>
      <c r="Z55" s="97"/>
      <c r="AA55" s="97"/>
      <c r="AB55" s="99"/>
      <c r="AC55" s="99"/>
      <c r="AD55" s="94"/>
      <c r="AE55" s="99"/>
      <c r="AF55" s="99"/>
      <c r="AG55" s="94"/>
      <c r="AH55" s="99"/>
      <c r="AI55" s="99"/>
      <c r="AJ55" s="86"/>
      <c r="AK55" s="69"/>
      <c r="AL55" s="69"/>
      <c r="AM55" s="69"/>
      <c r="AN55" s="69"/>
      <c r="AO55" s="69"/>
      <c r="AP55" s="69"/>
      <c r="AQ55" s="69"/>
      <c r="AR55" s="69"/>
      <c r="AS55" s="69"/>
      <c r="AT55" s="69"/>
      <c r="AU55" s="69"/>
      <c r="AV55" s="69"/>
      <c r="AW55" s="69"/>
      <c r="AX55" s="69"/>
    </row>
    <row r="56" spans="1:50" s="36" customFormat="1" ht="10" x14ac:dyDescent="0.2">
      <c r="A56" s="69"/>
      <c r="B56" s="93"/>
      <c r="C56" s="63"/>
      <c r="D56" s="63"/>
      <c r="E56" s="94"/>
      <c r="F56" s="94"/>
      <c r="G56" s="94"/>
      <c r="H56" s="94"/>
      <c r="I56" s="94"/>
      <c r="J56" s="94"/>
      <c r="K56" s="94"/>
      <c r="L56" s="94"/>
      <c r="M56" s="94"/>
      <c r="N56" s="94"/>
      <c r="O56" s="95"/>
      <c r="P56" s="96"/>
      <c r="Q56" s="93"/>
      <c r="R56" s="97"/>
      <c r="S56" s="97"/>
      <c r="T56" s="97"/>
      <c r="U56" s="97"/>
      <c r="V56" s="97"/>
      <c r="W56" s="97"/>
      <c r="X56" s="97"/>
      <c r="Y56" s="98"/>
      <c r="Z56" s="97"/>
      <c r="AA56" s="97"/>
      <c r="AB56" s="99"/>
      <c r="AC56" s="99"/>
      <c r="AD56" s="94"/>
      <c r="AE56" s="99"/>
      <c r="AF56" s="99"/>
      <c r="AG56" s="94"/>
      <c r="AH56" s="99"/>
      <c r="AI56" s="99"/>
      <c r="AJ56" s="86"/>
      <c r="AK56" s="69"/>
      <c r="AL56" s="69"/>
      <c r="AM56" s="69"/>
      <c r="AN56" s="69"/>
      <c r="AO56" s="69"/>
      <c r="AP56" s="69"/>
      <c r="AQ56" s="69"/>
      <c r="AR56" s="69"/>
      <c r="AS56" s="69"/>
      <c r="AT56" s="69"/>
      <c r="AU56" s="69"/>
      <c r="AV56" s="69"/>
      <c r="AW56" s="69"/>
      <c r="AX56" s="69"/>
    </row>
    <row r="57" spans="1:50" s="36" customFormat="1" ht="10" x14ac:dyDescent="0.2">
      <c r="A57" s="69"/>
      <c r="B57" s="93"/>
      <c r="C57" s="63"/>
      <c r="D57" s="63"/>
      <c r="E57" s="94"/>
      <c r="F57" s="94"/>
      <c r="G57" s="94"/>
      <c r="H57" s="94"/>
      <c r="I57" s="94"/>
      <c r="J57" s="94"/>
      <c r="K57" s="94"/>
      <c r="L57" s="94"/>
      <c r="M57" s="94"/>
      <c r="N57" s="94"/>
      <c r="O57" s="95"/>
      <c r="P57" s="96"/>
      <c r="Q57" s="93"/>
      <c r="R57" s="97"/>
      <c r="S57" s="97"/>
      <c r="T57" s="97"/>
      <c r="U57" s="97"/>
      <c r="V57" s="97"/>
      <c r="W57" s="97"/>
      <c r="X57" s="97"/>
      <c r="Y57" s="98"/>
      <c r="Z57" s="97"/>
      <c r="AA57" s="97"/>
      <c r="AB57" s="99"/>
      <c r="AC57" s="99"/>
      <c r="AD57" s="94"/>
      <c r="AE57" s="99"/>
      <c r="AF57" s="99"/>
      <c r="AG57" s="94"/>
      <c r="AH57" s="99"/>
      <c r="AI57" s="99"/>
      <c r="AJ57" s="86"/>
      <c r="AK57" s="69"/>
      <c r="AL57" s="69"/>
      <c r="AM57" s="69"/>
      <c r="AN57" s="69"/>
      <c r="AO57" s="69"/>
      <c r="AP57" s="69"/>
      <c r="AQ57" s="69"/>
      <c r="AR57" s="69"/>
      <c r="AS57" s="69"/>
      <c r="AT57" s="69"/>
      <c r="AU57" s="69"/>
      <c r="AV57" s="69"/>
      <c r="AW57" s="69"/>
      <c r="AX57" s="69"/>
    </row>
    <row r="58" spans="1:50" s="36" customFormat="1" ht="10" x14ac:dyDescent="0.2">
      <c r="A58" s="69"/>
      <c r="B58" s="93"/>
      <c r="C58" s="63"/>
      <c r="D58" s="63"/>
      <c r="E58" s="94"/>
      <c r="F58" s="94"/>
      <c r="G58" s="94"/>
      <c r="H58" s="94"/>
      <c r="I58" s="94"/>
      <c r="J58" s="94"/>
      <c r="K58" s="94"/>
      <c r="L58" s="94"/>
      <c r="M58" s="94"/>
      <c r="N58" s="94"/>
      <c r="O58" s="95"/>
      <c r="P58" s="96"/>
      <c r="Q58" s="93"/>
      <c r="R58" s="97"/>
      <c r="S58" s="97"/>
      <c r="T58" s="97"/>
      <c r="U58" s="97"/>
      <c r="V58" s="97"/>
      <c r="W58" s="97"/>
      <c r="X58" s="97"/>
      <c r="Y58" s="98"/>
      <c r="Z58" s="97"/>
      <c r="AA58" s="97"/>
      <c r="AB58" s="99"/>
      <c r="AC58" s="99"/>
      <c r="AD58" s="94"/>
      <c r="AE58" s="99"/>
      <c r="AF58" s="99"/>
      <c r="AG58" s="94"/>
      <c r="AH58" s="99"/>
      <c r="AI58" s="99"/>
      <c r="AJ58" s="86"/>
      <c r="AK58" s="69"/>
      <c r="AL58" s="69"/>
      <c r="AM58" s="69"/>
      <c r="AN58" s="69"/>
      <c r="AO58" s="69"/>
      <c r="AP58" s="69"/>
      <c r="AQ58" s="69"/>
      <c r="AR58" s="69"/>
      <c r="AS58" s="69"/>
      <c r="AT58" s="69"/>
      <c r="AU58" s="69"/>
      <c r="AV58" s="69"/>
      <c r="AW58" s="69"/>
      <c r="AX58" s="69"/>
    </row>
    <row r="59" spans="1:50" s="36" customFormat="1" ht="10" x14ac:dyDescent="0.2">
      <c r="A59" s="69"/>
      <c r="B59" s="93"/>
      <c r="C59" s="63"/>
      <c r="D59" s="63"/>
      <c r="E59" s="94"/>
      <c r="F59" s="94"/>
      <c r="G59" s="94"/>
      <c r="H59" s="94"/>
      <c r="I59" s="94"/>
      <c r="J59" s="94"/>
      <c r="K59" s="94"/>
      <c r="L59" s="94"/>
      <c r="M59" s="94"/>
      <c r="N59" s="94"/>
      <c r="O59" s="95"/>
      <c r="P59" s="96"/>
      <c r="Q59" s="93"/>
      <c r="R59" s="97"/>
      <c r="S59" s="97"/>
      <c r="T59" s="97"/>
      <c r="U59" s="97"/>
      <c r="V59" s="97"/>
      <c r="W59" s="97"/>
      <c r="X59" s="97"/>
      <c r="Y59" s="98"/>
      <c r="Z59" s="97"/>
      <c r="AA59" s="97"/>
      <c r="AB59" s="99"/>
      <c r="AC59" s="99"/>
      <c r="AD59" s="94"/>
      <c r="AE59" s="99"/>
      <c r="AF59" s="99"/>
      <c r="AG59" s="94"/>
      <c r="AH59" s="99"/>
      <c r="AI59" s="99"/>
      <c r="AJ59" s="86"/>
      <c r="AK59" s="69"/>
      <c r="AL59" s="69"/>
      <c r="AM59" s="69"/>
      <c r="AN59" s="69"/>
      <c r="AO59" s="69"/>
      <c r="AP59" s="69"/>
      <c r="AQ59" s="69"/>
      <c r="AR59" s="69"/>
      <c r="AS59" s="69"/>
      <c r="AT59" s="69"/>
      <c r="AU59" s="69"/>
      <c r="AV59" s="69"/>
      <c r="AW59" s="69"/>
      <c r="AX59" s="69"/>
    </row>
    <row r="60" spans="1:50" s="36" customFormat="1" ht="10" x14ac:dyDescent="0.2">
      <c r="A60" s="69"/>
      <c r="B60" s="93"/>
      <c r="C60" s="63"/>
      <c r="D60" s="63"/>
      <c r="E60" s="94"/>
      <c r="F60" s="94"/>
      <c r="G60" s="94"/>
      <c r="H60" s="94"/>
      <c r="I60" s="94"/>
      <c r="J60" s="94"/>
      <c r="K60" s="94"/>
      <c r="L60" s="94"/>
      <c r="M60" s="94"/>
      <c r="N60" s="94"/>
      <c r="O60" s="95"/>
      <c r="P60" s="96"/>
      <c r="Q60" s="93"/>
      <c r="R60" s="97"/>
      <c r="S60" s="97"/>
      <c r="T60" s="97"/>
      <c r="U60" s="97"/>
      <c r="V60" s="97"/>
      <c r="W60" s="97"/>
      <c r="X60" s="97"/>
      <c r="Y60" s="98"/>
      <c r="Z60" s="97"/>
      <c r="AA60" s="97"/>
      <c r="AB60" s="99"/>
      <c r="AC60" s="99"/>
      <c r="AD60" s="94"/>
      <c r="AE60" s="99"/>
      <c r="AF60" s="99"/>
      <c r="AG60" s="94"/>
      <c r="AH60" s="99"/>
      <c r="AI60" s="99"/>
      <c r="AJ60" s="86"/>
      <c r="AK60" s="69"/>
      <c r="AL60" s="69"/>
      <c r="AM60" s="69"/>
      <c r="AN60" s="69"/>
      <c r="AO60" s="69"/>
      <c r="AP60" s="69"/>
      <c r="AQ60" s="69"/>
      <c r="AR60" s="69"/>
      <c r="AS60" s="69"/>
      <c r="AT60" s="69"/>
      <c r="AU60" s="69"/>
      <c r="AV60" s="69"/>
      <c r="AW60" s="69"/>
      <c r="AX60" s="69"/>
    </row>
    <row r="61" spans="1:50" s="36" customFormat="1" ht="10" x14ac:dyDescent="0.2">
      <c r="A61" s="69"/>
      <c r="B61" s="93"/>
      <c r="C61" s="63"/>
      <c r="D61" s="63"/>
      <c r="E61" s="94"/>
      <c r="F61" s="94"/>
      <c r="G61" s="94"/>
      <c r="H61" s="94"/>
      <c r="I61" s="94"/>
      <c r="J61" s="94"/>
      <c r="K61" s="94"/>
      <c r="L61" s="94"/>
      <c r="M61" s="94"/>
      <c r="N61" s="94"/>
      <c r="O61" s="95"/>
      <c r="P61" s="96"/>
      <c r="Q61" s="93"/>
      <c r="R61" s="97"/>
      <c r="S61" s="97"/>
      <c r="T61" s="97"/>
      <c r="U61" s="97"/>
      <c r="V61" s="97"/>
      <c r="W61" s="97"/>
      <c r="X61" s="97"/>
      <c r="Y61" s="98"/>
      <c r="Z61" s="97"/>
      <c r="AA61" s="97"/>
      <c r="AB61" s="99"/>
      <c r="AC61" s="99"/>
      <c r="AD61" s="94"/>
      <c r="AE61" s="99"/>
      <c r="AF61" s="99"/>
      <c r="AG61" s="94"/>
      <c r="AH61" s="99"/>
      <c r="AI61" s="99"/>
      <c r="AJ61" s="86"/>
      <c r="AK61" s="69"/>
      <c r="AL61" s="69"/>
      <c r="AM61" s="69"/>
      <c r="AN61" s="69"/>
      <c r="AO61" s="69"/>
      <c r="AP61" s="69"/>
      <c r="AQ61" s="69"/>
      <c r="AR61" s="69"/>
      <c r="AS61" s="69"/>
      <c r="AT61" s="69"/>
      <c r="AU61" s="69"/>
      <c r="AV61" s="69"/>
      <c r="AW61" s="69"/>
      <c r="AX61" s="69"/>
    </row>
    <row r="62" spans="1:50" s="36" customFormat="1" ht="10" x14ac:dyDescent="0.2">
      <c r="A62" s="69"/>
      <c r="B62" s="93"/>
      <c r="C62" s="63"/>
      <c r="D62" s="63"/>
      <c r="E62" s="94"/>
      <c r="F62" s="94"/>
      <c r="G62" s="94"/>
      <c r="H62" s="94"/>
      <c r="I62" s="94"/>
      <c r="J62" s="94"/>
      <c r="K62" s="94"/>
      <c r="L62" s="94"/>
      <c r="M62" s="94"/>
      <c r="N62" s="94"/>
      <c r="O62" s="95"/>
      <c r="P62" s="96"/>
      <c r="Q62" s="93"/>
      <c r="R62" s="97"/>
      <c r="S62" s="97"/>
      <c r="T62" s="97"/>
      <c r="U62" s="97"/>
      <c r="V62" s="97"/>
      <c r="W62" s="97"/>
      <c r="X62" s="97"/>
      <c r="Y62" s="98"/>
      <c r="Z62" s="97"/>
      <c r="AA62" s="97"/>
      <c r="AB62" s="99"/>
      <c r="AC62" s="99"/>
      <c r="AD62" s="94"/>
      <c r="AE62" s="99"/>
      <c r="AF62" s="99"/>
      <c r="AG62" s="94"/>
      <c r="AH62" s="99"/>
      <c r="AI62" s="99"/>
      <c r="AJ62" s="86"/>
      <c r="AK62" s="69"/>
      <c r="AL62" s="69"/>
      <c r="AM62" s="69"/>
      <c r="AN62" s="69"/>
      <c r="AO62" s="69"/>
      <c r="AP62" s="69"/>
      <c r="AQ62" s="69"/>
      <c r="AR62" s="69"/>
      <c r="AS62" s="69"/>
      <c r="AT62" s="69"/>
      <c r="AU62" s="69"/>
      <c r="AV62" s="69"/>
      <c r="AW62" s="69"/>
      <c r="AX62" s="69"/>
    </row>
    <row r="63" spans="1:50" s="36" customFormat="1" ht="10" x14ac:dyDescent="0.2">
      <c r="A63" s="69"/>
      <c r="B63" s="93"/>
      <c r="C63" s="63"/>
      <c r="D63" s="63"/>
      <c r="E63" s="94"/>
      <c r="F63" s="94"/>
      <c r="G63" s="94"/>
      <c r="H63" s="94"/>
      <c r="I63" s="94"/>
      <c r="J63" s="94"/>
      <c r="K63" s="94"/>
      <c r="L63" s="94"/>
      <c r="M63" s="94"/>
      <c r="N63" s="94"/>
      <c r="O63" s="95"/>
      <c r="P63" s="96"/>
      <c r="Q63" s="93"/>
      <c r="R63" s="97"/>
      <c r="S63" s="97"/>
      <c r="T63" s="97"/>
      <c r="U63" s="97"/>
      <c r="V63" s="97"/>
      <c r="W63" s="97"/>
      <c r="X63" s="97"/>
      <c r="Y63" s="98"/>
      <c r="Z63" s="97"/>
      <c r="AA63" s="97"/>
      <c r="AB63" s="99"/>
      <c r="AC63" s="99"/>
      <c r="AD63" s="94"/>
      <c r="AE63" s="99"/>
      <c r="AF63" s="99"/>
      <c r="AG63" s="94"/>
      <c r="AH63" s="99"/>
      <c r="AI63" s="99"/>
      <c r="AJ63" s="86"/>
      <c r="AK63" s="69"/>
      <c r="AL63" s="69"/>
      <c r="AM63" s="69"/>
      <c r="AN63" s="69"/>
      <c r="AO63" s="69"/>
      <c r="AP63" s="69"/>
      <c r="AQ63" s="69"/>
      <c r="AR63" s="69"/>
      <c r="AS63" s="69"/>
      <c r="AT63" s="69"/>
      <c r="AU63" s="69"/>
      <c r="AV63" s="69"/>
      <c r="AW63" s="69"/>
      <c r="AX63" s="69"/>
    </row>
    <row r="64" spans="1:50" s="36" customFormat="1" ht="10" x14ac:dyDescent="0.2">
      <c r="A64" s="69"/>
      <c r="B64" s="93"/>
      <c r="C64" s="63"/>
      <c r="D64" s="63"/>
      <c r="E64" s="94"/>
      <c r="F64" s="94"/>
      <c r="G64" s="94"/>
      <c r="H64" s="94"/>
      <c r="I64" s="94"/>
      <c r="J64" s="94"/>
      <c r="K64" s="94"/>
      <c r="L64" s="94"/>
      <c r="M64" s="94"/>
      <c r="N64" s="94"/>
      <c r="O64" s="95"/>
      <c r="P64" s="96"/>
      <c r="Q64" s="93"/>
      <c r="R64" s="97"/>
      <c r="S64" s="97"/>
      <c r="T64" s="97"/>
      <c r="U64" s="97"/>
      <c r="V64" s="97"/>
      <c r="W64" s="97"/>
      <c r="X64" s="97"/>
      <c r="Y64" s="98"/>
      <c r="Z64" s="97"/>
      <c r="AA64" s="97"/>
      <c r="AB64" s="99"/>
      <c r="AC64" s="99"/>
      <c r="AD64" s="94"/>
      <c r="AE64" s="99"/>
      <c r="AF64" s="99"/>
      <c r="AG64" s="94"/>
      <c r="AH64" s="99"/>
      <c r="AI64" s="99"/>
      <c r="AJ64" s="105"/>
      <c r="AK64" s="106"/>
      <c r="AL64" s="69"/>
      <c r="AM64" s="69"/>
      <c r="AN64" s="69"/>
      <c r="AO64" s="69"/>
      <c r="AP64" s="69"/>
      <c r="AQ64" s="69"/>
      <c r="AR64" s="69"/>
      <c r="AS64" s="69"/>
      <c r="AT64" s="69"/>
      <c r="AU64" s="69"/>
      <c r="AV64" s="69"/>
      <c r="AW64" s="69"/>
      <c r="AX64" s="69"/>
    </row>
    <row r="65" spans="1:50" s="36" customFormat="1" ht="10" x14ac:dyDescent="0.2">
      <c r="A65" s="69"/>
      <c r="B65" s="93"/>
      <c r="C65" s="63"/>
      <c r="D65" s="63"/>
      <c r="E65" s="94"/>
      <c r="F65" s="94"/>
      <c r="G65" s="94"/>
      <c r="H65" s="94"/>
      <c r="I65" s="94"/>
      <c r="J65" s="94"/>
      <c r="K65" s="94"/>
      <c r="L65" s="94"/>
      <c r="M65" s="94"/>
      <c r="N65" s="94"/>
      <c r="O65" s="95"/>
      <c r="P65" s="96"/>
      <c r="Q65" s="93"/>
      <c r="R65" s="97"/>
      <c r="S65" s="97"/>
      <c r="T65" s="97"/>
      <c r="U65" s="97"/>
      <c r="V65" s="97"/>
      <c r="W65" s="97"/>
      <c r="X65" s="97"/>
      <c r="Y65" s="98"/>
      <c r="Z65" s="97"/>
      <c r="AA65" s="97"/>
      <c r="AB65" s="99"/>
      <c r="AC65" s="99"/>
      <c r="AD65" s="94"/>
      <c r="AE65" s="99"/>
      <c r="AF65" s="99"/>
      <c r="AG65" s="94"/>
      <c r="AH65" s="99"/>
      <c r="AI65" s="99"/>
      <c r="AJ65" s="105"/>
      <c r="AK65" s="106"/>
      <c r="AL65" s="69"/>
      <c r="AM65" s="69"/>
      <c r="AN65" s="69"/>
      <c r="AO65" s="69"/>
      <c r="AP65" s="69"/>
      <c r="AQ65" s="69"/>
      <c r="AR65" s="69"/>
      <c r="AS65" s="69"/>
      <c r="AT65" s="69"/>
      <c r="AU65" s="69"/>
      <c r="AV65" s="69"/>
      <c r="AW65" s="69"/>
      <c r="AX65" s="69"/>
    </row>
    <row r="66" spans="1:50" s="36" customFormat="1" ht="10" x14ac:dyDescent="0.2">
      <c r="A66" s="69"/>
      <c r="B66" s="93"/>
      <c r="C66" s="63"/>
      <c r="D66" s="63"/>
      <c r="E66" s="94"/>
      <c r="F66" s="94"/>
      <c r="G66" s="94"/>
      <c r="H66" s="94"/>
      <c r="I66" s="94"/>
      <c r="J66" s="94"/>
      <c r="K66" s="94"/>
      <c r="L66" s="94"/>
      <c r="M66" s="94"/>
      <c r="N66" s="94"/>
      <c r="O66" s="95"/>
      <c r="P66" s="96"/>
      <c r="Q66" s="93"/>
      <c r="R66" s="97"/>
      <c r="S66" s="97"/>
      <c r="T66" s="97"/>
      <c r="U66" s="97"/>
      <c r="V66" s="97"/>
      <c r="W66" s="97"/>
      <c r="X66" s="97"/>
      <c r="Y66" s="98"/>
      <c r="Z66" s="97"/>
      <c r="AA66" s="97"/>
      <c r="AB66" s="99"/>
      <c r="AC66" s="99"/>
      <c r="AD66" s="94"/>
      <c r="AE66" s="99"/>
      <c r="AF66" s="99"/>
      <c r="AG66" s="94"/>
      <c r="AH66" s="99"/>
      <c r="AI66" s="99"/>
      <c r="AJ66" s="105"/>
      <c r="AK66" s="106"/>
      <c r="AL66" s="69"/>
      <c r="AM66" s="69"/>
      <c r="AN66" s="69"/>
      <c r="AO66" s="69"/>
      <c r="AP66" s="69"/>
      <c r="AQ66" s="69"/>
      <c r="AR66" s="69"/>
      <c r="AS66" s="69"/>
      <c r="AT66" s="69"/>
      <c r="AU66" s="69"/>
      <c r="AV66" s="69"/>
      <c r="AW66" s="69"/>
      <c r="AX66" s="69"/>
    </row>
    <row r="67" spans="1:50" s="36" customFormat="1" ht="10" x14ac:dyDescent="0.2">
      <c r="A67" s="69"/>
      <c r="B67" s="93"/>
      <c r="C67" s="64"/>
      <c r="D67" s="64"/>
      <c r="E67" s="101"/>
      <c r="F67" s="101"/>
      <c r="G67" s="101"/>
      <c r="H67" s="101"/>
      <c r="I67" s="101"/>
      <c r="J67" s="101"/>
      <c r="K67" s="101"/>
      <c r="L67" s="101"/>
      <c r="M67" s="101"/>
      <c r="N67" s="101"/>
      <c r="O67" s="107"/>
      <c r="P67" s="102"/>
      <c r="Q67" s="100"/>
      <c r="R67" s="103"/>
      <c r="S67" s="103"/>
      <c r="T67" s="103"/>
      <c r="U67" s="103"/>
      <c r="V67" s="103"/>
      <c r="W67" s="103"/>
      <c r="X67" s="103"/>
      <c r="Y67" s="108"/>
      <c r="Z67" s="103"/>
      <c r="AA67" s="103"/>
      <c r="AB67" s="104"/>
      <c r="AC67" s="104"/>
      <c r="AD67" s="101"/>
      <c r="AE67" s="104"/>
      <c r="AF67" s="104"/>
      <c r="AG67" s="101"/>
      <c r="AH67" s="104"/>
      <c r="AI67" s="104"/>
      <c r="AJ67" s="109"/>
      <c r="AK67" s="106"/>
      <c r="AL67" s="69"/>
      <c r="AM67" s="69"/>
      <c r="AN67" s="69"/>
      <c r="AO67" s="69"/>
      <c r="AP67" s="69"/>
      <c r="AQ67" s="69"/>
      <c r="AR67" s="69"/>
      <c r="AS67" s="69"/>
      <c r="AT67" s="69"/>
      <c r="AU67" s="69"/>
      <c r="AV67" s="69"/>
      <c r="AW67" s="69"/>
      <c r="AX67" s="69"/>
    </row>
    <row r="68" spans="1:50" s="36" customFormat="1" ht="10" x14ac:dyDescent="0.2">
      <c r="A68" s="91"/>
      <c r="B68" s="110" t="s">
        <v>102</v>
      </c>
      <c r="C68" s="65"/>
      <c r="D68" s="65"/>
      <c r="E68" s="111"/>
      <c r="F68" s="111"/>
      <c r="G68" s="111"/>
      <c r="H68" s="111"/>
      <c r="I68" s="111"/>
      <c r="J68" s="111"/>
      <c r="K68" s="111"/>
      <c r="L68" s="112"/>
      <c r="M68" s="112"/>
      <c r="N68" s="112"/>
      <c r="O68" s="113"/>
      <c r="P68" s="112"/>
      <c r="Q68" s="113"/>
      <c r="R68" s="114"/>
      <c r="S68" s="114"/>
      <c r="T68" s="114"/>
      <c r="U68" s="114"/>
      <c r="V68" s="114"/>
      <c r="W68" s="114"/>
      <c r="X68" s="114"/>
      <c r="Y68" s="115"/>
      <c r="Z68" s="114"/>
      <c r="AA68" s="114"/>
      <c r="AB68" s="91"/>
      <c r="AC68" s="91"/>
      <c r="AD68" s="91"/>
      <c r="AE68" s="91"/>
      <c r="AF68" s="91"/>
      <c r="AG68" s="91"/>
      <c r="AH68" s="91"/>
      <c r="AI68" s="91"/>
      <c r="AJ68" s="91"/>
      <c r="AK68" s="69"/>
      <c r="AL68" s="69"/>
      <c r="AM68" s="69"/>
      <c r="AN68" s="69"/>
      <c r="AO68" s="69"/>
      <c r="AP68" s="69"/>
      <c r="AQ68" s="69"/>
      <c r="AR68" s="69"/>
      <c r="AS68" s="69"/>
      <c r="AT68" s="69"/>
      <c r="AU68" s="69"/>
      <c r="AV68" s="69"/>
      <c r="AW68" s="69"/>
      <c r="AX68" s="69"/>
    </row>
    <row r="69" spans="1:50" s="36" customFormat="1" ht="10"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1:50" s="36" customFormat="1" ht="10"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row>
    <row r="71" spans="1:50" s="36" customFormat="1" ht="10"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1:50" s="36" customFormat="1" ht="10" x14ac:dyDescent="0.2">
      <c r="A72" s="69"/>
      <c r="B72" s="69"/>
      <c r="C72" s="69"/>
      <c r="D72" s="69"/>
      <c r="E72" s="77"/>
      <c r="F72" s="77"/>
      <c r="G72" s="77"/>
      <c r="H72" s="77"/>
      <c r="I72" s="77"/>
      <c r="J72" s="77"/>
      <c r="K72" s="77"/>
      <c r="L72" s="116"/>
      <c r="M72" s="116"/>
      <c r="N72" s="116"/>
      <c r="O72" s="116"/>
      <c r="P72" s="116"/>
      <c r="Q72" s="117"/>
      <c r="R72" s="117"/>
      <c r="S72" s="117"/>
      <c r="T72" s="117"/>
      <c r="U72" s="117"/>
      <c r="V72" s="117"/>
      <c r="W72" s="118"/>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1:50" s="36" customFormat="1" ht="10" x14ac:dyDescent="0.2">
      <c r="A73" s="69"/>
      <c r="B73" s="69"/>
      <c r="C73" s="69"/>
      <c r="D73" s="69"/>
      <c r="E73" s="77"/>
      <c r="F73" s="77"/>
      <c r="G73" s="77"/>
      <c r="H73" s="77"/>
      <c r="I73" s="77"/>
      <c r="J73" s="77"/>
      <c r="K73" s="77"/>
      <c r="L73" s="116"/>
      <c r="M73" s="116"/>
      <c r="N73" s="116"/>
      <c r="O73" s="116"/>
      <c r="P73" s="116"/>
      <c r="Q73" s="117"/>
      <c r="R73" s="117"/>
      <c r="S73" s="117"/>
      <c r="T73" s="117"/>
      <c r="U73" s="117"/>
      <c r="V73" s="117"/>
      <c r="W73" s="118"/>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row>
    <row r="74" spans="1:50" x14ac:dyDescent="0.35">
      <c r="A74" s="25"/>
      <c r="B74" s="25"/>
      <c r="C74" s="25"/>
      <c r="D74" s="25"/>
      <c r="E74" s="26"/>
      <c r="F74" s="26"/>
      <c r="G74" s="26"/>
      <c r="H74" s="26"/>
      <c r="I74" s="26"/>
      <c r="J74" s="26"/>
      <c r="K74" s="26"/>
      <c r="L74" s="27"/>
      <c r="M74" s="27"/>
      <c r="N74" s="27"/>
      <c r="O74" s="27"/>
      <c r="P74" s="27"/>
      <c r="Q74" s="28"/>
      <c r="R74" s="28"/>
      <c r="S74" s="28"/>
      <c r="T74" s="28"/>
      <c r="U74" s="28"/>
      <c r="V74" s="28"/>
      <c r="W74" s="28"/>
      <c r="X74" s="25"/>
      <c r="Y74" s="25"/>
      <c r="Z74" s="25"/>
      <c r="AA74" s="25"/>
      <c r="AB74" s="25"/>
      <c r="AC74" s="25"/>
      <c r="AD74" s="25"/>
      <c r="AE74" s="25"/>
      <c r="AF74" s="25"/>
      <c r="AG74" s="25"/>
      <c r="AH74" s="25"/>
      <c r="AI74" s="25"/>
      <c r="AJ74" s="25"/>
      <c r="AK74" s="25"/>
      <c r="AL74" s="25"/>
      <c r="AM74" s="25"/>
    </row>
    <row r="75" spans="1:50" x14ac:dyDescent="0.35">
      <c r="A75" s="25"/>
      <c r="B75" s="30"/>
      <c r="C75" s="25"/>
      <c r="D75" s="25"/>
      <c r="E75" s="25"/>
      <c r="F75" s="25"/>
      <c r="G75" s="25"/>
      <c r="H75" s="25"/>
      <c r="I75" s="25"/>
      <c r="J75" s="25"/>
      <c r="K75" s="25"/>
      <c r="L75" s="25"/>
      <c r="M75" s="25"/>
      <c r="N75" s="25"/>
      <c r="O75" s="25"/>
      <c r="P75" s="25"/>
      <c r="Q75" s="28"/>
      <c r="R75" s="28"/>
      <c r="S75" s="28"/>
      <c r="T75" s="28"/>
      <c r="U75" s="29"/>
      <c r="V75" s="28"/>
      <c r="W75" s="28"/>
      <c r="X75" s="25"/>
      <c r="Y75" s="25"/>
      <c r="Z75" s="25"/>
      <c r="AA75" s="25"/>
      <c r="AB75" s="25"/>
      <c r="AC75" s="25"/>
      <c r="AD75" s="25"/>
      <c r="AE75" s="25"/>
      <c r="AF75" s="25"/>
      <c r="AG75" s="25"/>
      <c r="AH75" s="25"/>
      <c r="AI75" s="25"/>
      <c r="AJ75" s="25"/>
      <c r="AK75" s="25"/>
      <c r="AL75" s="25"/>
      <c r="AM75" s="25"/>
    </row>
    <row r="76" spans="1:50" x14ac:dyDescent="0.3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row>
    <row r="77" spans="1:50" x14ac:dyDescent="0.3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row>
    <row r="78" spans="1:50" x14ac:dyDescent="0.3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row>
    <row r="79" spans="1:50" x14ac:dyDescent="0.3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row>
    <row r="80" spans="1:50" x14ac:dyDescent="0.3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row>
    <row r="81" spans="1:39" x14ac:dyDescent="0.3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row>
  </sheetData>
  <autoFilter ref="B20:AJ20" xr:uid="{3342FB2C-9B02-41C9-96C7-BAC15FC838AE}"/>
  <mergeCells count="7">
    <mergeCell ref="E13:E17"/>
    <mergeCell ref="Y19:AC19"/>
    <mergeCell ref="AG19:AJ19"/>
    <mergeCell ref="C19:K19"/>
    <mergeCell ref="P19:R19"/>
    <mergeCell ref="T19:X19"/>
    <mergeCell ref="L19:O19"/>
  </mergeCells>
  <dataValidations count="1">
    <dataValidation type="list" allowBlank="1" showInputMessage="1" showErrorMessage="1" sqref="AG21:AG67 H21:N67 AD21:AD67" xr:uid="{345A4B18-8254-49AC-B94C-CB61A9B0FE43}">
      <formula1>selyn</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5853D8A-A127-4BE6-935B-AC9A41E60606}">
          <x14:formula1>
            <xm:f>selections!$N$28:$N$92</xm:f>
          </x14:formula1>
          <xm:sqref>X21:X147</xm:sqref>
        </x14:dataValidation>
        <x14:dataValidation type="list" allowBlank="1" showInputMessage="1" showErrorMessage="1" xr:uid="{007E0CCC-6BD0-41B7-BEE3-71040A6D3397}">
          <x14:formula1>
            <xm:f>selections!$T$4:$T$22</xm:f>
          </x14:formula1>
          <xm:sqref>E68:G96</xm:sqref>
        </x14:dataValidation>
        <x14:dataValidation type="list" allowBlank="1" showInputMessage="1" showErrorMessage="1" xr:uid="{9D2D7C33-73F3-4053-AED8-E72AEB7735BD}">
          <x14:formula1>
            <xm:f>selections!$X$4:$X$63</xm:f>
          </x14:formula1>
          <xm:sqref>V21:V67</xm:sqref>
        </x14:dataValidation>
        <x14:dataValidation type="list" allowBlank="1" showInputMessage="1" showErrorMessage="1" xr:uid="{B722D533-2D74-4575-A136-CF158463A3E4}">
          <x14:formula1>
            <xm:f>selections!$U$19:$U$22</xm:f>
          </x14:formula1>
          <xm:sqref>G21:G67</xm:sqref>
        </x14:dataValidation>
        <x14:dataValidation type="list" allowBlank="1" showInputMessage="1" showErrorMessage="1" xr:uid="{5506851F-0E5D-4CD5-BC09-3CA4BA815E59}">
          <x14:formula1>
            <xm:f>selections!$T$4:$T$20</xm:f>
          </x14:formula1>
          <xm:sqref>E21:E67</xm:sqref>
        </x14:dataValidation>
        <x14:dataValidation type="list" allowBlank="1" showInputMessage="1" showErrorMessage="1" xr:uid="{48AD46E8-AEED-4935-884A-E4CA73C51B7E}">
          <x14:formula1>
            <xm:f>selections!$R$4:$R$7</xm:f>
          </x14:formula1>
          <xm:sqref>F21:F67</xm:sqref>
        </x14:dataValidation>
        <x14:dataValidation type="list" allowBlank="1" showInputMessage="1" showErrorMessage="1" xr:uid="{91C22ECC-6B6A-4C5C-81A6-88BD4F7A58D5}">
          <x14:formula1>
            <xm:f>selections!$R$28:$R$29</xm:f>
          </x14:formula1>
          <xm:sqref>D21:D67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94E9-EE47-45AC-90B6-06B395584971}">
  <dimension ref="A1:BD71"/>
  <sheetViews>
    <sheetView workbookViewId="0">
      <selection activeCell="C3" sqref="C3"/>
    </sheetView>
  </sheetViews>
  <sheetFormatPr defaultRowHeight="14.5" x14ac:dyDescent="0.35"/>
  <cols>
    <col min="2" max="3" width="21.81640625" customWidth="1"/>
    <col min="4" max="4" width="17" customWidth="1"/>
    <col min="5" max="5" width="14.1796875" customWidth="1"/>
    <col min="6" max="6" width="12.1796875" customWidth="1"/>
    <col min="7" max="7" width="11.453125" customWidth="1"/>
    <col min="8" max="8" width="12.7265625" customWidth="1"/>
    <col min="9" max="9" width="13.7265625" customWidth="1"/>
    <col min="10" max="10" width="17.453125" customWidth="1"/>
  </cols>
  <sheetData>
    <row r="1" spans="1:56" x14ac:dyDescent="0.35">
      <c r="A1" s="14"/>
      <c r="B1" s="15" t="s">
        <v>103</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Investors'!C13</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104</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44" customFormat="1" ht="11.5" x14ac:dyDescent="0.25"/>
    <row r="6" spans="1:56" s="69" customFormat="1" ht="10" x14ac:dyDescent="0.2">
      <c r="D6" s="165" t="s">
        <v>105</v>
      </c>
      <c r="E6" s="165"/>
      <c r="F6" s="165"/>
      <c r="G6" s="165"/>
      <c r="H6" s="165"/>
      <c r="I6" s="165"/>
      <c r="J6" s="165"/>
    </row>
    <row r="7" spans="1:56" s="36" customFormat="1" ht="20" x14ac:dyDescent="0.2">
      <c r="A7" s="69"/>
      <c r="B7" s="130" t="s">
        <v>66</v>
      </c>
      <c r="C7" s="135" t="s">
        <v>86</v>
      </c>
      <c r="D7" s="130" t="s">
        <v>106</v>
      </c>
      <c r="E7" s="130" t="s">
        <v>107</v>
      </c>
      <c r="F7" s="130" t="s">
        <v>108</v>
      </c>
      <c r="G7" s="130" t="s">
        <v>83</v>
      </c>
      <c r="H7" s="130" t="s">
        <v>84</v>
      </c>
      <c r="I7" s="130" t="s">
        <v>109</v>
      </c>
      <c r="J7" s="130" t="s">
        <v>81</v>
      </c>
      <c r="K7" s="69"/>
      <c r="L7" s="69"/>
      <c r="M7" s="69"/>
      <c r="N7" s="69"/>
      <c r="O7" s="69"/>
      <c r="P7" s="69"/>
      <c r="Q7" s="69"/>
      <c r="R7" s="69"/>
      <c r="S7" s="69"/>
      <c r="T7" s="69"/>
      <c r="U7" s="69"/>
      <c r="V7" s="69"/>
      <c r="W7" s="69"/>
      <c r="X7" s="69"/>
    </row>
    <row r="8" spans="1:56" s="36" customFormat="1" ht="10" x14ac:dyDescent="0.2">
      <c r="A8" s="69"/>
      <c r="B8" s="93" t="str">
        <f>IF('All Investors'!N21="Y", 'All Investors'!B21, IF('All Investors'!N21="Y", 'All Investors'!B21,""))</f>
        <v/>
      </c>
      <c r="C8" s="93" t="str">
        <f>IF('All Investors'!N21="Y", 'All Investors'!X21, IF('All Investors'!N21="Y", 'All Investors'!X21,""))</f>
        <v/>
      </c>
      <c r="D8" s="99"/>
      <c r="E8" s="99"/>
      <c r="F8" s="99" t="str">
        <f>IF('All Investors'!N21="Y", 'All Investors'!T21, IF('All Investors'!N21="Y", 'All Investors'!T21,""))</f>
        <v/>
      </c>
      <c r="G8" s="99" t="str">
        <f>IF('All Investors'!N21="Y", 'All Investors'!U21, IF('All Investors'!N21="Y", 'All Investors'!U21,""))</f>
        <v/>
      </c>
      <c r="H8" s="99" t="str">
        <f>IF('All Investors'!N21="Y", 'All Investors'!V21, IF('All Investors'!N21="Y", 'All Investors'!V21,""))</f>
        <v/>
      </c>
      <c r="I8" s="99" t="str">
        <f>IF('All Investors'!N21="Y", 'All Investors'!W21, IF('All Investors'!N21="Y", 'All Investors'!W21,""))</f>
        <v/>
      </c>
      <c r="J8" s="99" t="str">
        <f>IF('All Investors'!N21="Y", 'All Investors'!W21, IF('All Investors'!N21="Y", 'All Investors'!U21,""))</f>
        <v/>
      </c>
      <c r="K8" s="69"/>
      <c r="L8" s="69"/>
      <c r="M8" s="69"/>
      <c r="N8" s="69"/>
      <c r="O8" s="69"/>
      <c r="P8" s="69"/>
      <c r="Q8" s="69"/>
      <c r="R8" s="69"/>
      <c r="S8" s="69"/>
      <c r="T8" s="69"/>
      <c r="U8" s="69"/>
      <c r="V8" s="69"/>
      <c r="W8" s="69"/>
      <c r="X8" s="69"/>
    </row>
    <row r="9" spans="1:56" s="36" customFormat="1" ht="10" x14ac:dyDescent="0.2">
      <c r="A9" s="69"/>
      <c r="B9" s="93" t="str">
        <f>IF('All Investors'!N22="Y", 'All Investors'!B22, IF('All Investors'!N22="Y", 'All Investors'!B22,""))</f>
        <v/>
      </c>
      <c r="C9" s="93" t="str">
        <f>IF('All Investors'!N22="Y", 'All Investors'!X22, IF('All Investors'!N22="Y", 'All Investors'!X22,""))</f>
        <v/>
      </c>
      <c r="D9" s="99"/>
      <c r="E9" s="99"/>
      <c r="F9" s="99" t="str">
        <f>IF('All Investors'!N22="Y", 'All Investors'!T22, IF('All Investors'!N22="Y", 'All Investors'!T22,""))</f>
        <v/>
      </c>
      <c r="G9" s="99" t="str">
        <f>IF('All Investors'!N22="Y", 'All Investors'!U22, IF('All Investors'!N22="Y", 'All Investors'!U22,""))</f>
        <v/>
      </c>
      <c r="H9" s="99" t="str">
        <f>IF('All Investors'!N22="Y", 'All Investors'!V22, IF('All Investors'!N22="Y", 'All Investors'!V22,""))</f>
        <v/>
      </c>
      <c r="I9" s="99" t="str">
        <f>IF('All Investors'!N22="Y", 'All Investors'!W22, IF('All Investors'!N22="Y", 'All Investors'!W22,""))</f>
        <v/>
      </c>
      <c r="J9" s="99" t="str">
        <f>IF('All Investors'!N22="Y", 'All Investors'!W22, IF('All Investors'!N22="Y", 'All Investors'!U22,""))</f>
        <v/>
      </c>
      <c r="K9" s="69"/>
      <c r="L9" s="69"/>
      <c r="M9" s="69"/>
      <c r="N9" s="69"/>
      <c r="O9" s="69"/>
      <c r="P9" s="69"/>
      <c r="Q9" s="69"/>
      <c r="R9" s="69"/>
      <c r="S9" s="69"/>
      <c r="T9" s="69"/>
      <c r="U9" s="69"/>
      <c r="V9" s="69"/>
      <c r="W9" s="69"/>
      <c r="X9" s="69"/>
    </row>
    <row r="10" spans="1:56" s="36" customFormat="1" ht="10" x14ac:dyDescent="0.2">
      <c r="A10" s="69"/>
      <c r="B10" s="93" t="str">
        <f>IF('All Investors'!N23="Y", 'All Investors'!B23, IF('All Investors'!N23="Y", 'All Investors'!B23,""))</f>
        <v/>
      </c>
      <c r="C10" s="93" t="str">
        <f>IF('All Investors'!N23="Y", 'All Investors'!X23, IF('All Investors'!N23="Y", 'All Investors'!X23,""))</f>
        <v/>
      </c>
      <c r="D10" s="99"/>
      <c r="E10" s="99"/>
      <c r="F10" s="99" t="str">
        <f>IF('All Investors'!N23="Y", 'All Investors'!T23, IF('All Investors'!N23="Y", 'All Investors'!T23,""))</f>
        <v/>
      </c>
      <c r="G10" s="99" t="str">
        <f>IF('All Investors'!N23="Y", 'All Investors'!U23, IF('All Investors'!N23="Y", 'All Investors'!U23,""))</f>
        <v/>
      </c>
      <c r="H10" s="99" t="str">
        <f>IF('All Investors'!N23="Y", 'All Investors'!V23, IF('All Investors'!N23="Y", 'All Investors'!V23,""))</f>
        <v/>
      </c>
      <c r="I10" s="99" t="str">
        <f>IF('All Investors'!N23="Y", 'All Investors'!W23, IF('All Investors'!N23="Y", 'All Investors'!W23,""))</f>
        <v/>
      </c>
      <c r="J10" s="99" t="str">
        <f>IF('All Investors'!N23="Y", 'All Investors'!W23, IF('All Investors'!N23="Y", 'All Investors'!U23,""))</f>
        <v/>
      </c>
      <c r="K10" s="69"/>
      <c r="L10" s="69"/>
      <c r="M10" s="69"/>
      <c r="N10" s="69"/>
      <c r="O10" s="69"/>
      <c r="P10" s="69"/>
      <c r="Q10" s="69"/>
      <c r="R10" s="69"/>
      <c r="S10" s="69"/>
      <c r="T10" s="69"/>
      <c r="U10" s="69"/>
      <c r="V10" s="69"/>
      <c r="W10" s="69"/>
      <c r="X10" s="69"/>
    </row>
    <row r="11" spans="1:56" s="36" customFormat="1" ht="10" x14ac:dyDescent="0.2">
      <c r="A11" s="69"/>
      <c r="B11" s="93" t="str">
        <f>IF('All Investors'!N24="Y", 'All Investors'!B24, IF('All Investors'!N24="Y", 'All Investors'!B24,""))</f>
        <v/>
      </c>
      <c r="C11" s="93" t="str">
        <f>IF('All Investors'!N24="Y", 'All Investors'!X24, IF('All Investors'!N24="Y", 'All Investors'!X24,""))</f>
        <v/>
      </c>
      <c r="D11" s="99"/>
      <c r="E11" s="99"/>
      <c r="F11" s="99" t="str">
        <f>IF('All Investors'!N24="Y", 'All Investors'!T24, IF('All Investors'!N24="Y", 'All Investors'!T24,""))</f>
        <v/>
      </c>
      <c r="G11" s="99" t="str">
        <f>IF('All Investors'!N24="Y", 'All Investors'!U24, IF('All Investors'!N24="Y", 'All Investors'!U24,""))</f>
        <v/>
      </c>
      <c r="H11" s="99" t="str">
        <f>IF('All Investors'!N24="Y", 'All Investors'!V24, IF('All Investors'!N24="Y", 'All Investors'!V24,""))</f>
        <v/>
      </c>
      <c r="I11" s="99" t="str">
        <f>IF('All Investors'!N24="Y", 'All Investors'!W24, IF('All Investors'!N24="Y", 'All Investors'!W24,""))</f>
        <v/>
      </c>
      <c r="J11" s="99" t="str">
        <f>IF('All Investors'!N24="Y", 'All Investors'!W24, IF('All Investors'!N24="Y", 'All Investors'!U24,""))</f>
        <v/>
      </c>
      <c r="K11" s="69"/>
      <c r="L11" s="69"/>
      <c r="M11" s="69"/>
      <c r="N11" s="69"/>
      <c r="O11" s="69"/>
      <c r="P11" s="69"/>
      <c r="Q11" s="69"/>
      <c r="R11" s="69"/>
      <c r="S11" s="69"/>
      <c r="T11" s="69"/>
      <c r="U11" s="69"/>
      <c r="V11" s="69"/>
      <c r="W11" s="69"/>
      <c r="X11" s="69"/>
    </row>
    <row r="12" spans="1:56" s="36" customFormat="1" ht="10" x14ac:dyDescent="0.2">
      <c r="A12" s="69"/>
      <c r="B12" s="93" t="str">
        <f>IF('All Investors'!N25="Y", 'All Investors'!B25, IF('All Investors'!N25="Y", 'All Investors'!B25,""))</f>
        <v/>
      </c>
      <c r="C12" s="93" t="str">
        <f>IF('All Investors'!N25="Y", 'All Investors'!X25, IF('All Investors'!N25="Y", 'All Investors'!X25,""))</f>
        <v/>
      </c>
      <c r="D12" s="99"/>
      <c r="E12" s="99"/>
      <c r="F12" s="99" t="str">
        <f>IF('All Investors'!N25="Y", 'All Investors'!T25, IF('All Investors'!N25="Y", 'All Investors'!T25,""))</f>
        <v/>
      </c>
      <c r="G12" s="99" t="str">
        <f>IF('All Investors'!N25="Y", 'All Investors'!U25, IF('All Investors'!N25="Y", 'All Investors'!U25,""))</f>
        <v/>
      </c>
      <c r="H12" s="99" t="str">
        <f>IF('All Investors'!N25="Y", 'All Investors'!V25, IF('All Investors'!N25="Y", 'All Investors'!V25,""))</f>
        <v/>
      </c>
      <c r="I12" s="99" t="str">
        <f>IF('All Investors'!N25="Y", 'All Investors'!W25, IF('All Investors'!N25="Y", 'All Investors'!W25,""))</f>
        <v/>
      </c>
      <c r="J12" s="99" t="str">
        <f>IF('All Investors'!N25="Y", 'All Investors'!W25, IF('All Investors'!N25="Y", 'All Investors'!U25,""))</f>
        <v/>
      </c>
      <c r="K12" s="69"/>
      <c r="L12" s="69"/>
      <c r="M12" s="69"/>
      <c r="N12" s="69"/>
      <c r="O12" s="69"/>
      <c r="P12" s="69"/>
      <c r="Q12" s="69"/>
      <c r="R12" s="69"/>
      <c r="S12" s="69"/>
      <c r="T12" s="69"/>
      <c r="U12" s="69"/>
      <c r="V12" s="69"/>
      <c r="W12" s="69"/>
      <c r="X12" s="69"/>
    </row>
    <row r="13" spans="1:56" s="36" customFormat="1" ht="10" x14ac:dyDescent="0.2">
      <c r="A13" s="69"/>
      <c r="B13" s="93" t="str">
        <f>IF('All Investors'!N26="Y", 'All Investors'!B26, IF('All Investors'!N26="Y", 'All Investors'!B26,""))</f>
        <v/>
      </c>
      <c r="C13" s="93" t="str">
        <f>IF('All Investors'!N26="Y", 'All Investors'!X26, IF('All Investors'!N26="Y", 'All Investors'!X26,""))</f>
        <v/>
      </c>
      <c r="D13" s="99"/>
      <c r="E13" s="99"/>
      <c r="F13" s="99" t="str">
        <f>IF('All Investors'!N26="Y", 'All Investors'!T26, IF('All Investors'!N26="Y", 'All Investors'!T26,""))</f>
        <v/>
      </c>
      <c r="G13" s="99" t="str">
        <f>IF('All Investors'!N26="Y", 'All Investors'!U26, IF('All Investors'!N26="Y", 'All Investors'!U26,""))</f>
        <v/>
      </c>
      <c r="H13" s="99" t="str">
        <f>IF('All Investors'!N26="Y", 'All Investors'!V26, IF('All Investors'!N26="Y", 'All Investors'!V26,""))</f>
        <v/>
      </c>
      <c r="I13" s="99" t="str">
        <f>IF('All Investors'!N26="Y", 'All Investors'!W26, IF('All Investors'!N26="Y", 'All Investors'!W26,""))</f>
        <v/>
      </c>
      <c r="J13" s="99" t="str">
        <f>IF('All Investors'!N26="Y", 'All Investors'!W26, IF('All Investors'!N26="Y", 'All Investors'!U26,""))</f>
        <v/>
      </c>
      <c r="K13" s="69"/>
      <c r="L13" s="69"/>
      <c r="M13" s="69"/>
      <c r="N13" s="69"/>
      <c r="O13" s="69"/>
      <c r="P13" s="69"/>
      <c r="Q13" s="69"/>
      <c r="R13" s="69"/>
      <c r="S13" s="69"/>
      <c r="T13" s="69"/>
      <c r="U13" s="69"/>
      <c r="V13" s="69"/>
      <c r="W13" s="69"/>
      <c r="X13" s="69"/>
    </row>
    <row r="14" spans="1:56" s="36" customFormat="1" ht="10" x14ac:dyDescent="0.2">
      <c r="A14" s="69"/>
      <c r="B14" s="93" t="str">
        <f>IF('All Investors'!N27="Y", 'All Investors'!B27, IF('All Investors'!N27="Y", 'All Investors'!B27,""))</f>
        <v/>
      </c>
      <c r="C14" s="93" t="str">
        <f>IF('All Investors'!N27="Y", 'All Investors'!X27, IF('All Investors'!N27="Y", 'All Investors'!X27,""))</f>
        <v/>
      </c>
      <c r="D14" s="99"/>
      <c r="E14" s="99"/>
      <c r="F14" s="99" t="str">
        <f>IF('All Investors'!N27="Y", 'All Investors'!T27, IF('All Investors'!N27="Y", 'All Investors'!T27,""))</f>
        <v/>
      </c>
      <c r="G14" s="99" t="str">
        <f>IF('All Investors'!N27="Y", 'All Investors'!U27, IF('All Investors'!N27="Y", 'All Investors'!U27,""))</f>
        <v/>
      </c>
      <c r="H14" s="99" t="str">
        <f>IF('All Investors'!N27="Y", 'All Investors'!V27, IF('All Investors'!N27="Y", 'All Investors'!V27,""))</f>
        <v/>
      </c>
      <c r="I14" s="99" t="str">
        <f>IF('All Investors'!N27="Y", 'All Investors'!W27, IF('All Investors'!N27="Y", 'All Investors'!W27,""))</f>
        <v/>
      </c>
      <c r="J14" s="99" t="str">
        <f>IF('All Investors'!N27="Y", 'All Investors'!W27, IF('All Investors'!N27="Y", 'All Investors'!U27,""))</f>
        <v/>
      </c>
      <c r="K14" s="69"/>
      <c r="L14" s="69"/>
      <c r="M14" s="69"/>
      <c r="N14" s="69"/>
      <c r="O14" s="69"/>
      <c r="P14" s="69"/>
      <c r="Q14" s="69"/>
      <c r="R14" s="69"/>
      <c r="S14" s="69"/>
      <c r="T14" s="69"/>
      <c r="U14" s="69"/>
      <c r="V14" s="69"/>
      <c r="W14" s="69"/>
      <c r="X14" s="69"/>
    </row>
    <row r="15" spans="1:56" s="36" customFormat="1" ht="10" x14ac:dyDescent="0.2">
      <c r="A15" s="69"/>
      <c r="B15" s="93" t="str">
        <f>IF('All Investors'!N28="Y", 'All Investors'!B28, IF('All Investors'!N28="Y", 'All Investors'!B28,""))</f>
        <v/>
      </c>
      <c r="C15" s="93" t="str">
        <f>IF('All Investors'!N28="Y", 'All Investors'!X28, IF('All Investors'!N28="Y", 'All Investors'!X28,""))</f>
        <v/>
      </c>
      <c r="D15" s="99"/>
      <c r="E15" s="99"/>
      <c r="F15" s="99" t="str">
        <f>IF('All Investors'!N28="Y", 'All Investors'!T28, IF('All Investors'!N28="Y", 'All Investors'!T28,""))</f>
        <v/>
      </c>
      <c r="G15" s="99" t="str">
        <f>IF('All Investors'!N28="Y", 'All Investors'!U28, IF('All Investors'!N28="Y", 'All Investors'!U28,""))</f>
        <v/>
      </c>
      <c r="H15" s="99" t="str">
        <f>IF('All Investors'!N28="Y", 'All Investors'!V28, IF('All Investors'!N28="Y", 'All Investors'!V28,""))</f>
        <v/>
      </c>
      <c r="I15" s="99" t="str">
        <f>IF('All Investors'!N28="Y", 'All Investors'!W28, IF('All Investors'!N28="Y", 'All Investors'!W28,""))</f>
        <v/>
      </c>
      <c r="J15" s="99" t="str">
        <f>IF('All Investors'!N28="Y", 'All Investors'!W28, IF('All Investors'!N28="Y", 'All Investors'!U28,""))</f>
        <v/>
      </c>
      <c r="K15" s="69"/>
      <c r="L15" s="69"/>
      <c r="M15" s="69"/>
      <c r="N15" s="69"/>
      <c r="O15" s="69"/>
      <c r="P15" s="69"/>
      <c r="Q15" s="69"/>
      <c r="R15" s="69"/>
      <c r="S15" s="69"/>
      <c r="T15" s="69"/>
      <c r="U15" s="69"/>
      <c r="V15" s="69"/>
      <c r="W15" s="69"/>
      <c r="X15" s="69"/>
    </row>
    <row r="16" spans="1:56" s="36" customFormat="1" ht="10" x14ac:dyDescent="0.2">
      <c r="A16" s="69"/>
      <c r="B16" s="93" t="str">
        <f>IF('All Investors'!N29="Y", 'All Investors'!B29, IF('All Investors'!N29="Y", 'All Investors'!B29,""))</f>
        <v/>
      </c>
      <c r="C16" s="93" t="str">
        <f>IF('All Investors'!N29="Y", 'All Investors'!X29, IF('All Investors'!N29="Y", 'All Investors'!X29,""))</f>
        <v/>
      </c>
      <c r="D16" s="99"/>
      <c r="E16" s="99"/>
      <c r="F16" s="99" t="str">
        <f>IF('All Investors'!N29="Y", 'All Investors'!T29, IF('All Investors'!N29="Y", 'All Investors'!T29,""))</f>
        <v/>
      </c>
      <c r="G16" s="99" t="str">
        <f>IF('All Investors'!N29="Y", 'All Investors'!U29, IF('All Investors'!N29="Y", 'All Investors'!U29,""))</f>
        <v/>
      </c>
      <c r="H16" s="99" t="str">
        <f>IF('All Investors'!N29="Y", 'All Investors'!V29, IF('All Investors'!N29="Y", 'All Investors'!V29,""))</f>
        <v/>
      </c>
      <c r="I16" s="99" t="str">
        <f>IF('All Investors'!N29="Y", 'All Investors'!W29, IF('All Investors'!N29="Y", 'All Investors'!W29,""))</f>
        <v/>
      </c>
      <c r="J16" s="99" t="str">
        <f>IF('All Investors'!N29="Y", 'All Investors'!W29, IF('All Investors'!N29="Y", 'All Investors'!U29,""))</f>
        <v/>
      </c>
      <c r="K16" s="69"/>
      <c r="L16" s="69"/>
      <c r="M16" s="69"/>
      <c r="N16" s="69"/>
      <c r="O16" s="69"/>
      <c r="P16" s="69"/>
      <c r="Q16" s="69"/>
      <c r="R16" s="69"/>
      <c r="S16" s="69"/>
      <c r="T16" s="69"/>
      <c r="U16" s="69"/>
      <c r="V16" s="69"/>
      <c r="W16" s="69"/>
      <c r="X16" s="69"/>
    </row>
    <row r="17" spans="1:24" s="36" customFormat="1" ht="10" x14ac:dyDescent="0.2">
      <c r="A17" s="69"/>
      <c r="B17" s="93" t="str">
        <f>IF('All Investors'!N30="Y", 'All Investors'!B30, IF('All Investors'!N30="Y", 'All Investors'!B30,""))</f>
        <v/>
      </c>
      <c r="C17" s="93" t="str">
        <f>IF('All Investors'!N30="Y", 'All Investors'!X30, IF('All Investors'!N30="Y", 'All Investors'!X30,""))</f>
        <v/>
      </c>
      <c r="D17" s="99"/>
      <c r="E17" s="99"/>
      <c r="F17" s="99" t="str">
        <f>IF('All Investors'!N30="Y", 'All Investors'!T30, IF('All Investors'!N30="Y", 'All Investors'!T30,""))</f>
        <v/>
      </c>
      <c r="G17" s="99" t="str">
        <f>IF('All Investors'!N30="Y", 'All Investors'!U30, IF('All Investors'!N30="Y", 'All Investors'!U30,""))</f>
        <v/>
      </c>
      <c r="H17" s="99" t="str">
        <f>IF('All Investors'!N30="Y", 'All Investors'!V30, IF('All Investors'!N30="Y", 'All Investors'!V30,""))</f>
        <v/>
      </c>
      <c r="I17" s="99" t="str">
        <f>IF('All Investors'!N30="Y", 'All Investors'!W30, IF('All Investors'!N30="Y", 'All Investors'!W30,""))</f>
        <v/>
      </c>
      <c r="J17" s="99" t="str">
        <f>IF('All Investors'!N30="Y", 'All Investors'!W30, IF('All Investors'!N30="Y", 'All Investors'!U30,""))</f>
        <v/>
      </c>
      <c r="K17" s="69"/>
      <c r="L17" s="69"/>
      <c r="M17" s="69"/>
      <c r="N17" s="69"/>
      <c r="O17" s="69"/>
      <c r="P17" s="69"/>
      <c r="Q17" s="69"/>
      <c r="R17" s="69"/>
      <c r="S17" s="69"/>
      <c r="T17" s="69"/>
      <c r="U17" s="69"/>
      <c r="V17" s="69"/>
      <c r="W17" s="69"/>
      <c r="X17" s="69"/>
    </row>
    <row r="18" spans="1:24" s="36" customFormat="1" ht="10" x14ac:dyDescent="0.2">
      <c r="A18" s="69"/>
      <c r="B18" s="93" t="str">
        <f>IF('All Investors'!N31="Y", 'All Investors'!B31, IF('All Investors'!N31="Y", 'All Investors'!B31,""))</f>
        <v/>
      </c>
      <c r="C18" s="93" t="str">
        <f>IF('All Investors'!N31="Y", 'All Investors'!X31, IF('All Investors'!N31="Y", 'All Investors'!X31,""))</f>
        <v/>
      </c>
      <c r="D18" s="99"/>
      <c r="E18" s="99"/>
      <c r="F18" s="99" t="str">
        <f>IF('All Investors'!N31="Y", 'All Investors'!T31, IF('All Investors'!N31="Y", 'All Investors'!T31,""))</f>
        <v/>
      </c>
      <c r="G18" s="99" t="str">
        <f>IF('All Investors'!N31="Y", 'All Investors'!U31, IF('All Investors'!N31="Y", 'All Investors'!U31,""))</f>
        <v/>
      </c>
      <c r="H18" s="99" t="str">
        <f>IF('All Investors'!N31="Y", 'All Investors'!V31, IF('All Investors'!N31="Y", 'All Investors'!V31,""))</f>
        <v/>
      </c>
      <c r="I18" s="99" t="str">
        <f>IF('All Investors'!N31="Y", 'All Investors'!W31, IF('All Investors'!N31="Y", 'All Investors'!W31,""))</f>
        <v/>
      </c>
      <c r="J18" s="99" t="str">
        <f>IF('All Investors'!N31="Y", 'All Investors'!W31, IF('All Investors'!N31="Y", 'All Investors'!U31,""))</f>
        <v/>
      </c>
      <c r="K18" s="69"/>
      <c r="L18" s="69"/>
      <c r="M18" s="69"/>
      <c r="N18" s="69"/>
      <c r="O18" s="69"/>
      <c r="P18" s="69"/>
      <c r="Q18" s="69"/>
      <c r="R18" s="69"/>
      <c r="S18" s="69"/>
      <c r="T18" s="69"/>
      <c r="U18" s="69"/>
      <c r="V18" s="69"/>
      <c r="W18" s="69"/>
      <c r="X18" s="69"/>
    </row>
    <row r="19" spans="1:24" s="36" customFormat="1" ht="10" x14ac:dyDescent="0.2">
      <c r="A19" s="69"/>
      <c r="B19" s="93" t="str">
        <f>IF('All Investors'!N32="Y", 'All Investors'!B32, IF('All Investors'!N32="Y", 'All Investors'!B32,""))</f>
        <v/>
      </c>
      <c r="C19" s="93" t="str">
        <f>IF('All Investors'!N32="Y", 'All Investors'!X32, IF('All Investors'!N32="Y", 'All Investors'!X32,""))</f>
        <v/>
      </c>
      <c r="D19" s="99"/>
      <c r="E19" s="99"/>
      <c r="F19" s="99" t="str">
        <f>IF('All Investors'!N32="Y", 'All Investors'!T32, IF('All Investors'!N32="Y", 'All Investors'!T32,""))</f>
        <v/>
      </c>
      <c r="G19" s="99" t="str">
        <f>IF('All Investors'!N32="Y", 'All Investors'!U32, IF('All Investors'!N32="Y", 'All Investors'!U32,""))</f>
        <v/>
      </c>
      <c r="H19" s="99" t="str">
        <f>IF('All Investors'!N32="Y", 'All Investors'!V32, IF('All Investors'!N32="Y", 'All Investors'!V32,""))</f>
        <v/>
      </c>
      <c r="I19" s="99" t="str">
        <f>IF('All Investors'!N32="Y", 'All Investors'!W32, IF('All Investors'!N32="Y", 'All Investors'!W32,""))</f>
        <v/>
      </c>
      <c r="J19" s="99" t="str">
        <f>IF('All Investors'!N32="Y", 'All Investors'!W32, IF('All Investors'!N32="Y", 'All Investors'!U32,""))</f>
        <v/>
      </c>
      <c r="K19" s="69"/>
      <c r="L19" s="69"/>
      <c r="M19" s="69"/>
      <c r="N19" s="69"/>
      <c r="O19" s="69"/>
      <c r="P19" s="69"/>
      <c r="Q19" s="69"/>
      <c r="R19" s="69"/>
      <c r="S19" s="69"/>
      <c r="T19" s="69"/>
      <c r="U19" s="69"/>
      <c r="V19" s="69"/>
      <c r="W19" s="69"/>
      <c r="X19" s="69"/>
    </row>
    <row r="20" spans="1:24" s="36" customFormat="1" ht="10" x14ac:dyDescent="0.2">
      <c r="A20" s="69"/>
      <c r="B20" s="93" t="str">
        <f>IF('All Investors'!N33="Y", 'All Investors'!B33, IF('All Investors'!N33="Y", 'All Investors'!B33,""))</f>
        <v/>
      </c>
      <c r="C20" s="93" t="str">
        <f>IF('All Investors'!N33="Y", 'All Investors'!X33, IF('All Investors'!N33="Y", 'All Investors'!X33,""))</f>
        <v/>
      </c>
      <c r="D20" s="99"/>
      <c r="E20" s="99"/>
      <c r="F20" s="99" t="str">
        <f>IF('All Investors'!N33="Y", 'All Investors'!T33, IF('All Investors'!N33="Y", 'All Investors'!T33,""))</f>
        <v/>
      </c>
      <c r="G20" s="99" t="str">
        <f>IF('All Investors'!N33="Y", 'All Investors'!U33, IF('All Investors'!N33="Y", 'All Investors'!U33,""))</f>
        <v/>
      </c>
      <c r="H20" s="99" t="str">
        <f>IF('All Investors'!N33="Y", 'All Investors'!V33, IF('All Investors'!N33="Y", 'All Investors'!V33,""))</f>
        <v/>
      </c>
      <c r="I20" s="99" t="str">
        <f>IF('All Investors'!N33="Y", 'All Investors'!W33, IF('All Investors'!N33="Y", 'All Investors'!W33,""))</f>
        <v/>
      </c>
      <c r="J20" s="99" t="str">
        <f>IF('All Investors'!N33="Y", 'All Investors'!W33, IF('All Investors'!N33="Y", 'All Investors'!U33,""))</f>
        <v/>
      </c>
      <c r="K20" s="69"/>
      <c r="L20" s="69"/>
      <c r="M20" s="69"/>
      <c r="N20" s="69"/>
      <c r="O20" s="69"/>
      <c r="P20" s="69"/>
      <c r="Q20" s="69"/>
      <c r="R20" s="69"/>
      <c r="S20" s="69"/>
      <c r="T20" s="69"/>
      <c r="U20" s="69"/>
      <c r="V20" s="69"/>
      <c r="W20" s="69"/>
      <c r="X20" s="69"/>
    </row>
    <row r="21" spans="1:24" s="36" customFormat="1" ht="10" x14ac:dyDescent="0.2">
      <c r="A21" s="69"/>
      <c r="B21" s="93" t="str">
        <f>IF('All Investors'!N34="Y", 'All Investors'!B34, IF('All Investors'!N34="Y", 'All Investors'!B34,""))</f>
        <v/>
      </c>
      <c r="C21" s="93" t="str">
        <f>IF('All Investors'!N34="Y", 'All Investors'!X34, IF('All Investors'!N34="Y", 'All Investors'!X34,""))</f>
        <v/>
      </c>
      <c r="D21" s="99"/>
      <c r="E21" s="99"/>
      <c r="F21" s="99" t="str">
        <f>IF('All Investors'!N34="Y", 'All Investors'!T34, IF('All Investors'!N34="Y", 'All Investors'!T34,""))</f>
        <v/>
      </c>
      <c r="G21" s="99" t="str">
        <f>IF('All Investors'!N34="Y", 'All Investors'!U34, IF('All Investors'!N34="Y", 'All Investors'!U34,""))</f>
        <v/>
      </c>
      <c r="H21" s="99" t="str">
        <f>IF('All Investors'!N34="Y", 'All Investors'!V34, IF('All Investors'!N34="Y", 'All Investors'!V34,""))</f>
        <v/>
      </c>
      <c r="I21" s="99" t="str">
        <f>IF('All Investors'!N34="Y", 'All Investors'!W34, IF('All Investors'!N34="Y", 'All Investors'!W34,""))</f>
        <v/>
      </c>
      <c r="J21" s="99" t="str">
        <f>IF('All Investors'!N34="Y", 'All Investors'!W34, IF('All Investors'!N34="Y", 'All Investors'!U34,""))</f>
        <v/>
      </c>
      <c r="K21" s="69"/>
      <c r="L21" s="69"/>
      <c r="M21" s="69"/>
      <c r="N21" s="69"/>
      <c r="O21" s="69"/>
      <c r="P21" s="69"/>
      <c r="Q21" s="69"/>
      <c r="R21" s="69"/>
      <c r="S21" s="69"/>
      <c r="T21" s="69"/>
      <c r="U21" s="69"/>
      <c r="V21" s="69"/>
      <c r="W21" s="69"/>
      <c r="X21" s="69"/>
    </row>
    <row r="22" spans="1:24" s="36" customFormat="1" ht="10" x14ac:dyDescent="0.2">
      <c r="A22" s="69"/>
      <c r="B22" s="93" t="str">
        <f>IF('All Investors'!N35="Y", 'All Investors'!B35, IF('All Investors'!N35="Y", 'All Investors'!B35,""))</f>
        <v/>
      </c>
      <c r="C22" s="93" t="str">
        <f>IF('All Investors'!N35="Y", 'All Investors'!X35, IF('All Investors'!N35="Y", 'All Investors'!X35,""))</f>
        <v/>
      </c>
      <c r="D22" s="99"/>
      <c r="E22" s="99"/>
      <c r="F22" s="99" t="str">
        <f>IF('All Investors'!N35="Y", 'All Investors'!T35, IF('All Investors'!N35="Y", 'All Investors'!T35,""))</f>
        <v/>
      </c>
      <c r="G22" s="99" t="str">
        <f>IF('All Investors'!N35="Y", 'All Investors'!U35, IF('All Investors'!N35="Y", 'All Investors'!U35,""))</f>
        <v/>
      </c>
      <c r="H22" s="99" t="str">
        <f>IF('All Investors'!N35="Y", 'All Investors'!V35, IF('All Investors'!N35="Y", 'All Investors'!V35,""))</f>
        <v/>
      </c>
      <c r="I22" s="99" t="str">
        <f>IF('All Investors'!N35="Y", 'All Investors'!W35, IF('All Investors'!N35="Y", 'All Investors'!W35,""))</f>
        <v/>
      </c>
      <c r="J22" s="99" t="str">
        <f>IF('All Investors'!N35="Y", 'All Investors'!W35, IF('All Investors'!N35="Y", 'All Investors'!U35,""))</f>
        <v/>
      </c>
      <c r="K22" s="69"/>
      <c r="L22" s="69"/>
      <c r="M22" s="69"/>
      <c r="N22" s="69"/>
      <c r="O22" s="69"/>
      <c r="P22" s="69"/>
      <c r="Q22" s="69"/>
      <c r="R22" s="69"/>
      <c r="S22" s="69"/>
      <c r="T22" s="69"/>
      <c r="U22" s="69"/>
      <c r="V22" s="69"/>
      <c r="W22" s="69"/>
      <c r="X22" s="69"/>
    </row>
    <row r="23" spans="1:24" s="36" customFormat="1" ht="10" x14ac:dyDescent="0.2">
      <c r="A23" s="69"/>
      <c r="B23" s="93" t="str">
        <f>IF('All Investors'!N36="Y", 'All Investors'!B36, IF('All Investors'!N36="Y", 'All Investors'!B36,""))</f>
        <v/>
      </c>
      <c r="C23" s="93" t="str">
        <f>IF('All Investors'!N36="Y", 'All Investors'!X36, IF('All Investors'!N36="Y", 'All Investors'!X36,""))</f>
        <v/>
      </c>
      <c r="D23" s="99"/>
      <c r="E23" s="99"/>
      <c r="F23" s="99" t="str">
        <f>IF('All Investors'!N36="Y", 'All Investors'!T36, IF('All Investors'!N36="Y", 'All Investors'!T36,""))</f>
        <v/>
      </c>
      <c r="G23" s="99" t="str">
        <f>IF('All Investors'!N36="Y", 'All Investors'!U36, IF('All Investors'!N36="Y", 'All Investors'!U36,""))</f>
        <v/>
      </c>
      <c r="H23" s="99" t="str">
        <f>IF('All Investors'!N36="Y", 'All Investors'!V36, IF('All Investors'!N36="Y", 'All Investors'!V36,""))</f>
        <v/>
      </c>
      <c r="I23" s="99" t="str">
        <f>IF('All Investors'!N36="Y", 'All Investors'!W36, IF('All Investors'!N36="Y", 'All Investors'!W36,""))</f>
        <v/>
      </c>
      <c r="J23" s="99" t="str">
        <f>IF('All Investors'!N36="Y", 'All Investors'!W36, IF('All Investors'!N36="Y", 'All Investors'!U36,""))</f>
        <v/>
      </c>
      <c r="K23" s="69"/>
      <c r="L23" s="69"/>
      <c r="M23" s="69"/>
      <c r="N23" s="69"/>
      <c r="O23" s="69"/>
      <c r="P23" s="69"/>
      <c r="Q23" s="69"/>
      <c r="R23" s="69"/>
      <c r="S23" s="69"/>
      <c r="T23" s="69"/>
      <c r="U23" s="69"/>
      <c r="V23" s="69"/>
      <c r="W23" s="69"/>
      <c r="X23" s="69"/>
    </row>
    <row r="24" spans="1:24" s="36" customFormat="1" ht="10" x14ac:dyDescent="0.2">
      <c r="A24" s="69"/>
      <c r="B24" s="93" t="str">
        <f>IF('All Investors'!N37="Y", 'All Investors'!B37, IF('All Investors'!N37="Y", 'All Investors'!B37,""))</f>
        <v/>
      </c>
      <c r="C24" s="93" t="str">
        <f>IF('All Investors'!N37="Y", 'All Investors'!X37, IF('All Investors'!N37="Y", 'All Investors'!X37,""))</f>
        <v/>
      </c>
      <c r="D24" s="99"/>
      <c r="E24" s="99"/>
      <c r="F24" s="99" t="str">
        <f>IF('All Investors'!N37="Y", 'All Investors'!T37, IF('All Investors'!N37="Y", 'All Investors'!T37,""))</f>
        <v/>
      </c>
      <c r="G24" s="99" t="str">
        <f>IF('All Investors'!N37="Y", 'All Investors'!U37, IF('All Investors'!N37="Y", 'All Investors'!U37,""))</f>
        <v/>
      </c>
      <c r="H24" s="99" t="str">
        <f>IF('All Investors'!N37="Y", 'All Investors'!V37, IF('All Investors'!N37="Y", 'All Investors'!V37,""))</f>
        <v/>
      </c>
      <c r="I24" s="99" t="str">
        <f>IF('All Investors'!N37="Y", 'All Investors'!W37, IF('All Investors'!N37="Y", 'All Investors'!W37,""))</f>
        <v/>
      </c>
      <c r="J24" s="99" t="str">
        <f>IF('All Investors'!N37="Y", 'All Investors'!W37, IF('All Investors'!N37="Y", 'All Investors'!U37,""))</f>
        <v/>
      </c>
      <c r="K24" s="69"/>
      <c r="L24" s="69"/>
      <c r="M24" s="69"/>
      <c r="N24" s="69"/>
      <c r="O24" s="69"/>
      <c r="P24" s="69"/>
      <c r="Q24" s="69"/>
      <c r="R24" s="69"/>
      <c r="S24" s="69"/>
      <c r="T24" s="69"/>
      <c r="U24" s="69"/>
      <c r="V24" s="69"/>
      <c r="W24" s="69"/>
      <c r="X24" s="69"/>
    </row>
    <row r="25" spans="1:24" s="36" customFormat="1" ht="10" x14ac:dyDescent="0.2">
      <c r="A25" s="69"/>
      <c r="B25" s="93" t="str">
        <f>IF('All Investors'!N38="Y", 'All Investors'!B38, IF('All Investors'!N38="Y", 'All Investors'!B38,""))</f>
        <v/>
      </c>
      <c r="C25" s="93" t="str">
        <f>IF('All Investors'!N38="Y", 'All Investors'!X38, IF('All Investors'!N38="Y", 'All Investors'!X38,""))</f>
        <v/>
      </c>
      <c r="D25" s="99"/>
      <c r="E25" s="99"/>
      <c r="F25" s="99" t="str">
        <f>IF('All Investors'!N38="Y", 'All Investors'!T38, IF('All Investors'!N38="Y", 'All Investors'!T38,""))</f>
        <v/>
      </c>
      <c r="G25" s="99" t="str">
        <f>IF('All Investors'!N38="Y", 'All Investors'!U38, IF('All Investors'!N38="Y", 'All Investors'!U38,""))</f>
        <v/>
      </c>
      <c r="H25" s="99" t="str">
        <f>IF('All Investors'!N38="Y", 'All Investors'!V38, IF('All Investors'!N38="Y", 'All Investors'!V38,""))</f>
        <v/>
      </c>
      <c r="I25" s="99" t="str">
        <f>IF('All Investors'!N38="Y", 'All Investors'!W38, IF('All Investors'!N38="Y", 'All Investors'!W38,""))</f>
        <v/>
      </c>
      <c r="J25" s="99" t="str">
        <f>IF('All Investors'!N38="Y", 'All Investors'!W38, IF('All Investors'!N38="Y", 'All Investors'!U38,""))</f>
        <v/>
      </c>
      <c r="K25" s="69"/>
      <c r="L25" s="69"/>
      <c r="M25" s="69"/>
      <c r="N25" s="69"/>
      <c r="O25" s="69"/>
      <c r="P25" s="69"/>
      <c r="Q25" s="69"/>
      <c r="R25" s="69"/>
      <c r="S25" s="69"/>
      <c r="T25" s="69"/>
      <c r="U25" s="69"/>
      <c r="V25" s="69"/>
      <c r="W25" s="69"/>
      <c r="X25" s="69"/>
    </row>
    <row r="26" spans="1:24" s="36" customFormat="1" ht="10" x14ac:dyDescent="0.2">
      <c r="A26" s="69"/>
      <c r="B26" s="69"/>
      <c r="C26" s="69"/>
      <c r="D26" s="69"/>
      <c r="E26" s="69"/>
      <c r="F26" s="69"/>
      <c r="G26" s="69"/>
      <c r="H26" s="69"/>
      <c r="I26" s="69"/>
      <c r="J26" s="69"/>
      <c r="K26" s="69"/>
      <c r="L26" s="69"/>
      <c r="M26" s="69"/>
      <c r="N26" s="69"/>
      <c r="O26" s="69"/>
      <c r="P26" s="69"/>
      <c r="Q26" s="69"/>
      <c r="R26" s="69"/>
      <c r="S26" s="69"/>
      <c r="T26" s="69"/>
      <c r="U26" s="69"/>
      <c r="V26" s="69"/>
      <c r="W26" s="69"/>
      <c r="X26" s="69"/>
    </row>
    <row r="27" spans="1:24" s="36" customFormat="1" ht="10" x14ac:dyDescent="0.2">
      <c r="A27" s="69"/>
      <c r="B27" s="136" t="s">
        <v>110</v>
      </c>
      <c r="C27" s="137"/>
      <c r="D27" s="69"/>
      <c r="E27" s="69"/>
      <c r="F27" s="69"/>
      <c r="G27" s="69"/>
      <c r="H27" s="69"/>
      <c r="I27" s="69"/>
      <c r="J27" s="69"/>
      <c r="K27" s="69"/>
      <c r="L27" s="69"/>
      <c r="M27" s="69"/>
      <c r="N27" s="69"/>
      <c r="O27" s="69"/>
      <c r="P27" s="69"/>
      <c r="Q27" s="69"/>
      <c r="R27" s="69"/>
      <c r="S27" s="69"/>
      <c r="T27" s="69"/>
      <c r="U27" s="69"/>
      <c r="V27" s="69"/>
      <c r="W27" s="69"/>
      <c r="X27" s="69"/>
    </row>
    <row r="28" spans="1:24" s="36" customFormat="1" ht="10" x14ac:dyDescent="0.2">
      <c r="A28" s="69"/>
      <c r="B28" s="136" t="s">
        <v>111</v>
      </c>
      <c r="C28" s="137"/>
      <c r="D28" s="69"/>
      <c r="E28" s="69"/>
      <c r="F28" s="69"/>
      <c r="G28" s="69"/>
      <c r="H28" s="69"/>
      <c r="I28" s="69"/>
      <c r="J28" s="69"/>
      <c r="K28" s="69"/>
      <c r="L28" s="69"/>
      <c r="M28" s="69"/>
      <c r="N28" s="69"/>
      <c r="O28" s="69"/>
      <c r="P28" s="69"/>
      <c r="Q28" s="69"/>
      <c r="R28" s="69"/>
      <c r="S28" s="69"/>
      <c r="T28" s="69"/>
      <c r="U28" s="69"/>
      <c r="V28" s="69"/>
      <c r="W28" s="69"/>
      <c r="X28" s="69"/>
    </row>
    <row r="29" spans="1:24" s="36" customFormat="1" ht="10" x14ac:dyDescent="0.2">
      <c r="A29" s="69"/>
      <c r="B29" s="136" t="s">
        <v>112</v>
      </c>
      <c r="C29" s="137"/>
      <c r="D29" s="69"/>
      <c r="E29" s="69"/>
      <c r="F29" s="69"/>
      <c r="G29" s="69"/>
      <c r="H29" s="69"/>
      <c r="I29" s="69"/>
      <c r="J29" s="69"/>
      <c r="K29" s="69"/>
      <c r="L29" s="69"/>
      <c r="M29" s="69"/>
      <c r="N29" s="69"/>
      <c r="O29" s="69"/>
      <c r="P29" s="69"/>
      <c r="Q29" s="69"/>
      <c r="R29" s="69"/>
      <c r="S29" s="69"/>
      <c r="T29" s="69"/>
      <c r="U29" s="69"/>
      <c r="V29" s="69"/>
      <c r="W29" s="69"/>
      <c r="X29" s="69"/>
    </row>
    <row r="30" spans="1:24" s="36" customFormat="1" ht="10" x14ac:dyDescent="0.2">
      <c r="A30" s="69"/>
      <c r="B30" s="69"/>
      <c r="C30" s="69"/>
      <c r="D30" s="69"/>
      <c r="E30" s="69"/>
      <c r="F30" s="69"/>
      <c r="G30" s="69"/>
      <c r="H30" s="69"/>
      <c r="I30" s="69"/>
      <c r="J30" s="69"/>
      <c r="K30" s="69"/>
      <c r="L30" s="69"/>
      <c r="M30" s="69"/>
      <c r="N30" s="69"/>
      <c r="O30" s="69"/>
    </row>
    <row r="31" spans="1:24" s="36" customFormat="1" ht="10" x14ac:dyDescent="0.2">
      <c r="A31" s="69"/>
      <c r="B31" s="69"/>
      <c r="C31" s="69"/>
      <c r="D31" s="69"/>
      <c r="E31" s="69"/>
      <c r="F31" s="69"/>
      <c r="G31" s="69"/>
      <c r="H31" s="69"/>
      <c r="I31" s="69"/>
      <c r="J31" s="69"/>
      <c r="K31" s="69"/>
      <c r="L31" s="69"/>
      <c r="M31" s="69"/>
      <c r="N31" s="69"/>
      <c r="O31" s="69"/>
    </row>
    <row r="32" spans="1:24" s="36" customFormat="1" ht="10" x14ac:dyDescent="0.2">
      <c r="A32" s="69"/>
      <c r="B32" s="69"/>
      <c r="C32" s="69"/>
      <c r="D32" s="69"/>
      <c r="E32" s="69"/>
      <c r="F32" s="69"/>
      <c r="G32" s="69"/>
      <c r="H32" s="69"/>
      <c r="I32" s="69"/>
      <c r="J32" s="69"/>
      <c r="K32" s="69"/>
      <c r="L32" s="69"/>
      <c r="M32" s="69"/>
      <c r="N32" s="69"/>
      <c r="O32" s="69"/>
    </row>
    <row r="33" spans="1:15" s="36" customFormat="1" ht="10" x14ac:dyDescent="0.2">
      <c r="A33" s="69"/>
      <c r="B33" s="69"/>
      <c r="C33" s="69"/>
      <c r="D33" s="69"/>
      <c r="E33" s="69"/>
      <c r="F33" s="69"/>
      <c r="G33" s="69"/>
      <c r="H33" s="69"/>
      <c r="I33" s="69"/>
      <c r="J33" s="69"/>
      <c r="K33" s="69"/>
      <c r="L33" s="69"/>
      <c r="M33" s="69"/>
      <c r="N33" s="69"/>
      <c r="O33" s="69"/>
    </row>
    <row r="34" spans="1:15" s="36" customFormat="1" ht="10" x14ac:dyDescent="0.2">
      <c r="A34" s="69"/>
      <c r="B34" s="69"/>
      <c r="C34" s="69"/>
      <c r="D34" s="69"/>
      <c r="E34" s="69"/>
      <c r="F34" s="69"/>
      <c r="G34" s="69"/>
      <c r="H34" s="69"/>
      <c r="I34" s="69"/>
      <c r="J34" s="69"/>
      <c r="K34" s="69"/>
      <c r="L34" s="69"/>
      <c r="M34" s="69"/>
      <c r="N34" s="69"/>
      <c r="O34" s="69"/>
    </row>
    <row r="35" spans="1:15" s="36" customFormat="1" ht="10" x14ac:dyDescent="0.2">
      <c r="A35" s="69"/>
      <c r="B35" s="69"/>
      <c r="C35" s="69"/>
      <c r="D35" s="69"/>
      <c r="E35" s="69"/>
      <c r="F35" s="69"/>
      <c r="G35" s="69"/>
      <c r="H35" s="69"/>
      <c r="I35" s="69"/>
      <c r="J35" s="69"/>
      <c r="K35" s="69"/>
      <c r="L35" s="69"/>
      <c r="M35" s="69"/>
      <c r="N35" s="69"/>
      <c r="O35" s="69"/>
    </row>
    <row r="36" spans="1:15" s="36" customFormat="1" ht="10" x14ac:dyDescent="0.2">
      <c r="A36" s="69"/>
      <c r="B36" s="69"/>
      <c r="C36" s="69"/>
      <c r="D36" s="69"/>
      <c r="E36" s="69"/>
      <c r="F36" s="69"/>
      <c r="G36" s="69"/>
      <c r="H36" s="69"/>
      <c r="I36" s="69"/>
      <c r="J36" s="69"/>
      <c r="K36" s="69"/>
      <c r="L36" s="69"/>
      <c r="M36" s="69"/>
      <c r="N36" s="69"/>
      <c r="O36" s="69"/>
    </row>
    <row r="37" spans="1:15" s="36" customFormat="1" ht="10" x14ac:dyDescent="0.2">
      <c r="A37" s="69"/>
      <c r="B37" s="69"/>
      <c r="C37" s="69"/>
      <c r="D37" s="69"/>
      <c r="E37" s="69"/>
      <c r="F37" s="69"/>
      <c r="G37" s="69"/>
      <c r="H37" s="69"/>
      <c r="I37" s="69"/>
      <c r="J37" s="69"/>
      <c r="K37" s="69"/>
      <c r="L37" s="69"/>
      <c r="M37" s="69"/>
      <c r="N37" s="69"/>
      <c r="O37" s="69"/>
    </row>
    <row r="38" spans="1:15" s="36" customFormat="1" ht="10" x14ac:dyDescent="0.2">
      <c r="A38" s="69"/>
      <c r="B38" s="69"/>
      <c r="C38" s="69"/>
      <c r="D38" s="69"/>
      <c r="E38" s="69"/>
      <c r="F38" s="69"/>
      <c r="G38" s="69"/>
      <c r="H38" s="69"/>
      <c r="I38" s="69"/>
      <c r="J38" s="69"/>
      <c r="K38" s="69"/>
      <c r="L38" s="69"/>
      <c r="M38" s="69"/>
      <c r="N38" s="69"/>
      <c r="O38" s="69"/>
    </row>
    <row r="39" spans="1:15" s="36" customFormat="1" ht="10" x14ac:dyDescent="0.2">
      <c r="A39" s="69"/>
      <c r="B39" s="69"/>
      <c r="C39" s="69"/>
      <c r="D39" s="69"/>
      <c r="E39" s="69"/>
      <c r="F39" s="69"/>
      <c r="G39" s="69"/>
      <c r="H39" s="69"/>
      <c r="I39" s="69"/>
      <c r="J39" s="69"/>
      <c r="K39" s="69"/>
      <c r="L39" s="69"/>
      <c r="M39" s="69"/>
      <c r="N39" s="69"/>
      <c r="O39" s="69"/>
    </row>
    <row r="40" spans="1:15" s="36" customFormat="1" ht="10" x14ac:dyDescent="0.2">
      <c r="A40" s="69"/>
      <c r="B40" s="69"/>
      <c r="C40" s="69"/>
      <c r="D40" s="69"/>
      <c r="E40" s="69"/>
      <c r="F40" s="69"/>
      <c r="G40" s="69"/>
      <c r="H40" s="69"/>
      <c r="I40" s="69"/>
      <c r="J40" s="69"/>
      <c r="K40" s="69"/>
      <c r="L40" s="69"/>
      <c r="M40" s="69"/>
      <c r="N40" s="69"/>
      <c r="O40" s="69"/>
    </row>
    <row r="41" spans="1:15" s="36" customFormat="1" ht="10" x14ac:dyDescent="0.2">
      <c r="A41" s="69"/>
      <c r="B41" s="69"/>
      <c r="C41" s="69"/>
      <c r="D41" s="69"/>
      <c r="E41" s="69"/>
      <c r="F41" s="69"/>
      <c r="G41" s="69"/>
      <c r="H41" s="69"/>
      <c r="I41" s="69"/>
      <c r="J41" s="69"/>
      <c r="K41" s="69"/>
      <c r="L41" s="69"/>
      <c r="M41" s="69"/>
      <c r="N41" s="69"/>
      <c r="O41" s="69"/>
    </row>
    <row r="42" spans="1:15" s="36" customFormat="1" ht="10" x14ac:dyDescent="0.2">
      <c r="A42" s="69"/>
      <c r="B42" s="69"/>
      <c r="C42" s="69"/>
      <c r="D42" s="69"/>
      <c r="E42" s="69"/>
      <c r="F42" s="69"/>
      <c r="G42" s="69"/>
      <c r="H42" s="69"/>
      <c r="I42" s="69"/>
      <c r="J42" s="69"/>
      <c r="K42" s="69"/>
      <c r="L42" s="69"/>
      <c r="M42" s="69"/>
      <c r="N42" s="69"/>
      <c r="O42" s="69"/>
    </row>
    <row r="43" spans="1:15" s="36" customFormat="1" ht="10" x14ac:dyDescent="0.2">
      <c r="A43" s="69"/>
      <c r="B43" s="69"/>
      <c r="C43" s="69"/>
      <c r="D43" s="69"/>
      <c r="E43" s="69"/>
      <c r="F43" s="69"/>
      <c r="G43" s="69"/>
      <c r="H43" s="69"/>
      <c r="I43" s="69"/>
      <c r="J43" s="69"/>
      <c r="K43" s="69"/>
      <c r="L43" s="69"/>
      <c r="M43" s="69"/>
      <c r="N43" s="69"/>
      <c r="O43" s="69"/>
    </row>
    <row r="44" spans="1:15" s="36" customFormat="1" ht="10" x14ac:dyDescent="0.2">
      <c r="A44" s="69"/>
      <c r="B44" s="69"/>
      <c r="C44" s="69"/>
      <c r="D44" s="69"/>
      <c r="E44" s="69"/>
      <c r="F44" s="69"/>
      <c r="G44" s="69"/>
      <c r="H44" s="69"/>
      <c r="I44" s="69"/>
      <c r="J44" s="69"/>
      <c r="K44" s="69"/>
      <c r="L44" s="69"/>
      <c r="M44" s="69"/>
      <c r="N44" s="69"/>
      <c r="O44" s="69"/>
    </row>
    <row r="45" spans="1:15" s="36" customFormat="1" ht="10" x14ac:dyDescent="0.2">
      <c r="A45" s="69"/>
      <c r="B45" s="69"/>
      <c r="C45" s="69"/>
      <c r="D45" s="69"/>
      <c r="E45" s="69"/>
      <c r="F45" s="69"/>
      <c r="G45" s="69"/>
      <c r="H45" s="69"/>
      <c r="I45" s="69"/>
      <c r="J45" s="69"/>
      <c r="K45" s="69"/>
      <c r="L45" s="69"/>
      <c r="M45" s="69"/>
      <c r="N45" s="69"/>
      <c r="O45" s="69"/>
    </row>
    <row r="46" spans="1:15" s="36" customFormat="1" ht="10" x14ac:dyDescent="0.2">
      <c r="A46" s="69"/>
      <c r="B46" s="69"/>
      <c r="C46" s="69"/>
      <c r="D46" s="69"/>
      <c r="E46" s="69"/>
      <c r="F46" s="69"/>
      <c r="G46" s="69"/>
      <c r="H46" s="69"/>
      <c r="I46" s="69"/>
      <c r="J46" s="69"/>
      <c r="K46" s="69"/>
      <c r="L46" s="69"/>
      <c r="M46" s="69"/>
      <c r="N46" s="69"/>
      <c r="O46" s="69"/>
    </row>
    <row r="47" spans="1:15" s="35" customFormat="1" ht="11.5" x14ac:dyDescent="0.25">
      <c r="A47" s="44"/>
      <c r="B47" s="44"/>
      <c r="C47" s="44"/>
      <c r="D47" s="44"/>
      <c r="E47" s="44"/>
      <c r="F47" s="44"/>
      <c r="G47" s="44"/>
      <c r="H47" s="44"/>
      <c r="I47" s="44"/>
      <c r="J47" s="44"/>
      <c r="K47" s="44"/>
      <c r="L47" s="44"/>
      <c r="M47" s="44"/>
      <c r="N47" s="44"/>
      <c r="O47" s="44"/>
    </row>
    <row r="48" spans="1:15" s="35" customFormat="1" ht="11.5" x14ac:dyDescent="0.25">
      <c r="A48" s="44"/>
      <c r="B48" s="44"/>
      <c r="C48" s="44"/>
      <c r="D48" s="44"/>
      <c r="E48" s="44"/>
      <c r="F48" s="44"/>
      <c r="G48" s="44"/>
      <c r="H48" s="44"/>
      <c r="I48" s="44"/>
      <c r="J48" s="44"/>
      <c r="K48" s="44"/>
      <c r="L48" s="44"/>
      <c r="M48" s="44"/>
      <c r="N48" s="44"/>
      <c r="O48" s="44"/>
    </row>
    <row r="49" spans="1:15" s="35" customFormat="1" ht="11.5" x14ac:dyDescent="0.25">
      <c r="A49" s="44"/>
      <c r="B49" s="44"/>
      <c r="C49" s="44"/>
      <c r="D49" s="44"/>
      <c r="E49" s="44"/>
      <c r="F49" s="44"/>
      <c r="G49" s="44"/>
      <c r="H49" s="44"/>
      <c r="I49" s="44"/>
      <c r="J49" s="44"/>
      <c r="K49" s="44"/>
      <c r="L49" s="44"/>
      <c r="M49" s="44"/>
      <c r="N49" s="44"/>
      <c r="O49" s="44"/>
    </row>
    <row r="50" spans="1:15" s="35" customFormat="1" ht="11.5" x14ac:dyDescent="0.25">
      <c r="A50" s="44"/>
      <c r="B50" s="44"/>
      <c r="C50" s="44"/>
      <c r="D50" s="44"/>
      <c r="E50" s="44"/>
      <c r="F50" s="44"/>
      <c r="G50" s="44"/>
      <c r="H50" s="44"/>
      <c r="I50" s="44"/>
      <c r="J50" s="44"/>
      <c r="K50" s="44"/>
      <c r="L50" s="44"/>
      <c r="M50" s="44"/>
      <c r="N50" s="44"/>
      <c r="O50" s="44"/>
    </row>
    <row r="51" spans="1:15" s="35" customFormat="1" ht="11.5" x14ac:dyDescent="0.25">
      <c r="A51" s="44"/>
      <c r="B51" s="44"/>
      <c r="C51" s="44"/>
      <c r="D51" s="44"/>
      <c r="E51" s="44"/>
      <c r="F51" s="44"/>
      <c r="G51" s="44"/>
      <c r="H51" s="44"/>
      <c r="I51" s="44"/>
      <c r="J51" s="44"/>
      <c r="K51" s="44"/>
      <c r="L51" s="44"/>
      <c r="M51" s="44"/>
      <c r="N51" s="44"/>
      <c r="O51" s="44"/>
    </row>
    <row r="52" spans="1:15" s="35" customFormat="1" ht="11.5" x14ac:dyDescent="0.25">
      <c r="A52" s="44"/>
      <c r="B52" s="44"/>
      <c r="C52" s="44"/>
      <c r="D52" s="44"/>
      <c r="E52" s="44"/>
      <c r="F52" s="44"/>
      <c r="G52" s="44"/>
      <c r="H52" s="44"/>
      <c r="I52" s="44"/>
      <c r="J52" s="44"/>
      <c r="K52" s="44"/>
      <c r="L52" s="44"/>
      <c r="M52" s="44"/>
      <c r="N52" s="44"/>
      <c r="O52" s="44"/>
    </row>
    <row r="53" spans="1:15" s="35" customFormat="1" ht="11.5" x14ac:dyDescent="0.25">
      <c r="A53" s="44"/>
      <c r="B53" s="44"/>
      <c r="C53" s="44"/>
      <c r="D53" s="44"/>
      <c r="E53" s="44"/>
      <c r="F53" s="44"/>
      <c r="G53" s="44"/>
      <c r="H53" s="44"/>
      <c r="I53" s="44"/>
      <c r="J53" s="44"/>
      <c r="K53" s="44"/>
      <c r="L53" s="44"/>
      <c r="M53" s="44"/>
      <c r="N53" s="44"/>
      <c r="O53" s="44"/>
    </row>
    <row r="54" spans="1:15" s="35" customFormat="1" ht="11.5" x14ac:dyDescent="0.25">
      <c r="A54" s="44"/>
      <c r="B54" s="44"/>
      <c r="C54" s="44"/>
      <c r="D54" s="44"/>
      <c r="E54" s="44"/>
      <c r="F54" s="44"/>
      <c r="G54" s="44"/>
      <c r="H54" s="44"/>
      <c r="I54" s="44"/>
      <c r="J54" s="44"/>
      <c r="K54" s="44"/>
      <c r="L54" s="44"/>
      <c r="M54" s="44"/>
      <c r="N54" s="44"/>
      <c r="O54" s="44"/>
    </row>
    <row r="55" spans="1:15" x14ac:dyDescent="0.35">
      <c r="A55" s="25"/>
      <c r="B55" s="25"/>
      <c r="C55" s="25"/>
      <c r="D55" s="25"/>
      <c r="E55" s="25"/>
      <c r="F55" s="25"/>
      <c r="G55" s="25"/>
      <c r="H55" s="25"/>
      <c r="I55" s="25"/>
      <c r="J55" s="25"/>
      <c r="K55" s="25"/>
      <c r="L55" s="25"/>
      <c r="M55" s="25"/>
      <c r="N55" s="25"/>
      <c r="O55" s="25"/>
    </row>
    <row r="56" spans="1:15" x14ac:dyDescent="0.35">
      <c r="A56" s="25"/>
      <c r="B56" s="25"/>
      <c r="C56" s="25"/>
      <c r="D56" s="25"/>
      <c r="E56" s="25"/>
      <c r="F56" s="25"/>
      <c r="G56" s="25"/>
      <c r="H56" s="25"/>
      <c r="I56" s="25"/>
      <c r="J56" s="25"/>
      <c r="K56" s="25"/>
      <c r="L56" s="25"/>
      <c r="M56" s="25"/>
      <c r="N56" s="25"/>
      <c r="O56" s="25"/>
    </row>
    <row r="57" spans="1:15" x14ac:dyDescent="0.35">
      <c r="A57" s="25"/>
      <c r="B57" s="25"/>
      <c r="C57" s="25"/>
      <c r="D57" s="25"/>
      <c r="E57" s="25"/>
      <c r="F57" s="25"/>
      <c r="G57" s="25"/>
      <c r="H57" s="25"/>
      <c r="I57" s="25"/>
      <c r="J57" s="25"/>
      <c r="K57" s="25"/>
      <c r="L57" s="25"/>
      <c r="M57" s="25"/>
      <c r="N57" s="25"/>
      <c r="O57" s="25"/>
    </row>
    <row r="58" spans="1:15" x14ac:dyDescent="0.35">
      <c r="A58" s="25"/>
      <c r="B58" s="25"/>
      <c r="C58" s="25"/>
      <c r="D58" s="25"/>
      <c r="E58" s="25"/>
      <c r="F58" s="25"/>
      <c r="G58" s="25"/>
      <c r="H58" s="25"/>
      <c r="I58" s="25"/>
      <c r="J58" s="25"/>
      <c r="K58" s="25"/>
      <c r="L58" s="25"/>
      <c r="M58" s="25"/>
      <c r="N58" s="25"/>
      <c r="O58" s="25"/>
    </row>
    <row r="59" spans="1:15" x14ac:dyDescent="0.35">
      <c r="A59" s="25"/>
      <c r="B59" s="25"/>
      <c r="C59" s="25"/>
      <c r="D59" s="25"/>
      <c r="E59" s="25"/>
      <c r="F59" s="25"/>
      <c r="G59" s="25"/>
      <c r="H59" s="25"/>
      <c r="I59" s="25"/>
      <c r="J59" s="25"/>
      <c r="K59" s="25"/>
      <c r="L59" s="25"/>
      <c r="M59" s="25"/>
      <c r="N59" s="25"/>
      <c r="O59" s="25"/>
    </row>
    <row r="60" spans="1:15" x14ac:dyDescent="0.35">
      <c r="A60" s="25"/>
      <c r="B60" s="25"/>
      <c r="C60" s="25"/>
      <c r="D60" s="25"/>
      <c r="E60" s="25"/>
      <c r="F60" s="25"/>
      <c r="G60" s="25"/>
      <c r="H60" s="25"/>
      <c r="I60" s="25"/>
      <c r="J60" s="25"/>
      <c r="K60" s="25"/>
      <c r="L60" s="25"/>
      <c r="M60" s="25"/>
      <c r="N60" s="25"/>
      <c r="O60" s="25"/>
    </row>
    <row r="61" spans="1:15" x14ac:dyDescent="0.35">
      <c r="A61" s="25"/>
      <c r="B61" s="25"/>
      <c r="C61" s="25"/>
      <c r="D61" s="25"/>
      <c r="E61" s="25"/>
      <c r="F61" s="25"/>
      <c r="G61" s="25"/>
      <c r="H61" s="25"/>
      <c r="I61" s="25"/>
      <c r="J61" s="25"/>
      <c r="K61" s="25"/>
      <c r="L61" s="25"/>
      <c r="M61" s="25"/>
      <c r="N61" s="25"/>
      <c r="O61" s="25"/>
    </row>
    <row r="62" spans="1:15" x14ac:dyDescent="0.35">
      <c r="A62" s="25"/>
      <c r="B62" s="25"/>
      <c r="C62" s="25"/>
      <c r="D62" s="25"/>
      <c r="E62" s="25"/>
      <c r="F62" s="25"/>
      <c r="G62" s="25"/>
      <c r="H62" s="25"/>
      <c r="I62" s="25"/>
      <c r="J62" s="25"/>
      <c r="K62" s="25"/>
      <c r="L62" s="25"/>
      <c r="M62" s="25"/>
      <c r="N62" s="25"/>
      <c r="O62" s="25"/>
    </row>
    <row r="63" spans="1:15" x14ac:dyDescent="0.35">
      <c r="A63" s="25"/>
      <c r="B63" s="25"/>
      <c r="C63" s="25"/>
      <c r="D63" s="25"/>
      <c r="E63" s="25"/>
      <c r="F63" s="25"/>
      <c r="G63" s="25"/>
      <c r="H63" s="25"/>
      <c r="I63" s="25"/>
      <c r="J63" s="25"/>
      <c r="K63" s="25"/>
      <c r="L63" s="25"/>
      <c r="M63" s="25"/>
      <c r="N63" s="25"/>
      <c r="O63" s="25"/>
    </row>
    <row r="64" spans="1:15" x14ac:dyDescent="0.35">
      <c r="A64" s="25"/>
      <c r="B64" s="25"/>
      <c r="C64" s="25"/>
      <c r="D64" s="25"/>
      <c r="E64" s="25"/>
      <c r="F64" s="25"/>
      <c r="G64" s="25"/>
      <c r="H64" s="25"/>
      <c r="I64" s="25"/>
      <c r="J64" s="25"/>
      <c r="K64" s="25"/>
      <c r="L64" s="25"/>
      <c r="M64" s="25"/>
      <c r="N64" s="25"/>
      <c r="O64" s="25"/>
    </row>
    <row r="65" spans="1:15" x14ac:dyDescent="0.35">
      <c r="A65" s="25"/>
      <c r="B65" s="25"/>
      <c r="C65" s="25"/>
      <c r="D65" s="25"/>
      <c r="E65" s="25"/>
      <c r="F65" s="25"/>
      <c r="G65" s="25"/>
      <c r="H65" s="25"/>
      <c r="I65" s="25"/>
      <c r="J65" s="25"/>
      <c r="K65" s="25"/>
      <c r="L65" s="25"/>
      <c r="M65" s="25"/>
      <c r="N65" s="25"/>
      <c r="O65" s="25"/>
    </row>
    <row r="66" spans="1:15" x14ac:dyDescent="0.35">
      <c r="A66" s="25"/>
      <c r="B66" s="25"/>
      <c r="C66" s="25"/>
      <c r="D66" s="25"/>
      <c r="E66" s="25"/>
      <c r="F66" s="25"/>
      <c r="G66" s="25"/>
      <c r="H66" s="25"/>
      <c r="I66" s="25"/>
      <c r="J66" s="25"/>
      <c r="K66" s="25"/>
      <c r="L66" s="25"/>
      <c r="M66" s="25"/>
      <c r="N66" s="25"/>
      <c r="O66" s="25"/>
    </row>
    <row r="67" spans="1:15" x14ac:dyDescent="0.35">
      <c r="A67" s="25"/>
      <c r="B67" s="25"/>
      <c r="C67" s="25"/>
      <c r="D67" s="25"/>
      <c r="E67" s="25"/>
      <c r="F67" s="25"/>
      <c r="G67" s="25"/>
      <c r="H67" s="25"/>
      <c r="I67" s="25"/>
      <c r="J67" s="25"/>
      <c r="K67" s="25"/>
      <c r="L67" s="25"/>
      <c r="M67" s="25"/>
      <c r="N67" s="25"/>
      <c r="O67" s="25"/>
    </row>
    <row r="68" spans="1:15" x14ac:dyDescent="0.35">
      <c r="A68" s="25"/>
      <c r="B68" s="25"/>
      <c r="C68" s="25"/>
      <c r="D68" s="25"/>
      <c r="E68" s="25"/>
      <c r="F68" s="25"/>
      <c r="G68" s="25"/>
      <c r="H68" s="25"/>
      <c r="I68" s="25"/>
      <c r="J68" s="25"/>
      <c r="K68" s="25"/>
      <c r="L68" s="25"/>
      <c r="M68" s="25"/>
      <c r="N68" s="25"/>
      <c r="O68" s="25"/>
    </row>
    <row r="69" spans="1:15" x14ac:dyDescent="0.35">
      <c r="A69" s="25"/>
      <c r="B69" s="25"/>
      <c r="C69" s="25"/>
      <c r="D69" s="25"/>
      <c r="E69" s="25"/>
      <c r="F69" s="25"/>
      <c r="G69" s="25"/>
      <c r="H69" s="25"/>
      <c r="I69" s="25"/>
      <c r="J69" s="25"/>
      <c r="K69" s="25"/>
      <c r="L69" s="25"/>
      <c r="M69" s="25"/>
      <c r="N69" s="25"/>
      <c r="O69" s="25"/>
    </row>
    <row r="70" spans="1:15" x14ac:dyDescent="0.35">
      <c r="A70" s="25"/>
      <c r="B70" s="25"/>
      <c r="C70" s="25"/>
      <c r="D70" s="25"/>
      <c r="E70" s="25"/>
      <c r="F70" s="25"/>
      <c r="G70" s="25"/>
      <c r="H70" s="25"/>
      <c r="I70" s="25"/>
      <c r="J70" s="25"/>
      <c r="K70" s="25"/>
      <c r="L70" s="25"/>
      <c r="M70" s="25"/>
      <c r="N70" s="25"/>
      <c r="O70" s="25"/>
    </row>
    <row r="71" spans="1:15" x14ac:dyDescent="0.35">
      <c r="A71" s="25"/>
      <c r="B71" s="25"/>
      <c r="C71" s="25"/>
      <c r="D71" s="25"/>
      <c r="E71" s="25"/>
      <c r="F71" s="25"/>
      <c r="G71" s="25"/>
      <c r="H71" s="25"/>
      <c r="I71" s="25"/>
      <c r="J71" s="25"/>
      <c r="K71" s="25"/>
      <c r="L71" s="25"/>
      <c r="M71" s="25"/>
      <c r="N71" s="25"/>
      <c r="O71" s="25"/>
    </row>
  </sheetData>
  <mergeCells count="1">
    <mergeCell ref="D6:J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751C-57FB-4CF6-92B3-8B5933E02E17}">
  <dimension ref="A1:BD34"/>
  <sheetViews>
    <sheetView workbookViewId="0">
      <selection activeCell="B8" sqref="B8"/>
    </sheetView>
  </sheetViews>
  <sheetFormatPr defaultRowHeight="14.5" x14ac:dyDescent="0.35"/>
  <cols>
    <col min="2" max="2" width="22.7265625" customWidth="1"/>
    <col min="3" max="3" width="27.81640625" customWidth="1"/>
    <col min="4" max="4" width="25.54296875" customWidth="1"/>
    <col min="5" max="5" width="25.1796875" customWidth="1"/>
    <col min="6" max="6" width="29.1796875" customWidth="1"/>
  </cols>
  <sheetData>
    <row r="1" spans="1:56" x14ac:dyDescent="0.35">
      <c r="A1" s="14"/>
      <c r="B1" s="15" t="s">
        <v>125</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126</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35" customFormat="1" ht="11.5" x14ac:dyDescent="0.25">
      <c r="A6" s="44"/>
      <c r="B6" s="44"/>
      <c r="C6" s="44"/>
      <c r="D6" s="44"/>
      <c r="E6" s="44"/>
      <c r="F6" s="44"/>
      <c r="G6" s="44"/>
      <c r="H6" s="44"/>
      <c r="I6" s="44"/>
      <c r="J6" s="44"/>
      <c r="K6" s="44"/>
      <c r="L6" s="44"/>
      <c r="M6" s="44"/>
      <c r="N6" s="44"/>
      <c r="O6" s="44"/>
      <c r="P6" s="44"/>
      <c r="Q6" s="44"/>
      <c r="R6" s="44"/>
      <c r="S6" s="44"/>
      <c r="T6" s="44"/>
      <c r="U6" s="44"/>
      <c r="V6" s="44"/>
      <c r="W6" s="44"/>
      <c r="X6" s="44"/>
    </row>
    <row r="7" spans="1:56" s="36" customFormat="1" ht="20" x14ac:dyDescent="0.2">
      <c r="A7" s="69"/>
      <c r="B7" s="130" t="s">
        <v>66</v>
      </c>
      <c r="C7" s="131" t="s">
        <v>127</v>
      </c>
      <c r="D7" s="131" t="s">
        <v>128</v>
      </c>
      <c r="E7" s="131" t="s">
        <v>129</v>
      </c>
      <c r="F7" s="131" t="s">
        <v>77</v>
      </c>
      <c r="G7" s="69"/>
      <c r="H7" s="69"/>
      <c r="I7" s="69"/>
      <c r="J7" s="69"/>
      <c r="K7" s="69"/>
      <c r="L7" s="69"/>
      <c r="M7" s="69"/>
      <c r="N7" s="69"/>
      <c r="O7" s="69"/>
      <c r="P7" s="69"/>
    </row>
    <row r="8" spans="1:56" s="36" customFormat="1" ht="10" x14ac:dyDescent="0.2">
      <c r="A8" s="69"/>
      <c r="B8" s="93" t="str">
        <f>IF('All Investors'!M21="Yes", 'All Investors'!B21,"")</f>
        <v/>
      </c>
      <c r="C8" s="132"/>
      <c r="D8" s="132"/>
      <c r="E8" s="86"/>
      <c r="F8" s="99"/>
      <c r="G8" s="69"/>
      <c r="H8" s="69"/>
      <c r="I8" s="69"/>
      <c r="J8" s="69"/>
      <c r="K8" s="69"/>
      <c r="L8" s="69"/>
      <c r="M8" s="69"/>
      <c r="N8" s="69"/>
      <c r="O8" s="69"/>
      <c r="P8" s="69"/>
    </row>
    <row r="9" spans="1:56" s="36" customFormat="1" ht="10" x14ac:dyDescent="0.2">
      <c r="A9" s="69"/>
      <c r="B9" s="93" t="str">
        <f>IF('All Investors'!M22="Yes", 'All Investors'!B22,"")</f>
        <v/>
      </c>
      <c r="C9" s="99"/>
      <c r="D9" s="99"/>
      <c r="E9" s="86"/>
      <c r="F9" s="99"/>
      <c r="G9" s="69"/>
      <c r="H9" s="69"/>
      <c r="I9" s="69"/>
      <c r="J9" s="69"/>
      <c r="K9" s="69"/>
      <c r="L9" s="69"/>
      <c r="M9" s="69"/>
      <c r="N9" s="69"/>
      <c r="O9" s="69"/>
      <c r="P9" s="69"/>
    </row>
    <row r="10" spans="1:56" s="36" customFormat="1" ht="10" x14ac:dyDescent="0.2">
      <c r="A10" s="69"/>
      <c r="B10" s="93" t="str">
        <f>IF('All Investors'!M23="Yes", 'All Investors'!B23,"")</f>
        <v/>
      </c>
      <c r="C10" s="99"/>
      <c r="D10" s="99"/>
      <c r="E10" s="86"/>
      <c r="F10" s="99"/>
      <c r="G10" s="69"/>
      <c r="H10" s="69"/>
      <c r="I10" s="69"/>
      <c r="J10" s="69"/>
      <c r="K10" s="69"/>
      <c r="L10" s="69"/>
      <c r="M10" s="69"/>
      <c r="N10" s="69"/>
      <c r="O10" s="69"/>
      <c r="P10" s="69"/>
    </row>
    <row r="11" spans="1:56" s="36" customFormat="1" ht="10" x14ac:dyDescent="0.2">
      <c r="A11" s="69"/>
      <c r="B11" s="93" t="str">
        <f>IF('All Investors'!M24="Yes", 'All Investors'!B24,"")</f>
        <v/>
      </c>
      <c r="C11" s="99"/>
      <c r="D11" s="99"/>
      <c r="E11" s="86"/>
      <c r="F11" s="99"/>
      <c r="G11" s="69"/>
      <c r="H11" s="69"/>
      <c r="I11" s="69"/>
      <c r="J11" s="69"/>
      <c r="K11" s="69"/>
      <c r="L11" s="69"/>
      <c r="M11" s="69"/>
      <c r="N11" s="69"/>
      <c r="O11" s="69"/>
      <c r="P11" s="69"/>
    </row>
    <row r="12" spans="1:56" s="36" customFormat="1" ht="10" x14ac:dyDescent="0.2">
      <c r="A12" s="69"/>
      <c r="B12" s="93" t="str">
        <f>IF('All Investors'!M25="Yes", 'All Investors'!B25,"")</f>
        <v/>
      </c>
      <c r="C12" s="99"/>
      <c r="D12" s="99"/>
      <c r="E12" s="86"/>
      <c r="F12" s="99"/>
      <c r="G12" s="69"/>
      <c r="H12" s="69"/>
      <c r="I12" s="69"/>
      <c r="J12" s="69"/>
      <c r="K12" s="69"/>
      <c r="L12" s="69"/>
      <c r="M12" s="69"/>
      <c r="N12" s="69"/>
      <c r="O12" s="69"/>
      <c r="P12" s="69"/>
    </row>
    <row r="13" spans="1:56" s="36" customFormat="1" ht="10" x14ac:dyDescent="0.2">
      <c r="A13" s="69"/>
      <c r="B13" s="93" t="str">
        <f>IF('All Investors'!M26="Yes", 'All Investors'!B26,"")</f>
        <v/>
      </c>
      <c r="C13" s="99"/>
      <c r="D13" s="99"/>
      <c r="E13" s="86"/>
      <c r="F13" s="99"/>
      <c r="G13" s="69"/>
      <c r="H13" s="69"/>
      <c r="I13" s="69"/>
      <c r="J13" s="69"/>
      <c r="K13" s="69"/>
      <c r="L13" s="69"/>
      <c r="M13" s="69"/>
      <c r="N13" s="69"/>
      <c r="O13" s="69"/>
      <c r="P13" s="69"/>
    </row>
    <row r="14" spans="1:56" s="36" customFormat="1" ht="10" x14ac:dyDescent="0.2">
      <c r="A14" s="69"/>
      <c r="B14" s="93" t="str">
        <f>IF('All Investors'!M27="Yes", 'All Investors'!B27,"")</f>
        <v/>
      </c>
      <c r="C14" s="99"/>
      <c r="D14" s="99"/>
      <c r="E14" s="86"/>
      <c r="F14" s="99"/>
      <c r="G14" s="69"/>
      <c r="H14" s="69"/>
      <c r="I14" s="69"/>
      <c r="J14" s="69"/>
      <c r="K14" s="69"/>
      <c r="L14" s="69"/>
      <c r="M14" s="69"/>
      <c r="N14" s="69"/>
      <c r="O14" s="69"/>
      <c r="P14" s="69"/>
    </row>
    <row r="15" spans="1:56" s="36" customFormat="1" ht="10" x14ac:dyDescent="0.2">
      <c r="A15" s="69"/>
      <c r="B15" s="93" t="str">
        <f>IF('All Investors'!M28="Yes", 'All Investors'!B28,"")</f>
        <v/>
      </c>
      <c r="C15" s="99"/>
      <c r="D15" s="99"/>
      <c r="E15" s="86"/>
      <c r="F15" s="99"/>
      <c r="G15" s="69"/>
      <c r="H15" s="69"/>
      <c r="I15" s="69"/>
      <c r="J15" s="69"/>
      <c r="K15" s="69"/>
      <c r="L15" s="69"/>
      <c r="M15" s="69"/>
      <c r="N15" s="69"/>
      <c r="O15" s="69"/>
      <c r="P15" s="69"/>
    </row>
    <row r="16" spans="1:56" s="36" customFormat="1" ht="10" x14ac:dyDescent="0.2">
      <c r="A16" s="69"/>
      <c r="B16" s="93" t="str">
        <f>IF('All Investors'!M29="Yes", 'All Investors'!B29,"")</f>
        <v/>
      </c>
      <c r="C16" s="99"/>
      <c r="D16" s="99"/>
      <c r="E16" s="86"/>
      <c r="F16" s="99"/>
      <c r="G16" s="69"/>
      <c r="H16" s="69"/>
      <c r="I16" s="69"/>
      <c r="J16" s="69"/>
      <c r="K16" s="69"/>
      <c r="L16" s="69"/>
      <c r="M16" s="69"/>
      <c r="N16" s="69"/>
      <c r="O16" s="69"/>
      <c r="P16" s="69"/>
    </row>
    <row r="17" spans="1:16" s="36" customFormat="1" ht="10" x14ac:dyDescent="0.2">
      <c r="A17" s="69"/>
      <c r="B17" s="93" t="str">
        <f>IF('All Investors'!M30="Yes", 'All Investors'!B30,"")</f>
        <v/>
      </c>
      <c r="C17" s="99"/>
      <c r="D17" s="99"/>
      <c r="E17" s="86"/>
      <c r="F17" s="99"/>
      <c r="G17" s="69"/>
      <c r="H17" s="69"/>
      <c r="I17" s="69"/>
      <c r="J17" s="69"/>
      <c r="K17" s="69"/>
      <c r="L17" s="69"/>
      <c r="M17" s="69"/>
      <c r="N17" s="69"/>
      <c r="O17" s="69"/>
      <c r="P17" s="69"/>
    </row>
    <row r="18" spans="1:16" s="36" customFormat="1" ht="10" x14ac:dyDescent="0.2">
      <c r="A18" s="69"/>
      <c r="B18" s="93" t="str">
        <f>IF('All Investors'!M31="Yes", 'All Investors'!B31,"")</f>
        <v/>
      </c>
      <c r="C18" s="99"/>
      <c r="D18" s="99"/>
      <c r="E18" s="86"/>
      <c r="F18" s="99"/>
      <c r="G18" s="69"/>
      <c r="H18" s="69"/>
      <c r="I18" s="69"/>
      <c r="J18" s="69"/>
      <c r="K18" s="69"/>
      <c r="L18" s="69"/>
      <c r="M18" s="69"/>
      <c r="N18" s="69"/>
      <c r="O18" s="69"/>
      <c r="P18" s="69"/>
    </row>
    <row r="19" spans="1:16" s="36" customFormat="1" ht="10" x14ac:dyDescent="0.2">
      <c r="A19" s="69"/>
      <c r="B19" s="93" t="str">
        <f>IF('All Investors'!M32="Yes", 'All Investors'!B32,"")</f>
        <v/>
      </c>
      <c r="C19" s="99"/>
      <c r="D19" s="99"/>
      <c r="E19" s="86"/>
      <c r="F19" s="99"/>
      <c r="G19" s="69"/>
      <c r="H19" s="69"/>
      <c r="I19" s="69"/>
      <c r="J19" s="69"/>
      <c r="K19" s="69"/>
      <c r="L19" s="69"/>
      <c r="M19" s="69"/>
      <c r="N19" s="69"/>
      <c r="O19" s="69"/>
      <c r="P19" s="69"/>
    </row>
    <row r="20" spans="1:16" s="36" customFormat="1" ht="10" x14ac:dyDescent="0.2">
      <c r="A20" s="69"/>
      <c r="B20" s="93" t="str">
        <f>IF('All Investors'!M33="Yes", 'All Investors'!B33,"")</f>
        <v/>
      </c>
      <c r="C20" s="99"/>
      <c r="D20" s="99"/>
      <c r="E20" s="86"/>
      <c r="F20" s="99"/>
      <c r="G20" s="69"/>
      <c r="H20" s="69"/>
      <c r="I20" s="69"/>
      <c r="J20" s="69"/>
      <c r="K20" s="69"/>
      <c r="L20" s="69"/>
      <c r="M20" s="69"/>
      <c r="N20" s="69"/>
      <c r="O20" s="69"/>
      <c r="P20" s="69"/>
    </row>
    <row r="21" spans="1:16" s="36" customFormat="1" ht="10" x14ac:dyDescent="0.2">
      <c r="A21" s="69"/>
      <c r="B21" s="93" t="str">
        <f>IF('All Investors'!M34="Yes", 'All Investors'!B34,"")</f>
        <v/>
      </c>
      <c r="C21" s="99"/>
      <c r="D21" s="99"/>
      <c r="E21" s="86"/>
      <c r="F21" s="99"/>
      <c r="G21" s="69"/>
      <c r="H21" s="69"/>
      <c r="I21" s="69"/>
      <c r="J21" s="69"/>
      <c r="K21" s="69"/>
      <c r="L21" s="69"/>
      <c r="M21" s="69"/>
      <c r="N21" s="69"/>
      <c r="O21" s="69"/>
      <c r="P21" s="69"/>
    </row>
    <row r="22" spans="1:16" s="36" customFormat="1" ht="10" x14ac:dyDescent="0.2">
      <c r="A22" s="69"/>
      <c r="B22" s="93" t="str">
        <f>IF('All Investors'!M35="Yes", 'All Investors'!B35,"")</f>
        <v/>
      </c>
      <c r="C22" s="99"/>
      <c r="D22" s="99"/>
      <c r="E22" s="86"/>
      <c r="F22" s="99"/>
      <c r="G22" s="69"/>
      <c r="H22" s="69"/>
      <c r="I22" s="69"/>
      <c r="J22" s="69"/>
      <c r="K22" s="69"/>
      <c r="L22" s="69"/>
      <c r="M22" s="69"/>
      <c r="N22" s="69"/>
      <c r="O22" s="69"/>
      <c r="P22" s="69"/>
    </row>
    <row r="23" spans="1:16" s="36" customFormat="1" ht="10" x14ac:dyDescent="0.2">
      <c r="A23" s="69"/>
      <c r="B23" s="93" t="str">
        <f>IF('All Investors'!M36="Yes", 'All Investors'!B36,"")</f>
        <v/>
      </c>
      <c r="C23" s="99"/>
      <c r="D23" s="99"/>
      <c r="E23" s="86"/>
      <c r="F23" s="99"/>
      <c r="G23" s="69"/>
      <c r="H23" s="69"/>
      <c r="I23" s="69"/>
      <c r="J23" s="69"/>
      <c r="K23" s="69"/>
      <c r="L23" s="69"/>
      <c r="M23" s="69"/>
      <c r="N23" s="69"/>
      <c r="O23" s="69"/>
      <c r="P23" s="69"/>
    </row>
    <row r="24" spans="1:16" s="36" customFormat="1" ht="10" x14ac:dyDescent="0.2">
      <c r="A24" s="69"/>
      <c r="B24" s="93" t="str">
        <f>IF('All Investors'!M37="Yes", 'All Investors'!B37,"")</f>
        <v/>
      </c>
      <c r="C24" s="99"/>
      <c r="D24" s="99"/>
      <c r="E24" s="86"/>
      <c r="F24" s="99"/>
      <c r="G24" s="69"/>
      <c r="H24" s="69"/>
      <c r="I24" s="69"/>
      <c r="J24" s="69"/>
      <c r="K24" s="69"/>
      <c r="L24" s="69"/>
      <c r="M24" s="69"/>
      <c r="N24" s="69"/>
      <c r="O24" s="69"/>
      <c r="P24" s="69"/>
    </row>
    <row r="25" spans="1:16" s="36" customFormat="1" ht="10" x14ac:dyDescent="0.2">
      <c r="A25" s="69"/>
      <c r="B25" s="93" t="str">
        <f>IF('All Investors'!M38="Yes", 'All Investors'!B38,"")</f>
        <v/>
      </c>
      <c r="C25" s="99"/>
      <c r="D25" s="99"/>
      <c r="E25" s="86"/>
      <c r="F25" s="99"/>
      <c r="G25" s="69"/>
      <c r="H25" s="69"/>
      <c r="I25" s="69"/>
      <c r="J25" s="69"/>
      <c r="K25" s="69"/>
      <c r="L25" s="69"/>
      <c r="M25" s="69"/>
      <c r="N25" s="69"/>
      <c r="O25" s="69"/>
      <c r="P25" s="69"/>
    </row>
    <row r="26" spans="1:16" s="36" customFormat="1" ht="10" x14ac:dyDescent="0.2">
      <c r="A26" s="69"/>
      <c r="B26" s="69"/>
      <c r="C26" s="69"/>
      <c r="D26" s="69"/>
      <c r="E26" s="69"/>
      <c r="F26" s="69"/>
      <c r="G26" s="69"/>
      <c r="H26" s="69"/>
      <c r="I26" s="69"/>
      <c r="J26" s="69"/>
      <c r="K26" s="69"/>
      <c r="L26" s="69"/>
    </row>
    <row r="27" spans="1:16" s="36" customFormat="1" ht="10" x14ac:dyDescent="0.2">
      <c r="A27" s="69"/>
      <c r="B27" s="69"/>
      <c r="C27" s="69"/>
      <c r="D27" s="69"/>
      <c r="E27" s="69"/>
      <c r="F27" s="69"/>
      <c r="G27" s="69"/>
      <c r="H27" s="69"/>
      <c r="I27" s="69"/>
      <c r="J27" s="69"/>
      <c r="K27" s="69"/>
      <c r="L27" s="69"/>
    </row>
    <row r="28" spans="1:16" s="35" customFormat="1" ht="11.5" x14ac:dyDescent="0.25">
      <c r="A28" s="44"/>
      <c r="B28" s="44"/>
      <c r="C28" s="44"/>
      <c r="D28" s="44"/>
      <c r="E28" s="44"/>
      <c r="F28" s="44"/>
      <c r="G28" s="44"/>
      <c r="H28" s="44"/>
      <c r="I28" s="44"/>
      <c r="J28" s="44"/>
      <c r="K28" s="44"/>
      <c r="L28" s="44"/>
    </row>
    <row r="29" spans="1:16" s="35" customFormat="1" ht="11.5" x14ac:dyDescent="0.25">
      <c r="A29" s="44"/>
      <c r="B29" s="44"/>
      <c r="C29" s="44"/>
      <c r="D29" s="44"/>
      <c r="E29" s="44"/>
      <c r="F29" s="44"/>
      <c r="G29" s="44"/>
      <c r="H29" s="44"/>
      <c r="I29" s="44"/>
      <c r="J29" s="44"/>
      <c r="K29" s="44"/>
      <c r="L29" s="44"/>
    </row>
    <row r="30" spans="1:16" x14ac:dyDescent="0.35">
      <c r="A30" s="25"/>
      <c r="B30" s="25"/>
      <c r="C30" s="25"/>
      <c r="D30" s="25"/>
      <c r="E30" s="25"/>
      <c r="F30" s="25"/>
      <c r="G30" s="25"/>
      <c r="H30" s="25"/>
      <c r="I30" s="25"/>
      <c r="J30" s="25"/>
      <c r="K30" s="25"/>
      <c r="L30" s="25"/>
    </row>
    <row r="31" spans="1:16" x14ac:dyDescent="0.35">
      <c r="A31" s="25"/>
      <c r="B31" s="25"/>
      <c r="C31" s="25"/>
      <c r="D31" s="25"/>
      <c r="E31" s="25"/>
      <c r="F31" s="25"/>
      <c r="G31" s="25"/>
      <c r="H31" s="25"/>
      <c r="I31" s="25"/>
      <c r="J31" s="25"/>
      <c r="K31" s="25"/>
      <c r="L31" s="25"/>
    </row>
    <row r="32" spans="1:16" x14ac:dyDescent="0.35">
      <c r="A32" s="25"/>
      <c r="B32" s="25"/>
      <c r="C32" s="25"/>
      <c r="D32" s="25"/>
      <c r="E32" s="25"/>
      <c r="F32" s="25"/>
      <c r="G32" s="25"/>
      <c r="H32" s="25"/>
      <c r="I32" s="25"/>
      <c r="J32" s="25"/>
      <c r="K32" s="25"/>
      <c r="L32" s="25"/>
    </row>
    <row r="33" spans="1:12" x14ac:dyDescent="0.35">
      <c r="A33" s="25"/>
      <c r="B33" s="25"/>
      <c r="C33" s="25"/>
      <c r="D33" s="25"/>
      <c r="E33" s="25"/>
      <c r="F33" s="25"/>
      <c r="G33" s="25"/>
      <c r="H33" s="25"/>
      <c r="I33" s="25"/>
      <c r="J33" s="25"/>
      <c r="K33" s="25"/>
      <c r="L33" s="25"/>
    </row>
    <row r="34" spans="1:12" x14ac:dyDescent="0.35">
      <c r="A34" s="25"/>
      <c r="B34" s="25"/>
      <c r="C34" s="25"/>
      <c r="D34" s="25"/>
      <c r="E34" s="25"/>
      <c r="F34" s="25"/>
      <c r="G34" s="25"/>
      <c r="H34" s="25"/>
      <c r="I34" s="25"/>
      <c r="J34" s="25"/>
      <c r="K34" s="25"/>
      <c r="L34" s="2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D75A6A-5CF5-4832-ACB3-010A051405C6}">
          <x14:formula1>
            <xm:f>selections!$N$4:$N$18</xm:f>
          </x14:formula1>
          <xm:sqref>D8:D57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42D9-B780-4F50-9351-8F184737876A}">
  <dimension ref="A1:BD35"/>
  <sheetViews>
    <sheetView workbookViewId="0">
      <selection activeCell="C7" sqref="C7"/>
    </sheetView>
  </sheetViews>
  <sheetFormatPr defaultColWidth="9.1796875" defaultRowHeight="14.5" x14ac:dyDescent="0.35"/>
  <cols>
    <col min="2" max="2" width="19.1796875" customWidth="1"/>
    <col min="3" max="6" width="22.453125" customWidth="1"/>
    <col min="7" max="7" width="34.453125" customWidth="1"/>
  </cols>
  <sheetData>
    <row r="1" spans="1:56" x14ac:dyDescent="0.35">
      <c r="A1" s="14"/>
      <c r="B1" s="15" t="s">
        <v>113</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114</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36" customFormat="1" ht="40" x14ac:dyDescent="0.2">
      <c r="A6" s="69"/>
      <c r="B6" s="130" t="s">
        <v>115</v>
      </c>
      <c r="C6" s="131" t="s">
        <v>116</v>
      </c>
      <c r="D6" s="131" t="s">
        <v>117</v>
      </c>
      <c r="E6" s="131" t="s">
        <v>118</v>
      </c>
      <c r="F6" s="131" t="s">
        <v>426</v>
      </c>
      <c r="G6" s="131" t="s">
        <v>77</v>
      </c>
      <c r="H6" s="69"/>
      <c r="I6" s="69"/>
      <c r="J6" s="69"/>
      <c r="K6" s="69"/>
      <c r="L6" s="69"/>
      <c r="M6" s="69"/>
      <c r="N6" s="69"/>
      <c r="O6" s="69"/>
      <c r="P6" s="69"/>
      <c r="Q6" s="69"/>
      <c r="R6" s="69"/>
    </row>
    <row r="7" spans="1:56" s="36" customFormat="1" ht="10" x14ac:dyDescent="0.2">
      <c r="A7" s="69"/>
      <c r="B7" s="93" t="str">
        <f>IF('All Investors'!J21="Y", 'All Investors'!B21, IF('All Investors'!I21="Y",'All Investors'!B21,""))</f>
        <v/>
      </c>
      <c r="C7" s="132"/>
      <c r="D7" s="132"/>
      <c r="E7" s="133"/>
      <c r="F7" s="133"/>
      <c r="G7" s="99"/>
      <c r="H7" s="69"/>
      <c r="I7" s="69"/>
      <c r="J7" s="69"/>
      <c r="K7" s="69"/>
      <c r="L7" s="69"/>
      <c r="M7" s="69"/>
      <c r="N7" s="69"/>
      <c r="O7" s="69"/>
      <c r="P7" s="69"/>
      <c r="Q7" s="69"/>
      <c r="R7" s="69"/>
    </row>
    <row r="8" spans="1:56" s="36" customFormat="1" ht="10" x14ac:dyDescent="0.2">
      <c r="A8" s="69"/>
      <c r="B8" s="93" t="str">
        <f>IF('All Investors'!J22="Y", 'All Investors'!B22, IF('All Investors'!I22="Y",'All Investors'!B22,""))</f>
        <v/>
      </c>
      <c r="C8" s="99"/>
      <c r="D8" s="99"/>
      <c r="E8" s="134"/>
      <c r="F8" s="134"/>
      <c r="G8" s="99"/>
      <c r="H8" s="69"/>
      <c r="I8" s="69"/>
      <c r="J8" s="69"/>
      <c r="K8" s="69"/>
      <c r="L8" s="69"/>
      <c r="M8" s="69"/>
      <c r="N8" s="69"/>
      <c r="O8" s="69"/>
      <c r="P8" s="69"/>
      <c r="Q8" s="69"/>
      <c r="R8" s="69"/>
    </row>
    <row r="9" spans="1:56" s="36" customFormat="1" ht="10" x14ac:dyDescent="0.2">
      <c r="A9" s="69"/>
      <c r="B9" s="93" t="str">
        <f>IF('All Investors'!J23="Y", 'All Investors'!B23, IF('All Investors'!I23="Y",'All Investors'!B23,""))</f>
        <v/>
      </c>
      <c r="C9" s="99"/>
      <c r="D9" s="99"/>
      <c r="E9" s="134"/>
      <c r="F9" s="134"/>
      <c r="G9" s="99"/>
      <c r="H9" s="69"/>
      <c r="I9" s="69"/>
      <c r="J9" s="69"/>
      <c r="K9" s="69"/>
      <c r="L9" s="69"/>
      <c r="M9" s="69"/>
      <c r="N9" s="69"/>
      <c r="O9" s="69"/>
      <c r="P9" s="69"/>
      <c r="Q9" s="69"/>
      <c r="R9" s="69"/>
    </row>
    <row r="10" spans="1:56" s="36" customFormat="1" ht="10" x14ac:dyDescent="0.2">
      <c r="A10" s="69"/>
      <c r="B10" s="93" t="str">
        <f>IF('All Investors'!J24="Y", 'All Investors'!B24, IF('All Investors'!I24="Y",'All Investors'!B24,""))</f>
        <v/>
      </c>
      <c r="C10" s="99"/>
      <c r="D10" s="99"/>
      <c r="E10" s="134"/>
      <c r="F10" s="134"/>
      <c r="G10" s="99"/>
      <c r="H10" s="69"/>
      <c r="I10" s="69"/>
      <c r="J10" s="69"/>
      <c r="K10" s="69"/>
      <c r="L10" s="69"/>
      <c r="M10" s="69"/>
      <c r="N10" s="69"/>
      <c r="O10" s="69"/>
      <c r="P10" s="69"/>
      <c r="Q10" s="69"/>
      <c r="R10" s="69"/>
    </row>
    <row r="11" spans="1:56" s="36" customFormat="1" ht="10" x14ac:dyDescent="0.2">
      <c r="A11" s="69"/>
      <c r="B11" s="93" t="str">
        <f>IF('All Investors'!J25="Y", 'All Investors'!B25, IF('All Investors'!I25="Y",'All Investors'!B25,""))</f>
        <v/>
      </c>
      <c r="C11" s="99"/>
      <c r="D11" s="99"/>
      <c r="E11" s="134"/>
      <c r="F11" s="134"/>
      <c r="G11" s="99"/>
      <c r="H11" s="69"/>
      <c r="I11" s="69"/>
      <c r="J11" s="69"/>
      <c r="K11" s="69"/>
      <c r="L11" s="69"/>
      <c r="M11" s="69"/>
      <c r="N11" s="69"/>
      <c r="O11" s="69"/>
      <c r="P11" s="69"/>
      <c r="Q11" s="69"/>
      <c r="R11" s="69"/>
    </row>
    <row r="12" spans="1:56" s="36" customFormat="1" ht="10" x14ac:dyDescent="0.2">
      <c r="A12" s="69"/>
      <c r="B12" s="93" t="str">
        <f>IF('All Investors'!J26="Y", 'All Investors'!B26, IF('All Investors'!I26="Y",'All Investors'!B26,""))</f>
        <v/>
      </c>
      <c r="C12" s="99"/>
      <c r="D12" s="99"/>
      <c r="E12" s="134"/>
      <c r="F12" s="134"/>
      <c r="G12" s="99"/>
      <c r="H12" s="69"/>
      <c r="I12" s="69"/>
      <c r="J12" s="69"/>
      <c r="K12" s="69"/>
      <c r="L12" s="69"/>
      <c r="M12" s="69"/>
      <c r="N12" s="69"/>
      <c r="O12" s="69"/>
      <c r="P12" s="69"/>
      <c r="Q12" s="69"/>
      <c r="R12" s="69"/>
    </row>
    <row r="13" spans="1:56" s="36" customFormat="1" ht="10" x14ac:dyDescent="0.2">
      <c r="A13" s="69"/>
      <c r="B13" s="93" t="str">
        <f>IF('All Investors'!J27="Y", 'All Investors'!B27, IF('All Investors'!I27="Y",'All Investors'!B27,""))</f>
        <v/>
      </c>
      <c r="C13" s="99"/>
      <c r="D13" s="99"/>
      <c r="E13" s="134"/>
      <c r="F13" s="134"/>
      <c r="G13" s="99"/>
      <c r="H13" s="69"/>
      <c r="I13" s="69"/>
      <c r="J13" s="69"/>
      <c r="K13" s="69"/>
      <c r="L13" s="69"/>
      <c r="M13" s="69"/>
      <c r="N13" s="69"/>
      <c r="O13" s="69"/>
      <c r="P13" s="69"/>
      <c r="Q13" s="69"/>
      <c r="R13" s="69"/>
    </row>
    <row r="14" spans="1:56" s="36" customFormat="1" ht="10" x14ac:dyDescent="0.2">
      <c r="A14" s="69"/>
      <c r="B14" s="93" t="str">
        <f>IF('All Investors'!J28="Y", 'All Investors'!B28, IF('All Investors'!I28="Y",'All Investors'!B28,""))</f>
        <v/>
      </c>
      <c r="C14" s="99"/>
      <c r="D14" s="99"/>
      <c r="E14" s="134"/>
      <c r="F14" s="134"/>
      <c r="G14" s="99"/>
      <c r="H14" s="69"/>
      <c r="I14" s="69"/>
      <c r="J14" s="69"/>
      <c r="K14" s="69"/>
      <c r="L14" s="69"/>
      <c r="M14" s="69"/>
      <c r="N14" s="69"/>
      <c r="O14" s="69"/>
      <c r="P14" s="69"/>
      <c r="Q14" s="69"/>
      <c r="R14" s="69"/>
    </row>
    <row r="15" spans="1:56" s="36" customFormat="1" ht="10" x14ac:dyDescent="0.2">
      <c r="A15" s="69"/>
      <c r="B15" s="93" t="str">
        <f>IF('All Investors'!J29="Y", 'All Investors'!B29, IF('All Investors'!I29="Y",'All Investors'!B29,""))</f>
        <v/>
      </c>
      <c r="C15" s="99"/>
      <c r="D15" s="99"/>
      <c r="E15" s="134"/>
      <c r="F15" s="134"/>
      <c r="G15" s="99"/>
      <c r="H15" s="69"/>
      <c r="I15" s="69"/>
      <c r="J15" s="69"/>
      <c r="K15" s="69"/>
      <c r="L15" s="69"/>
      <c r="M15" s="69"/>
      <c r="N15" s="69"/>
      <c r="O15" s="69"/>
      <c r="P15" s="69"/>
      <c r="Q15" s="69"/>
      <c r="R15" s="69"/>
    </row>
    <row r="16" spans="1:56" s="36" customFormat="1" ht="10" x14ac:dyDescent="0.2">
      <c r="A16" s="69"/>
      <c r="B16" s="93" t="str">
        <f>IF('All Investors'!J30="Y", 'All Investors'!B30, IF('All Investors'!I30="Y",'All Investors'!B30,""))</f>
        <v/>
      </c>
      <c r="C16" s="99"/>
      <c r="D16" s="99"/>
      <c r="E16" s="134"/>
      <c r="F16" s="134"/>
      <c r="G16" s="99"/>
      <c r="H16" s="69"/>
      <c r="I16" s="69"/>
      <c r="J16" s="69"/>
      <c r="K16" s="69"/>
      <c r="L16" s="69"/>
      <c r="M16" s="69"/>
      <c r="N16" s="69"/>
      <c r="O16" s="69"/>
      <c r="P16" s="69"/>
      <c r="Q16" s="69"/>
      <c r="R16" s="69"/>
    </row>
    <row r="17" spans="1:18" s="36" customFormat="1" ht="10" x14ac:dyDescent="0.2">
      <c r="A17" s="69"/>
      <c r="B17" s="93" t="str">
        <f>IF('All Investors'!J31="Y", 'All Investors'!B31, IF('All Investors'!I31="Y",'All Investors'!B31,""))</f>
        <v/>
      </c>
      <c r="C17" s="99"/>
      <c r="D17" s="99"/>
      <c r="E17" s="134"/>
      <c r="F17" s="134"/>
      <c r="G17" s="99"/>
      <c r="H17" s="69"/>
      <c r="I17" s="69"/>
      <c r="J17" s="69"/>
      <c r="K17" s="69"/>
      <c r="L17" s="69"/>
      <c r="M17" s="69"/>
      <c r="N17" s="69"/>
      <c r="O17" s="69"/>
      <c r="P17" s="69"/>
      <c r="Q17" s="69"/>
      <c r="R17" s="69"/>
    </row>
    <row r="18" spans="1:18" s="36" customFormat="1" ht="10" x14ac:dyDescent="0.2">
      <c r="A18" s="69"/>
      <c r="B18" s="93" t="str">
        <f>IF('All Investors'!J32="Y", 'All Investors'!B32, IF('All Investors'!I32="Y",'All Investors'!B32,""))</f>
        <v/>
      </c>
      <c r="C18" s="99"/>
      <c r="D18" s="99"/>
      <c r="E18" s="134"/>
      <c r="F18" s="134"/>
      <c r="G18" s="99"/>
      <c r="H18" s="69"/>
      <c r="I18" s="69"/>
      <c r="J18" s="69"/>
      <c r="K18" s="69"/>
      <c r="L18" s="69"/>
      <c r="M18" s="69"/>
      <c r="N18" s="69"/>
      <c r="O18" s="69"/>
      <c r="P18" s="69"/>
      <c r="Q18" s="69"/>
      <c r="R18" s="69"/>
    </row>
    <row r="19" spans="1:18" s="36" customFormat="1" ht="10" x14ac:dyDescent="0.2">
      <c r="A19" s="69"/>
      <c r="B19" s="93" t="str">
        <f>IF('All Investors'!J33="Y", 'All Investors'!B33, IF('All Investors'!I33="Y",'All Investors'!B33,""))</f>
        <v/>
      </c>
      <c r="C19" s="99"/>
      <c r="D19" s="99"/>
      <c r="E19" s="134"/>
      <c r="F19" s="134"/>
      <c r="G19" s="99"/>
      <c r="H19" s="69"/>
      <c r="I19" s="69"/>
      <c r="J19" s="69"/>
      <c r="K19" s="69"/>
      <c r="L19" s="69"/>
      <c r="M19" s="69"/>
      <c r="N19" s="69"/>
      <c r="O19" s="69"/>
      <c r="P19" s="69"/>
      <c r="Q19" s="69"/>
      <c r="R19" s="69"/>
    </row>
    <row r="20" spans="1:18" s="36" customFormat="1" ht="10" x14ac:dyDescent="0.2">
      <c r="A20" s="69"/>
      <c r="B20" s="93" t="str">
        <f>IF('All Investors'!J34="Y", 'All Investors'!B34, IF('All Investors'!I34="Y",'All Investors'!B34,""))</f>
        <v/>
      </c>
      <c r="C20" s="99"/>
      <c r="D20" s="99"/>
      <c r="E20" s="134"/>
      <c r="F20" s="134"/>
      <c r="G20" s="99"/>
      <c r="H20" s="69"/>
      <c r="I20" s="69"/>
      <c r="J20" s="69"/>
      <c r="K20" s="69"/>
      <c r="L20" s="69"/>
      <c r="M20" s="69"/>
      <c r="N20" s="69"/>
      <c r="O20" s="69"/>
      <c r="P20" s="69"/>
      <c r="Q20" s="69"/>
      <c r="R20" s="69"/>
    </row>
    <row r="21" spans="1:18" s="36" customFormat="1" ht="10" x14ac:dyDescent="0.2">
      <c r="A21" s="69"/>
      <c r="B21" s="93" t="str">
        <f>IF('All Investors'!J35="Y", 'All Investors'!B35, IF('All Investors'!I35="Y",'All Investors'!B35,""))</f>
        <v/>
      </c>
      <c r="C21" s="99"/>
      <c r="D21" s="99"/>
      <c r="E21" s="134"/>
      <c r="F21" s="134"/>
      <c r="G21" s="99"/>
      <c r="H21" s="69"/>
      <c r="I21" s="69"/>
      <c r="J21" s="69"/>
      <c r="K21" s="69"/>
      <c r="L21" s="69"/>
      <c r="M21" s="69"/>
      <c r="N21" s="69"/>
      <c r="O21" s="69"/>
      <c r="P21" s="69"/>
      <c r="Q21" s="69"/>
      <c r="R21" s="69"/>
    </row>
    <row r="22" spans="1:18" s="36" customFormat="1" ht="10" x14ac:dyDescent="0.2">
      <c r="A22" s="69"/>
      <c r="B22" s="93" t="str">
        <f>IF('All Investors'!J36="Y", 'All Investors'!B36, IF('All Investors'!I36="Y",'All Investors'!B36,""))</f>
        <v/>
      </c>
      <c r="C22" s="99"/>
      <c r="D22" s="99"/>
      <c r="E22" s="134"/>
      <c r="F22" s="134"/>
      <c r="G22" s="99"/>
      <c r="H22" s="69"/>
      <c r="I22" s="69"/>
      <c r="J22" s="69"/>
      <c r="K22" s="69"/>
      <c r="L22" s="69"/>
      <c r="M22" s="69"/>
      <c r="N22" s="69"/>
      <c r="O22" s="69"/>
      <c r="P22" s="69"/>
      <c r="Q22" s="69"/>
      <c r="R22" s="69"/>
    </row>
    <row r="23" spans="1:18" s="36" customFormat="1" ht="10" x14ac:dyDescent="0.2">
      <c r="A23" s="69"/>
      <c r="B23" s="93" t="str">
        <f>IF('All Investors'!J37="Y", 'All Investors'!B37, IF('All Investors'!I37="Y",'All Investors'!B37,""))</f>
        <v/>
      </c>
      <c r="C23" s="99"/>
      <c r="D23" s="99"/>
      <c r="E23" s="134"/>
      <c r="F23" s="134"/>
      <c r="G23" s="99"/>
      <c r="H23" s="69"/>
      <c r="I23" s="69"/>
      <c r="J23" s="69"/>
      <c r="K23" s="69"/>
      <c r="L23" s="69"/>
      <c r="M23" s="69"/>
      <c r="N23" s="69"/>
      <c r="O23" s="69"/>
      <c r="P23" s="69"/>
      <c r="Q23" s="69"/>
      <c r="R23" s="69"/>
    </row>
    <row r="24" spans="1:18" s="36" customFormat="1" ht="10" x14ac:dyDescent="0.2">
      <c r="A24" s="69"/>
      <c r="B24" s="93" t="str">
        <f>IF('All Investors'!J38="Y", 'All Investors'!B38, IF('All Investors'!I38="Y",'All Investors'!B38,""))</f>
        <v/>
      </c>
      <c r="C24" s="99"/>
      <c r="D24" s="99"/>
      <c r="E24" s="134"/>
      <c r="F24" s="134"/>
      <c r="G24" s="99"/>
      <c r="H24" s="69"/>
      <c r="I24" s="69"/>
      <c r="J24" s="69"/>
      <c r="K24" s="69"/>
      <c r="L24" s="69"/>
      <c r="M24" s="69"/>
      <c r="N24" s="69"/>
      <c r="O24" s="69"/>
      <c r="P24" s="69"/>
      <c r="Q24" s="69"/>
      <c r="R24" s="69"/>
    </row>
    <row r="25" spans="1:18" s="36" customFormat="1" ht="10" x14ac:dyDescent="0.2">
      <c r="A25" s="69"/>
      <c r="B25" s="69"/>
      <c r="C25" s="69"/>
      <c r="D25" s="69"/>
      <c r="E25" s="69"/>
      <c r="F25" s="69"/>
      <c r="G25" s="69"/>
      <c r="H25" s="69"/>
      <c r="I25" s="69"/>
      <c r="J25" s="69"/>
      <c r="K25" s="69"/>
      <c r="L25" s="69"/>
      <c r="M25" s="69"/>
      <c r="N25" s="69"/>
      <c r="O25" s="69"/>
      <c r="P25" s="69"/>
      <c r="Q25" s="69"/>
      <c r="R25" s="69"/>
    </row>
    <row r="26" spans="1:18" s="36" customFormat="1" ht="10" x14ac:dyDescent="0.2">
      <c r="A26" s="69"/>
      <c r="B26" s="69" t="s">
        <v>119</v>
      </c>
      <c r="C26" s="69"/>
      <c r="D26" s="69"/>
      <c r="E26" s="69"/>
      <c r="F26" s="69"/>
      <c r="G26" s="69"/>
      <c r="H26" s="69"/>
      <c r="I26" s="69"/>
      <c r="J26" s="69"/>
      <c r="K26" s="69"/>
      <c r="L26" s="69"/>
      <c r="M26" s="69"/>
      <c r="N26" s="69"/>
      <c r="O26" s="69"/>
      <c r="P26" s="69"/>
      <c r="Q26" s="69"/>
      <c r="R26" s="69"/>
    </row>
    <row r="27" spans="1:18" s="36" customFormat="1" ht="10" x14ac:dyDescent="0.2">
      <c r="A27" s="69"/>
      <c r="B27" s="69" t="s">
        <v>120</v>
      </c>
      <c r="C27" s="69"/>
      <c r="D27" s="69"/>
      <c r="E27" s="69"/>
      <c r="F27" s="69"/>
      <c r="G27" s="69"/>
      <c r="H27" s="69"/>
      <c r="I27" s="69"/>
      <c r="J27" s="69"/>
      <c r="K27" s="69"/>
      <c r="L27" s="69"/>
      <c r="M27" s="69"/>
      <c r="N27" s="69"/>
      <c r="O27" s="69"/>
      <c r="P27" s="69"/>
      <c r="Q27" s="69"/>
      <c r="R27" s="69"/>
    </row>
    <row r="28" spans="1:18" s="36" customFormat="1" ht="10" x14ac:dyDescent="0.2">
      <c r="A28" s="69"/>
      <c r="B28" s="69"/>
      <c r="C28" s="69"/>
      <c r="D28" s="69"/>
      <c r="E28" s="69"/>
      <c r="F28" s="69"/>
      <c r="G28" s="69"/>
      <c r="H28" s="69"/>
      <c r="I28" s="69"/>
      <c r="J28" s="69"/>
      <c r="K28" s="69"/>
      <c r="L28" s="69"/>
      <c r="M28" s="69"/>
      <c r="N28" s="69"/>
      <c r="O28" s="69"/>
      <c r="P28" s="69"/>
      <c r="Q28" s="69"/>
      <c r="R28" s="69"/>
    </row>
    <row r="29" spans="1:18" s="36" customFormat="1" ht="10" x14ac:dyDescent="0.2">
      <c r="A29" s="69"/>
      <c r="B29" s="69"/>
      <c r="C29" s="69"/>
      <c r="D29" s="69"/>
      <c r="E29" s="69"/>
      <c r="F29" s="69"/>
      <c r="G29" s="69"/>
      <c r="H29" s="69"/>
      <c r="I29" s="69"/>
      <c r="J29" s="69"/>
      <c r="K29" s="69"/>
      <c r="L29" s="69"/>
      <c r="M29" s="69"/>
      <c r="N29" s="69"/>
      <c r="O29" s="69"/>
      <c r="P29" s="69"/>
      <c r="Q29" s="69"/>
      <c r="R29" s="69"/>
    </row>
    <row r="30" spans="1:18" s="36" customFormat="1" ht="10" x14ac:dyDescent="0.2">
      <c r="A30" s="69"/>
      <c r="B30" s="69"/>
      <c r="C30" s="69"/>
      <c r="D30" s="69"/>
      <c r="E30" s="69"/>
      <c r="F30" s="69"/>
      <c r="G30" s="69"/>
      <c r="H30" s="69"/>
      <c r="I30" s="69"/>
      <c r="J30" s="69"/>
      <c r="K30" s="69"/>
      <c r="L30" s="69"/>
      <c r="M30" s="69"/>
      <c r="N30" s="69"/>
      <c r="O30" s="69"/>
      <c r="P30" s="69"/>
      <c r="Q30" s="69"/>
      <c r="R30" s="69"/>
    </row>
    <row r="31" spans="1:18" s="36" customFormat="1" ht="10" x14ac:dyDescent="0.2">
      <c r="A31" s="69"/>
      <c r="B31" s="69"/>
      <c r="C31" s="69"/>
      <c r="D31" s="69"/>
      <c r="E31" s="69"/>
      <c r="F31" s="69"/>
      <c r="G31" s="69"/>
      <c r="H31" s="69"/>
      <c r="I31" s="69"/>
      <c r="J31" s="69"/>
      <c r="K31" s="69"/>
      <c r="L31" s="69"/>
      <c r="M31" s="69"/>
      <c r="N31" s="69"/>
      <c r="O31" s="69"/>
      <c r="P31" s="69"/>
      <c r="Q31" s="69"/>
      <c r="R31" s="69"/>
    </row>
    <row r="32" spans="1:18" s="35" customFormat="1" ht="11.5" x14ac:dyDescent="0.25">
      <c r="A32" s="44"/>
      <c r="B32" s="44"/>
      <c r="C32" s="44"/>
      <c r="D32" s="44"/>
      <c r="E32" s="44"/>
      <c r="F32" s="44"/>
      <c r="G32" s="44"/>
      <c r="H32" s="44"/>
      <c r="I32" s="44"/>
      <c r="J32" s="44"/>
      <c r="K32" s="44"/>
      <c r="L32" s="44"/>
      <c r="M32" s="44"/>
      <c r="N32" s="44"/>
      <c r="O32" s="44"/>
      <c r="P32" s="44"/>
      <c r="Q32" s="44"/>
      <c r="R32" s="44"/>
    </row>
    <row r="33" spans="1:18" x14ac:dyDescent="0.35">
      <c r="A33" s="25"/>
      <c r="B33" s="25"/>
      <c r="C33" s="25"/>
      <c r="D33" s="25"/>
      <c r="E33" s="25"/>
      <c r="F33" s="25"/>
      <c r="G33" s="25"/>
      <c r="H33" s="25"/>
      <c r="I33" s="25"/>
      <c r="J33" s="25"/>
      <c r="K33" s="25"/>
      <c r="L33" s="25"/>
      <c r="M33" s="25"/>
      <c r="N33" s="25"/>
      <c r="O33" s="25"/>
      <c r="P33" s="25"/>
      <c r="Q33" s="25"/>
      <c r="R33" s="25"/>
    </row>
    <row r="34" spans="1:18" x14ac:dyDescent="0.35">
      <c r="A34" s="25"/>
      <c r="H34" s="25"/>
      <c r="I34" s="25"/>
      <c r="J34" s="25"/>
      <c r="K34" s="25"/>
      <c r="L34" s="25"/>
      <c r="M34" s="25"/>
      <c r="N34" s="25"/>
      <c r="O34" s="25"/>
      <c r="P34" s="25"/>
      <c r="Q34" s="25"/>
      <c r="R34" s="25"/>
    </row>
    <row r="35" spans="1:18" x14ac:dyDescent="0.35">
      <c r="H35" s="25"/>
      <c r="I35" s="25"/>
      <c r="J35" s="25"/>
      <c r="K35" s="25"/>
      <c r="L35" s="25"/>
      <c r="M35" s="25"/>
      <c r="N35" s="25"/>
      <c r="O35" s="25"/>
      <c r="P35" s="25"/>
      <c r="Q35" s="25"/>
      <c r="R35"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4622-69D5-4A75-A1E7-8CF401EDD69E}">
  <dimension ref="A1:BD48"/>
  <sheetViews>
    <sheetView workbookViewId="0">
      <selection activeCell="H12" sqref="H12"/>
    </sheetView>
  </sheetViews>
  <sheetFormatPr defaultRowHeight="14.5" x14ac:dyDescent="0.35"/>
  <cols>
    <col min="2" max="2" width="19.1796875" customWidth="1"/>
    <col min="3" max="4" width="22.453125" customWidth="1"/>
    <col min="5" max="5" width="34.453125" customWidth="1"/>
    <col min="17" max="34" width="9.1796875" style="25"/>
  </cols>
  <sheetData>
    <row r="1" spans="1:56" x14ac:dyDescent="0.35">
      <c r="A1" s="14"/>
      <c r="B1" s="15" t="s">
        <v>121</v>
      </c>
      <c r="C1" s="16"/>
      <c r="D1" s="16"/>
      <c r="E1" s="16"/>
      <c r="F1" s="16"/>
      <c r="G1" s="16"/>
      <c r="H1" s="16"/>
      <c r="I1" s="16"/>
      <c r="J1" s="16"/>
      <c r="K1" s="16"/>
      <c r="L1" s="16"/>
      <c r="M1" s="16"/>
      <c r="N1" s="16"/>
      <c r="O1" s="16"/>
      <c r="P1" s="16"/>
      <c r="Q1" s="34"/>
      <c r="R1" s="34"/>
      <c r="S1" s="34"/>
      <c r="T1" s="34"/>
      <c r="U1" s="34"/>
      <c r="V1" s="34"/>
      <c r="W1" s="34"/>
      <c r="X1" s="34"/>
      <c r="Y1" s="34"/>
      <c r="Z1" s="34"/>
      <c r="AA1" s="34"/>
      <c r="AB1" s="34"/>
      <c r="AC1" s="34"/>
      <c r="AD1" s="34"/>
      <c r="AE1" s="34"/>
      <c r="AF1" s="34"/>
      <c r="AG1" s="34"/>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34"/>
      <c r="R2" s="34"/>
      <c r="S2" s="34"/>
      <c r="T2" s="34"/>
      <c r="U2" s="34"/>
      <c r="V2" s="34"/>
      <c r="W2" s="34"/>
      <c r="X2" s="34"/>
      <c r="Y2" s="34"/>
      <c r="Z2" s="34"/>
      <c r="AA2" s="34"/>
      <c r="AB2" s="34"/>
      <c r="AC2" s="34"/>
      <c r="AD2" s="34"/>
      <c r="AE2" s="34"/>
      <c r="AF2" s="34"/>
      <c r="AG2" s="34"/>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122</v>
      </c>
      <c r="C3" s="24"/>
      <c r="D3" s="24"/>
      <c r="E3" s="24"/>
      <c r="F3" s="24"/>
      <c r="G3" s="24"/>
      <c r="H3" s="24"/>
      <c r="I3" s="24"/>
      <c r="J3" s="24"/>
      <c r="K3" s="24"/>
      <c r="L3" s="20"/>
      <c r="M3" s="20"/>
      <c r="N3" s="20"/>
      <c r="O3" s="20"/>
      <c r="P3" s="20"/>
      <c r="Q3" s="53"/>
      <c r="R3" s="53"/>
      <c r="S3" s="53"/>
      <c r="T3" s="53"/>
      <c r="U3" s="53"/>
      <c r="V3" s="53"/>
      <c r="W3" s="53" t="s">
        <v>50</v>
      </c>
      <c r="X3" s="53" t="s">
        <v>50</v>
      </c>
      <c r="Y3" s="53" t="s">
        <v>50</v>
      </c>
      <c r="Z3" s="53" t="s">
        <v>50</v>
      </c>
      <c r="AA3" s="53" t="s">
        <v>50</v>
      </c>
      <c r="AB3" s="53" t="s">
        <v>50</v>
      </c>
      <c r="AC3" s="53" t="s">
        <v>50</v>
      </c>
      <c r="AD3" s="53" t="s">
        <v>50</v>
      </c>
      <c r="AE3" s="53" t="s">
        <v>50</v>
      </c>
      <c r="AF3" s="53" t="s">
        <v>50</v>
      </c>
      <c r="AG3" s="53" t="s">
        <v>50</v>
      </c>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53"/>
      <c r="R4" s="53"/>
      <c r="S4" s="53"/>
      <c r="T4" s="53"/>
      <c r="U4" s="53"/>
      <c r="V4" s="53"/>
      <c r="W4" s="53"/>
      <c r="X4" s="53" t="s">
        <v>50</v>
      </c>
      <c r="Y4" s="53" t="s">
        <v>50</v>
      </c>
      <c r="Z4" s="53" t="s">
        <v>50</v>
      </c>
      <c r="AA4" s="53" t="s">
        <v>50</v>
      </c>
      <c r="AB4" s="53" t="s">
        <v>50</v>
      </c>
      <c r="AC4" s="53" t="s">
        <v>50</v>
      </c>
      <c r="AD4" s="53" t="s">
        <v>50</v>
      </c>
      <c r="AE4" s="53" t="s">
        <v>50</v>
      </c>
      <c r="AF4" s="53" t="s">
        <v>50</v>
      </c>
      <c r="AG4" s="53" t="s">
        <v>50</v>
      </c>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69" customFormat="1" ht="10" x14ac:dyDescent="0.2"/>
    <row r="7" spans="1:56" s="36" customFormat="1" ht="20" x14ac:dyDescent="0.2">
      <c r="A7" s="69"/>
      <c r="B7" s="130" t="s">
        <v>66</v>
      </c>
      <c r="C7" s="131" t="s">
        <v>123</v>
      </c>
      <c r="D7" s="131" t="s">
        <v>124</v>
      </c>
      <c r="E7" s="131" t="s">
        <v>77</v>
      </c>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row>
    <row r="8" spans="1:56" s="36" customFormat="1" ht="10" x14ac:dyDescent="0.2">
      <c r="A8" s="69"/>
      <c r="B8" s="93" t="str">
        <f>IF('All Investors'!L21="Yes", 'All Investors'!B21,"")</f>
        <v/>
      </c>
      <c r="C8" s="132"/>
      <c r="D8" s="132"/>
      <c r="E8" s="9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row>
    <row r="9" spans="1:56" s="36" customFormat="1" ht="10" x14ac:dyDescent="0.2">
      <c r="A9" s="69"/>
      <c r="B9" s="93" t="str">
        <f>IF('All Investors'!L22="Yes", 'All Investors'!B22,"")</f>
        <v/>
      </c>
      <c r="C9" s="99"/>
      <c r="D9" s="99"/>
      <c r="E9" s="9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row>
    <row r="10" spans="1:56" s="36" customFormat="1" ht="10" x14ac:dyDescent="0.2">
      <c r="A10" s="69"/>
      <c r="B10" s="93" t="str">
        <f>IF('All Investors'!L23="Yes", 'All Investors'!B23,"")</f>
        <v/>
      </c>
      <c r="C10" s="99"/>
      <c r="D10" s="99"/>
      <c r="E10" s="9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row>
    <row r="11" spans="1:56" s="36" customFormat="1" ht="10" x14ac:dyDescent="0.2">
      <c r="A11" s="69"/>
      <c r="B11" s="93" t="str">
        <f>IF('All Investors'!L24="Yes", 'All Investors'!B24,"")</f>
        <v/>
      </c>
      <c r="C11" s="99"/>
      <c r="D11" s="99"/>
      <c r="E11" s="9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row>
    <row r="12" spans="1:56" s="36" customFormat="1" ht="10" x14ac:dyDescent="0.2">
      <c r="A12" s="69"/>
      <c r="B12" s="93" t="str">
        <f>IF('All Investors'!L25="Yes", 'All Investors'!B25,"")</f>
        <v/>
      </c>
      <c r="C12" s="99"/>
      <c r="D12" s="99"/>
      <c r="E12" s="9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row>
    <row r="13" spans="1:56" s="36" customFormat="1" ht="10" x14ac:dyDescent="0.2">
      <c r="A13" s="69"/>
      <c r="B13" s="93" t="str">
        <f>IF('All Investors'!L26="Yes", 'All Investors'!B26,"")</f>
        <v/>
      </c>
      <c r="C13" s="99"/>
      <c r="D13" s="99"/>
      <c r="E13" s="9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row>
    <row r="14" spans="1:56" s="36" customFormat="1" ht="10" x14ac:dyDescent="0.2">
      <c r="A14" s="69"/>
      <c r="B14" s="93" t="str">
        <f>IF('All Investors'!L27="Yes", 'All Investors'!B27,"")</f>
        <v/>
      </c>
      <c r="C14" s="99"/>
      <c r="D14" s="99"/>
      <c r="E14" s="9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row>
    <row r="15" spans="1:56" s="36" customFormat="1" ht="10" x14ac:dyDescent="0.2">
      <c r="A15" s="69"/>
      <c r="B15" s="93" t="str">
        <f>IF('All Investors'!L28="Yes", 'All Investors'!B28,"")</f>
        <v/>
      </c>
      <c r="C15" s="99"/>
      <c r="D15" s="99"/>
      <c r="E15" s="9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row>
    <row r="16" spans="1:56" s="36" customFormat="1" ht="10" x14ac:dyDescent="0.2">
      <c r="A16" s="69"/>
      <c r="B16" s="93" t="str">
        <f>IF('All Investors'!L29="Yes", 'All Investors'!B29,"")</f>
        <v/>
      </c>
      <c r="C16" s="99"/>
      <c r="D16" s="99"/>
      <c r="E16" s="9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row>
    <row r="17" spans="1:41" s="36" customFormat="1" ht="10" x14ac:dyDescent="0.2">
      <c r="A17" s="69"/>
      <c r="B17" s="93" t="str">
        <f>IF('All Investors'!L30="Yes", 'All Investors'!B30,"")</f>
        <v/>
      </c>
      <c r="C17" s="99"/>
      <c r="D17" s="99"/>
      <c r="E17" s="9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row>
    <row r="18" spans="1:41" s="36" customFormat="1" ht="10" x14ac:dyDescent="0.2">
      <c r="A18" s="69"/>
      <c r="B18" s="93" t="str">
        <f>IF('All Investors'!L31="Yes", 'All Investors'!B31,"")</f>
        <v/>
      </c>
      <c r="C18" s="99"/>
      <c r="D18" s="99"/>
      <c r="E18" s="9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row>
    <row r="19" spans="1:41" s="36" customFormat="1" ht="10" x14ac:dyDescent="0.2">
      <c r="A19" s="69"/>
      <c r="B19" s="93" t="str">
        <f>IF('All Investors'!L32="Yes", 'All Investors'!B32,"")</f>
        <v/>
      </c>
      <c r="C19" s="99"/>
      <c r="D19" s="99"/>
      <c r="E19" s="9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row>
    <row r="20" spans="1:41" s="36" customFormat="1" ht="10" x14ac:dyDescent="0.2">
      <c r="A20" s="69"/>
      <c r="B20" s="93" t="str">
        <f>IF('All Investors'!L33="Yes", 'All Investors'!B33,"")</f>
        <v/>
      </c>
      <c r="C20" s="99"/>
      <c r="D20" s="99"/>
      <c r="E20" s="9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row>
    <row r="21" spans="1:41" s="36" customFormat="1" ht="10" x14ac:dyDescent="0.2">
      <c r="A21" s="69"/>
      <c r="B21" s="93" t="str">
        <f>IF('All Investors'!L34="Yes", 'All Investors'!B34,"")</f>
        <v/>
      </c>
      <c r="C21" s="99"/>
      <c r="D21" s="99"/>
      <c r="E21" s="9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row>
    <row r="22" spans="1:41" s="36" customFormat="1" ht="10" x14ac:dyDescent="0.2">
      <c r="A22" s="69"/>
      <c r="B22" s="93" t="str">
        <f>IF('All Investors'!L35="Yes", 'All Investors'!B35,"")</f>
        <v/>
      </c>
      <c r="C22" s="99"/>
      <c r="D22" s="99"/>
      <c r="E22" s="9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row>
    <row r="23" spans="1:41" s="36" customFormat="1" ht="10" x14ac:dyDescent="0.2">
      <c r="A23" s="69"/>
      <c r="B23" s="93" t="str">
        <f>IF('All Investors'!L36="Yes", 'All Investors'!B36,"")</f>
        <v/>
      </c>
      <c r="C23" s="99"/>
      <c r="D23" s="99"/>
      <c r="E23" s="9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row>
    <row r="24" spans="1:41" s="36" customFormat="1" ht="10" x14ac:dyDescent="0.2">
      <c r="A24" s="69"/>
      <c r="B24" s="93" t="str">
        <f>IF('All Investors'!L37="Yes", 'All Investors'!B37,"")</f>
        <v/>
      </c>
      <c r="C24" s="99"/>
      <c r="D24" s="99"/>
      <c r="E24" s="9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row>
    <row r="25" spans="1:41" s="36" customFormat="1" ht="10" x14ac:dyDescent="0.2">
      <c r="A25" s="69"/>
      <c r="B25" s="93" t="str">
        <f>IF('All Investors'!L38="Yes", 'All Investors'!B38,"")</f>
        <v/>
      </c>
      <c r="C25" s="99"/>
      <c r="D25" s="99"/>
      <c r="E25" s="9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row>
    <row r="26" spans="1:41" s="69" customFormat="1" ht="10" x14ac:dyDescent="0.2"/>
    <row r="27" spans="1:41" s="69" customFormat="1" ht="10" x14ac:dyDescent="0.2"/>
    <row r="28" spans="1:41" s="25" customFormat="1" x14ac:dyDescent="0.35"/>
    <row r="29" spans="1:41" s="25" customFormat="1" x14ac:dyDescent="0.35"/>
    <row r="30" spans="1:41" s="25" customFormat="1" x14ac:dyDescent="0.35"/>
    <row r="31" spans="1:41" s="25" customFormat="1" x14ac:dyDescent="0.35"/>
    <row r="32" spans="1:41" s="25" customFormat="1" x14ac:dyDescent="0.35"/>
    <row r="33" spans="1:1" s="25" customFormat="1" x14ac:dyDescent="0.35"/>
    <row r="34" spans="1:1" s="25" customFormat="1" x14ac:dyDescent="0.35"/>
    <row r="35" spans="1:1" s="25" customFormat="1" x14ac:dyDescent="0.35"/>
    <row r="36" spans="1:1" s="25" customFormat="1" x14ac:dyDescent="0.35"/>
    <row r="37" spans="1:1" s="25" customFormat="1" x14ac:dyDescent="0.35"/>
    <row r="38" spans="1:1" s="25" customFormat="1" x14ac:dyDescent="0.35"/>
    <row r="39" spans="1:1" s="25" customFormat="1" x14ac:dyDescent="0.35"/>
    <row r="40" spans="1:1" s="25" customFormat="1" x14ac:dyDescent="0.35"/>
    <row r="41" spans="1:1" s="25" customFormat="1" x14ac:dyDescent="0.35"/>
    <row r="42" spans="1:1" x14ac:dyDescent="0.35">
      <c r="A42" s="25"/>
    </row>
    <row r="43" spans="1:1" x14ac:dyDescent="0.35">
      <c r="A43" s="25"/>
    </row>
    <row r="44" spans="1:1" x14ac:dyDescent="0.35">
      <c r="A44" s="25"/>
    </row>
    <row r="45" spans="1:1" x14ac:dyDescent="0.35">
      <c r="A45" s="25"/>
    </row>
    <row r="46" spans="1:1" x14ac:dyDescent="0.35">
      <c r="A46" s="25"/>
    </row>
    <row r="47" spans="1:1" x14ac:dyDescent="0.35">
      <c r="A47" s="25"/>
    </row>
    <row r="48" spans="1:1" x14ac:dyDescent="0.35">
      <c r="A48" s="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CA25-DA82-4D4A-88EA-7F3F2F43C6B6}">
  <sheetPr codeName="Sheet10"/>
  <dimension ref="A1:BD31"/>
  <sheetViews>
    <sheetView showGridLines="0" workbookViewId="0">
      <selection activeCell="A7" sqref="A7:XFD7"/>
    </sheetView>
  </sheetViews>
  <sheetFormatPr defaultColWidth="9.1796875" defaultRowHeight="12" x14ac:dyDescent="0.3"/>
  <cols>
    <col min="1" max="1" width="9.1796875" style="1"/>
    <col min="2" max="2" width="16" style="1" customWidth="1"/>
    <col min="3" max="3" width="13.7265625" style="1" customWidth="1"/>
    <col min="4" max="4" width="15.26953125" style="1" customWidth="1"/>
    <col min="5" max="5" width="22.26953125" style="1" customWidth="1"/>
    <col min="6" max="6" width="17.7265625" style="1" customWidth="1"/>
    <col min="7" max="7" width="14.26953125" style="1" customWidth="1"/>
    <col min="8" max="8" width="14.7265625" style="1" customWidth="1"/>
    <col min="9" max="9" width="30.54296875" style="1" customWidth="1"/>
    <col min="10" max="16384" width="9.1796875" style="1"/>
  </cols>
  <sheetData>
    <row r="1" spans="1:56" customFormat="1" ht="14.5" x14ac:dyDescent="0.35">
      <c r="A1" s="14"/>
      <c r="B1" s="15" t="s">
        <v>130</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customFormat="1" ht="14.5"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customFormat="1" ht="6" customHeight="1" x14ac:dyDescent="0.35">
      <c r="A3" s="19"/>
      <c r="B3" s="31"/>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customFormat="1" ht="14.5"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ht="14.5" x14ac:dyDescent="0.35"/>
    <row r="7" spans="1:56" s="145" customFormat="1" ht="30" x14ac:dyDescent="0.2">
      <c r="B7" s="76" t="s">
        <v>131</v>
      </c>
      <c r="C7" s="76" t="s">
        <v>132</v>
      </c>
      <c r="D7" s="76" t="s">
        <v>133</v>
      </c>
      <c r="E7" s="76" t="s">
        <v>134</v>
      </c>
      <c r="F7" s="76" t="s">
        <v>135</v>
      </c>
      <c r="G7" s="76" t="s">
        <v>136</v>
      </c>
      <c r="H7" s="76" t="s">
        <v>137</v>
      </c>
      <c r="I7" s="76" t="s">
        <v>138</v>
      </c>
    </row>
    <row r="8" spans="1:56" s="36" customFormat="1" ht="10" x14ac:dyDescent="0.2">
      <c r="B8" s="138" t="s">
        <v>139</v>
      </c>
      <c r="C8" s="139">
        <f>IF(H7=$H$7,0,H7)</f>
        <v>0</v>
      </c>
      <c r="D8" s="140"/>
      <c r="E8" s="140">
        <v>0</v>
      </c>
      <c r="F8" s="140">
        <v>0</v>
      </c>
      <c r="G8" s="140">
        <v>0</v>
      </c>
      <c r="H8" s="139">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8" s="141"/>
    </row>
    <row r="9" spans="1:56" s="36" customFormat="1" ht="10" x14ac:dyDescent="0.2">
      <c r="B9" s="85"/>
      <c r="C9" s="142">
        <f t="shared" ref="C9:C27" si="0">IF(H8=$H$7,0,H8)</f>
        <v>0</v>
      </c>
      <c r="D9" s="143"/>
      <c r="E9" s="143">
        <v>0</v>
      </c>
      <c r="F9" s="143">
        <v>0</v>
      </c>
      <c r="G9" s="143">
        <v>0</v>
      </c>
      <c r="H9"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9" s="80"/>
    </row>
    <row r="10" spans="1:56" s="36" customFormat="1" ht="10" x14ac:dyDescent="0.2">
      <c r="B10" s="85"/>
      <c r="C10" s="142">
        <f t="shared" si="0"/>
        <v>0</v>
      </c>
      <c r="D10" s="143"/>
      <c r="E10" s="143">
        <v>0</v>
      </c>
      <c r="F10" s="143">
        <v>0</v>
      </c>
      <c r="G10" s="143">
        <v>0</v>
      </c>
      <c r="H10"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0" s="80"/>
    </row>
    <row r="11" spans="1:56" s="36" customFormat="1" ht="10" x14ac:dyDescent="0.2">
      <c r="B11" s="85"/>
      <c r="C11" s="142">
        <f t="shared" si="0"/>
        <v>0</v>
      </c>
      <c r="D11" s="143"/>
      <c r="E11" s="143">
        <v>0</v>
      </c>
      <c r="F11" s="143">
        <v>0</v>
      </c>
      <c r="G11" s="143">
        <v>0</v>
      </c>
      <c r="H11"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1" s="80"/>
    </row>
    <row r="12" spans="1:56" s="36" customFormat="1" ht="10" x14ac:dyDescent="0.2">
      <c r="B12" s="85"/>
      <c r="C12" s="142">
        <f t="shared" si="0"/>
        <v>0</v>
      </c>
      <c r="D12" s="143"/>
      <c r="E12" s="143">
        <v>0</v>
      </c>
      <c r="F12" s="143">
        <v>0</v>
      </c>
      <c r="G12" s="143">
        <v>0</v>
      </c>
      <c r="H12"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2" s="80"/>
    </row>
    <row r="13" spans="1:56" s="36" customFormat="1" ht="10" x14ac:dyDescent="0.2">
      <c r="B13" s="85"/>
      <c r="C13" s="142">
        <f t="shared" si="0"/>
        <v>0</v>
      </c>
      <c r="D13" s="143"/>
      <c r="E13" s="143">
        <v>0</v>
      </c>
      <c r="F13" s="143">
        <v>0</v>
      </c>
      <c r="G13" s="143">
        <v>0</v>
      </c>
      <c r="H13"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3" s="80"/>
    </row>
    <row r="14" spans="1:56" s="36" customFormat="1" ht="10" x14ac:dyDescent="0.2">
      <c r="B14" s="85"/>
      <c r="C14" s="142">
        <f t="shared" si="0"/>
        <v>0</v>
      </c>
      <c r="D14" s="143"/>
      <c r="E14" s="143">
        <v>0</v>
      </c>
      <c r="F14" s="143">
        <v>0</v>
      </c>
      <c r="G14" s="143">
        <v>0</v>
      </c>
      <c r="H14"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4" s="80"/>
    </row>
    <row r="15" spans="1:56" s="36" customFormat="1" ht="10" x14ac:dyDescent="0.2">
      <c r="B15" s="85"/>
      <c r="C15" s="142">
        <f t="shared" si="0"/>
        <v>0</v>
      </c>
      <c r="D15" s="143"/>
      <c r="E15" s="143">
        <v>0</v>
      </c>
      <c r="F15" s="143">
        <v>0</v>
      </c>
      <c r="G15" s="143">
        <v>0</v>
      </c>
      <c r="H15"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5" s="80"/>
    </row>
    <row r="16" spans="1:56" s="36" customFormat="1" ht="10" x14ac:dyDescent="0.2">
      <c r="B16" s="85"/>
      <c r="C16" s="142">
        <f t="shared" si="0"/>
        <v>0</v>
      </c>
      <c r="D16" s="143"/>
      <c r="E16" s="143">
        <v>0</v>
      </c>
      <c r="F16" s="143">
        <v>0</v>
      </c>
      <c r="G16" s="143">
        <v>0</v>
      </c>
      <c r="H16"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6" s="80"/>
    </row>
    <row r="17" spans="2:9" s="36" customFormat="1" ht="10" x14ac:dyDescent="0.2">
      <c r="B17" s="85"/>
      <c r="C17" s="142">
        <f t="shared" si="0"/>
        <v>0</v>
      </c>
      <c r="D17" s="143"/>
      <c r="E17" s="143">
        <v>0</v>
      </c>
      <c r="F17" s="143">
        <v>0</v>
      </c>
      <c r="G17" s="143">
        <v>0</v>
      </c>
      <c r="H17"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7" s="80"/>
    </row>
    <row r="18" spans="2:9" s="36" customFormat="1" ht="10" x14ac:dyDescent="0.2">
      <c r="B18" s="85"/>
      <c r="C18" s="142">
        <f t="shared" si="0"/>
        <v>0</v>
      </c>
      <c r="D18" s="143"/>
      <c r="E18" s="143">
        <v>0</v>
      </c>
      <c r="F18" s="143">
        <v>0</v>
      </c>
      <c r="G18" s="143">
        <v>0</v>
      </c>
      <c r="H18"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8" s="80"/>
    </row>
    <row r="19" spans="2:9" s="36" customFormat="1" ht="10" x14ac:dyDescent="0.2">
      <c r="B19" s="85"/>
      <c r="C19" s="142">
        <f t="shared" si="0"/>
        <v>0</v>
      </c>
      <c r="D19" s="143"/>
      <c r="E19" s="143">
        <v>0</v>
      </c>
      <c r="F19" s="143">
        <v>0</v>
      </c>
      <c r="G19" s="143">
        <v>0</v>
      </c>
      <c r="H19"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9" s="80"/>
    </row>
    <row r="20" spans="2:9" s="36" customFormat="1" ht="10" x14ac:dyDescent="0.2">
      <c r="B20" s="85"/>
      <c r="C20" s="142">
        <f t="shared" si="0"/>
        <v>0</v>
      </c>
      <c r="D20" s="143"/>
      <c r="E20" s="143">
        <v>0</v>
      </c>
      <c r="F20" s="143">
        <v>0</v>
      </c>
      <c r="G20" s="143">
        <v>0</v>
      </c>
      <c r="H20"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0" s="80"/>
    </row>
    <row r="21" spans="2:9" s="36" customFormat="1" ht="10" x14ac:dyDescent="0.2">
      <c r="B21" s="85"/>
      <c r="C21" s="142">
        <f t="shared" si="0"/>
        <v>0</v>
      </c>
      <c r="D21" s="143"/>
      <c r="E21" s="143">
        <v>0</v>
      </c>
      <c r="F21" s="143">
        <v>0</v>
      </c>
      <c r="G21" s="143">
        <v>0</v>
      </c>
      <c r="H21"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1" s="80"/>
    </row>
    <row r="22" spans="2:9" s="36" customFormat="1" ht="10" x14ac:dyDescent="0.2">
      <c r="B22" s="85"/>
      <c r="C22" s="142">
        <f t="shared" si="0"/>
        <v>0</v>
      </c>
      <c r="D22" s="143"/>
      <c r="E22" s="143">
        <v>0</v>
      </c>
      <c r="F22" s="143">
        <v>0</v>
      </c>
      <c r="G22" s="143">
        <v>0</v>
      </c>
      <c r="H22"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2" s="80"/>
    </row>
    <row r="23" spans="2:9" s="36" customFormat="1" ht="10" x14ac:dyDescent="0.2">
      <c r="B23" s="85"/>
      <c r="C23" s="142">
        <f t="shared" si="0"/>
        <v>0</v>
      </c>
      <c r="D23" s="143"/>
      <c r="E23" s="143">
        <v>0</v>
      </c>
      <c r="F23" s="143">
        <v>0</v>
      </c>
      <c r="G23" s="143">
        <v>0</v>
      </c>
      <c r="H23"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3" s="80"/>
    </row>
    <row r="24" spans="2:9" s="36" customFormat="1" ht="10" x14ac:dyDescent="0.2">
      <c r="B24" s="85"/>
      <c r="C24" s="142">
        <f t="shared" si="0"/>
        <v>0</v>
      </c>
      <c r="D24" s="143"/>
      <c r="E24" s="143">
        <v>0</v>
      </c>
      <c r="F24" s="143">
        <v>0</v>
      </c>
      <c r="G24" s="143">
        <v>0</v>
      </c>
      <c r="H24"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4" s="80"/>
    </row>
    <row r="25" spans="2:9" s="36" customFormat="1" ht="10" x14ac:dyDescent="0.2">
      <c r="B25" s="85"/>
      <c r="C25" s="142">
        <f t="shared" si="0"/>
        <v>0</v>
      </c>
      <c r="D25" s="143"/>
      <c r="E25" s="143">
        <v>0</v>
      </c>
      <c r="F25" s="143">
        <v>0</v>
      </c>
      <c r="G25" s="143">
        <v>0</v>
      </c>
      <c r="H25"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5" s="80"/>
    </row>
    <row r="26" spans="2:9" s="36" customFormat="1" ht="10" x14ac:dyDescent="0.2">
      <c r="B26" s="85"/>
      <c r="C26" s="142">
        <f t="shared" si="0"/>
        <v>0</v>
      </c>
      <c r="D26" s="143"/>
      <c r="E26" s="143">
        <v>0</v>
      </c>
      <c r="F26" s="143">
        <v>0</v>
      </c>
      <c r="G26" s="143">
        <v>0</v>
      </c>
      <c r="H26"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6" s="80"/>
    </row>
    <row r="27" spans="2:9" s="36" customFormat="1" ht="10" x14ac:dyDescent="0.2">
      <c r="B27" s="85"/>
      <c r="C27" s="142">
        <f t="shared" si="0"/>
        <v>0</v>
      </c>
      <c r="D27" s="143"/>
      <c r="E27" s="143">
        <v>0</v>
      </c>
      <c r="F27" s="143">
        <v>0</v>
      </c>
      <c r="G27" s="143">
        <v>0</v>
      </c>
      <c r="H27"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7" s="144"/>
    </row>
    <row r="28" spans="2:9" s="36" customFormat="1" ht="10" x14ac:dyDescent="0.2"/>
    <row r="29" spans="2:9" s="36" customFormat="1" ht="53.25" customHeight="1" x14ac:dyDescent="0.2">
      <c r="B29" s="166" t="s">
        <v>427</v>
      </c>
      <c r="C29" s="166"/>
      <c r="D29" s="166"/>
      <c r="E29" s="166"/>
      <c r="F29" s="166"/>
      <c r="G29" s="166"/>
      <c r="H29" s="166"/>
      <c r="I29" s="166"/>
    </row>
    <row r="30" spans="2:9" s="36" customFormat="1" ht="40.5" customHeight="1" x14ac:dyDescent="0.2">
      <c r="B30" s="167" t="s">
        <v>428</v>
      </c>
      <c r="C30" s="167"/>
      <c r="D30" s="167"/>
      <c r="E30" s="167"/>
      <c r="F30" s="167"/>
      <c r="G30" s="167"/>
      <c r="H30" s="167"/>
      <c r="I30" s="167"/>
    </row>
    <row r="31" spans="2:9" s="36" customFormat="1" ht="10" x14ac:dyDescent="0.2"/>
  </sheetData>
  <mergeCells count="2">
    <mergeCell ref="B29:I29"/>
    <mergeCell ref="B30:I30"/>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9F2B-9144-4F67-A1FA-A0AC7A738A71}">
  <sheetPr codeName="Sheet16"/>
  <dimension ref="B1:C18"/>
  <sheetViews>
    <sheetView zoomScale="90" zoomScaleNormal="90" workbookViewId="0">
      <selection activeCell="B18" sqref="B18"/>
    </sheetView>
  </sheetViews>
  <sheetFormatPr defaultColWidth="9.1796875" defaultRowHeight="10" x14ac:dyDescent="0.2"/>
  <cols>
    <col min="1" max="1" width="4.7265625" style="69" customWidth="1"/>
    <col min="2" max="2" width="88" style="69" customWidth="1"/>
    <col min="3" max="16384" width="9.1796875" style="69"/>
  </cols>
  <sheetData>
    <row r="1" spans="2:3" s="44" customFormat="1" ht="11.5" x14ac:dyDescent="0.25"/>
    <row r="2" spans="2:3" s="44" customFormat="1" ht="11.5" x14ac:dyDescent="0.25"/>
    <row r="3" spans="2:3" s="44" customFormat="1" ht="11.5" x14ac:dyDescent="0.25">
      <c r="B3" s="43" t="s">
        <v>140</v>
      </c>
    </row>
    <row r="4" spans="2:3" s="44" customFormat="1" ht="11.5" x14ac:dyDescent="0.25">
      <c r="B4" s="44" t="s">
        <v>141</v>
      </c>
    </row>
    <row r="5" spans="2:3" s="44" customFormat="1" ht="60" customHeight="1" x14ac:dyDescent="0.25">
      <c r="B5" s="45" t="s">
        <v>142</v>
      </c>
    </row>
    <row r="6" spans="2:3" s="44" customFormat="1" ht="40.5" customHeight="1" x14ac:dyDescent="0.25">
      <c r="B6" s="168" t="s">
        <v>143</v>
      </c>
      <c r="C6" s="168"/>
    </row>
    <row r="7" spans="2:3" s="44" customFormat="1" ht="49.5" customHeight="1" x14ac:dyDescent="0.25">
      <c r="B7" s="45" t="s">
        <v>144</v>
      </c>
    </row>
    <row r="8" spans="2:3" s="44" customFormat="1" ht="115" customHeight="1" x14ac:dyDescent="0.25">
      <c r="B8" s="45" t="s">
        <v>145</v>
      </c>
    </row>
    <row r="9" spans="2:3" s="148" customFormat="1" ht="34.5" x14ac:dyDescent="0.25">
      <c r="B9" s="147" t="s">
        <v>429</v>
      </c>
    </row>
    <row r="10" spans="2:3" s="44" customFormat="1" ht="7.5" customHeight="1" x14ac:dyDescent="0.25">
      <c r="B10" s="45"/>
    </row>
    <row r="11" spans="2:3" s="44" customFormat="1" ht="34.5" x14ac:dyDescent="0.25">
      <c r="B11" s="45" t="s">
        <v>146</v>
      </c>
    </row>
    <row r="12" spans="2:3" x14ac:dyDescent="0.2">
      <c r="B12" s="146"/>
    </row>
    <row r="13" spans="2:3" x14ac:dyDescent="0.2">
      <c r="B13" s="146"/>
    </row>
    <row r="14" spans="2:3" x14ac:dyDescent="0.2">
      <c r="B14" s="146"/>
    </row>
    <row r="15" spans="2:3" x14ac:dyDescent="0.2">
      <c r="B15" s="146"/>
    </row>
    <row r="16" spans="2:3" x14ac:dyDescent="0.2">
      <c r="B16" s="146"/>
    </row>
    <row r="17" spans="2:2" x14ac:dyDescent="0.2">
      <c r="B17" s="146"/>
    </row>
    <row r="18" spans="2:2" x14ac:dyDescent="0.2">
      <c r="B18" s="146"/>
    </row>
  </sheetData>
  <mergeCells count="1">
    <mergeCell ref="B6: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For Signature Reps &amp; Warranties</vt:lpstr>
      <vt:lpstr>All Investors</vt:lpstr>
      <vt:lpstr>Non-US Investors</vt:lpstr>
      <vt:lpstr>Associates</vt:lpstr>
      <vt:lpstr>Significant Owner Associates</vt:lpstr>
      <vt:lpstr>Affiliates</vt:lpstr>
      <vt:lpstr>Regulatory Capital Changes</vt:lpstr>
      <vt:lpstr>Addendum A Commitment Guarantee</vt:lpstr>
      <vt:lpstr>Addendum B Drop-down Funds</vt:lpstr>
      <vt:lpstr>Addendum C Definitions</vt:lpstr>
      <vt:lpstr>selections</vt:lpstr>
      <vt:lpstr>Instructions!_Toc361815490</vt:lpstr>
      <vt:lpstr>Instructions!_Toc361815491</vt:lpstr>
      <vt:lpstr>Instructions!_Toc361815492</vt:lpstr>
      <vt:lpstr>dualsection</vt:lpstr>
      <vt:lpstr>entitysection</vt:lpstr>
      <vt:lpstr>indivsection</vt:lpstr>
      <vt:lpstr>othersection</vt:lpstr>
      <vt:lpstr>sectiondual</vt:lpstr>
      <vt:lpstr>sectionentity</vt:lpstr>
      <vt:lpstr>sectionindiv</vt:lpstr>
      <vt:lpstr>sectionother</vt:lpstr>
      <vt:lpstr>selassociate</vt:lpstr>
      <vt:lpstr>SelBP</vt:lpstr>
      <vt:lpstr>selentityall</vt:lpstr>
      <vt:lpstr>selentityorg</vt:lpstr>
      <vt:lpstr>selindiv</vt:lpstr>
      <vt:lpstr>selinstentityqual</vt:lpstr>
      <vt:lpstr>selinstindivqual</vt:lpstr>
      <vt:lpstr>selorgtype</vt:lpstr>
      <vt:lpstr>selyn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Rich, Curtis B.</cp:lastModifiedBy>
  <cp:revision/>
  <dcterms:created xsi:type="dcterms:W3CDTF">2023-01-28T17:17:16Z</dcterms:created>
  <dcterms:modified xsi:type="dcterms:W3CDTF">2023-08-08T12:32:48Z</dcterms:modified>
  <cp:category/>
  <cp:contentStatus/>
</cp:coreProperties>
</file>