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ocumenttasks/documenttask1.xml" ContentType="application/vnd.ms-excel.documenttask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fda-my.sharepoint.com/personal/jolene_gordon_fda_gov/Documents/HomeDrive-ORA1/PRA Information/0909 202307 Revision Pilot to ICR/SmartForms OMB submission 202310 xed exp dates/"/>
    </mc:Choice>
  </mc:AlternateContent>
  <xr:revisionPtr revIDLastSave="19" documentId="8_{1F662177-EE08-4657-9BD6-63370B1328D6}" xr6:coauthVersionLast="47" xr6:coauthVersionMax="47" xr10:uidLastSave="{FE8ECDB8-A929-4AFC-8605-149490F4AB29}"/>
  <bookViews>
    <workbookView xWindow="67200" yWindow="0" windowWidth="19200" windowHeight="23400" xr2:uid="{00000000-000D-0000-FFFF-FFFF00000000}"/>
  </bookViews>
  <sheets>
    <sheet name="Coversheet" sheetId="10" r:id="rId1"/>
    <sheet name="Sheet1" sheetId="9" state="hidden" r:id="rId2"/>
    <sheet name="1. Produce Farm Inventory" sheetId="8" r:id="rId3"/>
    <sheet name="2. Sprouts Inventory" sheetId="3" r:id="rId4"/>
    <sheet name="3. Education &amp; Technical Assis.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0" l="1"/>
  <c r="D5" i="10"/>
  <c r="D18" i="10"/>
  <c r="D17" i="10"/>
  <c r="D16" i="10"/>
  <c r="C8" i="8" l="1"/>
  <c r="C14" i="8" s="1"/>
  <c r="D7" i="3"/>
  <c r="D11" i="3" s="1"/>
  <c r="C7" i="3"/>
  <c r="C11" i="3" s="1"/>
  <c r="F29" i="5"/>
  <c r="G29" i="5"/>
  <c r="F24" i="5"/>
  <c r="G24" i="5"/>
  <c r="F19" i="5"/>
  <c r="G19" i="5"/>
  <c r="F14" i="5"/>
  <c r="G14" i="5"/>
  <c r="F9" i="5"/>
  <c r="G9" i="5"/>
  <c r="D9" i="5"/>
  <c r="D14" i="5"/>
  <c r="D19" i="5"/>
  <c r="D24" i="5"/>
  <c r="D29" i="5"/>
  <c r="C29" i="5"/>
  <c r="E29" i="5"/>
  <c r="B29" i="5"/>
  <c r="C24" i="5"/>
  <c r="E24" i="5"/>
  <c r="B24" i="5"/>
  <c r="C19" i="5"/>
  <c r="E19" i="5"/>
  <c r="B19" i="5"/>
  <c r="C14" i="5"/>
  <c r="E14" i="5"/>
  <c r="B14" i="5"/>
  <c r="C9" i="5"/>
  <c r="E9" i="5"/>
  <c r="B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tc={EB66B62C-8022-4E18-A86B-99A4E18755EB}</author>
  </authors>
  <commentList>
    <comment ref="S4" authorId="0" shapeId="0" xr:uid="{EB66B62C-8022-4E18-A86B-99A4E18755EB}">
      <text>
        <t>[Threaded comment]
Your version of Excel allows you to read this threaded comment; however, any edits to it will get removed if the file is opened in a newer version of Excel. Learn more: https://go.microsoft.com/fwlink/?linkid=870924
[Tasks]
There is a task anchored to this comment that cannot be viewed in your client.
Comment:
    @Gordon, Jolene Please add 2 "other columns"
Reply:
    Done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tc={C4622821-7AC8-400B-BD0B-9A1C5E7A82C9}</author>
  </authors>
  <commentList>
    <comment ref="A4" authorId="0" shapeId="0" xr:uid="{C4622821-7AC8-400B-BD0B-9A1C5E7A82C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Recommend removing specific dates since the form will need to be continuously updated.
Reply:
    discussed, good for now, will revisit at end of pilot. </t>
      </text>
    </comment>
  </commentList>
</comments>
</file>

<file path=xl/sharedStrings.xml><?xml version="1.0" encoding="utf-8"?>
<sst xmlns="http://schemas.openxmlformats.org/spreadsheetml/2006/main" count="357" uniqueCount="246">
  <si>
    <t>Produce Farm Inventory Verified Aggregate Data</t>
  </si>
  <si>
    <t>Complete Column C according to farm category in Column B</t>
  </si>
  <si>
    <t>Farm Categories below are mutually exclusive by row</t>
  </si>
  <si>
    <t>Total</t>
  </si>
  <si>
    <t xml:space="preserve">#1 Leafy greens (kale, head lettuce, leaf lettuce, radicchio, spinach, watercress) </t>
  </si>
  <si>
    <t xml:space="preserve">#2 Cucumbers 
</t>
  </si>
  <si>
    <t>#3 Tomatoes</t>
  </si>
  <si>
    <t>#4 Peppers (sweet, bell, banana, pimiento)</t>
  </si>
  <si>
    <t>#5 Cantaloupe</t>
  </si>
  <si>
    <t>#6 Honeydew Melon</t>
  </si>
  <si>
    <t>#7 Onion</t>
  </si>
  <si>
    <t xml:space="preserve">Growing covered produce
</t>
  </si>
  <si>
    <t xml:space="preserve">Harvesting covered produce
</t>
  </si>
  <si>
    <t xml:space="preserve">Packing covered produce
</t>
  </si>
  <si>
    <t xml:space="preserve">Holding covered produce
</t>
  </si>
  <si>
    <t xml:space="preserve">Retailing covered produce 
</t>
  </si>
  <si>
    <t xml:space="preserve">Processing (outside of farm definition) </t>
  </si>
  <si>
    <t>Farm-mixed type facilities</t>
  </si>
  <si>
    <t>Farms conducting covered activities on covered produce</t>
  </si>
  <si>
    <t>Large Covered Farm</t>
  </si>
  <si>
    <t>Small Covered Farm</t>
  </si>
  <si>
    <t>Very Small Covered Farm</t>
  </si>
  <si>
    <t>Current total covered farms</t>
  </si>
  <si>
    <t xml:space="preserve">Farms Not Covered based on Produce Sales &lt;$25K
 </t>
  </si>
  <si>
    <t xml:space="preserve">Qualified Exempt farms
  </t>
  </si>
  <si>
    <r>
      <t xml:space="preserve">Farms with </t>
    </r>
    <r>
      <rPr>
        <b/>
        <u/>
        <sz val="11"/>
        <color theme="1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 xml:space="preserve"> produce that is Commercial Processing Exempt </t>
    </r>
  </si>
  <si>
    <t xml:space="preserve"> </t>
  </si>
  <si>
    <r>
      <t xml:space="preserve">Farms with </t>
    </r>
    <r>
      <rPr>
        <b/>
        <u/>
        <sz val="11"/>
        <color theme="1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 xml:space="preserve"> produce under Enforcement Discretion for wine grapes, hops, almonds, or pulses </t>
    </r>
  </si>
  <si>
    <r>
      <t xml:space="preserve">Farms (all sizes) with </t>
    </r>
    <r>
      <rPr>
        <b/>
        <u/>
        <sz val="11"/>
        <color theme="1"/>
        <rFont val="Calibri"/>
        <family val="2"/>
        <scheme val="minor"/>
      </rPr>
      <t>only</t>
    </r>
    <r>
      <rPr>
        <b/>
        <sz val="11"/>
        <color theme="1"/>
        <rFont val="Calibri"/>
        <family val="2"/>
        <scheme val="minor"/>
      </rPr>
      <t xml:space="preserve"> Rarely Consumed Raw produce</t>
    </r>
  </si>
  <si>
    <t>Current total produce farms</t>
  </si>
  <si>
    <t xml:space="preserve">Sprouts Inventory Verified Aggregate Data </t>
  </si>
  <si>
    <t xml:space="preserve">Produce is only sprouts </t>
  </si>
  <si>
    <r>
      <t xml:space="preserve">Produce is </t>
    </r>
    <r>
      <rPr>
        <u/>
        <sz val="16"/>
        <rFont val="Calibri"/>
        <family val="2"/>
        <scheme val="minor"/>
      </rPr>
      <t xml:space="preserve">sprouts and other covered produce
</t>
    </r>
    <r>
      <rPr>
        <sz val="12"/>
        <rFont val="Calibri"/>
        <family val="2"/>
        <scheme val="minor"/>
      </rPr>
      <t>(farm would also be reported in Produce Farm Inventory tab)</t>
    </r>
  </si>
  <si>
    <t>Farms conducting covered activities on covered produce including sprouts</t>
  </si>
  <si>
    <t>Education and Technical Assistance</t>
  </si>
  <si>
    <t xml:space="preserve">
Reporting Period</t>
  </si>
  <si>
    <t>Number of PSA grower trainings conducted</t>
  </si>
  <si>
    <t>Number of attendees completed PSA grower training</t>
  </si>
  <si>
    <t>Number of farms completed PSA grower trainings</t>
  </si>
  <si>
    <t>Number of On Farm Readiness Reviews completed</t>
  </si>
  <si>
    <t>Number of farms that received on farm technical assistance (other than OFRRs)</t>
  </si>
  <si>
    <t>Number of farms that received remote/virtual technical assistance</t>
  </si>
  <si>
    <t>Cumulative (July 2016 - Jun 30, 2021)</t>
  </si>
  <si>
    <t>Jul 1 - Oct 31, 2021</t>
  </si>
  <si>
    <t>Nov 1 - Dec 31, 2021</t>
  </si>
  <si>
    <t>Jan 1 - Mar 31, 2022</t>
  </si>
  <si>
    <t>Apr 1 - Jun 30, 2022</t>
  </si>
  <si>
    <t>CAP Year 1 Total</t>
  </si>
  <si>
    <t>Jul 1 - Oct 31, 2022</t>
  </si>
  <si>
    <t>Nov 1 - Dec 31, 2022</t>
  </si>
  <si>
    <t>Jan 1 - Mar 31, 2023</t>
  </si>
  <si>
    <t xml:space="preserve">Apr 1 - Jun 30, 2023 </t>
  </si>
  <si>
    <t>CAP Year 2 Total</t>
  </si>
  <si>
    <t>Jul 1 - Oct 31, 2023</t>
  </si>
  <si>
    <t>Nov 1 - Dec 31, 2023</t>
  </si>
  <si>
    <t>Jan 1 - Mar 31, 2024</t>
  </si>
  <si>
    <t>Apr 1 - Jun 30, 2024</t>
  </si>
  <si>
    <t>CAP Year 3 Total</t>
  </si>
  <si>
    <t>Jul 1 - Oct 31, 2024</t>
  </si>
  <si>
    <t>Nov 1 - Dec 31, 2024</t>
  </si>
  <si>
    <t>Jan 1 - Mar 31, 2025</t>
  </si>
  <si>
    <t xml:space="preserve">Apr 1 - Jun 30, 2025 </t>
  </si>
  <si>
    <t>CAP Year 4 Total</t>
  </si>
  <si>
    <t>Jul 1 - Oct 31, 2025</t>
  </si>
  <si>
    <t>Nov 1 - Dec 31, 2025</t>
  </si>
  <si>
    <t>Jan 1 - Mar 31, 2026</t>
  </si>
  <si>
    <t xml:space="preserve">Apr 1 - Jun 30, 2026 </t>
  </si>
  <si>
    <t>CAP Year 5 Total</t>
  </si>
  <si>
    <t>Recipient Name</t>
  </si>
  <si>
    <t>Standard Name</t>
  </si>
  <si>
    <t>OPEID</t>
  </si>
  <si>
    <t>State</t>
  </si>
  <si>
    <t>Path</t>
  </si>
  <si>
    <t>Old OPEI</t>
  </si>
  <si>
    <t>AK State Department of Environmental Conservation</t>
  </si>
  <si>
    <t>Alaska</t>
  </si>
  <si>
    <t>B</t>
  </si>
  <si>
    <t>AL State Department of Agriculture and Industries</t>
  </si>
  <si>
    <t>Alabama</t>
  </si>
  <si>
    <t>C</t>
  </si>
  <si>
    <t>AR State Department of Agriculture</t>
  </si>
  <si>
    <t>Arkansas</t>
  </si>
  <si>
    <t>AZ State Department of Agriculture</t>
  </si>
  <si>
    <t>Arizona</t>
  </si>
  <si>
    <t>CA State Department of Food and Agriculture</t>
  </si>
  <si>
    <t>California</t>
  </si>
  <si>
    <t>CO State Department of Agriculture</t>
  </si>
  <si>
    <t>Colorado</t>
  </si>
  <si>
    <t>CT State Department of Agriculture</t>
  </si>
  <si>
    <t>Connecticut</t>
  </si>
  <si>
    <t>DE State Department of Agriculture</t>
  </si>
  <si>
    <t>Delaware</t>
  </si>
  <si>
    <t>FL State Department of Agriculture and Consumer Services</t>
  </si>
  <si>
    <t>Florida</t>
  </si>
  <si>
    <t>GA State Department of Agriculture</t>
  </si>
  <si>
    <t>Georgia</t>
  </si>
  <si>
    <t>HI State Department of Agriculture</t>
  </si>
  <si>
    <t>Hawaii</t>
  </si>
  <si>
    <t>A</t>
  </si>
  <si>
    <t>IA State Department of Agriculture and Land Stewardship</t>
  </si>
  <si>
    <t>Iowa</t>
  </si>
  <si>
    <t>ID State Department of Agriculture</t>
  </si>
  <si>
    <t>Idaho</t>
  </si>
  <si>
    <t>IN State Department of Health</t>
  </si>
  <si>
    <t>Indiana</t>
  </si>
  <si>
    <t>KS State Department of Agriculture</t>
  </si>
  <si>
    <t>Kansas</t>
  </si>
  <si>
    <t>KY State Department of Agriculture</t>
  </si>
  <si>
    <t>Kentucky</t>
  </si>
  <si>
    <t>LA State Department of Agriculture and Forestry</t>
  </si>
  <si>
    <t>Louisiana</t>
  </si>
  <si>
    <t>MA State Department of Agriculture Resources</t>
  </si>
  <si>
    <t>Massachusetts</t>
  </si>
  <si>
    <t>MD State Department of Agriculture</t>
  </si>
  <si>
    <t>Maryland</t>
  </si>
  <si>
    <t>ME State Department of Agriculture, Convervation and Forestry</t>
  </si>
  <si>
    <t>Maine</t>
  </si>
  <si>
    <t>MI State Department of Agriculture</t>
  </si>
  <si>
    <t>Michigan</t>
  </si>
  <si>
    <t>MN State Department of Agriculture</t>
  </si>
  <si>
    <t>Minnesota</t>
  </si>
  <si>
    <t>MO State Department of Agriculture</t>
  </si>
  <si>
    <t>Missouri</t>
  </si>
  <si>
    <t>MS State Department of Agriculture and Commerce</t>
  </si>
  <si>
    <t>Mississippi</t>
  </si>
  <si>
    <t>MT State Department of Agriculture</t>
  </si>
  <si>
    <t>Montana</t>
  </si>
  <si>
    <t>NC State Department of Agriculture and Consumer Services</t>
  </si>
  <si>
    <t>North Carolina</t>
  </si>
  <si>
    <t>ND State Department of Agriculture</t>
  </si>
  <si>
    <t>North Dakota</t>
  </si>
  <si>
    <t>NE State Department of Agriculture</t>
  </si>
  <si>
    <t>Nebraska</t>
  </si>
  <si>
    <t>New Mexico State University</t>
  </si>
  <si>
    <t>New Mexico</t>
  </si>
  <si>
    <t>NH State Department of Agriculture, Markets, and Food</t>
  </si>
  <si>
    <t>New Hampshire</t>
  </si>
  <si>
    <t>NJ State Department of Agriculture</t>
  </si>
  <si>
    <t>New Jersey</t>
  </si>
  <si>
    <t>NV State Department of Agriculture</t>
  </si>
  <si>
    <t>Nevada</t>
  </si>
  <si>
    <t>NY State Department of Agriculture and Markets</t>
  </si>
  <si>
    <t>New York</t>
  </si>
  <si>
    <t>OH State Department of Agriculture</t>
  </si>
  <si>
    <t>Ohio</t>
  </si>
  <si>
    <t>OK State Department of Agriculture Food and Forestry</t>
  </si>
  <si>
    <t>Oklahoma</t>
  </si>
  <si>
    <t>OR State Department of Agriculture</t>
  </si>
  <si>
    <t>Oregon</t>
  </si>
  <si>
    <t>PA State Department of Agriculture</t>
  </si>
  <si>
    <t>Pennsylvania</t>
  </si>
  <si>
    <t>RI State Department of Environmental Management - Division of Agriculture</t>
  </si>
  <si>
    <t>RI State Department of Environmental Management</t>
  </si>
  <si>
    <t>Rhode Island</t>
  </si>
  <si>
    <t>SC State Department of Agriculture</t>
  </si>
  <si>
    <t>South Carolina</t>
  </si>
  <si>
    <t>TN State Department of Agriculture</t>
  </si>
  <si>
    <t>Tennessee</t>
  </si>
  <si>
    <t>TX State Department of Agriculture</t>
  </si>
  <si>
    <t>Texas</t>
  </si>
  <si>
    <t>UT State Department of Agriculture and Food</t>
  </si>
  <si>
    <t>Utah</t>
  </si>
  <si>
    <t>VA State Department of Agriculture and Consumer Services</t>
  </si>
  <si>
    <t>Virginia</t>
  </si>
  <si>
    <t>VT State Agency of Agriculture, Food, and Markets</t>
  </si>
  <si>
    <t>Vermont</t>
  </si>
  <si>
    <t>WA State Department of Agriculture</t>
  </si>
  <si>
    <t>Washington</t>
  </si>
  <si>
    <t>WI State Department of Agriculture, Trade, and Consumer Protection</t>
  </si>
  <si>
    <t>Wisconsin</t>
  </si>
  <si>
    <t>WV State Department of Agriculture</t>
  </si>
  <si>
    <t>West Virginia</t>
  </si>
  <si>
    <t>Select</t>
  </si>
  <si>
    <t>Select Recipient Name</t>
  </si>
  <si>
    <t>OPEI</t>
  </si>
  <si>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</si>
  <si>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</si>
  <si>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Program Path</t>
  </si>
  <si>
    <t>Report Frequency</t>
  </si>
  <si>
    <t>Report Author (if not PI)</t>
  </si>
  <si>
    <t>Date Completed</t>
  </si>
  <si>
    <t>Project Period Start Date</t>
  </si>
  <si>
    <t>Project End Date</t>
  </si>
  <si>
    <t>Budget Period Start Date</t>
  </si>
  <si>
    <t>Budget Period End Date</t>
  </si>
  <si>
    <t>Principal Investigator (PI)</t>
  </si>
  <si>
    <t>PI Email</t>
  </si>
  <si>
    <t>PI Phone</t>
  </si>
  <si>
    <t>Has PI Information Changed?</t>
  </si>
  <si>
    <t>New PI Name</t>
  </si>
  <si>
    <t>New PI Email</t>
  </si>
  <si>
    <t>New PI Phone</t>
  </si>
  <si>
    <t>Is your contact and admin spreadsheet current in ORAPP?</t>
  </si>
  <si>
    <t>Federal Award Identification Number</t>
  </si>
  <si>
    <t>FAIN</t>
  </si>
  <si>
    <t>U2FFD007425</t>
  </si>
  <si>
    <t>U2FFD007439</t>
  </si>
  <si>
    <t>U2FFD007436</t>
  </si>
  <si>
    <t>U2FFD007409</t>
  </si>
  <si>
    <t>U2FFD007417</t>
  </si>
  <si>
    <t>U2FFD007408</t>
  </si>
  <si>
    <t>U2FFD007418</t>
  </si>
  <si>
    <t>U2FFD007442</t>
  </si>
  <si>
    <t>U2FFD007446</t>
  </si>
  <si>
    <t>U2FFD007413</t>
  </si>
  <si>
    <t>U2FFD007652</t>
  </si>
  <si>
    <t>U2FFD007403</t>
  </si>
  <si>
    <t>U2FFD007447</t>
  </si>
  <si>
    <t>U2FFD007404</t>
  </si>
  <si>
    <t>U2FFD007412</t>
  </si>
  <si>
    <t>U2FFD007449</t>
  </si>
  <si>
    <t>U2FFD007424</t>
  </si>
  <si>
    <t>U2FFD007426</t>
  </si>
  <si>
    <t>U2FFD007444</t>
  </si>
  <si>
    <t>U2FFD007411</t>
  </si>
  <si>
    <t>U2FFD007443</t>
  </si>
  <si>
    <t>U2FFD007414</t>
  </si>
  <si>
    <t>U2FFD007433</t>
  </si>
  <si>
    <t>U2FFD007448</t>
  </si>
  <si>
    <t>U2FFD007416</t>
  </si>
  <si>
    <t>U2FFD007440</t>
  </si>
  <si>
    <t>U2FFD007423</t>
  </si>
  <si>
    <t>U2FFD007428</t>
  </si>
  <si>
    <t>U2FFD007432</t>
  </si>
  <si>
    <t>U2FFD007437</t>
  </si>
  <si>
    <t>U2FFD007407</t>
  </si>
  <si>
    <t>U2FFD007421</t>
  </si>
  <si>
    <t>U2FFD007434</t>
  </si>
  <si>
    <t>U2FFD007419</t>
  </si>
  <si>
    <t>U2FFD007438</t>
  </si>
  <si>
    <t>U2FFD007422</t>
  </si>
  <si>
    <t>U2FFD007441</t>
  </si>
  <si>
    <t>U2FFD007431</t>
  </si>
  <si>
    <t>U2FFD007430</t>
  </si>
  <si>
    <t>U2FFD007410</t>
  </si>
  <si>
    <t>U2FFD007429</t>
  </si>
  <si>
    <t>U2FFD007420</t>
  </si>
  <si>
    <t>U2FFD007427</t>
  </si>
  <si>
    <t>U2FFD007405</t>
  </si>
  <si>
    <t>U2FFD007435</t>
  </si>
  <si>
    <t>U2FFD007415</t>
  </si>
  <si>
    <t>U2FFD007445</t>
  </si>
  <si>
    <t>Other Priority Commodity 1</t>
  </si>
  <si>
    <t>Other Priority Commodity 2</t>
  </si>
  <si>
    <t xml:space="preserve">Columns D-S are not mutually exclusive, meaning that a farm can be counted in more than one column in columns D-S. Columns D-S will further categorize the farms reported in Column C. </t>
  </si>
  <si>
    <r>
      <t xml:space="preserve">OMB Number: 0910-0909 Exp Date: XX/XX/XXXX </t>
    </r>
    <r>
      <rPr>
        <b/>
        <i/>
        <sz val="11"/>
        <color theme="1"/>
        <rFont val="Calibri"/>
        <family val="2"/>
        <scheme val="minor"/>
      </rPr>
      <t>See bottom of page for PRA statement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</si>
</sst>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u/>
      <sz val="16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MS Sans Serif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Border="1" applyAlignment="1">
      <alignment wrapText="1"/>
    </xf>
    <xf numFmtId="0" fontId="2" fillId="6" borderId="0" xfId="0" applyFont="1" applyFill="1" applyBorder="1" applyAlignment="1">
      <alignment wrapText="1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6" borderId="6" xfId="0" applyFont="1" applyFill="1" applyBorder="1" applyAlignment="1" applyProtection="1">
      <alignment horizontal="center" wrapText="1"/>
      <protection locked="0"/>
    </xf>
    <xf numFmtId="0" fontId="0" fillId="0" borderId="7" xfId="0" applyBorder="1" applyAlignment="1" applyProtection="1">
      <alignment horizontal="center" wrapText="1"/>
      <protection locked="0"/>
    </xf>
    <xf numFmtId="0" fontId="1" fillId="4" borderId="6" xfId="0" applyFont="1" applyFill="1" applyBorder="1" applyAlignment="1">
      <alignment horizont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0" fontId="6" fillId="3" borderId="6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top" wrapText="1"/>
    </xf>
    <xf numFmtId="0" fontId="4" fillId="3" borderId="14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top" wrapText="1"/>
    </xf>
    <xf numFmtId="0" fontId="1" fillId="7" borderId="3" xfId="0" applyFont="1" applyFill="1" applyBorder="1" applyAlignment="1">
      <alignment vertical="top" wrapText="1"/>
    </xf>
    <xf numFmtId="0" fontId="1" fillId="4" borderId="31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 wrapText="1"/>
    </xf>
    <xf numFmtId="3" fontId="1" fillId="6" borderId="8" xfId="0" applyNumberFormat="1" applyFont="1" applyFill="1" applyBorder="1" applyAlignment="1" applyProtection="1">
      <alignment horizontal="center" vertical="center" wrapText="1"/>
      <protection locked="0"/>
    </xf>
    <xf numFmtId="3" fontId="1" fillId="4" borderId="8" xfId="0" applyNumberFormat="1" applyFont="1" applyFill="1" applyBorder="1" applyAlignment="1">
      <alignment horizontal="center" vertical="center" wrapText="1"/>
    </xf>
    <xf numFmtId="3" fontId="1" fillId="4" borderId="36" xfId="0" applyNumberFormat="1" applyFont="1" applyFill="1" applyBorder="1" applyAlignment="1">
      <alignment horizontal="center" vertical="center" wrapText="1"/>
    </xf>
    <xf numFmtId="0" fontId="12" fillId="8" borderId="32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2" fillId="3" borderId="37" xfId="0" applyFont="1" applyFill="1" applyBorder="1" applyAlignment="1">
      <alignment horizontal="center" vertical="top" wrapText="1"/>
    </xf>
    <xf numFmtId="3" fontId="0" fillId="6" borderId="28" xfId="0" applyNumberFormat="1" applyFont="1" applyFill="1" applyBorder="1" applyAlignment="1" applyProtection="1">
      <alignment horizontal="center" vertical="center" wrapText="1"/>
      <protection locked="0"/>
    </xf>
    <xf numFmtId="3" fontId="0" fillId="6" borderId="29" xfId="0" applyNumberFormat="1" applyFont="1" applyFill="1" applyBorder="1" applyAlignment="1" applyProtection="1">
      <alignment horizontal="center" vertical="center" wrapText="1"/>
      <protection locked="0"/>
    </xf>
    <xf numFmtId="3" fontId="0" fillId="6" borderId="3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 wrapText="1"/>
      <protection locked="0"/>
    </xf>
    <xf numFmtId="0" fontId="0" fillId="0" borderId="9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0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0" fillId="0" borderId="2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2" fillId="6" borderId="0" xfId="0" applyFont="1" applyFill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3" fontId="0" fillId="6" borderId="33" xfId="0" applyNumberFormat="1" applyFill="1" applyBorder="1" applyAlignment="1" applyProtection="1">
      <alignment horizontal="center" vertical="center" wrapText="1"/>
      <protection locked="0"/>
    </xf>
    <xf numFmtId="3" fontId="0" fillId="6" borderId="4" xfId="0" applyNumberFormat="1" applyFill="1" applyBorder="1" applyAlignment="1" applyProtection="1">
      <alignment horizontal="center" vertical="center" wrapText="1"/>
      <protection locked="0"/>
    </xf>
    <xf numFmtId="3" fontId="0" fillId="6" borderId="9" xfId="0" applyNumberForma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wrapText="1"/>
    </xf>
    <xf numFmtId="3" fontId="0" fillId="6" borderId="2" xfId="0" applyNumberFormat="1" applyFill="1" applyBorder="1" applyAlignment="1" applyProtection="1">
      <alignment horizontal="center" vertical="center" wrapText="1"/>
      <protection locked="0"/>
    </xf>
    <xf numFmtId="3" fontId="0" fillId="6" borderId="1" xfId="0" applyNumberFormat="1" applyFill="1" applyBorder="1" applyAlignment="1" applyProtection="1">
      <alignment horizontal="center" vertical="center" wrapText="1"/>
      <protection locked="0"/>
    </xf>
    <xf numFmtId="3" fontId="0" fillId="6" borderId="10" xfId="0" applyNumberFormat="1" applyFill="1" applyBorder="1" applyAlignment="1" applyProtection="1">
      <alignment horizontal="center" vertical="center" wrapText="1"/>
      <protection locked="0"/>
    </xf>
    <xf numFmtId="3" fontId="0" fillId="9" borderId="0" xfId="0" applyNumberFormat="1" applyFill="1" applyAlignment="1">
      <alignment horizontal="center" vertical="center" wrapText="1"/>
    </xf>
    <xf numFmtId="3" fontId="0" fillId="9" borderId="25" xfId="0" applyNumberFormat="1" applyFill="1" applyBorder="1" applyAlignment="1">
      <alignment horizontal="center" vertical="center" wrapText="1"/>
    </xf>
    <xf numFmtId="3" fontId="0" fillId="6" borderId="30" xfId="0" applyNumberFormat="1" applyFill="1" applyBorder="1" applyAlignment="1" applyProtection="1">
      <alignment horizontal="center" vertical="center" wrapText="1"/>
      <protection locked="0"/>
    </xf>
    <xf numFmtId="3" fontId="0" fillId="6" borderId="13" xfId="0" applyNumberFormat="1" applyFill="1" applyBorder="1" applyAlignment="1" applyProtection="1">
      <alignment horizontal="center" vertical="center" wrapText="1"/>
      <protection locked="0"/>
    </xf>
    <xf numFmtId="3" fontId="0" fillId="9" borderId="13" xfId="0" applyNumberFormat="1" applyFill="1" applyBorder="1" applyAlignment="1">
      <alignment horizontal="center" vertical="center" wrapText="1"/>
    </xf>
    <xf numFmtId="3" fontId="0" fillId="9" borderId="14" xfId="0" applyNumberFormat="1" applyFill="1" applyBorder="1" applyAlignment="1">
      <alignment horizontal="center" vertical="center" wrapText="1"/>
    </xf>
    <xf numFmtId="3" fontId="0" fillId="9" borderId="2" xfId="0" applyNumberFormat="1" applyFill="1" applyBorder="1" applyAlignment="1">
      <alignment horizontal="center" vertical="center" wrapText="1"/>
    </xf>
    <xf numFmtId="3" fontId="0" fillId="9" borderId="1" xfId="0" applyNumberFormat="1" applyFill="1" applyBorder="1" applyAlignment="1">
      <alignment horizontal="center" vertical="center" wrapText="1"/>
    </xf>
    <xf numFmtId="3" fontId="0" fillId="9" borderId="10" xfId="0" applyNumberFormat="1" applyFill="1" applyBorder="1" applyAlignment="1">
      <alignment horizontal="center" vertical="center" wrapText="1"/>
    </xf>
    <xf numFmtId="3" fontId="0" fillId="9" borderId="34" xfId="0" applyNumberFormat="1" applyFill="1" applyBorder="1" applyAlignment="1">
      <alignment horizontal="center" vertical="center" wrapText="1"/>
    </xf>
    <xf numFmtId="3" fontId="0" fillId="9" borderId="19" xfId="0" applyNumberFormat="1" applyFill="1" applyBorder="1" applyAlignment="1">
      <alignment horizontal="center" vertical="center" wrapText="1"/>
    </xf>
    <xf numFmtId="3" fontId="0" fillId="9" borderId="23" xfId="0" applyNumberForma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41" xfId="0" applyBorder="1"/>
    <xf numFmtId="0" fontId="16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0" fontId="0" fillId="0" borderId="0" xfId="0" applyProtection="1">
      <protection locked="0"/>
    </xf>
    <xf numFmtId="0" fontId="4" fillId="0" borderId="0" xfId="0" applyFont="1"/>
    <xf numFmtId="0" fontId="15" fillId="0" borderId="0" xfId="0" applyFont="1"/>
    <xf numFmtId="0" fontId="0" fillId="0" borderId="41" xfId="0" applyBorder="1" applyProtection="1">
      <protection locked="0"/>
    </xf>
    <xf numFmtId="0" fontId="17" fillId="0" borderId="0" xfId="0" applyFont="1"/>
    <xf numFmtId="0" fontId="18" fillId="0" borderId="0" xfId="0" applyFont="1"/>
    <xf numFmtId="0" fontId="7" fillId="3" borderId="5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vertical="center"/>
    </xf>
    <xf numFmtId="0" fontId="7" fillId="6" borderId="6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/>
    </xf>
    <xf numFmtId="0" fontId="7" fillId="3" borderId="42" xfId="0" applyFont="1" applyFill="1" applyBorder="1" applyAlignment="1" applyProtection="1">
      <alignment horizontal="center"/>
      <protection locked="0"/>
    </xf>
    <xf numFmtId="14" fontId="7" fillId="3" borderId="6" xfId="0" applyNumberFormat="1" applyFont="1" applyFill="1" applyBorder="1" applyAlignment="1" applyProtection="1">
      <alignment horizontal="center"/>
      <protection locked="0"/>
    </xf>
    <xf numFmtId="14" fontId="7" fillId="6" borderId="6" xfId="0" applyNumberFormat="1" applyFont="1" applyFill="1" applyBorder="1" applyAlignment="1">
      <alignment horizontal="center"/>
    </xf>
    <xf numFmtId="14" fontId="0" fillId="0" borderId="0" xfId="0" applyNumberFormat="1"/>
    <xf numFmtId="164" fontId="7" fillId="3" borderId="42" xfId="0" applyNumberFormat="1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/>
      <protection locked="0"/>
    </xf>
    <xf numFmtId="0" fontId="17" fillId="0" borderId="0" xfId="0" applyFont="1" applyAlignment="1">
      <alignment wrapText="1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/>
    <xf numFmtId="0" fontId="22" fillId="0" borderId="0" xfId="0" applyFont="1"/>
    <xf numFmtId="0" fontId="6" fillId="3" borderId="1" xfId="0" applyFont="1" applyFill="1" applyBorder="1" applyAlignment="1" applyProtection="1">
      <alignment vertical="top" wrapText="1"/>
      <protection locked="0"/>
    </xf>
    <xf numFmtId="0" fontId="7" fillId="3" borderId="38" xfId="0" applyFont="1" applyFill="1" applyBorder="1" applyAlignment="1" applyProtection="1">
      <alignment horizontal="left" vertical="center" wrapText="1"/>
      <protection locked="0"/>
    </xf>
    <xf numFmtId="0" fontId="7" fillId="3" borderId="39" xfId="0" applyFont="1" applyFill="1" applyBorder="1" applyAlignment="1" applyProtection="1">
      <alignment horizontal="left" vertical="center" wrapText="1"/>
      <protection locked="0"/>
    </xf>
    <xf numFmtId="0" fontId="7" fillId="3" borderId="40" xfId="0" applyFont="1" applyFill="1" applyBorder="1" applyAlignment="1" applyProtection="1">
      <alignment horizontal="left" vertical="center" wrapText="1"/>
      <protection locked="0"/>
    </xf>
    <xf numFmtId="0" fontId="7" fillId="3" borderId="38" xfId="0" applyFont="1" applyFill="1" applyBorder="1" applyAlignment="1" applyProtection="1">
      <alignment horizontal="left" wrapText="1"/>
      <protection locked="0"/>
    </xf>
    <xf numFmtId="0" fontId="7" fillId="3" borderId="39" xfId="0" applyFont="1" applyFill="1" applyBorder="1" applyAlignment="1" applyProtection="1">
      <alignment horizontal="left" wrapText="1"/>
      <protection locked="0"/>
    </xf>
    <xf numFmtId="0" fontId="7" fillId="3" borderId="40" xfId="0" applyFont="1" applyFill="1" applyBorder="1" applyAlignment="1" applyProtection="1">
      <alignment horizontal="left" wrapText="1"/>
      <protection locked="0"/>
    </xf>
    <xf numFmtId="0" fontId="8" fillId="6" borderId="24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28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textRotation="90" wrapText="1"/>
    </xf>
    <xf numFmtId="0" fontId="2" fillId="0" borderId="4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0.5999633777886288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2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9" tint="0.59996337778862885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C6E0B4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ocumenttasks/documenttask1.xml><?xml version="1.0" encoding="utf-8"?>
<Tasks xmlns="http://schemas.microsoft.com/office/tasks/2019/documenttasks">
  <Task id="{7BE0A36E-3DEC-4213-A06B-2092B12BBC87}">
    <Anchor>
      <Comment id="{EB66B62C-8022-4E18-A86B-99A4E18755EB}"/>
    </Anchor>
    <History>
      <Event time="2022-06-28T15:02:28.02" id="{DD93B3FE-1A6E-42A8-BD73-DDDDBBE49EF7}">
        <Attribution userId="S::matthew.avis@fda.gov::e9e75f51-c067-4f0d-8459-7a2afa9f70d0" userName="Avis, Matthew" userProvider="AD"/>
        <Anchor>
          <Comment id="{EB66B62C-8022-4E18-A86B-99A4E18755EB}"/>
        </Anchor>
        <Create/>
      </Event>
      <Event time="2022-06-28T15:02:28.02" id="{9972F13B-E41E-4840-961E-56A166E5DB2B}">
        <Attribution userId="S::matthew.avis@fda.gov::e9e75f51-c067-4f0d-8459-7a2afa9f70d0" userName="Avis, Matthew" userProvider="AD"/>
        <Anchor>
          <Comment id="{EB66B62C-8022-4E18-A86B-99A4E18755EB}"/>
        </Anchor>
        <Assign userId="S::Jolene.Gordon@fda.gov::6a23cf53-1246-4a04-a91d-c6cef166c2f9" userName="Gordon, Jolene" userProvider="AD"/>
      </Event>
      <Event time="2022-06-28T15:02:28.02" id="{BC08C47B-DE75-47AD-BEF3-E4804F42475B}">
        <Attribution userId="S::matthew.avis@fda.gov::e9e75f51-c067-4f0d-8459-7a2afa9f70d0" userName="Avis, Matthew" userProvider="AD"/>
        <Anchor>
          <Comment id="{EB66B62C-8022-4E18-A86B-99A4E18755EB}"/>
        </Anchor>
        <SetTitle title="@Gordon, Jolene Please add 2 &quot;other columns&quot;"/>
      </Event>
    </History>
  </Task>
</Task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142876</xdr:colOff>
      <xdr:row>1</xdr:row>
      <xdr:rowOff>41274</xdr:rowOff>
    </xdr:from>
    <xdr:to>
      <xdr:col>9</xdr:col>
      <xdr:colOff>19051</xdr:colOff>
      <xdr:row>12</xdr:row>
      <xdr:rowOff>19049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46239F-A2A5-466A-8E8B-4E5A36C73196}"/>
            </a:ext>
          </a:extLst>
        </xdr:cNvPr>
        <xdr:cNvSpPr txBox="1"/>
      </xdr:nvSpPr>
      <xdr:spPr>
        <a:xfrm>
          <a:off x="142876" y="231774"/>
          <a:ext cx="8343900" cy="27781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Produce Safety Cooperative Agreement Program</a:t>
          </a:r>
          <a:endParaRPr lang="en-US" sz="1600" b="1" u="sng" baseline="0">
            <a:solidFill>
              <a:sysClr val="windowText" lastClr="000000"/>
            </a:solidFill>
          </a:endParaRPr>
        </a:p>
        <a:p>
          <a:pPr algn="ctr"/>
          <a:r>
            <a:rPr kumimoji="0" lang="en-US" sz="16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Inventory &amp; Education Aggregate Data Workbook</a:t>
          </a:r>
          <a:endParaRPr lang="en-US" sz="1600" b="1" u="sng" baseline="0">
            <a:solidFill>
              <a:sysClr val="windowText" lastClr="000000"/>
            </a:solidFill>
          </a:endParaRPr>
        </a:p>
        <a:p>
          <a:pPr algn="l"/>
          <a:endParaRPr lang="en-US" sz="500" b="1" u="none">
            <a:solidFill>
              <a:sysClr val="windowText" lastClr="000000"/>
            </a:solidFill>
          </a:endParaRPr>
        </a:p>
        <a:p>
          <a:endParaRPr lang="en-US" sz="1100" b="1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sz="1100" b="1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See Instructions for completing aggregate data reports for Inventory &amp; Education Aggregate Workbook.</a:t>
          </a:r>
        </a:p>
        <a:p>
          <a:endParaRPr lang="en-US" sz="5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Save this form locally and often using "</a:t>
          </a:r>
          <a:r>
            <a:rPr lang="en-US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(state abbreviation_last 4 digits FAIN#_YYYYMMDD_Document Title</a:t>
          </a:r>
          <a:r>
            <a:rPr lang="en-US" sz="11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" filename.</a:t>
          </a:r>
        </a:p>
        <a:p>
          <a:endParaRPr lang="en-US" sz="5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All information should be reported for the current budget period. </a:t>
          </a:r>
        </a:p>
        <a:p>
          <a:endParaRPr lang="en-US" sz="500" b="0" i="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Once you have completed all applicable sections for your award upload the Inventory &amp; Education Aggregate Data Workbook to your ORAPP folder. Please email your OP Project Manager to notify them that you have completed your submission in ORAPP.</a:t>
          </a:r>
          <a:endParaRPr lang="en-US" sz="11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endParaRPr lang="en-US" sz="500" b="0" i="0" u="none" strike="noStrike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19050</xdr:colOff>
      <xdr:row>32</xdr:row>
      <xdr:rowOff>9525</xdr:rowOff>
    </xdr:from>
    <xdr:to>
      <xdr:col>8</xdr:col>
      <xdr:colOff>552450</xdr:colOff>
      <xdr:row>33</xdr:row>
      <xdr:rowOff>9525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1BF007A-019E-40A8-9D8B-6F1993D63120}"/>
            </a:ext>
          </a:extLst>
        </xdr:cNvPr>
        <xdr:cNvSpPr txBox="1"/>
      </xdr:nvSpPr>
      <xdr:spPr>
        <a:xfrm>
          <a:off x="5800725" y="7696200"/>
          <a:ext cx="2819400" cy="95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5720" rtlCol="0" anchor="t"/>
        <a:lstStyle/>
        <a:p>
          <a:r>
            <a:rPr lang="en-US" sz="1100"/>
            <a:t>If Yes, please enter</a:t>
          </a:r>
          <a:r>
            <a:rPr lang="en-US" sz="1100" baseline="0"/>
            <a:t> applicable updates below.</a:t>
          </a:r>
          <a:endParaRPr lang="en-US" sz="1100"/>
        </a:p>
      </xdr:txBody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9</xdr:col>
      <xdr:colOff>256248</xdr:colOff>
      <xdr:row>53</xdr:row>
      <xdr:rowOff>161924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DBEF10-6164-4009-B8BE-6E68D7CFF4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050" t="26774" r="4544" b="42443"/>
        <a:stretch/>
      </xdr:blipFill>
      <xdr:spPr>
        <a:xfrm>
          <a:off x="219075" y="8715375"/>
          <a:ext cx="8504898" cy="22574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Gordon, Jolene" id="{4145AC9C-07AB-4E53-BEBD-684305062AF9}" userId="Jolene.Gordon@fda.gov" providerId="PeoplePicker"/>
  <person displayName="Ko, Lisa" id="{A489FB4C-A37D-4D0C-8568-5AAD0FE4A64E}" userId="S::lisa.ko@fda.gov::25f098ba-c9a7-441b-8fd6-0b10eebe7c3e" providerId="AD"/>
  <person displayName="Avis, Matthew" id="{211A32BC-BE24-4332-8149-F1D280395C4C}" userId="S::matthew.avis@fda.gov::e9e75f51-c067-4f0d-8459-7a2afa9f70d0" providerId="AD"/>
  <person displayName="Gordon, Jolene" id="{618271D6-5897-4B89-92ED-4547DAFA0DA0}" userId="S::Jolene.Gordon@fda.gov::6a23cf53-1246-4a04-a91d-c6cef166c2f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4E204F7-8B72-405A-8F6E-AC4146B84176}" name="Table134" displayName="Table134" ref="B4:S14" totalsRowShown="0" headerRowDxfId="26" dataDxfId="25" tableBorderDxfId="24">
  <tableColumns count="18">
    <tableColumn id="1" xr3:uid="{6CE72B82-C19D-467D-B799-33F3BF48F807}" name="Farm Categories below are mutually exclusive by row" dataDxfId="23"/>
    <tableColumn id="3" xr3:uid="{36731283-1C60-4662-826F-A80EFCA6D011}" name="Total" dataDxfId="22"/>
    <tableColumn id="4" xr3:uid="{464712F4-ED7A-4670-BE52-0E54737CFAE5}" name="#1 Leafy greens (kale, head lettuce, leaf lettuce, radicchio, spinach, watercress) " dataDxfId="21"/>
    <tableColumn id="5" xr3:uid="{24E065D0-198D-43B1-8378-0D1231F289CB}" name="#2 Cucumbers _x000a_" dataDxfId="20"/>
    <tableColumn id="15" xr3:uid="{FD556879-B123-46D1-A7E3-601B3F3B1A06}" name="#3 Tomatoes" dataDxfId="19"/>
    <tableColumn id="14" xr3:uid="{8DCC7B08-DAA4-4548-8AE5-88EC27F51344}" name="#4 Peppers (sweet, bell, banana, pimiento)" dataDxfId="18"/>
    <tableColumn id="13" xr3:uid="{3FEB739C-94BC-46CC-86B9-B24C931C5068}" name="#5 Cantaloupe" dataDxfId="17"/>
    <tableColumn id="6" xr3:uid="{70EAD480-2F40-414D-BCE0-17CF139ED540}" name="#6 Honeydew Melon" dataDxfId="16"/>
    <tableColumn id="2" xr3:uid="{D22BEB2E-1E01-4EF4-A78C-BC30180BFF4B}" name="#7 Onion" dataDxfId="15"/>
    <tableColumn id="16" xr3:uid="{4A910F85-C539-4B92-A4A2-F734BBB08B2B}" name="Other Priority Commodity 1" dataDxfId="14"/>
    <tableColumn id="17" xr3:uid="{B19B0EF4-FCCA-4335-8813-49791B1D837B}" name="Other Priority Commodity 2" dataDxfId="13"/>
    <tableColumn id="7" xr3:uid="{A789438A-53FD-4D06-90BD-4283E79147C6}" name="Growing covered produce_x000a_" dataDxfId="12"/>
    <tableColumn id="8" xr3:uid="{AC721B3D-1F44-46AE-A164-9CF68221ED98}" name="Harvesting covered produce_x000a_" dataDxfId="11"/>
    <tableColumn id="9" xr3:uid="{BEB8A310-2A9D-41A8-B663-395773F06B98}" name="Packing covered produce_x000a_" dataDxfId="10"/>
    <tableColumn id="10" xr3:uid="{22EB29E7-C55F-496C-AC94-B34C4F469C83}" name="Holding covered produce_x000a_" dataDxfId="9"/>
    <tableColumn id="11" xr3:uid="{EFB8CE9E-D95C-49CC-92A2-F80FD0FD5CA9}" name="Retailing covered produce _x000a_" dataDxfId="8"/>
    <tableColumn id="18" xr3:uid="{CB14C351-B5AB-4D83-AD38-4551E99B13FA}" name="Processing (outside of farm definition) " dataDxfId="7"/>
    <tableColumn id="12" xr3:uid="{E8E70203-2FEE-4AA4-B33F-2EB713C0B978}" name="Farm-mixed type facilities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68400B-0713-4B35-9F0A-761E48A09107}" name="Table1" displayName="Table1" ref="B3:D11" totalsRowShown="0" headerRowDxfId="5" dataDxfId="4" tableBorderDxfId="3">
  <tableColumns count="3">
    <tableColumn id="1" xr3:uid="{487D3A5D-B651-429A-AA0F-6A4A4BF12894}" name="Farm Categories below are mutually exclusive by row" dataDxfId="2"/>
    <tableColumn id="3" xr3:uid="{C0DBDE7B-864E-4AB5-9C49-1B99D2311F53}" name="Produce is only sprouts " dataDxfId="1"/>
    <tableColumn id="4" xr3:uid="{082BA447-B9C6-40CD-877C-BC6346E1C6A9}" name="Produce is sprouts and other covered produce_x000a_(farm would also be reported in Produce Farm Inventory tab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2-06-28T15:02:28.04" personId="{211A32BC-BE24-4332-8149-F1D280395C4C}" id="{EB66B62C-8022-4E18-A86B-99A4E18755EB}">
    <text>@Gordon, Jolene Please add 2 "other columns"</text>
    <mentions>
      <mention mentionpersonId="{4145AC9C-07AB-4E53-BEBD-684305062AF9}" mentionId="{F1F9F807-68DF-47BB-90D0-1F3AB70D17D5}" startIndex="0" length="15"/>
    </mentions>
  </threadedComment>
  <threadedComment ref="S4" dT="2022-06-28T15:40:34.67" personId="{618271D6-5897-4B89-92ED-4547DAFA0DA0}" id="{A7690B52-DA22-4061-90DD-0AE6705EBC52}" parentId="{EB66B62C-8022-4E18-A86B-99A4E18755EB}">
    <text>Done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4" dT="2022-06-27T17:26:26.40" personId="{A489FB4C-A37D-4D0C-8568-5AAD0FE4A64E}" id="{C4622821-7AC8-400B-BD0B-9A1C5E7A82C9}" done="1">
    <text>Recommend removing specific dates since the form will need to be continuously updated.</text>
  </threadedComment>
  <threadedComment ref="A4" dT="2022-06-28T15:06:19.97" personId="{211A32BC-BE24-4332-8149-F1D280395C4C}" id="{6BD616FF-7055-488E-8E9D-60B410ACA1BE}" parentId="{C4622821-7AC8-400B-BD0B-9A1C5E7A82C9}">
    <text xml:space="preserve">discussed, good for now, will revisit at end of pilot.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microsoft.com/office/2019/04/relationships/documenttask" Target="../documenttasks/documenttask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85E30-9C41-4E1B-B36C-507F2043549E}">
  <sheetPr>
    <tabColor theme="4" tint="0.39997558519241921"/>
  </sheetPr>
  <dimension ref="A1:I41"/>
  <sheetViews>
    <sheetView showGridLines="0" tabSelected="1" zoomScaleNormal="100" workbookViewId="0"/>
  </sheetViews>
  <sheetFormatPr defaultRowHeight="15" x14ac:dyDescent="0.25"/>
  <cols>
    <col min="1" max="1" width="3.28515625" customWidth="1"/>
    <col min="2" max="2" width="44.5703125" customWidth="1"/>
    <col min="3" max="3" width="5.42578125" customWidth="1"/>
    <col min="4" max="4" width="30.42578125" customWidth="1"/>
    <col min="5" max="5" width="6.85546875" customWidth="1"/>
    <col min="7" max="7" width="9.140625" customWidth="1"/>
    <col min="9" max="9" width="9" customWidth="1"/>
    <col min="10" max="10" width="4.42578125" customWidth="1"/>
  </cols>
  <sheetData>
    <row r="1" spans="1:9" ht="15" customHeight="1" x14ac:dyDescent="0.25">
      <c r="A1" s="90"/>
      <c r="I1" s="130" t="s">
        <v>245</v>
      </c>
    </row>
    <row r="2" spans="1:9" ht="24.75" customHeight="1" x14ac:dyDescent="0.25"/>
    <row r="3" spans="1:9" ht="24.75" customHeight="1" x14ac:dyDescent="0.25">
      <c r="B3" s="91"/>
      <c r="C3" s="91"/>
      <c r="D3" s="91"/>
      <c r="E3" s="91"/>
      <c r="F3" s="91"/>
      <c r="G3" s="91"/>
      <c r="H3" s="91"/>
    </row>
    <row r="4" spans="1:9" ht="24.75" customHeight="1" x14ac:dyDescent="0.25">
      <c r="B4" s="91"/>
      <c r="C4" s="91"/>
      <c r="D4" s="91"/>
      <c r="E4" s="91"/>
      <c r="F4" s="91"/>
      <c r="G4" s="91"/>
      <c r="H4" s="91"/>
    </row>
    <row r="5" spans="1:9" ht="24.75" customHeight="1" x14ac:dyDescent="0.25">
      <c r="B5" s="92" t="s">
        <v>69</v>
      </c>
      <c r="C5" s="92"/>
      <c r="D5" s="92">
        <f>VLOOKUP(D15,Sheet1!A1:F56, 2,FALSE)</f>
        <v>0</v>
      </c>
      <c r="E5" s="92"/>
      <c r="F5" s="91"/>
      <c r="G5" s="91"/>
      <c r="H5" s="91"/>
    </row>
    <row r="6" spans="1:9" ht="24.75" customHeight="1" x14ac:dyDescent="0.25">
      <c r="B6" s="92" t="s">
        <v>174</v>
      </c>
      <c r="C6" s="92"/>
      <c r="D6" s="92">
        <f>VLOOKUP(D15,Sheet1!A1:F56, 3,FALSE)</f>
        <v>0</v>
      </c>
      <c r="E6" s="92"/>
      <c r="F6" s="91"/>
      <c r="G6" s="91"/>
      <c r="H6" s="91"/>
    </row>
    <row r="7" spans="1:9" ht="24.75" customHeight="1" x14ac:dyDescent="0.25">
      <c r="B7" s="92"/>
      <c r="C7" s="92"/>
      <c r="D7" s="92"/>
      <c r="E7" s="91"/>
      <c r="F7" s="91"/>
      <c r="G7" s="91"/>
      <c r="H7" s="91"/>
    </row>
    <row r="8" spans="1:9" ht="24.75" customHeight="1" x14ac:dyDescent="0.25">
      <c r="B8" s="91"/>
      <c r="C8" s="91"/>
      <c r="D8" s="91"/>
      <c r="E8" s="91"/>
      <c r="F8" s="91"/>
      <c r="G8" s="91"/>
      <c r="H8" s="91"/>
    </row>
    <row r="9" spans="1:9" ht="10.5" customHeight="1" x14ac:dyDescent="0.25">
      <c r="B9" s="91"/>
      <c r="C9" s="91"/>
      <c r="D9" s="91"/>
      <c r="E9" s="91"/>
      <c r="F9" s="91"/>
      <c r="G9" s="91"/>
      <c r="H9" s="91"/>
    </row>
    <row r="10" spans="1:9" ht="10.5" customHeight="1" x14ac:dyDescent="0.25">
      <c r="B10" s="91"/>
      <c r="C10" s="91"/>
      <c r="D10" s="91"/>
      <c r="E10" s="91"/>
      <c r="F10" s="91"/>
      <c r="G10" s="91"/>
      <c r="H10" s="91"/>
    </row>
    <row r="11" spans="1:9" ht="10.5" customHeight="1" x14ac:dyDescent="0.25"/>
    <row r="12" spans="1:9" ht="15.75" thickBot="1" x14ac:dyDescent="0.3">
      <c r="B12" s="93"/>
      <c r="C12" s="87"/>
      <c r="D12" s="87"/>
      <c r="E12" s="87"/>
      <c r="F12" s="87"/>
      <c r="G12" s="87"/>
      <c r="H12" s="87"/>
      <c r="I12" s="87"/>
    </row>
    <row r="13" spans="1:9" ht="11.25" customHeight="1" thickBot="1" x14ac:dyDescent="0.3">
      <c r="B13" s="90"/>
    </row>
    <row r="14" spans="1:9" ht="21" hidden="1" customHeight="1" thickBot="1" x14ac:dyDescent="0.35">
      <c r="B14" s="94" t="s">
        <v>175</v>
      </c>
      <c r="C14" s="95"/>
      <c r="D14" s="96" t="e">
        <v>#N/A</v>
      </c>
    </row>
    <row r="15" spans="1:9" ht="45" customHeight="1" thickBot="1" x14ac:dyDescent="0.3">
      <c r="B15" s="97" t="s">
        <v>176</v>
      </c>
      <c r="C15" s="95"/>
      <c r="D15" s="111" t="s">
        <v>172</v>
      </c>
      <c r="E15" s="112"/>
      <c r="F15" s="112"/>
      <c r="G15" s="112"/>
      <c r="H15" s="112"/>
      <c r="I15" s="113"/>
    </row>
    <row r="16" spans="1:9" ht="21" customHeight="1" thickBot="1" x14ac:dyDescent="0.35">
      <c r="B16" s="94" t="s">
        <v>71</v>
      </c>
      <c r="C16" s="95"/>
      <c r="D16" s="98" t="str">
        <f>VLOOKUP(D15,Sheet1!A1:F56, 5,FALSE)</f>
        <v>Select Recipient Name</v>
      </c>
    </row>
    <row r="17" spans="2:9" ht="21" customHeight="1" thickBot="1" x14ac:dyDescent="0.35">
      <c r="B17" s="94" t="s">
        <v>193</v>
      </c>
      <c r="C17" s="95"/>
      <c r="D17" s="98" t="str">
        <f>VLOOKUP(D15,Sheet1!A1:F56, 4,FALSE)</f>
        <v>Select Recipient Name</v>
      </c>
    </row>
    <row r="18" spans="2:9" ht="21" customHeight="1" thickBot="1" x14ac:dyDescent="0.35">
      <c r="B18" s="94" t="s">
        <v>177</v>
      </c>
      <c r="D18" s="99" t="str">
        <f>VLOOKUP(D15,Sheet1!A1:F56, 6,FALSE)</f>
        <v>Select Recipient Name</v>
      </c>
    </row>
    <row r="19" spans="2:9" ht="21" customHeight="1" thickBot="1" x14ac:dyDescent="0.35">
      <c r="B19" s="94" t="s">
        <v>178</v>
      </c>
      <c r="C19" s="95"/>
      <c r="D19" s="100" t="s">
        <v>172</v>
      </c>
    </row>
    <row r="20" spans="2:9" ht="21" customHeight="1" thickBot="1" x14ac:dyDescent="0.35">
      <c r="B20" s="94" t="s">
        <v>179</v>
      </c>
      <c r="C20" s="95"/>
      <c r="D20" s="100"/>
    </row>
    <row r="21" spans="2:9" ht="21" customHeight="1" thickBot="1" x14ac:dyDescent="0.35">
      <c r="B21" s="94" t="s">
        <v>180</v>
      </c>
      <c r="C21" s="95"/>
      <c r="D21" s="101"/>
    </row>
    <row r="22" spans="2:9" ht="11.25" customHeight="1" thickBot="1" x14ac:dyDescent="0.3">
      <c r="B22" s="87"/>
      <c r="C22" s="87"/>
      <c r="D22" s="87"/>
      <c r="E22" s="87"/>
      <c r="F22" s="87"/>
      <c r="G22" s="87"/>
      <c r="H22" s="87"/>
      <c r="I22" s="87"/>
    </row>
    <row r="23" spans="2:9" ht="12" customHeight="1" thickBot="1" x14ac:dyDescent="0.3"/>
    <row r="24" spans="2:9" ht="21" customHeight="1" thickBot="1" x14ac:dyDescent="0.35">
      <c r="B24" s="94" t="s">
        <v>181</v>
      </c>
      <c r="C24" s="95"/>
      <c r="D24" s="102">
        <v>44378</v>
      </c>
    </row>
    <row r="25" spans="2:9" ht="21" customHeight="1" thickBot="1" x14ac:dyDescent="0.35">
      <c r="B25" s="94" t="s">
        <v>182</v>
      </c>
      <c r="C25" s="95"/>
      <c r="D25" s="102">
        <v>46203</v>
      </c>
      <c r="G25" s="103"/>
    </row>
    <row r="26" spans="2:9" ht="21" customHeight="1" thickBot="1" x14ac:dyDescent="0.35">
      <c r="B26" s="94" t="s">
        <v>183</v>
      </c>
      <c r="D26" s="102">
        <v>44743</v>
      </c>
    </row>
    <row r="27" spans="2:9" ht="21" customHeight="1" thickBot="1" x14ac:dyDescent="0.35">
      <c r="B27" s="94" t="s">
        <v>184</v>
      </c>
      <c r="D27" s="102">
        <v>45107</v>
      </c>
    </row>
    <row r="28" spans="2:9" ht="11.25" customHeight="1" thickBot="1" x14ac:dyDescent="0.3">
      <c r="B28" s="87"/>
      <c r="C28" s="87"/>
      <c r="D28" s="87"/>
      <c r="E28" s="87"/>
      <c r="F28" s="87"/>
      <c r="G28" s="87"/>
      <c r="H28" s="87"/>
      <c r="I28" s="87"/>
    </row>
    <row r="29" spans="2:9" ht="11.25" customHeight="1" thickBot="1" x14ac:dyDescent="0.3"/>
    <row r="30" spans="2:9" ht="19.5" thickBot="1" x14ac:dyDescent="0.35">
      <c r="B30" s="94" t="s">
        <v>185</v>
      </c>
      <c r="D30" s="114"/>
      <c r="E30" s="115"/>
      <c r="F30" s="115"/>
      <c r="G30" s="115"/>
      <c r="H30" s="115"/>
      <c r="I30" s="116"/>
    </row>
    <row r="31" spans="2:9" ht="19.5" thickBot="1" x14ac:dyDescent="0.35">
      <c r="B31" s="94" t="s">
        <v>186</v>
      </c>
      <c r="D31" s="114"/>
      <c r="E31" s="115"/>
      <c r="F31" s="115"/>
      <c r="G31" s="115"/>
      <c r="H31" s="115"/>
      <c r="I31" s="116"/>
    </row>
    <row r="32" spans="2:9" ht="19.5" thickBot="1" x14ac:dyDescent="0.35">
      <c r="B32" s="94" t="s">
        <v>187</v>
      </c>
      <c r="D32" s="104"/>
    </row>
    <row r="33" spans="2:9" ht="19.5" hidden="1" thickBot="1" x14ac:dyDescent="0.35">
      <c r="B33" s="94" t="s">
        <v>188</v>
      </c>
      <c r="D33" s="105"/>
    </row>
    <row r="34" spans="2:9" ht="11.25" customHeight="1" thickBot="1" x14ac:dyDescent="0.3">
      <c r="B34" s="87"/>
      <c r="C34" s="87"/>
      <c r="D34" s="87"/>
      <c r="E34" s="87"/>
      <c r="F34" s="87"/>
      <c r="G34" s="87"/>
      <c r="H34" s="87"/>
      <c r="I34" s="87"/>
    </row>
    <row r="35" spans="2:9" ht="11.25" hidden="1" customHeight="1" x14ac:dyDescent="0.25"/>
    <row r="36" spans="2:9" ht="19.5" hidden="1" thickBot="1" x14ac:dyDescent="0.35">
      <c r="B36" s="94" t="s">
        <v>189</v>
      </c>
      <c r="D36" s="114"/>
      <c r="E36" s="115"/>
      <c r="F36" s="115"/>
      <c r="G36" s="115"/>
      <c r="H36" s="115"/>
      <c r="I36" s="116"/>
    </row>
    <row r="37" spans="2:9" ht="19.5" hidden="1" thickBot="1" x14ac:dyDescent="0.35">
      <c r="B37" s="94" t="s">
        <v>190</v>
      </c>
      <c r="D37" s="114"/>
      <c r="E37" s="115"/>
      <c r="F37" s="115"/>
      <c r="G37" s="115"/>
      <c r="H37" s="115"/>
      <c r="I37" s="116"/>
    </row>
    <row r="38" spans="2:9" ht="19.5" hidden="1" thickBot="1" x14ac:dyDescent="0.35">
      <c r="B38" s="94" t="s">
        <v>191</v>
      </c>
      <c r="D38" s="104"/>
    </row>
    <row r="39" spans="2:9" ht="11.25" hidden="1" customHeight="1" thickBot="1" x14ac:dyDescent="0.3">
      <c r="B39" s="87"/>
      <c r="C39" s="87"/>
      <c r="D39" s="87"/>
      <c r="E39" s="87"/>
      <c r="F39" s="87"/>
      <c r="G39" s="87"/>
      <c r="H39" s="87"/>
      <c r="I39" s="87"/>
    </row>
    <row r="40" spans="2:9" ht="15.75" thickBot="1" x14ac:dyDescent="0.3"/>
    <row r="41" spans="2:9" ht="38.25" thickBot="1" x14ac:dyDescent="0.35">
      <c r="B41" s="106" t="s">
        <v>192</v>
      </c>
      <c r="D41" s="107" t="s">
        <v>172</v>
      </c>
    </row>
  </sheetData>
  <sheetProtection sheet="1" objects="1" scenarios="1" selectLockedCells="1"/>
  <mergeCells count="5">
    <mergeCell ref="D15:I15"/>
    <mergeCell ref="D30:I30"/>
    <mergeCell ref="D31:I31"/>
    <mergeCell ref="D36:I36"/>
    <mergeCell ref="D37:I37"/>
  </mergeCells>
  <dataValidations count="3">
    <dataValidation type="list" allowBlank="1" showInputMessage="1" showErrorMessage="1" sqref="D41" xr:uid="{A56CD172-33DF-4CE7-8049-5C7A360AC5EB}">
      <formula1>"Yes, No, Select"</formula1>
    </dataValidation>
    <dataValidation type="list" allowBlank="1" showInputMessage="1" showErrorMessage="1" sqref="D19" xr:uid="{A8EBEF49-D77B-4239-BB45-E67F58ED05E9}">
      <formula1>"Jul 1 - Oct 31, Nov 1 - Dec 31, Jan 1 - Mar 31, Apr 1 - Jun 30, Select"</formula1>
    </dataValidation>
    <dataValidation type="whole" allowBlank="1" showInputMessage="1" showErrorMessage="1" promptTitle="Office of Partnerships Entity ID" prompt="Unique identifier assigned by Office of Partnerships. If unknown contact your project manager." sqref="D14" xr:uid="{0EC1544C-BFA1-4AAB-9C43-CD51D5826A7C}">
      <formula1>1000</formula1>
      <formula2>10000</formula2>
    </dataValidation>
  </dataValidations>
  <pageMargins left="0.5" right="0.5" top="0.5" bottom="0.5" header="0.3" footer="0.3"/>
  <pageSetup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6997E3-A6E6-4DEF-A3CE-707780FB4853}">
          <x14:formula1>
            <xm:f>Sheet1!$A$2:$A$49</xm:f>
          </x14:formula1>
          <xm:sqref>D15:I15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053C-392F-41F5-AFD1-0F814EC3D722}">
  <dimension ref="A1:G53"/>
  <sheetViews>
    <sheetView workbookViewId="0">
      <selection activeCell="B49" sqref="B49"/>
    </sheetView>
  </sheetViews>
  <sheetFormatPr defaultRowHeight="15" x14ac:dyDescent="0.25"/>
  <cols>
    <col min="1" max="2" width="50.85546875" customWidth="1"/>
    <col min="3" max="6" width="12.85546875" customWidth="1"/>
  </cols>
  <sheetData>
    <row r="1" spans="1:7" ht="18.75" x14ac:dyDescent="0.3">
      <c r="A1" t="s">
        <v>68</v>
      </c>
      <c r="B1" t="s">
        <v>69</v>
      </c>
      <c r="C1" t="s">
        <v>70</v>
      </c>
      <c r="D1" s="108" t="s">
        <v>194</v>
      </c>
      <c r="E1" t="s">
        <v>71</v>
      </c>
      <c r="F1" t="s">
        <v>72</v>
      </c>
      <c r="G1" t="s">
        <v>73</v>
      </c>
    </row>
    <row r="2" spans="1:7" x14ac:dyDescent="0.25">
      <c r="A2" s="88" t="s">
        <v>74</v>
      </c>
      <c r="B2" s="88" t="s">
        <v>74</v>
      </c>
      <c r="C2" s="88">
        <v>6</v>
      </c>
      <c r="D2" s="109" t="s">
        <v>195</v>
      </c>
      <c r="E2" s="88" t="s">
        <v>75</v>
      </c>
      <c r="F2" t="s">
        <v>76</v>
      </c>
      <c r="G2">
        <v>1007</v>
      </c>
    </row>
    <row r="3" spans="1:7" x14ac:dyDescent="0.25">
      <c r="A3" s="88" t="s">
        <v>77</v>
      </c>
      <c r="B3" s="88" t="s">
        <v>77</v>
      </c>
      <c r="C3" s="88">
        <v>7</v>
      </c>
      <c r="D3" s="109" t="s">
        <v>196</v>
      </c>
      <c r="E3" s="88" t="s">
        <v>78</v>
      </c>
      <c r="F3" t="s">
        <v>79</v>
      </c>
      <c r="G3">
        <v>1008</v>
      </c>
    </row>
    <row r="4" spans="1:7" x14ac:dyDescent="0.25">
      <c r="A4" s="88" t="s">
        <v>80</v>
      </c>
      <c r="B4" s="88" t="s">
        <v>80</v>
      </c>
      <c r="C4" s="88">
        <v>10</v>
      </c>
      <c r="D4" s="109" t="s">
        <v>197</v>
      </c>
      <c r="E4" s="88" t="s">
        <v>81</v>
      </c>
      <c r="F4" t="s">
        <v>79</v>
      </c>
      <c r="G4">
        <v>1011</v>
      </c>
    </row>
    <row r="5" spans="1:7" x14ac:dyDescent="0.25">
      <c r="A5" s="88" t="s">
        <v>82</v>
      </c>
      <c r="B5" s="88" t="s">
        <v>82</v>
      </c>
      <c r="C5" s="88">
        <v>12</v>
      </c>
      <c r="D5" s="109" t="s">
        <v>198</v>
      </c>
      <c r="E5" s="88" t="s">
        <v>83</v>
      </c>
      <c r="F5" t="s">
        <v>79</v>
      </c>
      <c r="G5">
        <v>1014</v>
      </c>
    </row>
    <row r="6" spans="1:7" x14ac:dyDescent="0.25">
      <c r="A6" s="88" t="s">
        <v>84</v>
      </c>
      <c r="B6" s="88" t="s">
        <v>84</v>
      </c>
      <c r="C6" s="88">
        <v>14</v>
      </c>
      <c r="D6" s="109" t="s">
        <v>199</v>
      </c>
      <c r="E6" s="88" t="s">
        <v>85</v>
      </c>
      <c r="F6" t="s">
        <v>76</v>
      </c>
      <c r="G6">
        <v>1018</v>
      </c>
    </row>
    <row r="7" spans="1:7" x14ac:dyDescent="0.25">
      <c r="A7" s="88" t="s">
        <v>86</v>
      </c>
      <c r="B7" s="88" t="s">
        <v>86</v>
      </c>
      <c r="C7" s="88">
        <v>17</v>
      </c>
      <c r="D7" s="109" t="s">
        <v>200</v>
      </c>
      <c r="E7" s="88" t="s">
        <v>87</v>
      </c>
      <c r="F7" t="s">
        <v>79</v>
      </c>
      <c r="G7">
        <v>1021</v>
      </c>
    </row>
    <row r="8" spans="1:7" x14ac:dyDescent="0.25">
      <c r="A8" s="88" t="s">
        <v>88</v>
      </c>
      <c r="B8" s="88" t="s">
        <v>88</v>
      </c>
      <c r="C8" s="88">
        <v>20</v>
      </c>
      <c r="D8" s="109" t="s">
        <v>201</v>
      </c>
      <c r="E8" s="88" t="s">
        <v>89</v>
      </c>
      <c r="F8" t="s">
        <v>79</v>
      </c>
      <c r="G8">
        <v>1025</v>
      </c>
    </row>
    <row r="9" spans="1:7" x14ac:dyDescent="0.25">
      <c r="A9" s="88" t="s">
        <v>90</v>
      </c>
      <c r="B9" s="88" t="s">
        <v>90</v>
      </c>
      <c r="C9" s="88">
        <v>23</v>
      </c>
      <c r="D9" s="109" t="s">
        <v>202</v>
      </c>
      <c r="E9" s="88" t="s">
        <v>91</v>
      </c>
      <c r="F9" t="s">
        <v>76</v>
      </c>
      <c r="G9">
        <v>1029</v>
      </c>
    </row>
    <row r="10" spans="1:7" x14ac:dyDescent="0.25">
      <c r="A10" s="88" t="s">
        <v>92</v>
      </c>
      <c r="B10" s="88" t="s">
        <v>92</v>
      </c>
      <c r="C10" s="88">
        <v>25</v>
      </c>
      <c r="D10" s="109" t="s">
        <v>203</v>
      </c>
      <c r="E10" s="88" t="s">
        <v>93</v>
      </c>
      <c r="F10" t="s">
        <v>76</v>
      </c>
      <c r="G10">
        <v>1032</v>
      </c>
    </row>
    <row r="11" spans="1:7" x14ac:dyDescent="0.25">
      <c r="A11" s="88" t="s">
        <v>94</v>
      </c>
      <c r="B11" s="88" t="s">
        <v>94</v>
      </c>
      <c r="C11" s="88">
        <v>27</v>
      </c>
      <c r="D11" s="109" t="s">
        <v>204</v>
      </c>
      <c r="E11" s="88" t="s">
        <v>95</v>
      </c>
      <c r="F11" t="s">
        <v>79</v>
      </c>
      <c r="G11">
        <v>1034</v>
      </c>
    </row>
    <row r="12" spans="1:7" x14ac:dyDescent="0.25">
      <c r="A12" s="88" t="s">
        <v>96</v>
      </c>
      <c r="B12" s="88" t="s">
        <v>96</v>
      </c>
      <c r="C12" s="88">
        <v>29</v>
      </c>
      <c r="D12" s="109" t="s">
        <v>205</v>
      </c>
      <c r="E12" s="88" t="s">
        <v>97</v>
      </c>
      <c r="F12" t="s">
        <v>98</v>
      </c>
      <c r="G12">
        <v>1038</v>
      </c>
    </row>
    <row r="13" spans="1:7" x14ac:dyDescent="0.25">
      <c r="A13" s="88" t="s">
        <v>99</v>
      </c>
      <c r="B13" s="88" t="s">
        <v>99</v>
      </c>
      <c r="C13" s="88">
        <v>32</v>
      </c>
      <c r="D13" s="109" t="s">
        <v>206</v>
      </c>
      <c r="E13" s="88" t="s">
        <v>100</v>
      </c>
      <c r="F13" t="s">
        <v>98</v>
      </c>
      <c r="G13">
        <v>1041</v>
      </c>
    </row>
    <row r="14" spans="1:7" x14ac:dyDescent="0.25">
      <c r="A14" s="88" t="s">
        <v>101</v>
      </c>
      <c r="B14" s="88" t="s">
        <v>101</v>
      </c>
      <c r="C14" s="88">
        <v>33</v>
      </c>
      <c r="D14" s="109" t="s">
        <v>207</v>
      </c>
      <c r="E14" s="88" t="s">
        <v>102</v>
      </c>
      <c r="F14" t="s">
        <v>79</v>
      </c>
      <c r="G14">
        <v>1042</v>
      </c>
    </row>
    <row r="15" spans="1:7" x14ac:dyDescent="0.25">
      <c r="A15" s="88" t="s">
        <v>103</v>
      </c>
      <c r="B15" s="88" t="s">
        <v>103</v>
      </c>
      <c r="C15" s="88">
        <v>39</v>
      </c>
      <c r="D15" s="109" t="s">
        <v>208</v>
      </c>
      <c r="E15" s="88" t="s">
        <v>104</v>
      </c>
      <c r="F15" t="s">
        <v>79</v>
      </c>
      <c r="G15">
        <v>1050</v>
      </c>
    </row>
    <row r="16" spans="1:7" x14ac:dyDescent="0.25">
      <c r="A16" s="88" t="s">
        <v>105</v>
      </c>
      <c r="B16" s="88" t="s">
        <v>105</v>
      </c>
      <c r="C16" s="88">
        <v>41</v>
      </c>
      <c r="D16" s="109" t="s">
        <v>209</v>
      </c>
      <c r="E16" s="88" t="s">
        <v>106</v>
      </c>
      <c r="F16" t="s">
        <v>76</v>
      </c>
      <c r="G16">
        <v>1054</v>
      </c>
    </row>
    <row r="17" spans="1:7" x14ac:dyDescent="0.25">
      <c r="A17" s="88" t="s">
        <v>107</v>
      </c>
      <c r="B17" s="88" t="s">
        <v>107</v>
      </c>
      <c r="C17" s="88">
        <v>43</v>
      </c>
      <c r="D17" s="109" t="s">
        <v>210</v>
      </c>
      <c r="E17" s="88" t="s">
        <v>108</v>
      </c>
      <c r="F17" t="s">
        <v>79</v>
      </c>
      <c r="G17">
        <v>1056</v>
      </c>
    </row>
    <row r="18" spans="1:7" x14ac:dyDescent="0.25">
      <c r="A18" s="88" t="s">
        <v>109</v>
      </c>
      <c r="B18" s="88" t="s">
        <v>109</v>
      </c>
      <c r="C18" s="88">
        <v>45</v>
      </c>
      <c r="D18" s="109" t="s">
        <v>211</v>
      </c>
      <c r="E18" s="88" t="s">
        <v>110</v>
      </c>
      <c r="F18" t="s">
        <v>79</v>
      </c>
      <c r="G18">
        <v>1058</v>
      </c>
    </row>
    <row r="19" spans="1:7" x14ac:dyDescent="0.25">
      <c r="A19" s="88" t="s">
        <v>111</v>
      </c>
      <c r="B19" s="88" t="s">
        <v>111</v>
      </c>
      <c r="C19" s="88">
        <v>48</v>
      </c>
      <c r="D19" s="109" t="s">
        <v>212</v>
      </c>
      <c r="E19" s="88" t="s">
        <v>112</v>
      </c>
      <c r="F19" t="s">
        <v>79</v>
      </c>
      <c r="G19">
        <v>1061</v>
      </c>
    </row>
    <row r="20" spans="1:7" x14ac:dyDescent="0.25">
      <c r="A20" s="88" t="s">
        <v>113</v>
      </c>
      <c r="B20" s="88" t="s">
        <v>113</v>
      </c>
      <c r="C20" s="88">
        <v>51</v>
      </c>
      <c r="D20" s="109" t="s">
        <v>213</v>
      </c>
      <c r="E20" s="88" t="s">
        <v>114</v>
      </c>
      <c r="F20" t="s">
        <v>79</v>
      </c>
      <c r="G20">
        <v>1064</v>
      </c>
    </row>
    <row r="21" spans="1:7" x14ac:dyDescent="0.25">
      <c r="A21" s="88" t="s">
        <v>115</v>
      </c>
      <c r="B21" s="88" t="s">
        <v>115</v>
      </c>
      <c r="C21" s="88">
        <v>54</v>
      </c>
      <c r="D21" s="109" t="s">
        <v>214</v>
      </c>
      <c r="E21" s="88" t="s">
        <v>116</v>
      </c>
      <c r="F21" t="s">
        <v>76</v>
      </c>
      <c r="G21">
        <v>1067</v>
      </c>
    </row>
    <row r="22" spans="1:7" x14ac:dyDescent="0.25">
      <c r="A22" s="88" t="s">
        <v>117</v>
      </c>
      <c r="B22" s="88" t="s">
        <v>117</v>
      </c>
      <c r="C22" s="88">
        <v>57</v>
      </c>
      <c r="D22" s="109" t="s">
        <v>215</v>
      </c>
      <c r="E22" s="88" t="s">
        <v>118</v>
      </c>
      <c r="F22" t="s">
        <v>79</v>
      </c>
      <c r="G22">
        <v>1071</v>
      </c>
    </row>
    <row r="23" spans="1:7" x14ac:dyDescent="0.25">
      <c r="A23" s="88" t="s">
        <v>119</v>
      </c>
      <c r="B23" s="88" t="s">
        <v>119</v>
      </c>
      <c r="C23" s="88">
        <v>61</v>
      </c>
      <c r="D23" s="109" t="s">
        <v>216</v>
      </c>
      <c r="E23" s="88" t="s">
        <v>120</v>
      </c>
      <c r="F23" t="s">
        <v>79</v>
      </c>
      <c r="G23">
        <v>1076</v>
      </c>
    </row>
    <row r="24" spans="1:7" x14ac:dyDescent="0.25">
      <c r="A24" s="88" t="s">
        <v>121</v>
      </c>
      <c r="B24" s="88" t="s">
        <v>121</v>
      </c>
      <c r="C24" s="88">
        <v>63</v>
      </c>
      <c r="D24" s="109" t="s">
        <v>217</v>
      </c>
      <c r="E24" s="88" t="s">
        <v>122</v>
      </c>
      <c r="F24" t="s">
        <v>76</v>
      </c>
      <c r="G24">
        <v>1078</v>
      </c>
    </row>
    <row r="25" spans="1:7" x14ac:dyDescent="0.25">
      <c r="A25" s="88" t="s">
        <v>123</v>
      </c>
      <c r="B25" s="88" t="s">
        <v>123</v>
      </c>
      <c r="C25" s="88">
        <v>66</v>
      </c>
      <c r="D25" s="109" t="s">
        <v>218</v>
      </c>
      <c r="E25" s="88" t="s">
        <v>124</v>
      </c>
      <c r="F25" t="s">
        <v>79</v>
      </c>
      <c r="G25">
        <v>1081</v>
      </c>
    </row>
    <row r="26" spans="1:7" x14ac:dyDescent="0.25">
      <c r="A26" s="88" t="s">
        <v>125</v>
      </c>
      <c r="B26" s="88" t="s">
        <v>125</v>
      </c>
      <c r="C26" s="88">
        <v>68</v>
      </c>
      <c r="D26" s="109" t="s">
        <v>219</v>
      </c>
      <c r="E26" s="88" t="s">
        <v>126</v>
      </c>
      <c r="F26" t="s">
        <v>79</v>
      </c>
      <c r="G26">
        <v>1083</v>
      </c>
    </row>
    <row r="27" spans="1:7" x14ac:dyDescent="0.25">
      <c r="A27" s="88" t="s">
        <v>127</v>
      </c>
      <c r="B27" s="88" t="s">
        <v>127</v>
      </c>
      <c r="C27" s="88">
        <v>71</v>
      </c>
      <c r="D27" s="109" t="s">
        <v>220</v>
      </c>
      <c r="E27" s="88" t="s">
        <v>128</v>
      </c>
      <c r="F27" t="s">
        <v>79</v>
      </c>
      <c r="G27">
        <v>1087</v>
      </c>
    </row>
    <row r="28" spans="1:7" x14ac:dyDescent="0.25">
      <c r="A28" s="88" t="s">
        <v>129</v>
      </c>
      <c r="B28" s="88" t="s">
        <v>129</v>
      </c>
      <c r="C28" s="88">
        <v>73</v>
      </c>
      <c r="D28" s="109" t="s">
        <v>221</v>
      </c>
      <c r="E28" s="88" t="s">
        <v>130</v>
      </c>
      <c r="F28" t="s">
        <v>98</v>
      </c>
      <c r="G28">
        <v>1089</v>
      </c>
    </row>
    <row r="29" spans="1:7" x14ac:dyDescent="0.25">
      <c r="A29" s="88" t="s">
        <v>131</v>
      </c>
      <c r="B29" s="88" t="s">
        <v>131</v>
      </c>
      <c r="C29" s="88">
        <v>75</v>
      </c>
      <c r="D29" s="109" t="s">
        <v>222</v>
      </c>
      <c r="E29" s="88" t="s">
        <v>132</v>
      </c>
      <c r="F29" t="s">
        <v>76</v>
      </c>
      <c r="G29">
        <v>1091</v>
      </c>
    </row>
    <row r="30" spans="1:7" x14ac:dyDescent="0.25">
      <c r="A30" s="88" t="s">
        <v>133</v>
      </c>
      <c r="B30" s="88" t="s">
        <v>133</v>
      </c>
      <c r="C30" s="88">
        <v>78</v>
      </c>
      <c r="D30" s="109" t="s">
        <v>223</v>
      </c>
      <c r="E30" s="88" t="s">
        <v>134</v>
      </c>
      <c r="F30" t="s">
        <v>76</v>
      </c>
      <c r="G30">
        <v>1095</v>
      </c>
    </row>
    <row r="31" spans="1:7" x14ac:dyDescent="0.25">
      <c r="A31" s="88" t="s">
        <v>135</v>
      </c>
      <c r="B31" s="88" t="s">
        <v>135</v>
      </c>
      <c r="C31" s="88">
        <v>139</v>
      </c>
      <c r="D31" s="109" t="s">
        <v>224</v>
      </c>
      <c r="E31" s="88" t="s">
        <v>136</v>
      </c>
      <c r="F31" t="s">
        <v>79</v>
      </c>
      <c r="G31">
        <v>1155</v>
      </c>
    </row>
    <row r="32" spans="1:7" x14ac:dyDescent="0.25">
      <c r="A32" s="88" t="s">
        <v>137</v>
      </c>
      <c r="B32" s="88" t="s">
        <v>137</v>
      </c>
      <c r="C32" s="88">
        <v>82</v>
      </c>
      <c r="D32" s="109" t="s">
        <v>225</v>
      </c>
      <c r="E32" s="88" t="s">
        <v>138</v>
      </c>
      <c r="F32" t="s">
        <v>76</v>
      </c>
      <c r="G32">
        <v>1098</v>
      </c>
    </row>
    <row r="33" spans="1:7" x14ac:dyDescent="0.25">
      <c r="A33" s="88" t="s">
        <v>139</v>
      </c>
      <c r="B33" s="88" t="s">
        <v>139</v>
      </c>
      <c r="C33" s="88">
        <v>87</v>
      </c>
      <c r="D33" s="109" t="s">
        <v>226</v>
      </c>
      <c r="E33" s="88" t="s">
        <v>140</v>
      </c>
      <c r="F33" t="s">
        <v>79</v>
      </c>
      <c r="G33">
        <v>1103</v>
      </c>
    </row>
    <row r="34" spans="1:7" x14ac:dyDescent="0.25">
      <c r="A34" s="88" t="s">
        <v>141</v>
      </c>
      <c r="B34" s="88" t="s">
        <v>141</v>
      </c>
      <c r="C34" s="88">
        <v>89</v>
      </c>
      <c r="D34" s="109" t="s">
        <v>227</v>
      </c>
      <c r="E34" s="88" t="s">
        <v>142</v>
      </c>
      <c r="F34" t="s">
        <v>79</v>
      </c>
      <c r="G34">
        <v>1106</v>
      </c>
    </row>
    <row r="35" spans="1:7" x14ac:dyDescent="0.25">
      <c r="A35" s="88" t="s">
        <v>143</v>
      </c>
      <c r="B35" s="88" t="s">
        <v>143</v>
      </c>
      <c r="C35" s="88">
        <v>91</v>
      </c>
      <c r="D35" s="109" t="s">
        <v>228</v>
      </c>
      <c r="E35" s="88" t="s">
        <v>144</v>
      </c>
      <c r="F35" t="s">
        <v>79</v>
      </c>
      <c r="G35">
        <v>1108</v>
      </c>
    </row>
    <row r="36" spans="1:7" x14ac:dyDescent="0.25">
      <c r="A36" s="88" t="s">
        <v>145</v>
      </c>
      <c r="B36" s="88" t="s">
        <v>145</v>
      </c>
      <c r="C36" s="88">
        <v>93</v>
      </c>
      <c r="D36" s="109" t="s">
        <v>229</v>
      </c>
      <c r="E36" s="88" t="s">
        <v>146</v>
      </c>
      <c r="F36" t="s">
        <v>79</v>
      </c>
      <c r="G36">
        <v>1110</v>
      </c>
    </row>
    <row r="37" spans="1:7" x14ac:dyDescent="0.25">
      <c r="A37" s="88" t="s">
        <v>147</v>
      </c>
      <c r="B37" s="88" t="s">
        <v>147</v>
      </c>
      <c r="C37" s="88">
        <v>94</v>
      </c>
      <c r="D37" s="109" t="s">
        <v>230</v>
      </c>
      <c r="E37" s="88" t="s">
        <v>148</v>
      </c>
      <c r="F37" t="s">
        <v>98</v>
      </c>
      <c r="G37">
        <v>1111</v>
      </c>
    </row>
    <row r="38" spans="1:7" x14ac:dyDescent="0.25">
      <c r="A38" s="88" t="s">
        <v>149</v>
      </c>
      <c r="B38" s="88" t="s">
        <v>149</v>
      </c>
      <c r="C38" s="88">
        <v>96</v>
      </c>
      <c r="D38" s="109" t="s">
        <v>231</v>
      </c>
      <c r="E38" s="88" t="s">
        <v>150</v>
      </c>
      <c r="F38" t="s">
        <v>76</v>
      </c>
      <c r="G38">
        <v>1114</v>
      </c>
    </row>
    <row r="39" spans="1:7" ht="21" x14ac:dyDescent="0.25">
      <c r="A39" s="88" t="s">
        <v>151</v>
      </c>
      <c r="B39" s="88" t="s">
        <v>152</v>
      </c>
      <c r="C39" s="88">
        <v>140</v>
      </c>
      <c r="D39" s="109" t="s">
        <v>232</v>
      </c>
      <c r="E39" s="88" t="s">
        <v>153</v>
      </c>
      <c r="F39" t="s">
        <v>79</v>
      </c>
      <c r="G39">
        <v>1156</v>
      </c>
    </row>
    <row r="40" spans="1:7" x14ac:dyDescent="0.25">
      <c r="A40" s="88" t="s">
        <v>154</v>
      </c>
      <c r="B40" s="88" t="s">
        <v>154</v>
      </c>
      <c r="C40" s="88">
        <v>103</v>
      </c>
      <c r="D40" s="109" t="s">
        <v>233</v>
      </c>
      <c r="E40" s="88" t="s">
        <v>155</v>
      </c>
      <c r="F40" t="s">
        <v>79</v>
      </c>
      <c r="G40">
        <v>1125</v>
      </c>
    </row>
    <row r="41" spans="1:7" x14ac:dyDescent="0.25">
      <c r="A41" s="88" t="s">
        <v>156</v>
      </c>
      <c r="B41" s="88" t="s">
        <v>156</v>
      </c>
      <c r="C41" s="88">
        <v>107</v>
      </c>
      <c r="D41" s="109" t="s">
        <v>234</v>
      </c>
      <c r="E41" s="88" t="s">
        <v>157</v>
      </c>
      <c r="F41" t="s">
        <v>79</v>
      </c>
      <c r="G41">
        <v>1129</v>
      </c>
    </row>
    <row r="42" spans="1:7" x14ac:dyDescent="0.25">
      <c r="A42" s="88" t="s">
        <v>158</v>
      </c>
      <c r="B42" s="88" t="s">
        <v>158</v>
      </c>
      <c r="C42" s="88">
        <v>108</v>
      </c>
      <c r="D42" s="109" t="s">
        <v>235</v>
      </c>
      <c r="E42" s="88" t="s">
        <v>159</v>
      </c>
      <c r="F42" t="s">
        <v>79</v>
      </c>
      <c r="G42">
        <v>1130</v>
      </c>
    </row>
    <row r="43" spans="1:7" x14ac:dyDescent="0.25">
      <c r="A43" s="88" t="s">
        <v>160</v>
      </c>
      <c r="B43" s="88" t="s">
        <v>160</v>
      </c>
      <c r="C43" s="88">
        <v>117</v>
      </c>
      <c r="D43" s="109" t="s">
        <v>236</v>
      </c>
      <c r="E43" s="88" t="s">
        <v>161</v>
      </c>
      <c r="F43" t="s">
        <v>79</v>
      </c>
      <c r="G43">
        <v>1137</v>
      </c>
    </row>
    <row r="44" spans="1:7" x14ac:dyDescent="0.25">
      <c r="A44" s="88" t="s">
        <v>162</v>
      </c>
      <c r="B44" s="88" t="s">
        <v>162</v>
      </c>
      <c r="C44" s="88">
        <v>119</v>
      </c>
      <c r="D44" s="109" t="s">
        <v>237</v>
      </c>
      <c r="E44" s="88" t="s">
        <v>163</v>
      </c>
      <c r="F44" t="s">
        <v>79</v>
      </c>
      <c r="G44">
        <v>1140</v>
      </c>
    </row>
    <row r="45" spans="1:7" x14ac:dyDescent="0.25">
      <c r="A45" s="88" t="s">
        <v>164</v>
      </c>
      <c r="B45" s="88" t="s">
        <v>164</v>
      </c>
      <c r="C45" s="88">
        <v>122</v>
      </c>
      <c r="D45" s="109" t="s">
        <v>238</v>
      </c>
      <c r="E45" s="88" t="s">
        <v>165</v>
      </c>
      <c r="F45" t="s">
        <v>79</v>
      </c>
      <c r="G45">
        <v>1143</v>
      </c>
    </row>
    <row r="46" spans="1:7" x14ac:dyDescent="0.25">
      <c r="A46" s="88" t="s">
        <v>166</v>
      </c>
      <c r="B46" s="88" t="s">
        <v>166</v>
      </c>
      <c r="C46" s="88">
        <v>124</v>
      </c>
      <c r="D46" s="109" t="s">
        <v>239</v>
      </c>
      <c r="E46" s="88" t="s">
        <v>167</v>
      </c>
      <c r="F46" t="s">
        <v>79</v>
      </c>
      <c r="G46">
        <v>1145</v>
      </c>
    </row>
    <row r="47" spans="1:7" x14ac:dyDescent="0.25">
      <c r="A47" s="88" t="s">
        <v>168</v>
      </c>
      <c r="B47" s="88" t="s">
        <v>168</v>
      </c>
      <c r="C47" s="88">
        <v>127</v>
      </c>
      <c r="D47" s="109" t="s">
        <v>240</v>
      </c>
      <c r="E47" s="88" t="s">
        <v>169</v>
      </c>
      <c r="F47" t="s">
        <v>76</v>
      </c>
      <c r="G47">
        <v>1148</v>
      </c>
    </row>
    <row r="48" spans="1:7" x14ac:dyDescent="0.25">
      <c r="A48" s="88" t="s">
        <v>170</v>
      </c>
      <c r="B48" s="88" t="s">
        <v>170</v>
      </c>
      <c r="C48" s="88">
        <v>129</v>
      </c>
      <c r="D48" s="109" t="s">
        <v>241</v>
      </c>
      <c r="E48" s="88" t="s">
        <v>171</v>
      </c>
      <c r="F48" t="s">
        <v>76</v>
      </c>
      <c r="G48">
        <v>1150</v>
      </c>
    </row>
    <row r="49" spans="1:6" ht="21" x14ac:dyDescent="0.25">
      <c r="A49" s="88" t="s">
        <v>172</v>
      </c>
      <c r="B49" s="88"/>
      <c r="C49" s="88"/>
      <c r="D49" s="88" t="s">
        <v>173</v>
      </c>
      <c r="E49" s="88" t="s">
        <v>173</v>
      </c>
      <c r="F49" s="88" t="s">
        <v>173</v>
      </c>
    </row>
    <row r="50" spans="1:6" x14ac:dyDescent="0.25">
      <c r="A50" s="88"/>
      <c r="B50" s="88"/>
      <c r="C50" s="88"/>
      <c r="D50" s="88"/>
      <c r="E50" s="88"/>
      <c r="F50" s="88"/>
    </row>
    <row r="51" spans="1:6" x14ac:dyDescent="0.25">
      <c r="A51" s="88"/>
      <c r="B51" s="88"/>
      <c r="C51" s="88"/>
      <c r="D51" s="88"/>
      <c r="E51" s="88"/>
      <c r="F51" s="88"/>
    </row>
    <row r="52" spans="1:6" x14ac:dyDescent="0.25">
      <c r="A52" s="88"/>
      <c r="B52" s="88"/>
      <c r="C52" s="88"/>
      <c r="D52" s="88"/>
      <c r="E52" s="88"/>
      <c r="F52" s="88"/>
    </row>
    <row r="53" spans="1:6" x14ac:dyDescent="0.25">
      <c r="A53" s="89"/>
      <c r="B53" s="89"/>
      <c r="C53" s="89"/>
      <c r="D53" s="89"/>
      <c r="E53" s="89"/>
      <c r="F53" s="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C9D84-1DB1-4674-A18E-98717509B2F0}">
  <dimension ref="A1:S15"/>
  <sheetViews>
    <sheetView zoomScaleNormal="100" workbookViewId="0">
      <selection activeCell="K4" sqref="K4"/>
    </sheetView>
  </sheetViews>
  <sheetFormatPr defaultColWidth="9.28515625" defaultRowHeight="11.25" x14ac:dyDescent="0.2"/>
  <cols>
    <col min="1" max="1" width="12.5703125" style="61" customWidth="1"/>
    <col min="2" max="2" width="35.5703125" style="86" customWidth="1"/>
    <col min="3" max="3" width="23.85546875" style="61" customWidth="1"/>
    <col min="4" max="4" width="14.42578125" style="61" customWidth="1"/>
    <col min="5" max="5" width="11.42578125" style="61" customWidth="1"/>
    <col min="6" max="10" width="10.7109375" style="61" customWidth="1"/>
    <col min="11" max="11" width="12.7109375" style="61" customWidth="1"/>
    <col min="12" max="12" width="12.42578125" style="61" customWidth="1"/>
    <col min="13" max="13" width="12.7109375" style="61" customWidth="1"/>
    <col min="14" max="14" width="11.7109375" style="61" customWidth="1"/>
    <col min="15" max="15" width="12.42578125" style="61" customWidth="1"/>
    <col min="16" max="16" width="12.7109375" style="61" customWidth="1"/>
    <col min="17" max="17" width="11.85546875" style="61" customWidth="1"/>
    <col min="18" max="18" width="11.5703125" style="61" customWidth="1"/>
    <col min="19" max="19" width="12.5703125" style="61" customWidth="1"/>
    <col min="20" max="16384" width="9.28515625" style="61"/>
  </cols>
  <sheetData>
    <row r="1" spans="1:19" ht="38.25" customHeight="1" thickBot="1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19" s="62" customFormat="1" ht="54" customHeight="1" x14ac:dyDescent="0.2">
      <c r="A2" s="117" t="s">
        <v>0</v>
      </c>
      <c r="B2" s="118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20"/>
    </row>
    <row r="3" spans="1:19" s="62" customFormat="1" ht="70.349999999999994" customHeight="1" thickBot="1" x14ac:dyDescent="0.25">
      <c r="A3" s="13"/>
      <c r="B3" s="14"/>
      <c r="C3" s="38" t="s">
        <v>1</v>
      </c>
      <c r="D3" s="121" t="s">
        <v>244</v>
      </c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3"/>
    </row>
    <row r="4" spans="1:19" s="64" customFormat="1" ht="96" customHeight="1" thickBot="1" x14ac:dyDescent="0.3">
      <c r="A4" s="63"/>
      <c r="B4" s="43" t="s">
        <v>2</v>
      </c>
      <c r="C4" s="39" t="s">
        <v>3</v>
      </c>
      <c r="D4" s="37" t="s">
        <v>4</v>
      </c>
      <c r="E4" s="31" t="s">
        <v>5</v>
      </c>
      <c r="F4" s="31" t="s">
        <v>6</v>
      </c>
      <c r="G4" s="31" t="s">
        <v>7</v>
      </c>
      <c r="H4" s="31" t="s">
        <v>8</v>
      </c>
      <c r="I4" s="31" t="s">
        <v>9</v>
      </c>
      <c r="J4" s="31" t="s">
        <v>10</v>
      </c>
      <c r="K4" s="110" t="s">
        <v>242</v>
      </c>
      <c r="L4" s="110" t="s">
        <v>243</v>
      </c>
      <c r="M4" s="31" t="s">
        <v>11</v>
      </c>
      <c r="N4" s="31" t="s">
        <v>12</v>
      </c>
      <c r="O4" s="31" t="s">
        <v>13</v>
      </c>
      <c r="P4" s="31" t="s">
        <v>14</v>
      </c>
      <c r="Q4" s="31" t="s">
        <v>15</v>
      </c>
      <c r="R4" s="31" t="s">
        <v>16</v>
      </c>
      <c r="S4" s="32" t="s">
        <v>17</v>
      </c>
    </row>
    <row r="5" spans="1:19" s="68" customFormat="1" ht="39.950000000000003" customHeight="1" x14ac:dyDescent="0.25">
      <c r="A5" s="124" t="s">
        <v>18</v>
      </c>
      <c r="B5" s="33" t="s">
        <v>19</v>
      </c>
      <c r="C5" s="40"/>
      <c r="D5" s="65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7"/>
    </row>
    <row r="6" spans="1:19" s="68" customFormat="1" ht="39.950000000000003" customHeight="1" x14ac:dyDescent="0.25">
      <c r="A6" s="124"/>
      <c r="B6" s="33" t="s">
        <v>20</v>
      </c>
      <c r="C6" s="40"/>
      <c r="D6" s="69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1"/>
    </row>
    <row r="7" spans="1:19" s="68" customFormat="1" ht="39.950000000000003" customHeight="1" x14ac:dyDescent="0.25">
      <c r="A7" s="124"/>
      <c r="B7" s="33" t="s">
        <v>21</v>
      </c>
      <c r="C7" s="40"/>
      <c r="D7" s="69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</row>
    <row r="8" spans="1:19" s="68" customFormat="1" ht="20.100000000000001" customHeight="1" x14ac:dyDescent="0.25">
      <c r="A8" s="124"/>
      <c r="B8" s="34" t="s">
        <v>22</v>
      </c>
      <c r="C8" s="41">
        <f>SUM(C5:C7)</f>
        <v>0</v>
      </c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3"/>
    </row>
    <row r="9" spans="1:19" s="68" customFormat="1" ht="39.950000000000003" customHeight="1" x14ac:dyDescent="0.25">
      <c r="A9" s="124"/>
      <c r="B9" s="33" t="s">
        <v>23</v>
      </c>
      <c r="C9" s="40"/>
      <c r="D9" s="69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1"/>
    </row>
    <row r="10" spans="1:19" s="68" customFormat="1" ht="39.950000000000003" customHeight="1" x14ac:dyDescent="0.25">
      <c r="A10" s="124"/>
      <c r="B10" s="33" t="s">
        <v>24</v>
      </c>
      <c r="C10" s="40"/>
      <c r="D10" s="69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1"/>
    </row>
    <row r="11" spans="1:19" s="68" customFormat="1" ht="39.950000000000003" customHeight="1" x14ac:dyDescent="0.25">
      <c r="A11" s="124"/>
      <c r="B11" s="33" t="s">
        <v>25</v>
      </c>
      <c r="C11" s="40"/>
      <c r="D11" s="74"/>
      <c r="E11" s="75" t="s">
        <v>26</v>
      </c>
      <c r="F11" s="75"/>
      <c r="G11" s="75"/>
      <c r="H11" s="75"/>
      <c r="I11" s="75" t="s">
        <v>26</v>
      </c>
      <c r="J11" s="75"/>
      <c r="K11" s="75"/>
      <c r="L11" s="75"/>
      <c r="M11" s="75" t="s">
        <v>26</v>
      </c>
      <c r="N11" s="75" t="s">
        <v>26</v>
      </c>
      <c r="O11" s="75" t="s">
        <v>26</v>
      </c>
      <c r="P11" s="75" t="s">
        <v>26</v>
      </c>
      <c r="Q11" s="76"/>
      <c r="R11" s="74"/>
      <c r="S11" s="77"/>
    </row>
    <row r="12" spans="1:19" s="68" customFormat="1" ht="46.35" customHeight="1" x14ac:dyDescent="0.25">
      <c r="A12" s="124"/>
      <c r="B12" s="33" t="s">
        <v>27</v>
      </c>
      <c r="C12" s="40"/>
      <c r="D12" s="78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80"/>
    </row>
    <row r="13" spans="1:19" s="68" customFormat="1" ht="39.950000000000003" customHeight="1" x14ac:dyDescent="0.25">
      <c r="A13" s="15"/>
      <c r="B13" s="35" t="s">
        <v>28</v>
      </c>
      <c r="C13" s="40"/>
      <c r="D13" s="78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80"/>
    </row>
    <row r="14" spans="1:19" s="68" customFormat="1" ht="20.100000000000001" customHeight="1" thickBot="1" x14ac:dyDescent="0.3">
      <c r="A14" s="16"/>
      <c r="B14" s="36" t="s">
        <v>29</v>
      </c>
      <c r="C14" s="42">
        <f>SUM(C8:C13)</f>
        <v>0</v>
      </c>
      <c r="D14" s="81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3"/>
    </row>
    <row r="15" spans="1:19" ht="12.75" x14ac:dyDescent="0.2">
      <c r="A15" s="84"/>
      <c r="B15" s="85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</row>
  </sheetData>
  <sheetProtection sheet="1" objects="1" scenarios="1" selectLockedCells="1"/>
  <mergeCells count="4">
    <mergeCell ref="A2:S2"/>
    <mergeCell ref="D3:S3"/>
    <mergeCell ref="A5:A12"/>
    <mergeCell ref="A1:S1"/>
  </mergeCells>
  <phoneticPr fontId="23" type="noConversion"/>
  <pageMargins left="0.7" right="0.7" top="0.75" bottom="0.75" header="0.3" footer="0.3"/>
  <pageSetup orientation="landscape" horizontalDpi="300" verticalDpi="300"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2"/>
  <sheetViews>
    <sheetView zoomScaleNormal="100" workbookViewId="0">
      <selection activeCell="C4" sqref="C4"/>
    </sheetView>
  </sheetViews>
  <sheetFormatPr defaultColWidth="9.28515625" defaultRowHeight="11.25" x14ac:dyDescent="0.2"/>
  <cols>
    <col min="1" max="1" width="12.5703125" style="6" customWidth="1"/>
    <col min="2" max="2" width="35.5703125" style="8" customWidth="1"/>
    <col min="3" max="3" width="37" style="6" customWidth="1"/>
    <col min="4" max="4" width="40.42578125" style="6" customWidth="1"/>
    <col min="5" max="16384" width="9.28515625" style="6"/>
  </cols>
  <sheetData>
    <row r="1" spans="1:4" ht="60" customHeight="1" thickBot="1" x14ac:dyDescent="0.25">
      <c r="A1" s="125"/>
      <c r="B1" s="125"/>
      <c r="C1" s="125"/>
      <c r="D1" s="125"/>
    </row>
    <row r="2" spans="1:4" s="7" customFormat="1" ht="54" customHeight="1" thickBot="1" x14ac:dyDescent="0.25">
      <c r="A2" s="117" t="s">
        <v>30</v>
      </c>
      <c r="B2" s="118"/>
      <c r="C2" s="119"/>
      <c r="D2" s="120"/>
    </row>
    <row r="3" spans="1:4" s="11" customFormat="1" ht="88.35" customHeight="1" thickBot="1" x14ac:dyDescent="0.3">
      <c r="A3" s="45"/>
      <c r="B3" s="43" t="s">
        <v>2</v>
      </c>
      <c r="C3" s="44" t="s">
        <v>31</v>
      </c>
      <c r="D3" s="46" t="s">
        <v>32</v>
      </c>
    </row>
    <row r="4" spans="1:4" s="12" customFormat="1" ht="39.950000000000003" customHeight="1" x14ac:dyDescent="0.25">
      <c r="A4" s="124" t="s">
        <v>33</v>
      </c>
      <c r="B4" s="33" t="s">
        <v>19</v>
      </c>
      <c r="C4" s="40"/>
      <c r="D4" s="47"/>
    </row>
    <row r="5" spans="1:4" s="12" customFormat="1" ht="39.950000000000003" customHeight="1" x14ac:dyDescent="0.25">
      <c r="A5" s="124"/>
      <c r="B5" s="33" t="s">
        <v>20</v>
      </c>
      <c r="C5" s="40"/>
      <c r="D5" s="48"/>
    </row>
    <row r="6" spans="1:4" s="12" customFormat="1" ht="39.950000000000003" customHeight="1" x14ac:dyDescent="0.25">
      <c r="A6" s="124"/>
      <c r="B6" s="33" t="s">
        <v>21</v>
      </c>
      <c r="C6" s="40"/>
      <c r="D6" s="48"/>
    </row>
    <row r="7" spans="1:4" s="12" customFormat="1" ht="20.100000000000001" customHeight="1" x14ac:dyDescent="0.25">
      <c r="A7" s="124"/>
      <c r="B7" s="34" t="s">
        <v>22</v>
      </c>
      <c r="C7" s="41">
        <f>SUM(C4:C6)</f>
        <v>0</v>
      </c>
      <c r="D7" s="41">
        <f>SUM(D4:D6)</f>
        <v>0</v>
      </c>
    </row>
    <row r="8" spans="1:4" s="12" customFormat="1" ht="39.950000000000003" customHeight="1" x14ac:dyDescent="0.25">
      <c r="A8" s="124"/>
      <c r="B8" s="33" t="s">
        <v>23</v>
      </c>
      <c r="C8" s="40"/>
      <c r="D8" s="48"/>
    </row>
    <row r="9" spans="1:4" s="12" customFormat="1" ht="39.950000000000003" customHeight="1" x14ac:dyDescent="0.25">
      <c r="A9" s="124"/>
      <c r="B9" s="33" t="s">
        <v>24</v>
      </c>
      <c r="C9" s="40"/>
      <c r="D9" s="48"/>
    </row>
    <row r="10" spans="1:4" s="12" customFormat="1" ht="39.950000000000003" customHeight="1" x14ac:dyDescent="0.25">
      <c r="A10" s="124"/>
      <c r="B10" s="33" t="s">
        <v>25</v>
      </c>
      <c r="C10" s="40"/>
      <c r="D10" s="49"/>
    </row>
    <row r="11" spans="1:4" s="12" customFormat="1" ht="20.100000000000001" customHeight="1" thickBot="1" x14ac:dyDescent="0.3">
      <c r="A11" s="16"/>
      <c r="B11" s="36" t="s">
        <v>29</v>
      </c>
      <c r="C11" s="42">
        <f>SUM(C7:C10)</f>
        <v>0</v>
      </c>
      <c r="D11" s="42">
        <f>SUM(D7:D10)</f>
        <v>0</v>
      </c>
    </row>
    <row r="12" spans="1:4" ht="12.75" x14ac:dyDescent="0.2">
      <c r="A12" s="9"/>
      <c r="B12" s="10"/>
      <c r="C12" s="9"/>
      <c r="D12" s="9"/>
    </row>
  </sheetData>
  <sheetProtection sheet="1" objects="1" scenarios="1" selectLockedCells="1"/>
  <mergeCells count="3">
    <mergeCell ref="A4:A10"/>
    <mergeCell ref="A2:D2"/>
    <mergeCell ref="A1:D1"/>
  </mergeCells>
  <pageMargins left="0.7" right="0.7" top="0.75" bottom="0.75" header="0.3" footer="0.3"/>
  <pageSetup orientation="landscape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F5DE6-4766-4724-A3B0-2071F75F8345}">
  <dimension ref="A1:H30"/>
  <sheetViews>
    <sheetView zoomScaleNormal="100" workbookViewId="0">
      <selection activeCell="B4" sqref="B4"/>
    </sheetView>
  </sheetViews>
  <sheetFormatPr defaultColWidth="8.7109375" defaultRowHeight="15" x14ac:dyDescent="0.25"/>
  <cols>
    <col min="1" max="1" width="46.42578125" style="29" customWidth="1"/>
    <col min="2" max="7" width="35.7109375" style="1" customWidth="1"/>
    <col min="8" max="16384" width="8.7109375" style="1"/>
  </cols>
  <sheetData>
    <row r="1" spans="1:8" ht="61.5" customHeight="1" thickBot="1" x14ac:dyDescent="0.3">
      <c r="A1" s="129"/>
      <c r="B1" s="129"/>
      <c r="C1" s="129"/>
      <c r="D1" s="129"/>
      <c r="E1" s="129"/>
      <c r="F1" s="129"/>
      <c r="G1" s="129"/>
      <c r="H1" s="2"/>
    </row>
    <row r="2" spans="1:8" ht="42.4" customHeight="1" thickBot="1" x14ac:dyDescent="0.3">
      <c r="A2" s="126" t="s">
        <v>34</v>
      </c>
      <c r="B2" s="127"/>
      <c r="C2" s="127"/>
      <c r="D2" s="127"/>
      <c r="E2" s="127"/>
      <c r="F2" s="127"/>
      <c r="G2" s="128"/>
      <c r="H2" s="2"/>
    </row>
    <row r="3" spans="1:8" ht="63.4" customHeight="1" thickBot="1" x14ac:dyDescent="0.3">
      <c r="A3" s="30" t="s">
        <v>35</v>
      </c>
      <c r="B3" s="22" t="s">
        <v>36</v>
      </c>
      <c r="C3" s="22" t="s">
        <v>37</v>
      </c>
      <c r="D3" s="22" t="s">
        <v>38</v>
      </c>
      <c r="E3" s="22" t="s">
        <v>39</v>
      </c>
      <c r="F3" s="22" t="s">
        <v>40</v>
      </c>
      <c r="G3" s="22" t="s">
        <v>41</v>
      </c>
      <c r="H3" s="2"/>
    </row>
    <row r="4" spans="1:8" s="5" customFormat="1" ht="32.1" customHeight="1" thickBot="1" x14ac:dyDescent="0.3">
      <c r="A4" s="23" t="s">
        <v>42</v>
      </c>
      <c r="B4" s="17"/>
      <c r="C4" s="17"/>
      <c r="D4" s="17"/>
      <c r="E4" s="17"/>
      <c r="F4" s="17"/>
      <c r="G4" s="17"/>
      <c r="H4" s="4"/>
    </row>
    <row r="5" spans="1:8" ht="24.95" customHeight="1" x14ac:dyDescent="0.25">
      <c r="A5" s="24" t="s">
        <v>43</v>
      </c>
      <c r="B5" s="18"/>
      <c r="C5" s="18"/>
      <c r="D5" s="18"/>
      <c r="E5" s="18"/>
      <c r="F5" s="18"/>
      <c r="G5" s="18"/>
      <c r="H5" s="2"/>
    </row>
    <row r="6" spans="1:8" ht="24.95" customHeight="1" x14ac:dyDescent="0.25">
      <c r="A6" s="25" t="s">
        <v>44</v>
      </c>
      <c r="B6" s="50"/>
      <c r="C6" s="50"/>
      <c r="D6" s="50"/>
      <c r="E6" s="50"/>
      <c r="F6" s="50"/>
      <c r="G6" s="50"/>
      <c r="H6" s="2"/>
    </row>
    <row r="7" spans="1:8" ht="24.95" customHeight="1" x14ac:dyDescent="0.25">
      <c r="A7" s="25" t="s">
        <v>45</v>
      </c>
      <c r="B7" s="50"/>
      <c r="C7" s="50"/>
      <c r="D7" s="50"/>
      <c r="E7" s="50"/>
      <c r="F7" s="50"/>
      <c r="G7" s="50"/>
      <c r="H7" s="2"/>
    </row>
    <row r="8" spans="1:8" ht="24.95" customHeight="1" thickBot="1" x14ac:dyDescent="0.3">
      <c r="A8" s="26" t="s">
        <v>46</v>
      </c>
      <c r="B8" s="51"/>
      <c r="C8" s="51"/>
      <c r="D8" s="51"/>
      <c r="E8" s="51"/>
      <c r="F8" s="51"/>
      <c r="G8" s="51"/>
      <c r="H8" s="2"/>
    </row>
    <row r="9" spans="1:8" s="5" customFormat="1" ht="24.95" customHeight="1" thickBot="1" x14ac:dyDescent="0.3">
      <c r="A9" s="27" t="s">
        <v>47</v>
      </c>
      <c r="B9" s="19">
        <f>SUM(B5:B8)</f>
        <v>0</v>
      </c>
      <c r="C9" s="19">
        <f t="shared" ref="C9:G9" si="0">SUM(C5:C8)</f>
        <v>0</v>
      </c>
      <c r="D9" s="19">
        <f t="shared" si="0"/>
        <v>0</v>
      </c>
      <c r="E9" s="19">
        <f t="shared" si="0"/>
        <v>0</v>
      </c>
      <c r="F9" s="19">
        <f t="shared" si="0"/>
        <v>0</v>
      </c>
      <c r="G9" s="19">
        <f t="shared" si="0"/>
        <v>0</v>
      </c>
      <c r="H9" s="4"/>
    </row>
    <row r="10" spans="1:8" ht="24.95" customHeight="1" x14ac:dyDescent="0.25">
      <c r="A10" s="24" t="s">
        <v>48</v>
      </c>
      <c r="B10" s="52"/>
      <c r="C10" s="52"/>
      <c r="D10" s="52"/>
      <c r="E10" s="52"/>
      <c r="F10" s="53"/>
      <c r="G10" s="54"/>
      <c r="H10" s="2"/>
    </row>
    <row r="11" spans="1:8" ht="24.95" customHeight="1" x14ac:dyDescent="0.25">
      <c r="A11" s="25" t="s">
        <v>49</v>
      </c>
      <c r="B11" s="55"/>
      <c r="C11" s="55"/>
      <c r="D11" s="55"/>
      <c r="E11" s="55"/>
      <c r="F11" s="56"/>
      <c r="G11" s="57"/>
      <c r="H11" s="2"/>
    </row>
    <row r="12" spans="1:8" ht="24.95" customHeight="1" x14ac:dyDescent="0.25">
      <c r="A12" s="25" t="s">
        <v>50</v>
      </c>
      <c r="B12" s="55"/>
      <c r="C12" s="55"/>
      <c r="D12" s="55"/>
      <c r="E12" s="55"/>
      <c r="F12" s="56"/>
      <c r="G12" s="57"/>
      <c r="H12" s="2"/>
    </row>
    <row r="13" spans="1:8" ht="24.95" customHeight="1" thickBot="1" x14ac:dyDescent="0.3">
      <c r="A13" s="26" t="s">
        <v>51</v>
      </c>
      <c r="B13" s="58"/>
      <c r="C13" s="58"/>
      <c r="D13" s="58"/>
      <c r="E13" s="58"/>
      <c r="F13" s="59"/>
      <c r="G13" s="60"/>
      <c r="H13" s="2"/>
    </row>
    <row r="14" spans="1:8" s="5" customFormat="1" ht="24.95" customHeight="1" thickBot="1" x14ac:dyDescent="0.3">
      <c r="A14" s="27" t="s">
        <v>52</v>
      </c>
      <c r="B14" s="20">
        <f>SUM(B10:B13)</f>
        <v>0</v>
      </c>
      <c r="C14" s="20">
        <f t="shared" ref="C14:G14" si="1">SUM(C10:C13)</f>
        <v>0</v>
      </c>
      <c r="D14" s="20">
        <f t="shared" si="1"/>
        <v>0</v>
      </c>
      <c r="E14" s="20">
        <f t="shared" si="1"/>
        <v>0</v>
      </c>
      <c r="F14" s="20">
        <f t="shared" si="1"/>
        <v>0</v>
      </c>
      <c r="G14" s="21">
        <f t="shared" si="1"/>
        <v>0</v>
      </c>
      <c r="H14" s="4"/>
    </row>
    <row r="15" spans="1:8" ht="24.95" customHeight="1" x14ac:dyDescent="0.25">
      <c r="A15" s="24" t="s">
        <v>53</v>
      </c>
      <c r="B15" s="52"/>
      <c r="C15" s="52"/>
      <c r="D15" s="52"/>
      <c r="E15" s="52"/>
      <c r="F15" s="53"/>
      <c r="G15" s="54"/>
      <c r="H15" s="2"/>
    </row>
    <row r="16" spans="1:8" ht="24.95" customHeight="1" x14ac:dyDescent="0.25">
      <c r="A16" s="25" t="s">
        <v>54</v>
      </c>
      <c r="B16" s="55"/>
      <c r="C16" s="55"/>
      <c r="D16" s="55"/>
      <c r="E16" s="55"/>
      <c r="F16" s="56"/>
      <c r="G16" s="57"/>
      <c r="H16" s="2"/>
    </row>
    <row r="17" spans="1:8" ht="24.95" customHeight="1" x14ac:dyDescent="0.25">
      <c r="A17" s="25" t="s">
        <v>55</v>
      </c>
      <c r="B17" s="55"/>
      <c r="C17" s="55"/>
      <c r="D17" s="55"/>
      <c r="E17" s="55"/>
      <c r="F17" s="56"/>
      <c r="G17" s="57"/>
      <c r="H17" s="2"/>
    </row>
    <row r="18" spans="1:8" ht="24.95" customHeight="1" thickBot="1" x14ac:dyDescent="0.3">
      <c r="A18" s="26" t="s">
        <v>56</v>
      </c>
      <c r="B18" s="58"/>
      <c r="C18" s="58"/>
      <c r="D18" s="58"/>
      <c r="E18" s="58"/>
      <c r="F18" s="59"/>
      <c r="G18" s="60"/>
      <c r="H18" s="2"/>
    </row>
    <row r="19" spans="1:8" s="5" customFormat="1" ht="24.95" customHeight="1" thickBot="1" x14ac:dyDescent="0.3">
      <c r="A19" s="27" t="s">
        <v>57</v>
      </c>
      <c r="B19" s="20">
        <f>SUM(B15:B18)</f>
        <v>0</v>
      </c>
      <c r="C19" s="20">
        <f t="shared" ref="C19:G19" si="2">SUM(C15:C18)</f>
        <v>0</v>
      </c>
      <c r="D19" s="20">
        <f t="shared" si="2"/>
        <v>0</v>
      </c>
      <c r="E19" s="20">
        <f t="shared" si="2"/>
        <v>0</v>
      </c>
      <c r="F19" s="20">
        <f t="shared" si="2"/>
        <v>0</v>
      </c>
      <c r="G19" s="21">
        <f t="shared" si="2"/>
        <v>0</v>
      </c>
      <c r="H19" s="4"/>
    </row>
    <row r="20" spans="1:8" ht="24.95" customHeight="1" x14ac:dyDescent="0.25">
      <c r="A20" s="24" t="s">
        <v>58</v>
      </c>
      <c r="B20" s="52"/>
      <c r="C20" s="52"/>
      <c r="D20" s="52"/>
      <c r="E20" s="52"/>
      <c r="F20" s="53"/>
      <c r="G20" s="54"/>
      <c r="H20" s="2"/>
    </row>
    <row r="21" spans="1:8" ht="24.95" customHeight="1" x14ac:dyDescent="0.25">
      <c r="A21" s="25" t="s">
        <v>59</v>
      </c>
      <c r="B21" s="55"/>
      <c r="C21" s="55"/>
      <c r="D21" s="55"/>
      <c r="E21" s="55"/>
      <c r="F21" s="56"/>
      <c r="G21" s="57"/>
      <c r="H21" s="2"/>
    </row>
    <row r="22" spans="1:8" ht="24.95" customHeight="1" x14ac:dyDescent="0.25">
      <c r="A22" s="25" t="s">
        <v>60</v>
      </c>
      <c r="B22" s="55"/>
      <c r="C22" s="55"/>
      <c r="D22" s="55"/>
      <c r="E22" s="55"/>
      <c r="F22" s="56"/>
      <c r="G22" s="57"/>
      <c r="H22" s="2"/>
    </row>
    <row r="23" spans="1:8" ht="24.95" customHeight="1" thickBot="1" x14ac:dyDescent="0.3">
      <c r="A23" s="26" t="s">
        <v>61</v>
      </c>
      <c r="B23" s="58"/>
      <c r="C23" s="58"/>
      <c r="D23" s="58"/>
      <c r="E23" s="58"/>
      <c r="F23" s="59"/>
      <c r="G23" s="60"/>
      <c r="H23" s="2"/>
    </row>
    <row r="24" spans="1:8" s="5" customFormat="1" ht="24.95" customHeight="1" thickBot="1" x14ac:dyDescent="0.3">
      <c r="A24" s="27" t="s">
        <v>62</v>
      </c>
      <c r="B24" s="20">
        <f>SUM(B20:B23)</f>
        <v>0</v>
      </c>
      <c r="C24" s="20">
        <f t="shared" ref="C24:G24" si="3">SUM(C20:C23)</f>
        <v>0</v>
      </c>
      <c r="D24" s="20">
        <f t="shared" si="3"/>
        <v>0</v>
      </c>
      <c r="E24" s="20">
        <f t="shared" si="3"/>
        <v>0</v>
      </c>
      <c r="F24" s="20">
        <f t="shared" si="3"/>
        <v>0</v>
      </c>
      <c r="G24" s="21">
        <f t="shared" si="3"/>
        <v>0</v>
      </c>
      <c r="H24" s="4"/>
    </row>
    <row r="25" spans="1:8" ht="24.95" customHeight="1" x14ac:dyDescent="0.25">
      <c r="A25" s="24" t="s">
        <v>63</v>
      </c>
      <c r="B25" s="52"/>
      <c r="C25" s="52"/>
      <c r="D25" s="52"/>
      <c r="E25" s="52"/>
      <c r="F25" s="53"/>
      <c r="G25" s="54"/>
      <c r="H25" s="2"/>
    </row>
    <row r="26" spans="1:8" ht="24.95" customHeight="1" x14ac:dyDescent="0.25">
      <c r="A26" s="25" t="s">
        <v>64</v>
      </c>
      <c r="B26" s="55"/>
      <c r="C26" s="55"/>
      <c r="D26" s="55"/>
      <c r="E26" s="55"/>
      <c r="F26" s="56"/>
      <c r="G26" s="57"/>
      <c r="H26" s="2"/>
    </row>
    <row r="27" spans="1:8" ht="24.95" customHeight="1" x14ac:dyDescent="0.25">
      <c r="A27" s="25" t="s">
        <v>65</v>
      </c>
      <c r="B27" s="55"/>
      <c r="C27" s="55"/>
      <c r="D27" s="55"/>
      <c r="E27" s="55"/>
      <c r="F27" s="56"/>
      <c r="G27" s="57"/>
      <c r="H27" s="2"/>
    </row>
    <row r="28" spans="1:8" ht="24.95" customHeight="1" thickBot="1" x14ac:dyDescent="0.3">
      <c r="A28" s="26" t="s">
        <v>66</v>
      </c>
      <c r="B28" s="58"/>
      <c r="C28" s="58"/>
      <c r="D28" s="58"/>
      <c r="E28" s="58"/>
      <c r="F28" s="59"/>
      <c r="G28" s="60"/>
      <c r="H28" s="2"/>
    </row>
    <row r="29" spans="1:8" s="5" customFormat="1" ht="24.95" customHeight="1" thickBot="1" x14ac:dyDescent="0.3">
      <c r="A29" s="27" t="s">
        <v>67</v>
      </c>
      <c r="B29" s="20">
        <f>SUM(B25:B28)</f>
        <v>0</v>
      </c>
      <c r="C29" s="20">
        <f t="shared" ref="C29:G29" si="4">SUM(C25:C28)</f>
        <v>0</v>
      </c>
      <c r="D29" s="20">
        <f t="shared" si="4"/>
        <v>0</v>
      </c>
      <c r="E29" s="20">
        <f t="shared" si="4"/>
        <v>0</v>
      </c>
      <c r="F29" s="20">
        <f t="shared" si="4"/>
        <v>0</v>
      </c>
      <c r="G29" s="21">
        <f t="shared" si="4"/>
        <v>0</v>
      </c>
      <c r="H29" s="4"/>
    </row>
    <row r="30" spans="1:8" ht="36.6" customHeight="1" x14ac:dyDescent="0.25">
      <c r="A30" s="28"/>
      <c r="B30" s="3"/>
      <c r="C30" s="3"/>
      <c r="D30" s="3"/>
      <c r="E30" s="3"/>
      <c r="F30" s="3"/>
      <c r="G30" s="3"/>
    </row>
  </sheetData>
  <sheetProtection sheet="1" objects="1" scenarios="1" selectLockedCells="1"/>
  <mergeCells count="2">
    <mergeCell ref="A2:G2"/>
    <mergeCell ref="A1:G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C2119A-1F86-4377-8B63-43A0F3CEABF4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102c2f4e-cdd4-461e-8797-f73d6d47f7a3"/>
    <ds:schemaRef ds:uri="http://schemas.openxmlformats.org/package/2006/metadata/core-properties"/>
    <ds:schemaRef ds:uri="http://purl.org/dc/terms/"/>
    <ds:schemaRef ds:uri="fea73b07-7b2a-42f6-bb67-7b570050de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95F6FA1-6842-4454-9592-99F02C894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6E9FC5-F900-4952-AE41-4735155845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Coversheet</vt:lpstr>
      <vt:lpstr>Sheet1</vt:lpstr>
      <vt:lpstr>1. Produce Farm Inventory</vt:lpstr>
      <vt:lpstr>2. Sprouts Inventory</vt:lpstr>
      <vt:lpstr>3. Education &amp; Technical Assis.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Snyder, Lara</dc:creator>
  <cp:keywords/>
  <dc:description/>
  <cp:lastModifiedBy>Gordon, Jolene</cp:lastModifiedBy>
  <cp:revision/>
  <dcterms:created xsi:type="dcterms:W3CDTF">2018-09-17T20:44:31Z</dcterms:created>
  <dcterms:modified xsi:type="dcterms:W3CDTF">2024-01-18T21:55:08Z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0x01010044FE4C02B2D3ED43A265A8BBFF745663</vt:lpwstr>
  </property>
</Properties>
</file>