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0861497A-F56F-4118-BE4E-46D6C06AD470}" xr6:coauthVersionLast="47" xr6:coauthVersionMax="47" xr10:uidLastSave="{00000000-0000-0000-0000-000000000000}"/>
  <workbookProtection lockStructure="1"/>
  <bookViews>
    <workbookView xWindow="-120" yWindow="-120" windowWidth="38640" windowHeight="23640" xr2:uid="{062A3195-CE7B-4343-937F-C8D798A30006}"/>
  </bookViews>
  <sheets>
    <sheet name="Coversheet" sheetId="8" r:id="rId1"/>
    <sheet name="Sheet1" sheetId="7" state="hidden" r:id="rId2"/>
    <sheet name="1. General" sheetId="1" r:id="rId3"/>
    <sheet name="2. Classification" sheetId="3" r:id="rId4"/>
    <sheet name="3. Observations" sheetId="4" r:id="rId5"/>
    <sheet name="4. Compliance" sheetId="6" r:id="rId6"/>
    <sheet name="5. Sprouts" sheetId="2" r:id="rId7"/>
  </sheets>
  <definedNames>
    <definedName name="_Hlk7463597" localSheetId="5">'4. Compliance'!#REF!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20" i="1"/>
  <c r="D21" i="1"/>
  <c r="D22" i="1"/>
  <c r="D23" i="1"/>
  <c r="D6" i="8"/>
  <c r="D5" i="8"/>
  <c r="D18" i="8"/>
  <c r="D17" i="8"/>
  <c r="D16" i="8"/>
  <c r="H18" i="3" l="1"/>
  <c r="H19" i="3"/>
  <c r="G18" i="3"/>
  <c r="G19" i="3"/>
  <c r="F18" i="3"/>
  <c r="F19" i="3"/>
  <c r="C4" i="2"/>
  <c r="E19" i="3" l="1"/>
  <c r="E18" i="3"/>
  <c r="H7" i="3"/>
  <c r="H8" i="3"/>
  <c r="H9" i="3"/>
  <c r="H10" i="3"/>
  <c r="H11" i="3"/>
  <c r="H13" i="3"/>
  <c r="H14" i="3"/>
  <c r="H15" i="3"/>
  <c r="H16" i="3"/>
  <c r="H17" i="3"/>
  <c r="H6" i="3"/>
  <c r="G7" i="3"/>
  <c r="G8" i="3"/>
  <c r="G9" i="3"/>
  <c r="G10" i="3"/>
  <c r="G11" i="3"/>
  <c r="G13" i="3"/>
  <c r="G14" i="3"/>
  <c r="G15" i="3"/>
  <c r="G16" i="3"/>
  <c r="G17" i="3"/>
  <c r="G6" i="3"/>
  <c r="F7" i="3"/>
  <c r="F8" i="3"/>
  <c r="F9" i="3"/>
  <c r="F10" i="3"/>
  <c r="F11" i="3"/>
  <c r="F13" i="3"/>
  <c r="F14" i="3"/>
  <c r="F15" i="3"/>
  <c r="F16" i="3"/>
  <c r="F17" i="3"/>
  <c r="F6" i="3"/>
  <c r="E16" i="3" l="1"/>
  <c r="E14" i="3"/>
  <c r="E17" i="3"/>
  <c r="E13" i="3"/>
  <c r="E15" i="3"/>
  <c r="D3" i="6" l="1"/>
  <c r="D4" i="6"/>
  <c r="D5" i="6"/>
  <c r="D7" i="6"/>
  <c r="D9" i="6"/>
  <c r="D10" i="6"/>
  <c r="D11" i="6"/>
  <c r="D12" i="6"/>
  <c r="D13" i="6"/>
  <c r="D14" i="6"/>
  <c r="D18" i="4"/>
  <c r="D11" i="4"/>
  <c r="D12" i="4"/>
  <c r="D13" i="4"/>
  <c r="D14" i="4"/>
  <c r="D15" i="4"/>
  <c r="D16" i="4"/>
  <c r="D17" i="4"/>
  <c r="D10" i="4"/>
  <c r="F51" i="4"/>
  <c r="G51" i="4"/>
  <c r="H51" i="4"/>
  <c r="I51" i="4"/>
  <c r="J51" i="4"/>
  <c r="K51" i="4"/>
  <c r="D4" i="1"/>
  <c r="E9" i="3"/>
  <c r="J5" i="3"/>
  <c r="K5" i="3"/>
  <c r="L5" i="3"/>
  <c r="M5" i="3"/>
  <c r="N5" i="3"/>
  <c r="O5" i="3"/>
  <c r="P5" i="3"/>
  <c r="Q5" i="3"/>
  <c r="R5" i="3"/>
  <c r="S5" i="3"/>
  <c r="T5" i="3"/>
  <c r="U5" i="3"/>
  <c r="V5" i="3"/>
  <c r="W5" i="3"/>
  <c r="X5" i="3"/>
  <c r="Y5" i="3"/>
  <c r="Z5" i="3"/>
  <c r="I5" i="3"/>
  <c r="D32" i="1"/>
  <c r="D31" i="1"/>
  <c r="D30" i="1"/>
  <c r="D29" i="1"/>
  <c r="D28" i="1"/>
  <c r="D27" i="1"/>
  <c r="D26" i="1"/>
  <c r="D25" i="1"/>
  <c r="D24" i="1"/>
  <c r="D18" i="1"/>
  <c r="D17" i="1"/>
  <c r="D16" i="1"/>
  <c r="D15" i="1"/>
  <c r="D14" i="1"/>
  <c r="D13" i="1"/>
  <c r="D12" i="1"/>
  <c r="D11" i="1"/>
  <c r="D10" i="1"/>
  <c r="D9" i="1"/>
  <c r="D8" i="1"/>
  <c r="C5" i="2"/>
  <c r="C3" i="2"/>
  <c r="E6" i="3" l="1"/>
  <c r="E11" i="3"/>
  <c r="E8" i="3"/>
  <c r="F5" i="3"/>
  <c r="E7" i="3"/>
  <c r="E10" i="3"/>
  <c r="G5" i="3"/>
  <c r="H5" i="3"/>
  <c r="E5" i="3" l="1"/>
  <c r="D5" i="4"/>
  <c r="D6" i="4"/>
  <c r="D7" i="4"/>
  <c r="D8" i="4"/>
  <c r="D9" i="4"/>
  <c r="D50" i="4" l="1"/>
  <c r="D49" i="4" l="1"/>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E51" i="4"/>
  <c r="D4" i="4"/>
  <c r="D51" i="4" l="1"/>
</calcChain>
</file>

<file path=xl/sharedStrings.xml><?xml version="1.0" encoding="utf-8"?>
<sst xmlns="http://schemas.openxmlformats.org/spreadsheetml/2006/main" count="252" uniqueCount="149">
  <si>
    <t>1. General Inspection Data</t>
  </si>
  <si>
    <r>
      <rPr>
        <b/>
        <sz val="11"/>
        <rFont val="Calibri"/>
        <family val="2"/>
        <scheme val="minor"/>
      </rPr>
      <t>Reporting Period Dates</t>
    </r>
    <r>
      <rPr>
        <sz val="11"/>
        <rFont val="Calibri"/>
        <family val="2"/>
        <scheme val="minor"/>
      </rPr>
      <t xml:space="preserve">
Dec. 1 includes data for Jul 1 - Oct 31 
Feb. 1 includes data for Jul 1 - Dec 31 
May 1 includes data for Jul 1 - Mar 31 
Sept. 1 includes data for Jul 1 - Jun 30 </t>
    </r>
  </si>
  <si>
    <t>Total</t>
  </si>
  <si>
    <t xml:space="preserve">Large Covered </t>
  </si>
  <si>
    <t xml:space="preserve">Small Covered </t>
  </si>
  <si>
    <t xml:space="preserve">Very Small Covered  </t>
  </si>
  <si>
    <t>Qualified Exempt (QE)</t>
  </si>
  <si>
    <t>Commercial
Processing Exempt (CPE)</t>
  </si>
  <si>
    <t>Farms Not Covered based on Produce Sales (&lt;$25k)</t>
  </si>
  <si>
    <t>Verified produce farms</t>
  </si>
  <si>
    <t>Total number of farms inspected under CAP (2018 through this reporting period)</t>
  </si>
  <si>
    <t>Total number of inspections under CAP (2018 through this reporting period)</t>
  </si>
  <si>
    <t>Current Reporting Period</t>
  </si>
  <si>
    <t>Farms inspected this reporting period</t>
  </si>
  <si>
    <t>Total Farms</t>
  </si>
  <si>
    <t>Primary Production Farms</t>
  </si>
  <si>
    <t>Secondary Activities Farms</t>
  </si>
  <si>
    <t>Farm Mixed-Type Facilities</t>
  </si>
  <si>
    <t>Inspections completed during this reporting period (for joint inspections, report only if your agency issued the 4056 or equivalent)</t>
  </si>
  <si>
    <t>Inspections completed during this reporting period with observation(s) on the 4056 or state equivalent</t>
  </si>
  <si>
    <t>Priority commodities observed during each inspection</t>
  </si>
  <si>
    <t>#1 Leafy greens (kale, head lettuce, leaf lettuce, radicchio, spinach, watercress)</t>
  </si>
  <si>
    <t>#2 Cucumbers</t>
  </si>
  <si>
    <t>#3 Tomatoes</t>
  </si>
  <si>
    <t>#4 Peppers (sweet, bell, banana, pimiento)</t>
  </si>
  <si>
    <t>#5 Cantaloupe</t>
  </si>
  <si>
    <t>#6 Honeydew melon</t>
  </si>
  <si>
    <t>#7 Onion</t>
  </si>
  <si>
    <t xml:space="preserve">Farms with an improved inspection classification from the previous inspection. 
 </t>
  </si>
  <si>
    <t>From OAI to VAI or NAI</t>
  </si>
  <si>
    <t>No improvement from OAI</t>
  </si>
  <si>
    <t>From VAI to NAI</t>
  </si>
  <si>
    <t>No improvement from VAI</t>
  </si>
  <si>
    <t>Inspections with egregious conditions observed</t>
  </si>
  <si>
    <t># of farms</t>
  </si>
  <si>
    <t># of inspections</t>
  </si>
  <si>
    <t># of egregious observations</t>
  </si>
  <si>
    <t># of egregious observations corrected during the inspection</t>
  </si>
  <si>
    <t># of egregious observations corrected after the inspection</t>
  </si>
  <si>
    <t># of egregious observations corrected after compliance action</t>
  </si>
  <si>
    <t>2. Inspection Classification – Current Reporting Period</t>
  </si>
  <si>
    <t>Large Covered Farms</t>
  </si>
  <si>
    <t>Small Covered Farms</t>
  </si>
  <si>
    <t>Very Small Covered  Farms</t>
  </si>
  <si>
    <t>Under 25K</t>
  </si>
  <si>
    <t>OAI</t>
  </si>
  <si>
    <t>VAI</t>
  </si>
  <si>
    <t>NAI</t>
  </si>
  <si>
    <t>Inspection classification by farm size for each inspection completed this reporting period</t>
  </si>
  <si>
    <t>Inspections completed this reporting period by inspection type</t>
  </si>
  <si>
    <t xml:space="preserve">Initial PSR Inspections </t>
  </si>
  <si>
    <t>Initial-routine: surveillance inspection at normally scheduled frequency</t>
  </si>
  <si>
    <t>Initial-for cause: an inspection to follow-up on a specific issue, such as an outbreak, consumer complaint, or positive sample, etc., where the inspection is also the farm's iniitial inspection</t>
  </si>
  <si>
    <t xml:space="preserve"> Non-initial PSR inspections</t>
  </si>
  <si>
    <t>Routine: surveillance inspection at the farm's normally scheduled frequency</t>
  </si>
  <si>
    <t>Follow-up: follow-up to a violative inspection; this would include an inspection of a farm completed after the state or FDA took a compliance or enforcement action at the farm</t>
  </si>
  <si>
    <t>For-cause: a non-initial inspection to follow-up on a specific issue, such as an outbreak, consumer complaint, or positive sample, etc. This would include an inspection done at an expedited frequency due to possible conditions of concern</t>
  </si>
  <si>
    <t>Other type (please discuss this if used)</t>
  </si>
  <si>
    <t>OFRR conducted</t>
  </si>
  <si>
    <t>Yes</t>
  </si>
  <si>
    <t>No</t>
  </si>
  <si>
    <t xml:space="preserve">Farm had a previous food safety audit </t>
  </si>
  <si>
    <t>PSR Training source</t>
  </si>
  <si>
    <t>PSA</t>
  </si>
  <si>
    <t>Alternate curricula</t>
  </si>
  <si>
    <t>None</t>
  </si>
  <si>
    <t>3. Inspection Observations – Current Reporting Period</t>
  </si>
  <si>
    <t>Regulation Category</t>
  </si>
  <si>
    <t>FDA Form 4056 Item #</t>
  </si>
  <si>
    <t>CFR 
Citation</t>
  </si>
  <si>
    <t>All Observations</t>
  </si>
  <si>
    <t># Observations reported on the 4056 that were corrected during the inspection</t>
  </si>
  <si>
    <t>PSR Subpart C:  Personnel Qualifications and Training</t>
  </si>
  <si>
    <t>112.21
112.22</t>
  </si>
  <si>
    <t>PSR Subpart D:  Health and Hygiene</t>
  </si>
  <si>
    <t>PSR Subpart E: Agricultural Water</t>
  </si>
  <si>
    <t>N/A</t>
  </si>
  <si>
    <r>
      <rPr>
        <b/>
        <sz val="11"/>
        <color theme="1"/>
        <rFont val="Calibri"/>
        <family val="2"/>
        <scheme val="minor"/>
      </rPr>
      <t>Note:</t>
    </r>
    <r>
      <rPr>
        <sz val="11"/>
        <color theme="1"/>
        <rFont val="Calibri"/>
        <family val="2"/>
        <scheme val="minor"/>
      </rPr>
      <t xml:space="preserve">  The compliance dates for Subpart E were extended in a final rule dated 3/18/2019  (see 84 FR 9706).</t>
    </r>
  </si>
  <si>
    <t>112.46
112.47</t>
  </si>
  <si>
    <t>PSR Subpart F: Biological Soil Amendments of Animal Origin and Human Waste</t>
  </si>
  <si>
    <t>112.51
112.54 
112.55 
112.56</t>
  </si>
  <si>
    <t>PSR Subpart I: Domesticated and Wild Animals</t>
  </si>
  <si>
    <t>PSR Subpart K:  Growing, Harvesting, Packing, and Holding Activities</t>
  </si>
  <si>
    <t>PSR Subpart L:  Equipment, Tools, Buildings, and Sanitation</t>
  </si>
  <si>
    <t>PSR Subpart M:  Sprouts</t>
  </si>
  <si>
    <t>112.143(a)</t>
  </si>
  <si>
    <t>112.143(b)</t>
  </si>
  <si>
    <t>112.144(a)
112.145
112.146</t>
  </si>
  <si>
    <t>112.144(b)
112.144(c)
112.147
112.148</t>
  </si>
  <si>
    <t>PSR Subpart O:  Records</t>
  </si>
  <si>
    <t>112.161-112.167</t>
  </si>
  <si>
    <t>Other observations</t>
  </si>
  <si>
    <t>Total observations</t>
  </si>
  <si>
    <t>4. Compliance and Enforcement - Current Reporting Period</t>
  </si>
  <si>
    <t xml:space="preserve">Compliance and Enforcement actions completed this reporting period </t>
  </si>
  <si>
    <t>Advisory actions (e.g. Regulatory letter, Regulatory meeting)</t>
  </si>
  <si>
    <t>Administrative actions (e.g. Administrative detention, State embargo, State stop sale)</t>
  </si>
  <si>
    <t>Fines/monetary penalties</t>
  </si>
  <si>
    <t>Judicial actions (e.g. Seizure, Injuction, Prosecution)</t>
  </si>
  <si>
    <t>Other (not inspection) (# and type)</t>
  </si>
  <si>
    <t xml:space="preserve">Farms having compliance/enforcement action(s) completed this reporting period </t>
  </si>
  <si>
    <t xml:space="preserve">Compliance follow-up inspections that were completed this reporting period. 
Compliance follow-up inspection:  an inspection of a farm completed after the state or FDA took a compliance or enforcement action at the farm (see actions in rows 4.1-4.5 of this table).  </t>
  </si>
  <si>
    <t xml:space="preserve">Compliance follow-up inspections </t>
  </si>
  <si>
    <t>Farms having a compliance follow-up inspection</t>
  </si>
  <si>
    <t xml:space="preserve">Compliance follow-up inspections resulting in an improved inspection classification from the previous inspection </t>
  </si>
  <si>
    <t xml:space="preserve">Farms having a compliance follow-up inspections resulting in an improved inspection classification from the previous inspection </t>
  </si>
  <si>
    <t>Recalls resulting from a PSR inspection</t>
  </si>
  <si>
    <t>Number of recalls</t>
  </si>
  <si>
    <t>Total volume of products recalled</t>
  </si>
  <si>
    <t>5. Sprouts - Current Reporting Period</t>
  </si>
  <si>
    <t>Large Farms</t>
  </si>
  <si>
    <t>Small Farms</t>
  </si>
  <si>
    <t>Very Small Farms</t>
  </si>
  <si>
    <t>Farms conducting covered activities on Sprouts in state inventory</t>
  </si>
  <si>
    <t>Joint with FDA subpart M sprout inspections this reporting period</t>
  </si>
  <si>
    <t>Sprout compliance actions taken by the State during this reporting period</t>
  </si>
  <si>
    <t>Recipient Name</t>
  </si>
  <si>
    <t>Standard Name</t>
  </si>
  <si>
    <t>OPEID</t>
  </si>
  <si>
    <t>State</t>
  </si>
  <si>
    <t>Path</t>
  </si>
  <si>
    <t>Old OPEI</t>
  </si>
  <si>
    <t>Select</t>
  </si>
  <si>
    <t>Select Recipient Name</t>
  </si>
  <si>
    <t>OPEI</t>
  </si>
  <si>
    <t xml:space="preserve">OPEI </t>
  </si>
  <si>
    <r>
      <t xml:space="preserve">Recipent Name </t>
    </r>
    <r>
      <rPr>
        <i/>
        <sz val="14"/>
        <rFont val="Calibri"/>
        <family val="2"/>
        <scheme val="minor"/>
      </rPr>
      <t>(Select)</t>
    </r>
  </si>
  <si>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</si>
  <si>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</si>
  <si>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</si>
  <si>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</si>
  <si>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</si>
  <si>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</si>
  <si>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</si>
  <si>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</si>
  <si>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</si>
  <si>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</si>
  <si>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</si>
  <si>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</si>
  <si>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</si>
  <si>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</si>
  <si>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</si>
  <si>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</si>
  <si>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 xml:space="preserve">Federal Award Identification Number </t>
  </si>
  <si>
    <t>FAIN</t>
  </si>
  <si>
    <t>Jul 1 - Oct 31</t>
  </si>
  <si>
    <t>Other Priority Commodity 1</t>
  </si>
  <si>
    <t>Other Priority Commodity 2</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</si>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</sst>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lt;=9999999]###\-####;\(###\)\ ###\-####"/>
  </numFmts>
  <fonts count="20"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1"/>
      <name val="Calibri"/>
      <family val="2"/>
      <scheme val="minor"/>
    </font>
    <font>
      <sz val="11"/>
      <color rgb="FFFF0000"/>
      <name val="Calibri"/>
      <family val="2"/>
      <scheme val="minor"/>
    </font>
    <font>
      <sz val="11"/>
      <name val="Calibri"/>
      <family val="2"/>
      <scheme val="minor"/>
    </font>
    <font>
      <b/>
      <sz val="16"/>
      <name val="Calibri"/>
      <family val="2"/>
      <scheme val="minor"/>
    </font>
    <font>
      <b/>
      <sz val="11"/>
      <color theme="0"/>
      <name val="Calibri"/>
      <family val="2"/>
      <scheme val="minor"/>
    </font>
    <font>
      <sz val="11"/>
      <color theme="0"/>
      <name val="Calibri"/>
      <family val="2"/>
      <scheme val="minor"/>
    </font>
    <font>
      <sz val="8"/>
      <name val="MS Sans Serif"/>
    </font>
    <font>
      <b/>
      <sz val="14"/>
      <color theme="1"/>
      <name val="Calibri"/>
      <family val="2"/>
      <scheme val="minor"/>
    </font>
    <font>
      <b/>
      <sz val="12"/>
      <color theme="1"/>
      <name val="Calibri"/>
      <family val="2"/>
      <scheme val="minor"/>
    </font>
    <font>
      <sz val="14"/>
      <color theme="1"/>
      <name val="Calibri"/>
      <family val="2"/>
      <scheme val="minor"/>
    </font>
    <font>
      <b/>
      <sz val="14"/>
      <name val="Calibri"/>
      <family val="2"/>
      <scheme val="minor"/>
    </font>
    <font>
      <i/>
      <sz val="14"/>
      <name val="Calibri"/>
      <family val="2"/>
      <scheme val="minor"/>
    </font>
    <font>
      <sz val="14"/>
      <color rgb="FF000000"/>
      <name val="Calibri"/>
      <family val="2"/>
    </font>
    <font>
      <sz val="11"/>
      <color rgb="FF000000"/>
      <name val="Calibri"/>
      <family val="2"/>
    </font>
    <font>
      <sz val="8"/>
      <name val="Calibri"/>
      <family val="2"/>
      <scheme val="minor"/>
    </font>
    <font>
      <b/>
      <i/>
      <sz val="11"/>
      <color theme="1"/>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332">
    <xf numFmtId="0" fontId="0" fillId="0" borderId="0" xfId="0"/>
    <xf numFmtId="0" fontId="0" fillId="0" borderId="0" xfId="0" applyProtection="1">
      <protection locked="0"/>
    </xf>
    <xf numFmtId="0" fontId="0" fillId="0" borderId="0" xfId="0" applyBorder="1" applyProtection="1">
      <protection locked="0"/>
    </xf>
    <xf numFmtId="0" fontId="0" fillId="0" borderId="1" xfId="0" applyBorder="1" applyAlignment="1" applyProtection="1">
      <alignment horizontal="left" vertical="center" wrapText="1"/>
      <protection locked="0"/>
    </xf>
    <xf numFmtId="0" fontId="1" fillId="4" borderId="13"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0" fillId="3" borderId="18" xfId="0" applyFill="1" applyBorder="1" applyAlignment="1" applyProtection="1">
      <alignment horizontal="left" vertical="center" wrapText="1"/>
      <protection locked="0"/>
    </xf>
    <xf numFmtId="0" fontId="0" fillId="3" borderId="28" xfId="0" applyFill="1" applyBorder="1" applyAlignment="1" applyProtection="1">
      <alignment horizontal="left" vertical="center" wrapText="1"/>
      <protection locked="0"/>
    </xf>
    <xf numFmtId="0" fontId="0" fillId="0" borderId="0" xfId="0" applyAlignment="1" applyProtection="1">
      <alignment horizontal="left"/>
      <protection locked="0"/>
    </xf>
    <xf numFmtId="0" fontId="2"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0" fillId="0" borderId="0" xfId="0" applyAlignment="1" applyProtection="1">
      <alignment horizontal="center"/>
      <protection locked="0"/>
    </xf>
    <xf numFmtId="0" fontId="1" fillId="4" borderId="34" xfId="0" applyFont="1" applyFill="1" applyBorder="1" applyAlignment="1" applyProtection="1">
      <alignment horizontal="center" vertical="center" wrapText="1"/>
      <protection locked="0"/>
    </xf>
    <xf numFmtId="0" fontId="1" fillId="4" borderId="35"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32"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23"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2" fontId="0" fillId="6" borderId="24" xfId="0" applyNumberFormat="1"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22" xfId="0" applyFill="1" applyBorder="1" applyAlignment="1" applyProtection="1">
      <alignment horizontal="center" vertical="center" wrapText="1"/>
      <protection locked="0"/>
    </xf>
    <xf numFmtId="2" fontId="0" fillId="3" borderId="24" xfId="0" applyNumberFormat="1" applyFill="1" applyBorder="1" applyAlignment="1" applyProtection="1">
      <alignment horizontal="center" vertical="center" wrapText="1"/>
      <protection locked="0"/>
    </xf>
    <xf numFmtId="0" fontId="1" fillId="6" borderId="18" xfId="0" applyFont="1" applyFill="1" applyBorder="1" applyAlignment="1" applyProtection="1">
      <alignment vertical="center" wrapText="1"/>
      <protection locked="0"/>
    </xf>
    <xf numFmtId="0" fontId="0" fillId="6" borderId="19" xfId="0" applyFill="1" applyBorder="1" applyAlignment="1" applyProtection="1">
      <alignment horizontal="center" vertical="center" wrapText="1"/>
      <protection locked="0"/>
    </xf>
    <xf numFmtId="0" fontId="0" fillId="6" borderId="21" xfId="0" applyFill="1" applyBorder="1" applyAlignment="1" applyProtection="1">
      <alignment horizontal="center" vertical="center" wrapText="1"/>
      <protection locked="0"/>
    </xf>
    <xf numFmtId="164" fontId="0" fillId="6" borderId="23" xfId="0" applyNumberFormat="1" applyFill="1" applyBorder="1" applyAlignment="1" applyProtection="1">
      <alignment horizontal="center" vertical="center" wrapText="1"/>
      <protection locked="0"/>
    </xf>
    <xf numFmtId="164" fontId="0" fillId="6" borderId="24" xfId="0" applyNumberFormat="1" applyFill="1" applyBorder="1" applyAlignment="1" applyProtection="1">
      <alignment horizontal="center" vertical="center" wrapText="1"/>
      <protection locked="0"/>
    </xf>
    <xf numFmtId="164" fontId="0" fillId="3" borderId="24" xfId="0" applyNumberFormat="1" applyFill="1" applyBorder="1" applyAlignment="1" applyProtection="1">
      <alignment horizontal="center" vertical="center" wrapText="1"/>
      <protection locked="0"/>
    </xf>
    <xf numFmtId="0" fontId="1" fillId="3" borderId="18" xfId="0" applyFont="1" applyFill="1" applyBorder="1" applyAlignment="1" applyProtection="1">
      <alignment vertical="center" wrapText="1"/>
      <protection locked="0"/>
    </xf>
    <xf numFmtId="0" fontId="0" fillId="3" borderId="31"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6" borderId="0" xfId="0" applyFill="1" applyAlignment="1" applyProtection="1">
      <alignment horizontal="left"/>
      <protection locked="0"/>
    </xf>
    <xf numFmtId="0" fontId="1" fillId="4" borderId="4" xfId="0" applyFont="1" applyFill="1" applyBorder="1" applyAlignment="1" applyProtection="1">
      <alignment horizontal="center" vertical="center" wrapText="1"/>
      <protection locked="0"/>
    </xf>
    <xf numFmtId="0" fontId="3" fillId="0" borderId="0" xfId="0" applyFont="1" applyBorder="1" applyProtection="1">
      <protection locked="0"/>
    </xf>
    <xf numFmtId="0" fontId="1" fillId="6" borderId="0" xfId="0" applyFont="1" applyFill="1" applyBorder="1" applyAlignment="1" applyProtection="1">
      <alignment vertical="center" wrapText="1"/>
      <protection locked="0"/>
    </xf>
    <xf numFmtId="0" fontId="1" fillId="4" borderId="23" xfId="0" applyFont="1" applyFill="1" applyBorder="1" applyAlignment="1" applyProtection="1">
      <alignment horizontal="center" vertical="center" wrapText="1"/>
      <protection locked="0"/>
    </xf>
    <xf numFmtId="0" fontId="0" fillId="6" borderId="38" xfId="0" applyFill="1" applyBorder="1" applyAlignment="1" applyProtection="1">
      <alignment horizontal="left" vertical="center" wrapText="1"/>
      <protection locked="0"/>
    </xf>
    <xf numFmtId="0" fontId="0" fillId="6" borderId="40" xfId="0" applyFill="1" applyBorder="1" applyAlignment="1" applyProtection="1">
      <alignment horizontal="left" vertical="center" wrapText="1"/>
      <protection locked="0"/>
    </xf>
    <xf numFmtId="0" fontId="0" fillId="6" borderId="39" xfId="0" applyFill="1" applyBorder="1" applyAlignment="1" applyProtection="1">
      <alignment horizontal="left" vertical="center" wrapText="1"/>
      <protection locked="0"/>
    </xf>
    <xf numFmtId="0" fontId="0" fillId="6" borderId="41" xfId="0" applyFill="1" applyBorder="1" applyAlignment="1" applyProtection="1">
      <alignment horizontal="left" vertical="center" wrapText="1"/>
      <protection locked="0"/>
    </xf>
    <xf numFmtId="0" fontId="5" fillId="0" borderId="0" xfId="0" applyFont="1" applyProtection="1">
      <protection locked="0"/>
    </xf>
    <xf numFmtId="0" fontId="5" fillId="0" borderId="0" xfId="0" applyFont="1"/>
    <xf numFmtId="0" fontId="0" fillId="0" borderId="0" xfId="0" applyNumberFormat="1" applyProtection="1">
      <protection locked="0"/>
    </xf>
    <xf numFmtId="0" fontId="0" fillId="0" borderId="4" xfId="0" applyNumberFormat="1" applyBorder="1" applyProtection="1">
      <protection locked="0"/>
    </xf>
    <xf numFmtId="0" fontId="1" fillId="4" borderId="4" xfId="0" applyNumberFormat="1" applyFont="1" applyFill="1" applyBorder="1" applyAlignment="1" applyProtection="1">
      <alignment horizontal="center" vertical="center" wrapText="1"/>
      <protection locked="0"/>
    </xf>
    <xf numFmtId="0" fontId="0" fillId="3" borderId="0" xfId="0" applyNumberFormat="1" applyFill="1" applyProtection="1">
      <protection locked="0"/>
    </xf>
    <xf numFmtId="0" fontId="0" fillId="6" borderId="4" xfId="0" applyNumberFormat="1" applyFill="1" applyBorder="1" applyAlignment="1" applyProtection="1">
      <alignment vertical="center" wrapText="1"/>
      <protection locked="0"/>
    </xf>
    <xf numFmtId="0" fontId="0" fillId="6" borderId="0" xfId="0" applyNumberFormat="1" applyFill="1" applyProtection="1">
      <protection locked="0"/>
    </xf>
    <xf numFmtId="0" fontId="0" fillId="0" borderId="4" xfId="0" applyNumberFormat="1" applyBorder="1" applyAlignment="1" applyProtection="1">
      <alignment vertical="center" wrapText="1"/>
      <protection locked="0"/>
    </xf>
    <xf numFmtId="0" fontId="0" fillId="2" borderId="4" xfId="0" applyNumberFormat="1" applyFill="1" applyBorder="1" applyAlignment="1" applyProtection="1">
      <alignment vertical="center" wrapText="1"/>
      <protection locked="0"/>
    </xf>
    <xf numFmtId="0" fontId="0" fillId="7" borderId="0" xfId="0" applyNumberFormat="1" applyFill="1" applyProtection="1">
      <protection locked="0"/>
    </xf>
    <xf numFmtId="0" fontId="0" fillId="0" borderId="0" xfId="0" applyNumberFormat="1" applyAlignment="1" applyProtection="1">
      <alignment horizontal="left"/>
      <protection locked="0"/>
    </xf>
    <xf numFmtId="0" fontId="1" fillId="0" borderId="0" xfId="0" applyNumberFormat="1" applyFont="1" applyAlignment="1" applyProtection="1">
      <alignment horizontal="left" vertical="center"/>
      <protection locked="0"/>
    </xf>
    <xf numFmtId="0" fontId="1" fillId="5" borderId="25" xfId="0" applyNumberFormat="1" applyFont="1" applyFill="1" applyBorder="1" applyAlignment="1" applyProtection="1">
      <alignment horizontal="center" vertical="center" wrapText="1"/>
      <protection locked="0"/>
    </xf>
    <xf numFmtId="0" fontId="1" fillId="5" borderId="26" xfId="0" applyNumberFormat="1" applyFont="1" applyFill="1" applyBorder="1" applyAlignment="1" applyProtection="1">
      <alignment horizontal="center" vertical="center" wrapText="1"/>
      <protection locked="0"/>
    </xf>
    <xf numFmtId="0" fontId="1" fillId="5" borderId="27" xfId="0" applyNumberFormat="1" applyFont="1" applyFill="1" applyBorder="1" applyAlignment="1" applyProtection="1">
      <alignment horizontal="center" vertical="center" wrapText="1"/>
      <protection locked="0"/>
    </xf>
    <xf numFmtId="0" fontId="0" fillId="3" borderId="13" xfId="0" applyNumberFormat="1" applyFill="1" applyBorder="1" applyAlignment="1" applyProtection="1">
      <alignment horizontal="left" vertical="center" wrapText="1"/>
      <protection locked="0"/>
    </xf>
    <xf numFmtId="0" fontId="0" fillId="6" borderId="5" xfId="0" applyNumberFormat="1" applyFill="1" applyBorder="1" applyAlignment="1" applyProtection="1">
      <alignment horizontal="left" vertical="center" wrapText="1"/>
      <protection locked="0"/>
    </xf>
    <xf numFmtId="0" fontId="0" fillId="0" borderId="6" xfId="0" applyNumberFormat="1" applyBorder="1" applyAlignment="1" applyProtection="1">
      <alignment vertical="center" wrapText="1"/>
      <protection locked="0"/>
    </xf>
    <xf numFmtId="0" fontId="0" fillId="6" borderId="15" xfId="0" applyNumberFormat="1" applyFill="1" applyBorder="1" applyAlignment="1" applyProtection="1">
      <alignment horizontal="left" vertical="center" wrapText="1"/>
      <protection locked="0"/>
    </xf>
    <xf numFmtId="0" fontId="0" fillId="0" borderId="15" xfId="0" applyNumberFormat="1" applyBorder="1" applyAlignment="1" applyProtection="1">
      <alignment vertical="center" wrapText="1"/>
      <protection locked="0"/>
    </xf>
    <xf numFmtId="0" fontId="0" fillId="0" borderId="16" xfId="0" applyNumberFormat="1" applyBorder="1" applyAlignment="1" applyProtection="1">
      <alignment vertical="center" wrapText="1"/>
      <protection locked="0"/>
    </xf>
    <xf numFmtId="0" fontId="0" fillId="0" borderId="17" xfId="0" applyNumberFormat="1" applyBorder="1" applyAlignment="1" applyProtection="1">
      <alignment vertical="center" wrapText="1"/>
      <protection locked="0"/>
    </xf>
    <xf numFmtId="0" fontId="0" fillId="6" borderId="8" xfId="0" applyNumberFormat="1" applyFill="1" applyBorder="1" applyAlignment="1" applyProtection="1">
      <alignment horizontal="left" vertical="center" wrapText="1"/>
      <protection locked="0"/>
    </xf>
    <xf numFmtId="0" fontId="0" fillId="0" borderId="8" xfId="0" applyNumberFormat="1" applyBorder="1" applyAlignment="1" applyProtection="1">
      <alignment vertical="center" wrapText="1"/>
      <protection locked="0"/>
    </xf>
    <xf numFmtId="0" fontId="0" fillId="0" borderId="9" xfId="0" applyNumberFormat="1" applyBorder="1" applyAlignment="1" applyProtection="1">
      <alignment vertical="center" wrapText="1"/>
      <protection locked="0"/>
    </xf>
    <xf numFmtId="0" fontId="0" fillId="6" borderId="10" xfId="0" applyNumberFormat="1" applyFill="1" applyBorder="1" applyAlignment="1" applyProtection="1">
      <alignment horizontal="left" vertical="center" wrapText="1"/>
      <protection locked="0"/>
    </xf>
    <xf numFmtId="0" fontId="0" fillId="0" borderId="10"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0" fillId="0" borderId="12" xfId="0" applyNumberFormat="1" applyBorder="1" applyAlignment="1" applyProtection="1">
      <alignment vertical="center" wrapText="1"/>
      <protection locked="0"/>
    </xf>
    <xf numFmtId="2" fontId="0" fillId="6" borderId="40" xfId="0" applyNumberFormat="1" applyFill="1" applyBorder="1" applyAlignment="1" applyProtection="1">
      <alignment horizontal="left" vertical="center" wrapText="1"/>
      <protection locked="0"/>
    </xf>
    <xf numFmtId="0" fontId="0" fillId="8" borderId="4" xfId="0" applyNumberFormat="1" applyFill="1" applyBorder="1" applyAlignment="1" applyProtection="1">
      <alignment vertical="center" wrapText="1"/>
      <protection locked="0"/>
    </xf>
    <xf numFmtId="0" fontId="0" fillId="9" borderId="4" xfId="0" applyNumberFormat="1" applyFill="1" applyBorder="1" applyAlignment="1" applyProtection="1">
      <alignment vertical="center" wrapText="1"/>
      <protection locked="0"/>
    </xf>
    <xf numFmtId="0" fontId="0" fillId="0" borderId="0" xfId="0" applyNumberFormat="1" applyFill="1" applyProtection="1">
      <protection locked="0"/>
    </xf>
    <xf numFmtId="0" fontId="0" fillId="0" borderId="0" xfId="0" applyNumberFormat="1" applyBorder="1" applyProtection="1">
      <protection locked="0"/>
    </xf>
    <xf numFmtId="0" fontId="0" fillId="0" borderId="0" xfId="0" applyNumberFormat="1" applyFill="1" applyBorder="1" applyProtection="1">
      <protection locked="0"/>
    </xf>
    <xf numFmtId="0" fontId="0" fillId="6" borderId="16" xfId="0" applyNumberFormat="1" applyFill="1" applyBorder="1" applyAlignment="1" applyProtection="1">
      <alignment vertical="center" wrapText="1"/>
      <protection locked="0"/>
    </xf>
    <xf numFmtId="0" fontId="0" fillId="6" borderId="32" xfId="0" applyNumberFormat="1" applyFill="1" applyBorder="1" applyAlignment="1" applyProtection="1">
      <alignment vertical="center" wrapText="1"/>
      <protection locked="0"/>
    </xf>
    <xf numFmtId="0" fontId="0" fillId="6" borderId="23" xfId="0" applyNumberFormat="1" applyFill="1" applyBorder="1" applyAlignment="1" applyProtection="1">
      <alignment vertical="center" wrapText="1"/>
      <protection locked="0"/>
    </xf>
    <xf numFmtId="0" fontId="0" fillId="6" borderId="11" xfId="0" applyNumberFormat="1" applyFill="1" applyBorder="1" applyAlignment="1" applyProtection="1">
      <alignment vertical="center" wrapText="1"/>
      <protection locked="0"/>
    </xf>
    <xf numFmtId="0" fontId="0" fillId="6" borderId="24" xfId="0" applyNumberFormat="1" applyFill="1" applyBorder="1" applyAlignment="1" applyProtection="1">
      <alignment vertical="center" wrapText="1"/>
      <protection locked="0"/>
    </xf>
    <xf numFmtId="0" fontId="0" fillId="3" borderId="6" xfId="0" applyNumberFormat="1" applyFill="1" applyBorder="1" applyAlignment="1" applyProtection="1">
      <alignment vertical="center" wrapText="1"/>
      <protection locked="0"/>
    </xf>
    <xf numFmtId="0" fontId="0" fillId="3" borderId="22" xfId="0" applyNumberFormat="1" applyFill="1" applyBorder="1" applyAlignment="1" applyProtection="1">
      <alignment vertical="center" wrapText="1"/>
      <protection locked="0"/>
    </xf>
    <xf numFmtId="0" fontId="0" fillId="3" borderId="23" xfId="0" applyNumberFormat="1" applyFill="1" applyBorder="1" applyAlignment="1" applyProtection="1">
      <alignment vertical="center" wrapText="1"/>
      <protection locked="0"/>
    </xf>
    <xf numFmtId="0" fontId="0" fillId="3" borderId="11" xfId="0" applyNumberFormat="1" applyFill="1" applyBorder="1" applyAlignment="1" applyProtection="1">
      <alignment vertical="center" wrapText="1"/>
      <protection locked="0"/>
    </xf>
    <xf numFmtId="0" fontId="0" fillId="3" borderId="24" xfId="0" applyNumberFormat="1" applyFill="1" applyBorder="1" applyAlignment="1" applyProtection="1">
      <alignment vertical="center" wrapText="1"/>
      <protection locked="0"/>
    </xf>
    <xf numFmtId="0" fontId="0" fillId="0" borderId="19" xfId="0" applyNumberFormat="1" applyBorder="1" applyAlignment="1" applyProtection="1">
      <alignment vertical="center" wrapText="1"/>
      <protection locked="0"/>
    </xf>
    <xf numFmtId="0" fontId="0" fillId="0" borderId="21" xfId="0" applyNumberFormat="1" applyBorder="1" applyAlignment="1" applyProtection="1">
      <alignment vertical="center" wrapText="1"/>
      <protection locked="0"/>
    </xf>
    <xf numFmtId="0" fontId="0" fillId="0" borderId="22" xfId="0" applyNumberFormat="1" applyBorder="1" applyAlignment="1" applyProtection="1">
      <alignment vertical="center" wrapText="1"/>
      <protection locked="0"/>
    </xf>
    <xf numFmtId="0" fontId="0" fillId="0" borderId="23" xfId="0" applyNumberFormat="1" applyBorder="1" applyAlignment="1" applyProtection="1">
      <alignment vertical="center" wrapText="1"/>
      <protection locked="0"/>
    </xf>
    <xf numFmtId="0" fontId="0" fillId="0" borderId="24" xfId="0" applyNumberFormat="1" applyBorder="1" applyAlignment="1" applyProtection="1">
      <alignment vertical="center" wrapText="1"/>
      <protection locked="0"/>
    </xf>
    <xf numFmtId="0" fontId="0" fillId="3" borderId="31" xfId="0" applyNumberFormat="1" applyFill="1" applyBorder="1" applyAlignment="1" applyProtection="1">
      <alignment vertical="center" wrapText="1"/>
      <protection locked="0"/>
    </xf>
    <xf numFmtId="0" fontId="0" fillId="3" borderId="30" xfId="0" applyNumberFormat="1" applyFill="1" applyBorder="1" applyAlignment="1" applyProtection="1">
      <alignment vertical="center" wrapText="1"/>
      <protection locked="0"/>
    </xf>
    <xf numFmtId="0" fontId="1" fillId="11" borderId="34" xfId="0" applyFont="1" applyFill="1" applyBorder="1" applyAlignment="1" applyProtection="1">
      <alignment horizontal="center" vertical="center" wrapText="1"/>
      <protection locked="0"/>
    </xf>
    <xf numFmtId="0" fontId="3" fillId="0" borderId="0" xfId="0" applyFont="1" applyFill="1" applyProtection="1">
      <protection locked="0"/>
    </xf>
    <xf numFmtId="0" fontId="0" fillId="0" borderId="0" xfId="0" applyFill="1" applyProtection="1">
      <protection locked="0"/>
    </xf>
    <xf numFmtId="2" fontId="0" fillId="0" borderId="0" xfId="0" applyNumberFormat="1" applyFill="1" applyBorder="1" applyAlignment="1" applyProtection="1">
      <alignment vertical="center" wrapText="1"/>
      <protection locked="0"/>
    </xf>
    <xf numFmtId="0" fontId="6" fillId="0" borderId="4" xfId="0" applyNumberFormat="1" applyFont="1" applyBorder="1" applyProtection="1">
      <protection locked="0"/>
    </xf>
    <xf numFmtId="0" fontId="0" fillId="6" borderId="37" xfId="0" applyFill="1" applyBorder="1" applyAlignment="1" applyProtection="1">
      <alignment horizontal="left" vertical="center" wrapText="1"/>
      <protection locked="0"/>
    </xf>
    <xf numFmtId="0" fontId="0" fillId="6" borderId="42" xfId="0" applyFill="1" applyBorder="1" applyAlignment="1" applyProtection="1">
      <alignment horizontal="left" vertical="center" wrapText="1"/>
      <protection locked="0"/>
    </xf>
    <xf numFmtId="0" fontId="6" fillId="0" borderId="0" xfId="0" applyFont="1" applyProtection="1">
      <protection locked="0"/>
    </xf>
    <xf numFmtId="0" fontId="6" fillId="0" borderId="4" xfId="0" applyFont="1" applyBorder="1" applyProtection="1">
      <protection locked="0"/>
    </xf>
    <xf numFmtId="0" fontId="4" fillId="6" borderId="4" xfId="0" applyFont="1" applyFill="1" applyBorder="1" applyAlignment="1" applyProtection="1">
      <alignment vertical="top" wrapText="1"/>
      <protection locked="0"/>
    </xf>
    <xf numFmtId="0" fontId="6" fillId="0" borderId="33" xfId="0" applyFont="1" applyBorder="1" applyAlignment="1" applyProtection="1">
      <alignment vertical="center" wrapText="1"/>
      <protection locked="0"/>
    </xf>
    <xf numFmtId="0" fontId="4" fillId="3" borderId="19"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0" fillId="3" borderId="19" xfId="0" applyNumberFormat="1" applyFill="1" applyBorder="1" applyAlignment="1" applyProtection="1">
      <alignment vertical="center" wrapText="1"/>
      <protection locked="0"/>
    </xf>
    <xf numFmtId="0" fontId="0" fillId="5" borderId="0" xfId="0" applyFill="1" applyBorder="1" applyProtection="1">
      <protection locked="0"/>
    </xf>
    <xf numFmtId="0" fontId="0" fillId="8" borderId="6" xfId="0" applyNumberFormat="1" applyFill="1" applyBorder="1" applyAlignment="1" applyProtection="1">
      <alignment vertical="center" wrapText="1"/>
      <protection locked="0"/>
    </xf>
    <xf numFmtId="0" fontId="0" fillId="8" borderId="23" xfId="0" applyNumberFormat="1" applyFill="1" applyBorder="1" applyAlignment="1" applyProtection="1">
      <alignment vertical="center" wrapText="1"/>
      <protection locked="0"/>
    </xf>
    <xf numFmtId="0" fontId="0" fillId="8" borderId="11" xfId="0" applyNumberFormat="1" applyFill="1" applyBorder="1" applyAlignment="1" applyProtection="1">
      <alignment vertical="center" wrapText="1"/>
      <protection locked="0"/>
    </xf>
    <xf numFmtId="0" fontId="0" fillId="8" borderId="24" xfId="0" applyNumberFormat="1" applyFill="1" applyBorder="1" applyAlignment="1" applyProtection="1">
      <alignment vertical="center" wrapText="1"/>
      <protection locked="0"/>
    </xf>
    <xf numFmtId="0" fontId="6" fillId="0" borderId="0" xfId="0" applyNumberFormat="1" applyFont="1" applyAlignment="1" applyProtection="1">
      <alignment horizontal="center" vertical="center"/>
      <protection locked="0"/>
    </xf>
    <xf numFmtId="0" fontId="6" fillId="0" borderId="0" xfId="0" applyNumberFormat="1" applyFont="1" applyProtection="1">
      <protection locked="0"/>
    </xf>
    <xf numFmtId="0" fontId="6" fillId="0" borderId="4" xfId="0" applyNumberFormat="1" applyFont="1" applyBorder="1" applyAlignment="1" applyProtection="1">
      <alignment horizontal="left"/>
      <protection locked="0"/>
    </xf>
    <xf numFmtId="0" fontId="6" fillId="0" borderId="0" xfId="0" applyNumberFormat="1" applyFont="1" applyBorder="1" applyAlignment="1" applyProtection="1">
      <alignment horizontal="left"/>
      <protection locked="0"/>
    </xf>
    <xf numFmtId="0" fontId="6" fillId="0" borderId="0" xfId="0" applyNumberFormat="1" applyFont="1" applyBorder="1" applyProtection="1">
      <protection locked="0"/>
    </xf>
    <xf numFmtId="0" fontId="6" fillId="0" borderId="0" xfId="0" applyNumberFormat="1" applyFont="1" applyAlignment="1" applyProtection="1">
      <alignment horizontal="left"/>
      <protection locked="0"/>
    </xf>
    <xf numFmtId="0" fontId="0" fillId="13" borderId="56" xfId="0" applyNumberFormat="1" applyFill="1" applyBorder="1" applyAlignment="1" applyProtection="1">
      <alignment horizontal="left" vertical="center" wrapText="1"/>
      <protection locked="0"/>
    </xf>
    <xf numFmtId="0" fontId="1" fillId="13" borderId="48" xfId="0" applyNumberFormat="1" applyFont="1" applyFill="1" applyBorder="1" applyAlignment="1" applyProtection="1">
      <alignment horizontal="center" vertical="center" wrapText="1"/>
      <protection locked="0"/>
    </xf>
    <xf numFmtId="0" fontId="1" fillId="13" borderId="57" xfId="0" applyNumberFormat="1" applyFont="1" applyFill="1" applyBorder="1" applyAlignment="1" applyProtection="1">
      <alignment horizontal="center" vertical="center" wrapText="1"/>
      <protection locked="0"/>
    </xf>
    <xf numFmtId="0" fontId="4" fillId="13" borderId="4" xfId="0" applyNumberFormat="1" applyFont="1" applyFill="1" applyBorder="1" applyAlignment="1" applyProtection="1">
      <alignment vertical="center" wrapText="1"/>
      <protection locked="0"/>
    </xf>
    <xf numFmtId="0" fontId="0" fillId="13" borderId="4" xfId="0" applyNumberFormat="1" applyFill="1" applyBorder="1" applyAlignment="1" applyProtection="1">
      <alignment vertical="center" wrapText="1"/>
      <protection locked="0"/>
    </xf>
    <xf numFmtId="0" fontId="6" fillId="14" borderId="4" xfId="0" applyNumberFormat="1" applyFont="1" applyFill="1" applyBorder="1" applyAlignment="1" applyProtection="1">
      <alignment vertical="center" wrapText="1"/>
    </xf>
    <xf numFmtId="0" fontId="1" fillId="5" borderId="56" xfId="0" applyNumberFormat="1" applyFont="1" applyFill="1" applyBorder="1" applyAlignment="1" applyProtection="1">
      <alignment horizontal="center" vertical="center" wrapText="1"/>
      <protection locked="0"/>
    </xf>
    <xf numFmtId="0" fontId="1" fillId="14" borderId="4" xfId="0" applyNumberFormat="1" applyFont="1" applyFill="1" applyBorder="1" applyAlignment="1" applyProtection="1">
      <alignment horizontal="center" vertical="center" wrapText="1"/>
    </xf>
    <xf numFmtId="0" fontId="8" fillId="13" borderId="55" xfId="0" applyNumberFormat="1" applyFont="1" applyFill="1" applyBorder="1" applyAlignment="1" applyProtection="1">
      <alignment vertical="center" wrapText="1"/>
      <protection locked="0"/>
    </xf>
    <xf numFmtId="2" fontId="6" fillId="0" borderId="4" xfId="0" applyNumberFormat="1" applyFont="1" applyBorder="1" applyAlignment="1" applyProtection="1">
      <alignment horizontal="left"/>
      <protection locked="0"/>
    </xf>
    <xf numFmtId="0" fontId="0" fillId="14" borderId="18" xfId="0" applyNumberFormat="1" applyFill="1" applyBorder="1" applyAlignment="1">
      <alignment vertical="center" wrapText="1"/>
    </xf>
    <xf numFmtId="0" fontId="0" fillId="14" borderId="5" xfId="0" applyNumberFormat="1" applyFill="1" applyBorder="1" applyAlignment="1">
      <alignment vertical="center" wrapText="1"/>
    </xf>
    <xf numFmtId="0" fontId="0" fillId="0" borderId="54" xfId="0" applyNumberFormat="1" applyBorder="1" applyAlignment="1" applyProtection="1">
      <alignment vertical="center" wrapText="1"/>
      <protection locked="0"/>
    </xf>
    <xf numFmtId="0" fontId="0" fillId="0" borderId="58" xfId="0" applyNumberFormat="1" applyBorder="1" applyAlignment="1" applyProtection="1">
      <alignment vertical="center" wrapText="1"/>
      <protection locked="0"/>
    </xf>
    <xf numFmtId="0" fontId="0" fillId="0" borderId="46" xfId="0" applyNumberFormat="1" applyBorder="1" applyAlignment="1" applyProtection="1">
      <alignment vertical="center" wrapText="1"/>
      <protection locked="0"/>
    </xf>
    <xf numFmtId="0" fontId="1" fillId="5" borderId="55" xfId="0" applyNumberFormat="1" applyFont="1" applyFill="1" applyBorder="1" applyAlignment="1" applyProtection="1">
      <alignment horizontal="center" vertical="center" wrapText="1"/>
      <protection locked="0"/>
    </xf>
    <xf numFmtId="0" fontId="4" fillId="6" borderId="22" xfId="0" applyNumberFormat="1" applyFont="1" applyFill="1" applyBorder="1" applyAlignment="1" applyProtection="1">
      <alignment vertical="center" wrapText="1"/>
      <protection locked="0"/>
    </xf>
    <xf numFmtId="0" fontId="4" fillId="6" borderId="23" xfId="0" applyNumberFormat="1" applyFont="1" applyFill="1" applyBorder="1" applyAlignment="1" applyProtection="1">
      <alignment vertical="center" wrapText="1"/>
      <protection locked="0"/>
    </xf>
    <xf numFmtId="0" fontId="4" fillId="6" borderId="24" xfId="0" applyNumberFormat="1" applyFont="1" applyFill="1" applyBorder="1" applyAlignment="1" applyProtection="1">
      <alignment vertical="center" wrapText="1"/>
      <protection locked="0"/>
    </xf>
    <xf numFmtId="0" fontId="8" fillId="13" borderId="48" xfId="0" applyNumberFormat="1" applyFont="1" applyFill="1" applyBorder="1" applyAlignment="1" applyProtection="1">
      <alignment vertical="center" wrapText="1"/>
      <protection locked="0"/>
    </xf>
    <xf numFmtId="0" fontId="1" fillId="14" borderId="60" xfId="0" applyNumberFormat="1" applyFont="1" applyFill="1" applyBorder="1" applyAlignment="1" applyProtection="1">
      <alignment horizontal="center" vertical="center" wrapText="1"/>
    </xf>
    <xf numFmtId="0" fontId="1" fillId="14" borderId="61" xfId="0" applyNumberFormat="1" applyFont="1" applyFill="1" applyBorder="1" applyAlignment="1" applyProtection="1">
      <alignment horizontal="center" vertical="center" wrapText="1"/>
    </xf>
    <xf numFmtId="0" fontId="1" fillId="14" borderId="62" xfId="0" applyNumberFormat="1" applyFont="1" applyFill="1" applyBorder="1" applyAlignment="1" applyProtection="1">
      <alignment horizontal="center" vertical="center" wrapText="1"/>
    </xf>
    <xf numFmtId="0" fontId="1" fillId="14" borderId="63" xfId="0" applyNumberFormat="1" applyFont="1" applyFill="1" applyBorder="1" applyAlignment="1" applyProtection="1">
      <alignment horizontal="center" vertical="center" wrapText="1"/>
    </xf>
    <xf numFmtId="0" fontId="6" fillId="14" borderId="54" xfId="0" applyNumberFormat="1" applyFont="1" applyFill="1" applyBorder="1" applyAlignment="1" applyProtection="1">
      <alignment vertical="center" wrapText="1"/>
    </xf>
    <xf numFmtId="0" fontId="6" fillId="14" borderId="16" xfId="0" applyNumberFormat="1" applyFont="1" applyFill="1" applyBorder="1" applyAlignment="1" applyProtection="1">
      <alignment vertical="center" wrapText="1"/>
    </xf>
    <xf numFmtId="0" fontId="6" fillId="14" borderId="32" xfId="0" applyNumberFormat="1" applyFont="1" applyFill="1" applyBorder="1" applyAlignment="1" applyProtection="1">
      <alignment vertical="center" wrapText="1"/>
    </xf>
    <xf numFmtId="0" fontId="1" fillId="14" borderId="59" xfId="0" applyNumberFormat="1" applyFont="1" applyFill="1" applyBorder="1" applyAlignment="1" applyProtection="1">
      <alignment horizontal="center" vertical="center" wrapText="1"/>
    </xf>
    <xf numFmtId="0" fontId="6" fillId="14" borderId="33" xfId="0" applyNumberFormat="1" applyFont="1" applyFill="1" applyBorder="1" applyAlignment="1" applyProtection="1">
      <alignment vertical="center" wrapText="1"/>
    </xf>
    <xf numFmtId="0" fontId="6" fillId="14" borderId="19" xfId="0" applyNumberFormat="1" applyFont="1" applyFill="1" applyBorder="1" applyAlignment="1" applyProtection="1">
      <alignment vertical="center" wrapText="1"/>
    </xf>
    <xf numFmtId="0" fontId="6" fillId="14" borderId="21" xfId="0" applyNumberFormat="1" applyFont="1" applyFill="1" applyBorder="1" applyAlignment="1" applyProtection="1">
      <alignment vertical="center" wrapText="1"/>
    </xf>
    <xf numFmtId="0" fontId="6" fillId="14" borderId="18" xfId="0" applyNumberFormat="1" applyFont="1" applyFill="1" applyBorder="1" applyAlignment="1" applyProtection="1">
      <alignment vertical="center" wrapText="1"/>
    </xf>
    <xf numFmtId="0" fontId="6" fillId="14" borderId="20" xfId="0" applyNumberFormat="1" applyFont="1" applyFill="1" applyBorder="1" applyAlignment="1" applyProtection="1">
      <alignment vertical="center" wrapText="1"/>
    </xf>
    <xf numFmtId="0" fontId="0" fillId="0" borderId="5" xfId="0" applyNumberFormat="1" applyBorder="1" applyProtection="1">
      <protection locked="0"/>
    </xf>
    <xf numFmtId="0" fontId="0" fillId="0" borderId="6" xfId="0" applyNumberFormat="1" applyBorder="1" applyProtection="1">
      <protection locked="0"/>
    </xf>
    <xf numFmtId="0" fontId="0" fillId="0" borderId="7" xfId="0" applyNumberFormat="1" applyBorder="1" applyProtection="1">
      <protection locked="0"/>
    </xf>
    <xf numFmtId="0" fontId="0" fillId="0" borderId="8" xfId="0" applyNumberFormat="1" applyBorder="1" applyProtection="1">
      <protection locked="0"/>
    </xf>
    <xf numFmtId="0" fontId="0" fillId="0" borderId="9" xfId="0" applyNumberFormat="1" applyBorder="1" applyProtection="1">
      <protection locked="0"/>
    </xf>
    <xf numFmtId="0" fontId="0" fillId="14" borderId="15" xfId="0" applyNumberFormat="1" applyFill="1" applyBorder="1" applyAlignment="1" applyProtection="1">
      <alignment vertical="center" wrapText="1"/>
    </xf>
    <xf numFmtId="0" fontId="0" fillId="14" borderId="5" xfId="0" applyNumberFormat="1" applyFill="1" applyBorder="1" applyAlignment="1" applyProtection="1">
      <alignment vertical="center" wrapText="1"/>
    </xf>
    <xf numFmtId="0" fontId="0" fillId="14" borderId="10" xfId="0" applyNumberFormat="1" applyFill="1" applyBorder="1" applyAlignment="1" applyProtection="1">
      <alignment vertical="center" wrapText="1"/>
    </xf>
    <xf numFmtId="0" fontId="0" fillId="14" borderId="18" xfId="0" applyNumberFormat="1" applyFill="1" applyBorder="1" applyAlignment="1" applyProtection="1">
      <alignment vertical="center" wrapText="1"/>
    </xf>
    <xf numFmtId="0" fontId="0" fillId="14" borderId="28" xfId="0" applyNumberFormat="1" applyFill="1" applyBorder="1" applyAlignment="1" applyProtection="1">
      <alignment vertical="center" wrapText="1"/>
    </xf>
    <xf numFmtId="0" fontId="1" fillId="0" borderId="0" xfId="0" applyFont="1" applyAlignment="1" applyProtection="1">
      <alignment horizontal="center" vertical="center"/>
      <protection locked="0"/>
    </xf>
    <xf numFmtId="0" fontId="0" fillId="8" borderId="22" xfId="0" applyNumberFormat="1" applyFill="1" applyBorder="1" applyAlignment="1" applyProtection="1">
      <alignment vertical="center" wrapText="1"/>
      <protection locked="0"/>
    </xf>
    <xf numFmtId="0" fontId="0" fillId="14" borderId="43" xfId="0" applyNumberFormat="1" applyFill="1" applyBorder="1" applyAlignment="1" applyProtection="1">
      <alignment vertical="center" wrapText="1"/>
    </xf>
    <xf numFmtId="0" fontId="4" fillId="10" borderId="60" xfId="0" applyFont="1" applyFill="1" applyBorder="1" applyAlignment="1" applyProtection="1">
      <alignment vertical="center" wrapText="1"/>
      <protection locked="0"/>
    </xf>
    <xf numFmtId="0" fontId="6" fillId="12" borderId="61" xfId="0" applyNumberFormat="1" applyFont="1" applyFill="1" applyBorder="1" applyProtection="1">
      <protection locked="0"/>
    </xf>
    <xf numFmtId="0" fontId="6" fillId="12" borderId="60" xfId="0" applyNumberFormat="1" applyFont="1" applyFill="1" applyBorder="1" applyAlignment="1" applyProtection="1">
      <alignment vertical="center" wrapText="1"/>
      <protection locked="0"/>
    </xf>
    <xf numFmtId="0" fontId="6" fillId="12" borderId="62" xfId="0" applyNumberFormat="1" applyFont="1" applyFill="1" applyBorder="1" applyAlignment="1" applyProtection="1">
      <alignment vertical="center" wrapText="1"/>
      <protection locked="0"/>
    </xf>
    <xf numFmtId="0" fontId="0" fillId="8" borderId="60" xfId="0" applyNumberFormat="1" applyFill="1" applyBorder="1" applyAlignment="1" applyProtection="1">
      <alignment vertical="center" wrapText="1"/>
      <protection locked="0"/>
    </xf>
    <xf numFmtId="0" fontId="0" fillId="8" borderId="61" xfId="0" applyNumberFormat="1" applyFill="1" applyBorder="1" applyAlignment="1" applyProtection="1">
      <alignment vertical="center" wrapText="1"/>
      <protection locked="0"/>
    </xf>
    <xf numFmtId="0" fontId="0" fillId="8" borderId="62" xfId="0" applyNumberFormat="1" applyFill="1" applyBorder="1" applyAlignment="1" applyProtection="1">
      <alignment vertical="center" wrapText="1"/>
      <protection locked="0"/>
    </xf>
    <xf numFmtId="0" fontId="6" fillId="12" borderId="64" xfId="0" applyNumberFormat="1" applyFont="1" applyFill="1" applyBorder="1" applyAlignment="1" applyProtection="1">
      <alignment vertical="center" wrapText="1"/>
      <protection locked="0"/>
    </xf>
    <xf numFmtId="0" fontId="0" fillId="14" borderId="64" xfId="0" applyNumberFormat="1" applyFill="1" applyBorder="1" applyAlignment="1" applyProtection="1">
      <alignment vertical="center" wrapText="1"/>
    </xf>
    <xf numFmtId="0" fontId="1" fillId="14" borderId="16" xfId="0" applyNumberFormat="1" applyFont="1" applyFill="1" applyBorder="1" applyAlignment="1" applyProtection="1">
      <alignment horizontal="center" vertical="center" wrapText="1"/>
    </xf>
    <xf numFmtId="0" fontId="0" fillId="3" borderId="16" xfId="0" applyNumberFormat="1" applyFill="1" applyBorder="1" applyAlignment="1" applyProtection="1">
      <alignment vertical="center" wrapText="1"/>
      <protection locked="0"/>
    </xf>
    <xf numFmtId="0" fontId="2" fillId="0" borderId="49" xfId="0" applyFont="1" applyBorder="1" applyAlignment="1" applyProtection="1">
      <alignment vertical="center"/>
      <protection locked="0"/>
    </xf>
    <xf numFmtId="0" fontId="6" fillId="0" borderId="50" xfId="0" applyFont="1" applyBorder="1" applyProtection="1">
      <protection locked="0"/>
    </xf>
    <xf numFmtId="0" fontId="1" fillId="0" borderId="50" xfId="0" applyFont="1" applyBorder="1" applyAlignment="1" applyProtection="1">
      <alignment horizontal="center" vertical="center"/>
      <protection locked="0"/>
    </xf>
    <xf numFmtId="0" fontId="0" fillId="0" borderId="50" xfId="0" applyBorder="1" applyProtection="1">
      <protection locked="0"/>
    </xf>
    <xf numFmtId="0" fontId="0" fillId="0" borderId="51" xfId="0" applyBorder="1" applyProtection="1">
      <protection locked="0"/>
    </xf>
    <xf numFmtId="0" fontId="0" fillId="0" borderId="8" xfId="0" applyBorder="1" applyProtection="1">
      <protection locked="0"/>
    </xf>
    <xf numFmtId="0" fontId="1" fillId="4" borderId="9" xfId="0" applyFont="1" applyFill="1" applyBorder="1" applyAlignment="1" applyProtection="1">
      <alignment horizontal="center" vertical="center" wrapText="1"/>
      <protection locked="0"/>
    </xf>
    <xf numFmtId="0" fontId="0" fillId="3" borderId="17" xfId="0" applyNumberFormat="1" applyFill="1" applyBorder="1" applyAlignment="1" applyProtection="1">
      <alignment vertical="center" wrapText="1"/>
      <protection locked="0"/>
    </xf>
    <xf numFmtId="0" fontId="0" fillId="3" borderId="9" xfId="0" applyNumberFormat="1" applyFill="1" applyBorder="1" applyAlignment="1" applyProtection="1">
      <alignment vertical="center" wrapText="1"/>
      <protection locked="0"/>
    </xf>
    <xf numFmtId="0" fontId="1" fillId="14" borderId="11" xfId="0" applyNumberFormat="1" applyFont="1" applyFill="1" applyBorder="1" applyAlignment="1" applyProtection="1">
      <alignment horizontal="center" vertical="center" wrapText="1"/>
    </xf>
    <xf numFmtId="0" fontId="0" fillId="3" borderId="12" xfId="0" applyNumberFormat="1" applyFill="1" applyBorder="1" applyAlignment="1" applyProtection="1">
      <alignment vertical="center" wrapText="1"/>
      <protection locked="0"/>
    </xf>
    <xf numFmtId="0" fontId="1" fillId="4" borderId="66" xfId="0" applyFont="1" applyFill="1" applyBorder="1" applyAlignment="1" applyProtection="1">
      <alignment horizontal="center" vertical="center" wrapText="1"/>
      <protection locked="0"/>
    </xf>
    <xf numFmtId="0" fontId="0" fillId="3" borderId="20" xfId="0" applyNumberFormat="1" applyFill="1" applyBorder="1" applyAlignment="1" applyProtection="1">
      <alignment vertical="center" wrapText="1"/>
      <protection locked="0"/>
    </xf>
    <xf numFmtId="0" fontId="0" fillId="3" borderId="67" xfId="0" applyNumberFormat="1" applyFill="1" applyBorder="1" applyAlignment="1" applyProtection="1">
      <alignment vertical="center" wrapText="1"/>
      <protection locked="0"/>
    </xf>
    <xf numFmtId="0" fontId="0" fillId="0" borderId="50" xfId="0" applyNumberFormat="1" applyBorder="1" applyProtection="1">
      <protection locked="0"/>
    </xf>
    <xf numFmtId="0" fontId="0" fillId="0" borderId="51" xfId="0" applyNumberFormat="1" applyBorder="1" applyProtection="1">
      <protection locked="0"/>
    </xf>
    <xf numFmtId="0" fontId="7" fillId="0" borderId="37" xfId="0" applyNumberFormat="1" applyFont="1" applyBorder="1" applyAlignment="1" applyProtection="1">
      <alignment horizontal="left"/>
      <protection locked="0"/>
    </xf>
    <xf numFmtId="0" fontId="6" fillId="0" borderId="0" xfId="0" applyNumberFormat="1" applyFont="1" applyBorder="1" applyAlignment="1" applyProtection="1">
      <protection locked="0"/>
    </xf>
    <xf numFmtId="0" fontId="0" fillId="0" borderId="0" xfId="0" applyNumberFormat="1" applyBorder="1" applyAlignment="1" applyProtection="1">
      <protection locked="0"/>
    </xf>
    <xf numFmtId="0" fontId="0" fillId="0" borderId="68" xfId="0" applyNumberFormat="1" applyBorder="1" applyProtection="1">
      <protection locked="0"/>
    </xf>
    <xf numFmtId="0" fontId="6" fillId="0" borderId="8" xfId="0" applyNumberFormat="1" applyFont="1" applyBorder="1" applyAlignment="1" applyProtection="1">
      <alignment horizontal="left" vertical="center" wrapText="1"/>
      <protection locked="0"/>
    </xf>
    <xf numFmtId="0" fontId="1" fillId="4" borderId="9" xfId="0" applyNumberFormat="1" applyFont="1" applyFill="1" applyBorder="1" applyAlignment="1" applyProtection="1">
      <alignment horizontal="center" vertical="center" wrapText="1"/>
      <protection locked="0"/>
    </xf>
    <xf numFmtId="0" fontId="6" fillId="3" borderId="8" xfId="0" applyNumberFormat="1" applyFont="1" applyFill="1" applyBorder="1" applyAlignment="1" applyProtection="1">
      <alignment horizontal="left" vertical="center" wrapText="1"/>
      <protection locked="0"/>
    </xf>
    <xf numFmtId="0" fontId="0" fillId="9" borderId="9" xfId="0" applyNumberFormat="1" applyFill="1" applyBorder="1" applyAlignment="1" applyProtection="1">
      <alignment vertical="center" wrapText="1"/>
      <protection locked="0"/>
    </xf>
    <xf numFmtId="0" fontId="6" fillId="6" borderId="8" xfId="0" applyNumberFormat="1" applyFont="1" applyFill="1" applyBorder="1" applyAlignment="1" applyProtection="1">
      <alignment horizontal="left" vertical="center" wrapText="1"/>
      <protection locked="0"/>
    </xf>
    <xf numFmtId="0" fontId="0" fillId="6" borderId="9" xfId="0" applyNumberFormat="1" applyFill="1" applyBorder="1" applyAlignment="1" applyProtection="1">
      <alignment vertical="center" wrapText="1"/>
      <protection locked="0"/>
    </xf>
    <xf numFmtId="0" fontId="0" fillId="13" borderId="9" xfId="0" applyNumberFormat="1" applyFill="1" applyBorder="1" applyAlignment="1" applyProtection="1">
      <alignment vertical="center" wrapText="1"/>
      <protection locked="0"/>
    </xf>
    <xf numFmtId="0" fontId="0" fillId="2" borderId="9" xfId="0" applyNumberFormat="1" applyFill="1" applyBorder="1" applyAlignment="1" applyProtection="1">
      <alignment vertical="center" wrapText="1"/>
      <protection locked="0"/>
    </xf>
    <xf numFmtId="2" fontId="6" fillId="3" borderId="10" xfId="0" applyNumberFormat="1" applyFont="1" applyFill="1" applyBorder="1" applyAlignment="1" applyProtection="1">
      <alignment horizontal="left" vertical="center" wrapText="1"/>
      <protection locked="0"/>
    </xf>
    <xf numFmtId="0" fontId="6" fillId="14" borderId="11" xfId="0" applyNumberFormat="1" applyFont="1" applyFill="1" applyBorder="1" applyAlignment="1" applyProtection="1">
      <alignment vertical="center" wrapText="1"/>
    </xf>
    <xf numFmtId="0" fontId="4" fillId="6" borderId="23" xfId="0" applyNumberFormat="1" applyFont="1" applyFill="1" applyBorder="1" applyAlignment="1" applyProtection="1">
      <alignment vertical="top" wrapText="1"/>
      <protection locked="0"/>
    </xf>
    <xf numFmtId="0" fontId="4" fillId="3" borderId="23" xfId="0" applyNumberFormat="1" applyFont="1" applyFill="1" applyBorder="1" applyAlignment="1" applyProtection="1">
      <alignment vertical="top" wrapText="1"/>
      <protection locked="0"/>
    </xf>
    <xf numFmtId="0" fontId="4" fillId="6" borderId="32" xfId="0" applyNumberFormat="1" applyFont="1" applyFill="1" applyBorder="1" applyAlignment="1" applyProtection="1">
      <alignment vertical="center" wrapText="1"/>
      <protection locked="0"/>
    </xf>
    <xf numFmtId="0" fontId="4" fillId="6" borderId="4" xfId="0" applyNumberFormat="1" applyFont="1" applyFill="1" applyBorder="1" applyAlignment="1" applyProtection="1">
      <alignment vertical="center" wrapText="1"/>
      <protection locked="0"/>
    </xf>
    <xf numFmtId="0" fontId="4" fillId="3" borderId="4" xfId="0" applyNumberFormat="1" applyFont="1" applyFill="1" applyBorder="1" applyAlignment="1" applyProtection="1">
      <alignment vertical="center" wrapText="1"/>
      <protection locked="0"/>
    </xf>
    <xf numFmtId="0" fontId="4" fillId="3" borderId="11" xfId="0" applyNumberFormat="1" applyFont="1" applyFill="1" applyBorder="1" applyAlignment="1" applyProtection="1">
      <alignment vertical="center" wrapText="1"/>
      <protection locked="0"/>
    </xf>
    <xf numFmtId="0" fontId="6" fillId="12" borderId="61" xfId="0" applyNumberFormat="1"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0" fillId="3" borderId="4" xfId="0" applyFill="1" applyBorder="1" applyAlignment="1" applyProtection="1">
      <alignment horizontal="center" vertical="center" wrapText="1"/>
      <protection locked="0"/>
    </xf>
    <xf numFmtId="0" fontId="0" fillId="14" borderId="8" xfId="0" applyNumberFormat="1" applyFill="1" applyBorder="1" applyAlignment="1" applyProtection="1">
      <alignment vertical="center" wrapText="1"/>
    </xf>
    <xf numFmtId="0" fontId="4" fillId="6" borderId="4" xfId="0" applyFont="1" applyFill="1" applyBorder="1" applyAlignment="1" applyProtection="1">
      <alignment vertical="center" wrapText="1"/>
      <protection locked="0"/>
    </xf>
    <xf numFmtId="0" fontId="4" fillId="3" borderId="16"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10" fillId="0" borderId="0" xfId="0" applyFont="1" applyAlignment="1">
      <alignment vertical="top" wrapText="1"/>
    </xf>
    <xf numFmtId="0" fontId="10" fillId="0" borderId="0" xfId="0" applyFont="1" applyAlignment="1">
      <alignment vertical="top"/>
    </xf>
    <xf numFmtId="0" fontId="9" fillId="0" borderId="0" xfId="0" applyFont="1"/>
    <xf numFmtId="0" fontId="0" fillId="0" borderId="52" xfId="0" applyBorder="1" applyProtection="1">
      <protection locked="0"/>
    </xf>
    <xf numFmtId="0" fontId="0" fillId="0" borderId="52" xfId="0" applyBorder="1"/>
    <xf numFmtId="0" fontId="11" fillId="0" borderId="0" xfId="0" applyFont="1"/>
    <xf numFmtId="0" fontId="12" fillId="0" borderId="0" xfId="0" applyFont="1"/>
    <xf numFmtId="0" fontId="13" fillId="3" borderId="69" xfId="0" applyFont="1" applyFill="1" applyBorder="1" applyAlignment="1" applyProtection="1">
      <alignment horizontal="center"/>
      <protection locked="0"/>
    </xf>
    <xf numFmtId="0" fontId="14" fillId="0" borderId="0" xfId="0" applyFont="1" applyAlignment="1">
      <alignment vertical="center"/>
    </xf>
    <xf numFmtId="0" fontId="13" fillId="6" borderId="59" xfId="0" applyFont="1" applyFill="1" applyBorder="1" applyAlignment="1">
      <alignment horizontal="center" vertical="center" wrapText="1"/>
    </xf>
    <xf numFmtId="0" fontId="13" fillId="6" borderId="59" xfId="0" applyFont="1" applyFill="1" applyBorder="1" applyAlignment="1">
      <alignment horizontal="center" vertical="center"/>
    </xf>
    <xf numFmtId="0" fontId="13" fillId="3" borderId="64" xfId="0" applyFont="1" applyFill="1" applyBorder="1" applyAlignment="1" applyProtection="1">
      <alignment horizontal="center"/>
      <protection locked="0"/>
    </xf>
    <xf numFmtId="14" fontId="13" fillId="3" borderId="59" xfId="0" applyNumberFormat="1" applyFont="1" applyFill="1" applyBorder="1" applyAlignment="1" applyProtection="1">
      <alignment horizontal="center"/>
      <protection locked="0"/>
    </xf>
    <xf numFmtId="14" fontId="13" fillId="6" borderId="59" xfId="0" applyNumberFormat="1" applyFont="1" applyFill="1" applyBorder="1" applyAlignment="1">
      <alignment horizontal="center"/>
    </xf>
    <xf numFmtId="14" fontId="0" fillId="0" borderId="0" xfId="0" applyNumberFormat="1"/>
    <xf numFmtId="165" fontId="13" fillId="3" borderId="64" xfId="0" applyNumberFormat="1" applyFont="1" applyFill="1" applyBorder="1" applyAlignment="1" applyProtection="1">
      <alignment horizontal="center"/>
      <protection locked="0"/>
    </xf>
    <xf numFmtId="0" fontId="13" fillId="3" borderId="59" xfId="0" applyFont="1" applyFill="1" applyBorder="1" applyAlignment="1" applyProtection="1">
      <alignment horizontal="center"/>
      <protection locked="0"/>
    </xf>
    <xf numFmtId="0" fontId="11" fillId="0" borderId="0" xfId="0" applyFont="1" applyAlignment="1">
      <alignment wrapText="1"/>
    </xf>
    <xf numFmtId="0" fontId="13" fillId="3" borderId="59" xfId="0" applyFont="1" applyFill="1" applyBorder="1" applyAlignment="1" applyProtection="1">
      <alignment horizontal="center" vertical="center"/>
      <protection locked="0"/>
    </xf>
    <xf numFmtId="0" fontId="6" fillId="0" borderId="0" xfId="0" applyFont="1"/>
    <xf numFmtId="0" fontId="4" fillId="3" borderId="4" xfId="0" applyNumberFormat="1"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16" fillId="0" borderId="0" xfId="0" applyFont="1"/>
    <xf numFmtId="0" fontId="17" fillId="0" borderId="0" xfId="0" applyFont="1"/>
    <xf numFmtId="0" fontId="1" fillId="0" borderId="0" xfId="0" applyFont="1" applyAlignment="1">
      <alignment horizontal="right"/>
    </xf>
    <xf numFmtId="0" fontId="13" fillId="3" borderId="1"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wrapText="1"/>
      <protection locked="0"/>
    </xf>
    <xf numFmtId="0" fontId="13" fillId="3" borderId="3" xfId="0" applyFont="1" applyFill="1" applyBorder="1" applyAlignment="1" applyProtection="1">
      <alignment horizontal="left" wrapText="1"/>
      <protection locked="0"/>
    </xf>
    <xf numFmtId="0" fontId="13" fillId="3" borderId="2" xfId="0" applyFont="1" applyFill="1" applyBorder="1" applyAlignment="1" applyProtection="1">
      <alignment horizontal="left" wrapText="1"/>
      <protection locked="0"/>
    </xf>
    <xf numFmtId="0" fontId="4" fillId="6" borderId="4" xfId="0" applyNumberFormat="1" applyFont="1" applyFill="1" applyBorder="1" applyAlignment="1" applyProtection="1">
      <alignment vertical="center" wrapText="1"/>
      <protection locked="0"/>
    </xf>
    <xf numFmtId="0" fontId="4" fillId="3" borderId="4" xfId="0" applyNumberFormat="1" applyFont="1" applyFill="1" applyBorder="1" applyAlignment="1" applyProtection="1">
      <alignment vertical="center" wrapText="1"/>
      <protection locked="0"/>
    </xf>
    <xf numFmtId="0" fontId="4" fillId="3" borderId="11" xfId="0" applyNumberFormat="1" applyFont="1" applyFill="1" applyBorder="1" applyAlignment="1" applyProtection="1">
      <alignment vertical="center" wrapText="1"/>
      <protection locked="0"/>
    </xf>
    <xf numFmtId="0" fontId="2" fillId="0" borderId="49" xfId="0" applyNumberFormat="1" applyFont="1" applyBorder="1" applyAlignment="1" applyProtection="1">
      <alignment horizontal="left"/>
      <protection locked="0"/>
    </xf>
    <xf numFmtId="0" fontId="0" fillId="0" borderId="50" xfId="0" applyNumberFormat="1" applyBorder="1" applyAlignment="1" applyProtection="1">
      <protection locked="0"/>
    </xf>
    <xf numFmtId="0" fontId="6" fillId="0" borderId="4" xfId="0" applyNumberFormat="1" applyFont="1" applyBorder="1" applyAlignment="1" applyProtection="1">
      <alignment vertical="center" wrapText="1"/>
      <protection locked="0"/>
    </xf>
    <xf numFmtId="0" fontId="8" fillId="13" borderId="39" xfId="0" applyNumberFormat="1" applyFont="1" applyFill="1" applyBorder="1" applyAlignment="1" applyProtection="1">
      <alignment horizontal="center" vertical="center" wrapText="1"/>
      <protection locked="0"/>
    </xf>
    <xf numFmtId="0" fontId="8" fillId="13" borderId="65" xfId="0" applyNumberFormat="1" applyFont="1" applyFill="1" applyBorder="1" applyAlignment="1" applyProtection="1">
      <alignment horizontal="center" vertical="center" wrapText="1"/>
      <protection locked="0"/>
    </xf>
    <xf numFmtId="0" fontId="8" fillId="13" borderId="58" xfId="0" applyNumberFormat="1" applyFont="1" applyFill="1" applyBorder="1" applyAlignment="1" applyProtection="1">
      <alignment horizontal="center" vertical="center" wrapText="1"/>
      <protection locked="0"/>
    </xf>
    <xf numFmtId="0" fontId="4" fillId="3" borderId="26" xfId="0" applyNumberFormat="1" applyFont="1" applyFill="1" applyBorder="1" applyAlignment="1" applyProtection="1">
      <alignment horizontal="center" vertical="center" wrapText="1"/>
      <protection locked="0"/>
    </xf>
    <xf numFmtId="0" fontId="4" fillId="3" borderId="47" xfId="0" applyNumberFormat="1" applyFont="1" applyFill="1" applyBorder="1" applyAlignment="1" applyProtection="1">
      <alignment horizontal="center" vertical="center" wrapText="1"/>
      <protection locked="0"/>
    </xf>
    <xf numFmtId="0" fontId="4" fillId="3" borderId="16" xfId="0" applyNumberFormat="1" applyFont="1" applyFill="1" applyBorder="1" applyAlignment="1" applyProtection="1">
      <alignment horizontal="center" vertical="center" wrapText="1"/>
      <protection locked="0"/>
    </xf>
    <xf numFmtId="2" fontId="6" fillId="3" borderId="25" xfId="0" applyNumberFormat="1" applyFont="1" applyFill="1" applyBorder="1" applyAlignment="1" applyProtection="1">
      <alignment horizontal="center" vertical="center" wrapText="1"/>
      <protection locked="0"/>
    </xf>
    <xf numFmtId="2" fontId="6" fillId="3" borderId="70" xfId="0" applyNumberFormat="1" applyFont="1" applyFill="1" applyBorder="1" applyAlignment="1" applyProtection="1">
      <alignment horizontal="center" vertical="center" wrapText="1"/>
      <protection locked="0"/>
    </xf>
    <xf numFmtId="2" fontId="6" fillId="3" borderId="15" xfId="0" applyNumberFormat="1" applyFont="1" applyFill="1" applyBorder="1" applyAlignment="1" applyProtection="1">
      <alignment horizontal="center" vertical="center" wrapText="1"/>
      <protection locked="0"/>
    </xf>
    <xf numFmtId="0" fontId="4" fillId="3" borderId="55" xfId="0" applyNumberFormat="1" applyFont="1" applyFill="1" applyBorder="1" applyAlignment="1" applyProtection="1">
      <alignment horizontal="left" vertical="top" wrapText="1"/>
      <protection locked="0"/>
    </xf>
    <xf numFmtId="0" fontId="4" fillId="3" borderId="56" xfId="0" applyNumberFormat="1" applyFont="1" applyFill="1" applyBorder="1" applyAlignment="1" applyProtection="1">
      <alignment horizontal="left" vertical="top" wrapText="1"/>
      <protection locked="0"/>
    </xf>
    <xf numFmtId="0" fontId="4" fillId="3" borderId="32" xfId="0" applyNumberFormat="1" applyFont="1" applyFill="1" applyBorder="1" applyAlignment="1" applyProtection="1">
      <alignment horizontal="left" vertical="top" wrapText="1"/>
      <protection locked="0"/>
    </xf>
    <xf numFmtId="0" fontId="4" fillId="3" borderId="54" xfId="0" applyNumberFormat="1" applyFont="1" applyFill="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0" fillId="0" borderId="49" xfId="0" applyNumberFormat="1" applyBorder="1" applyAlignment="1" applyProtection="1">
      <alignment horizontal="center" vertical="center" wrapText="1"/>
      <protection locked="0"/>
    </xf>
    <xf numFmtId="0" fontId="0" fillId="0" borderId="50" xfId="0" applyNumberFormat="1" applyBorder="1" applyAlignment="1" applyProtection="1">
      <alignment horizontal="center" vertical="center" wrapText="1"/>
      <protection locked="0"/>
    </xf>
    <xf numFmtId="0" fontId="0" fillId="0" borderId="51" xfId="0" applyNumberFormat="1" applyBorder="1" applyAlignment="1" applyProtection="1">
      <alignment horizontal="center" vertical="center" wrapText="1"/>
      <protection locked="0"/>
    </xf>
    <xf numFmtId="0" fontId="0" fillId="0" borderId="43" xfId="0" applyNumberFormat="1" applyBorder="1" applyAlignment="1" applyProtection="1">
      <alignment horizontal="center" vertical="center" wrapText="1"/>
      <protection locked="0"/>
    </xf>
    <xf numFmtId="0" fontId="0" fillId="0" borderId="52" xfId="0" applyNumberFormat="1" applyBorder="1" applyAlignment="1" applyProtection="1">
      <alignment horizontal="center" vertical="center" wrapText="1"/>
      <protection locked="0"/>
    </xf>
    <xf numFmtId="0" fontId="1" fillId="6" borderId="14" xfId="0" applyNumberFormat="1" applyFont="1" applyFill="1" applyBorder="1" applyAlignment="1" applyProtection="1">
      <alignment horizontal="center" vertical="center" wrapText="1"/>
      <protection locked="0"/>
    </xf>
    <xf numFmtId="0" fontId="1" fillId="6" borderId="47" xfId="0" applyNumberFormat="1" applyFont="1" applyFill="1" applyBorder="1" applyAlignment="1" applyProtection="1">
      <alignment horizontal="center" vertical="center" wrapText="1"/>
      <protection locked="0"/>
    </xf>
    <xf numFmtId="0" fontId="1" fillId="6" borderId="16" xfId="0" applyNumberFormat="1" applyFont="1" applyFill="1" applyBorder="1" applyAlignment="1" applyProtection="1">
      <alignment horizontal="center" vertical="center" wrapText="1"/>
      <protection locked="0"/>
    </xf>
    <xf numFmtId="0" fontId="1" fillId="6" borderId="24" xfId="0" applyNumberFormat="1" applyFont="1" applyFill="1" applyBorder="1" applyAlignment="1" applyProtection="1">
      <alignment horizontal="center" vertical="center" wrapText="1"/>
      <protection locked="0"/>
    </xf>
    <xf numFmtId="0" fontId="1" fillId="6" borderId="46" xfId="0" applyNumberFormat="1" applyFont="1" applyFill="1" applyBorder="1" applyAlignment="1" applyProtection="1">
      <alignment horizontal="center" vertical="center" wrapText="1"/>
      <protection locked="0"/>
    </xf>
    <xf numFmtId="0" fontId="4" fillId="6" borderId="14" xfId="0" applyNumberFormat="1" applyFont="1" applyFill="1" applyBorder="1" applyAlignment="1" applyProtection="1">
      <alignment horizontal="center" vertical="center" wrapText="1"/>
      <protection locked="0"/>
    </xf>
    <xf numFmtId="0" fontId="4" fillId="6" borderId="16" xfId="0" applyNumberFormat="1" applyFont="1" applyFill="1" applyBorder="1" applyAlignment="1" applyProtection="1">
      <alignment horizontal="center" vertical="center" wrapText="1"/>
      <protection locked="0"/>
    </xf>
    <xf numFmtId="0" fontId="4" fillId="6" borderId="26" xfId="0" applyNumberFormat="1" applyFont="1" applyFill="1" applyBorder="1" applyAlignment="1" applyProtection="1">
      <alignment horizontal="center" vertical="center" wrapText="1"/>
      <protection locked="0"/>
    </xf>
    <xf numFmtId="0" fontId="4" fillId="6" borderId="47" xfId="0" applyNumberFormat="1" applyFont="1" applyFill="1" applyBorder="1" applyAlignment="1" applyProtection="1">
      <alignment horizontal="center" vertical="center" wrapText="1"/>
      <protection locked="0"/>
    </xf>
    <xf numFmtId="0" fontId="1" fillId="3" borderId="21" xfId="0" applyNumberFormat="1" applyFont="1" applyFill="1" applyBorder="1" applyAlignment="1" applyProtection="1">
      <alignment horizontal="center" vertical="center" wrapText="1"/>
      <protection locked="0"/>
    </xf>
    <xf numFmtId="0" fontId="1" fillId="3" borderId="3" xfId="0" applyNumberFormat="1" applyFont="1" applyFill="1" applyBorder="1" applyAlignment="1" applyProtection="1">
      <alignment horizontal="center" vertical="center" wrapText="1"/>
      <protection locked="0"/>
    </xf>
    <xf numFmtId="0" fontId="2" fillId="0" borderId="0" xfId="0" applyNumberFormat="1" applyFont="1" applyAlignment="1" applyProtection="1">
      <alignment horizontal="left" vertical="center"/>
      <protection locked="0"/>
    </xf>
    <xf numFmtId="0" fontId="1" fillId="4" borderId="49" xfId="0" applyNumberFormat="1" applyFont="1" applyFill="1" applyBorder="1" applyAlignment="1" applyProtection="1">
      <alignment horizontal="center" vertical="center" wrapText="1"/>
      <protection locked="0"/>
    </xf>
    <xf numFmtId="0" fontId="1" fillId="4" borderId="50" xfId="0" applyNumberFormat="1" applyFont="1" applyFill="1" applyBorder="1" applyAlignment="1" applyProtection="1">
      <alignment horizontal="center" vertical="center" wrapText="1"/>
      <protection locked="0"/>
    </xf>
    <xf numFmtId="0" fontId="4" fillId="0" borderId="53" xfId="0" applyNumberFormat="1" applyFont="1" applyBorder="1" applyAlignment="1" applyProtection="1">
      <alignment horizontal="left" vertical="top" wrapText="1"/>
      <protection locked="0"/>
    </xf>
    <xf numFmtId="0" fontId="4" fillId="0" borderId="29" xfId="0" applyNumberFormat="1" applyFont="1" applyBorder="1" applyAlignment="1" applyProtection="1">
      <alignment horizontal="left" vertical="top" wrapText="1"/>
      <protection locked="0"/>
    </xf>
    <xf numFmtId="0" fontId="4" fillId="0" borderId="32" xfId="0" applyNumberFormat="1" applyFont="1" applyBorder="1" applyAlignment="1" applyProtection="1">
      <alignment horizontal="left" vertical="top" wrapText="1"/>
      <protection locked="0"/>
    </xf>
    <xf numFmtId="0" fontId="4" fillId="0" borderId="54" xfId="0" applyNumberFormat="1" applyFont="1" applyBorder="1" applyAlignment="1" applyProtection="1">
      <alignment horizontal="left" vertical="top" wrapText="1"/>
      <protection locked="0"/>
    </xf>
    <xf numFmtId="0" fontId="1" fillId="4" borderId="38" xfId="0" applyNumberFormat="1" applyFont="1" applyFill="1" applyBorder="1" applyAlignment="1" applyProtection="1">
      <alignment horizontal="center" vertical="center" wrapText="1"/>
      <protection locked="0"/>
    </xf>
    <xf numFmtId="0" fontId="1" fillId="4" borderId="44" xfId="0" applyNumberFormat="1" applyFont="1" applyFill="1" applyBorder="1" applyAlignment="1" applyProtection="1">
      <alignment horizontal="center" vertical="center" wrapText="1"/>
      <protection locked="0"/>
    </xf>
    <xf numFmtId="0" fontId="1" fillId="4" borderId="45" xfId="0"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vertical="center" wrapText="1"/>
      <protection locked="0"/>
    </xf>
    <xf numFmtId="0" fontId="1" fillId="3" borderId="8"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6" borderId="5" xfId="0" applyFont="1" applyFill="1" applyBorder="1" applyAlignment="1" applyProtection="1">
      <alignment vertical="center" wrapText="1"/>
      <protection locked="0"/>
    </xf>
    <xf numFmtId="0" fontId="1" fillId="6" borderId="8" xfId="0" applyFont="1" applyFill="1" applyBorder="1" applyAlignment="1" applyProtection="1">
      <alignment vertical="center" wrapText="1"/>
      <protection locked="0"/>
    </xf>
    <xf numFmtId="0" fontId="1" fillId="6" borderId="10" xfId="0"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0" fillId="3" borderId="4" xfId="0" applyFill="1" applyBorder="1" applyAlignment="1" applyProtection="1">
      <alignment horizontal="center" vertical="center" wrapText="1"/>
      <protection locked="0"/>
    </xf>
    <xf numFmtId="0" fontId="0" fillId="14" borderId="8" xfId="0" applyNumberFormat="1" applyFill="1" applyBorder="1" applyAlignment="1" applyProtection="1">
      <alignment vertical="center" wrapText="1"/>
    </xf>
    <xf numFmtId="0" fontId="0" fillId="3" borderId="27"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1" fillId="6" borderId="15" xfId="0" applyFont="1" applyFill="1" applyBorder="1" applyAlignment="1" applyProtection="1">
      <alignment vertical="center" wrapText="1"/>
      <protection locked="0"/>
    </xf>
    <xf numFmtId="2" fontId="0" fillId="5" borderId="0" xfId="0" applyNumberFormat="1" applyFill="1" applyBorder="1" applyAlignment="1" applyProtection="1">
      <alignment horizontal="left" vertical="center" wrapText="1"/>
      <protection locked="0"/>
    </xf>
    <xf numFmtId="0" fontId="6" fillId="12" borderId="61" xfId="0" applyNumberFormat="1" applyFont="1" applyFill="1" applyBorder="1" applyAlignment="1" applyProtection="1">
      <alignment vertical="center" wrapText="1"/>
      <protection locked="0"/>
    </xf>
    <xf numFmtId="0" fontId="0" fillId="3" borderId="26" xfId="0" applyNumberFormat="1" applyFill="1" applyBorder="1" applyAlignment="1" applyProtection="1">
      <alignment horizontal="center" vertical="center" wrapText="1"/>
      <protection locked="0"/>
    </xf>
    <xf numFmtId="0" fontId="0" fillId="3" borderId="16" xfId="0" applyNumberFormat="1" applyFill="1" applyBorder="1" applyAlignment="1" applyProtection="1">
      <alignment horizontal="center" vertical="center" wrapText="1"/>
      <protection locked="0"/>
    </xf>
    <xf numFmtId="0" fontId="0" fillId="3" borderId="55" xfId="0" applyNumberFormat="1" applyFill="1" applyBorder="1" applyAlignment="1" applyProtection="1">
      <alignment horizontal="center" vertical="center" wrapText="1"/>
      <protection locked="0"/>
    </xf>
    <xf numFmtId="0" fontId="0" fillId="3" borderId="32" xfId="0" applyNumberFormat="1" applyFill="1" applyBorder="1" applyAlignment="1" applyProtection="1">
      <alignment horizontal="center" vertical="center" wrapText="1"/>
      <protection locked="0"/>
    </xf>
    <xf numFmtId="0" fontId="4" fillId="6" borderId="4" xfId="0" applyFont="1" applyFill="1" applyBorder="1" applyAlignment="1" applyProtection="1">
      <alignment vertical="center" wrapText="1"/>
      <protection locked="0"/>
    </xf>
    <xf numFmtId="0" fontId="4" fillId="3" borderId="16"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190500</xdr:colOff>
      <xdr:row>1</xdr:row>
      <xdr:rowOff>79374</xdr:rowOff>
    </xdr:from>
    <xdr:to>
      <xdr:col>8</xdr:col>
      <xdr:colOff>533400</xdr:colOff>
      <xdr:row>11</xdr:row>
      <xdr:rowOff>209549</xdr:rowOff>
    </xdr:to>
    <xdr:sp macro="" textlink="">
      <xdr:nvSpPr>
        <xdr:cNvPr id="2" name="TextBox 1">
          <a:extLst>
            <a:ext uri="{FF2B5EF4-FFF2-40B4-BE49-F238E27FC236}">
              <a16:creationId xmlns:a16="http://schemas.microsoft.com/office/drawing/2014/main" id="{65E06452-EC56-4EB9-BA4A-D4B7895CD6BE}"/>
            </a:ext>
          </a:extLst>
        </xdr:cNvPr>
        <xdr:cNvSpPr txBox="1"/>
      </xdr:nvSpPr>
      <xdr:spPr>
        <a:xfrm>
          <a:off x="190500" y="269874"/>
          <a:ext cx="8410575" cy="28924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kumimoji="0" lang="en-US" sz="1600" b="1" i="0" u="sng" strike="noStrike" kern="0" cap="none" spc="0" normalizeH="0" baseline="0" noProof="0">
              <a:ln>
                <a:noFill/>
              </a:ln>
              <a:solidFill>
                <a:prstClr val="black"/>
              </a:solidFill>
              <a:effectLst/>
              <a:uLnTx/>
              <a:uFillTx/>
              <a:latin typeface="+mn-lt"/>
              <a:ea typeface="+mn-ea"/>
              <a:cs typeface="+mn-cs"/>
            </a:rPr>
            <a:t>Inspection Aggregate Data Workbook</a:t>
          </a:r>
          <a:endParaRPr lang="en-US" sz="1600" b="1" u="sng" baseline="0"/>
        </a:p>
        <a:p>
          <a:pPr algn="l"/>
          <a:endParaRPr lang="en-US" sz="500" b="1" u="none"/>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See Instructions for completing aggregate data reports for Inspections, Compliance, and Enforcement.</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a:t>
          </a:r>
          <a:r>
            <a:rPr lang="en-US" sz="1100" b="0" i="0">
              <a:solidFill>
                <a:schemeClr val="dk1"/>
              </a:solidFill>
              <a:effectLst/>
              <a:latin typeface="+mn-lt"/>
              <a:ea typeface="+mn-ea"/>
              <a:cs typeface="+mn-cs"/>
            </a:rPr>
            <a:t>(state abbreviation_last 4 FAIN#_YYYYMMDD_Document Title</a:t>
          </a:r>
          <a:r>
            <a:rPr lang="en-US" sz="1100" b="0" i="0" u="none" strike="noStrike" baseline="0">
              <a:solidFill>
                <a:schemeClr val="dk1"/>
              </a:solidFill>
              <a:latin typeface="+mn-lt"/>
              <a:ea typeface="+mn-ea"/>
              <a:cs typeface="+mn-cs"/>
            </a:rPr>
            <a:t>" filename.</a:t>
          </a:r>
        </a:p>
        <a:p>
          <a:endParaRPr lang="en-US" sz="500" b="0" i="0" u="none" strike="noStrike" baseline="0">
            <a:solidFill>
              <a:schemeClr val="dk1"/>
            </a:solidFill>
            <a:latin typeface="+mn-lt"/>
            <a:ea typeface="+mn-ea"/>
            <a:cs typeface="+mn-cs"/>
          </a:endParaRPr>
        </a:p>
        <a:p>
          <a:endParaRPr lang="en-US" sz="500" b="0" i="0" u="none" strike="noStrike"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All information should be reported for the current budget period. </a:t>
          </a:r>
        </a:p>
        <a:p>
          <a:endParaRPr lang="en-US" sz="5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Once you have completed all applicable sections for your award upload the Inspection Aggregate Data Workbook to your ORAPP folder. Please email your OP Project Manager to notify them that you have completed your submission in ORAPP.</a:t>
          </a:r>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47C4844E-9BAB-4534-A1A1-A6B69558739C}"/>
            </a:ext>
          </a:extLst>
        </xdr:cNvPr>
        <xdr:cNvSpPr txBox="1"/>
      </xdr:nvSpPr>
      <xdr:spPr>
        <a:xfrm>
          <a:off x="5800725" y="7696200"/>
          <a:ext cx="281940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editAs="oneCell">
    <xdr:from>
      <xdr:col>1</xdr:col>
      <xdr:colOff>0</xdr:colOff>
      <xdr:row>42</xdr:row>
      <xdr:rowOff>123825</xdr:rowOff>
    </xdr:from>
    <xdr:to>
      <xdr:col>9</xdr:col>
      <xdr:colOff>56223</xdr:colOff>
      <xdr:row>54</xdr:row>
      <xdr:rowOff>95249</xdr:rowOff>
    </xdr:to>
    <xdr:pic>
      <xdr:nvPicPr>
        <xdr:cNvPr id="4" name="Picture 3">
          <a:extLst>
            <a:ext uri="{FF2B5EF4-FFF2-40B4-BE49-F238E27FC236}">
              <a16:creationId xmlns:a16="http://schemas.microsoft.com/office/drawing/2014/main" id="{3BB2FC98-5079-4BB9-9DED-DDEE5ACAD620}"/>
            </a:ext>
          </a:extLst>
        </xdr:cNvPr>
        <xdr:cNvPicPr>
          <a:picLocks noChangeAspect="1"/>
        </xdr:cNvPicPr>
      </xdr:nvPicPr>
      <xdr:blipFill rotWithShape="1">
        <a:blip xmlns:r="http://schemas.openxmlformats.org/officeDocument/2006/relationships" r:embed="rId1"/>
        <a:srcRect l="68050" t="26774" r="4544" b="42443"/>
        <a:stretch/>
      </xdr:blipFill>
      <xdr:spPr>
        <a:xfrm>
          <a:off x="219075" y="9039225"/>
          <a:ext cx="8504898" cy="2257424"/>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1494-793F-4413-933D-D893CFF991B9}">
  <sheetPr>
    <tabColor theme="4" tint="0.39997558519241921"/>
  </sheetPr>
  <dimension ref="A1:I41"/>
  <sheetViews>
    <sheetView showGridLines="0" showRowColHeaders="0" tabSelected="1" zoomScaleNormal="100" workbookViewId="0">
      <selection activeCell="D15" sqref="D15:I15"/>
    </sheetView>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1"/>
      <c r="I1" s="251" t="s">
        <v>148</v>
      </c>
    </row>
    <row r="2" spans="1:9" ht="24.75" customHeight="1" x14ac:dyDescent="0.25"/>
    <row r="3" spans="1:9" ht="24.75" customHeight="1" x14ac:dyDescent="0.25">
      <c r="B3" s="246"/>
      <c r="C3" s="246"/>
      <c r="D3" s="246"/>
      <c r="E3" s="246"/>
      <c r="F3" s="246"/>
      <c r="G3" s="246"/>
      <c r="H3" s="246"/>
    </row>
    <row r="4" spans="1:9" ht="24.75" customHeight="1" x14ac:dyDescent="0.25">
      <c r="B4" s="246"/>
      <c r="C4" s="246"/>
      <c r="D4" s="246"/>
      <c r="E4" s="246"/>
      <c r="F4" s="246"/>
      <c r="G4" s="246"/>
      <c r="H4" s="246"/>
    </row>
    <row r="5" spans="1:9" ht="24.75" customHeight="1" x14ac:dyDescent="0.25">
      <c r="B5" s="229" t="s">
        <v>117</v>
      </c>
      <c r="C5" s="229"/>
      <c r="D5" s="229">
        <f>VLOOKUP(D15,Sheet1!A1:F56, 2,FALSE)</f>
        <v>0</v>
      </c>
      <c r="E5" s="246"/>
      <c r="F5" s="246"/>
      <c r="G5" s="246"/>
      <c r="H5" s="246"/>
    </row>
    <row r="6" spans="1:9" ht="24.75" customHeight="1" x14ac:dyDescent="0.25">
      <c r="B6" s="229" t="s">
        <v>124</v>
      </c>
      <c r="C6" s="229"/>
      <c r="D6" s="229">
        <f>VLOOKUP(D15,Sheet1!A1:F56, 3,FALSE)</f>
        <v>0</v>
      </c>
      <c r="E6" s="246"/>
      <c r="F6" s="246"/>
      <c r="G6" s="246"/>
      <c r="H6" s="246"/>
    </row>
    <row r="7" spans="1:9" ht="24.75" customHeight="1" x14ac:dyDescent="0.25">
      <c r="B7" s="229"/>
      <c r="C7" s="229"/>
      <c r="D7" s="229"/>
      <c r="E7" s="246"/>
      <c r="F7" s="246"/>
      <c r="G7" s="246"/>
      <c r="H7" s="246"/>
    </row>
    <row r="8" spans="1:9" ht="24.75" customHeight="1" x14ac:dyDescent="0.25">
      <c r="B8" s="246"/>
      <c r="C8" s="246"/>
      <c r="D8" s="246"/>
      <c r="E8" s="246"/>
      <c r="F8" s="246"/>
      <c r="G8" s="246"/>
      <c r="H8" s="246"/>
    </row>
    <row r="9" spans="1:9" ht="12.75" customHeight="1" x14ac:dyDescent="0.25">
      <c r="B9" s="246"/>
      <c r="C9" s="246"/>
      <c r="D9" s="246"/>
      <c r="E9" s="246"/>
      <c r="F9" s="246"/>
      <c r="G9" s="246"/>
      <c r="H9" s="246"/>
    </row>
    <row r="10" spans="1:9" ht="12.75" customHeight="1" x14ac:dyDescent="0.25">
      <c r="B10" s="246"/>
      <c r="C10" s="246"/>
      <c r="D10" s="246"/>
      <c r="E10" s="246"/>
      <c r="F10" s="246"/>
      <c r="G10" s="246"/>
      <c r="H10" s="246"/>
    </row>
    <row r="11" spans="1:9" ht="18.75" customHeight="1" x14ac:dyDescent="0.25"/>
    <row r="12" spans="1:9" ht="18.75" customHeight="1" thickBot="1" x14ac:dyDescent="0.3">
      <c r="B12" s="230"/>
      <c r="C12" s="231"/>
      <c r="D12" s="231"/>
      <c r="E12" s="231"/>
      <c r="F12" s="231"/>
      <c r="G12" s="231"/>
      <c r="H12" s="231"/>
      <c r="I12" s="231"/>
    </row>
    <row r="13" spans="1:9" ht="11.25" customHeight="1" thickBot="1" x14ac:dyDescent="0.3">
      <c r="B13" s="1"/>
    </row>
    <row r="14" spans="1:9" ht="21" hidden="1" customHeight="1" thickBot="1" x14ac:dyDescent="0.35">
      <c r="B14" s="232" t="s">
        <v>125</v>
      </c>
      <c r="C14" s="233"/>
      <c r="D14" s="234" t="e">
        <v>#N/A</v>
      </c>
    </row>
    <row r="15" spans="1:9" ht="45" customHeight="1" thickBot="1" x14ac:dyDescent="0.3">
      <c r="B15" s="235" t="s">
        <v>126</v>
      </c>
      <c r="C15" s="233"/>
      <c r="D15" s="252" t="s">
        <v>122</v>
      </c>
      <c r="E15" s="253"/>
      <c r="F15" s="253"/>
      <c r="G15" s="253"/>
      <c r="H15" s="253"/>
      <c r="I15" s="254"/>
    </row>
    <row r="16" spans="1:9" ht="21" customHeight="1" thickBot="1" x14ac:dyDescent="0.35">
      <c r="B16" s="232" t="s">
        <v>119</v>
      </c>
      <c r="C16" s="233"/>
      <c r="D16" s="236" t="str">
        <f>VLOOKUP(D15,Sheet1!A1:F56, 5,FALSE)</f>
        <v>Select Recipient Name</v>
      </c>
    </row>
    <row r="17" spans="2:9" ht="21" customHeight="1" thickBot="1" x14ac:dyDescent="0.35">
      <c r="B17" s="232" t="s">
        <v>143</v>
      </c>
      <c r="C17" s="233"/>
      <c r="D17" s="236" t="str">
        <f>VLOOKUP(D15,Sheet1!A1:F56, 4,FALSE)</f>
        <v>Select Recipient Name</v>
      </c>
    </row>
    <row r="18" spans="2:9" ht="21" customHeight="1" thickBot="1" x14ac:dyDescent="0.35">
      <c r="B18" s="232" t="s">
        <v>127</v>
      </c>
      <c r="D18" s="237" t="str">
        <f>VLOOKUP(D15,Sheet1!A1:F56, 6,FALSE)</f>
        <v>Select Recipient Name</v>
      </c>
    </row>
    <row r="19" spans="2:9" ht="21" customHeight="1" thickBot="1" x14ac:dyDescent="0.35">
      <c r="B19" s="232" t="s">
        <v>128</v>
      </c>
      <c r="C19" s="233"/>
      <c r="D19" s="238" t="s">
        <v>145</v>
      </c>
    </row>
    <row r="20" spans="2:9" ht="21" customHeight="1" thickBot="1" x14ac:dyDescent="0.35">
      <c r="B20" s="232" t="s">
        <v>129</v>
      </c>
      <c r="C20" s="233"/>
      <c r="D20" s="238"/>
    </row>
    <row r="21" spans="2:9" ht="21" customHeight="1" thickBot="1" x14ac:dyDescent="0.35">
      <c r="B21" s="232" t="s">
        <v>130</v>
      </c>
      <c r="C21" s="233"/>
      <c r="D21" s="239"/>
    </row>
    <row r="22" spans="2:9" ht="11.25" customHeight="1" thickBot="1" x14ac:dyDescent="0.3">
      <c r="B22" s="231"/>
      <c r="C22" s="231"/>
      <c r="D22" s="231"/>
      <c r="E22" s="231"/>
      <c r="F22" s="231"/>
      <c r="G22" s="231"/>
      <c r="H22" s="231"/>
      <c r="I22" s="231"/>
    </row>
    <row r="23" spans="2:9" ht="12" customHeight="1" thickBot="1" x14ac:dyDescent="0.3"/>
    <row r="24" spans="2:9" ht="21" customHeight="1" thickBot="1" x14ac:dyDescent="0.35">
      <c r="B24" s="232" t="s">
        <v>131</v>
      </c>
      <c r="C24" s="233"/>
      <c r="D24" s="240">
        <v>44378</v>
      </c>
    </row>
    <row r="25" spans="2:9" ht="21" customHeight="1" thickBot="1" x14ac:dyDescent="0.35">
      <c r="B25" s="232" t="s">
        <v>132</v>
      </c>
      <c r="C25" s="233"/>
      <c r="D25" s="240">
        <v>46203</v>
      </c>
      <c r="G25" s="241"/>
    </row>
    <row r="26" spans="2:9" ht="21" customHeight="1" thickBot="1" x14ac:dyDescent="0.35">
      <c r="B26" s="232" t="s">
        <v>133</v>
      </c>
      <c r="D26" s="240">
        <v>44743</v>
      </c>
    </row>
    <row r="27" spans="2:9" ht="21" customHeight="1" thickBot="1" x14ac:dyDescent="0.35">
      <c r="B27" s="232" t="s">
        <v>134</v>
      </c>
      <c r="D27" s="240">
        <v>45107</v>
      </c>
    </row>
    <row r="28" spans="2:9" ht="11.25" customHeight="1" thickBot="1" x14ac:dyDescent="0.3">
      <c r="B28" s="231"/>
      <c r="C28" s="231"/>
      <c r="D28" s="231"/>
      <c r="E28" s="231"/>
      <c r="F28" s="231"/>
      <c r="G28" s="231"/>
      <c r="H28" s="231"/>
      <c r="I28" s="231"/>
    </row>
    <row r="29" spans="2:9" ht="11.25" customHeight="1" thickBot="1" x14ac:dyDescent="0.3"/>
    <row r="30" spans="2:9" ht="19.5" thickBot="1" x14ac:dyDescent="0.35">
      <c r="B30" s="232" t="s">
        <v>135</v>
      </c>
      <c r="D30" s="255"/>
      <c r="E30" s="256"/>
      <c r="F30" s="256"/>
      <c r="G30" s="256"/>
      <c r="H30" s="256"/>
      <c r="I30" s="257"/>
    </row>
    <row r="31" spans="2:9" ht="19.5" thickBot="1" x14ac:dyDescent="0.35">
      <c r="B31" s="232" t="s">
        <v>136</v>
      </c>
      <c r="D31" s="255"/>
      <c r="E31" s="256"/>
      <c r="F31" s="256"/>
      <c r="G31" s="256"/>
      <c r="H31" s="256"/>
      <c r="I31" s="257"/>
    </row>
    <row r="32" spans="2:9" ht="19.5" thickBot="1" x14ac:dyDescent="0.35">
      <c r="B32" s="232" t="s">
        <v>137</v>
      </c>
      <c r="D32" s="242"/>
    </row>
    <row r="33" spans="2:9" ht="19.5" hidden="1" thickBot="1" x14ac:dyDescent="0.35">
      <c r="B33" s="232" t="s">
        <v>138</v>
      </c>
      <c r="D33" s="243"/>
    </row>
    <row r="34" spans="2:9" ht="11.25" customHeight="1" thickBot="1" x14ac:dyDescent="0.3">
      <c r="B34" s="231"/>
      <c r="C34" s="231"/>
      <c r="D34" s="231"/>
      <c r="E34" s="231"/>
      <c r="F34" s="231"/>
      <c r="G34" s="231"/>
      <c r="H34" s="231"/>
      <c r="I34" s="231"/>
    </row>
    <row r="35" spans="2:9" ht="11.25" hidden="1" customHeight="1" x14ac:dyDescent="0.25"/>
    <row r="36" spans="2:9" ht="19.5" hidden="1" thickBot="1" x14ac:dyDescent="0.35">
      <c r="B36" s="232" t="s">
        <v>139</v>
      </c>
      <c r="D36" s="255"/>
      <c r="E36" s="256"/>
      <c r="F36" s="256"/>
      <c r="G36" s="256"/>
      <c r="H36" s="256"/>
      <c r="I36" s="257"/>
    </row>
    <row r="37" spans="2:9" ht="19.5" hidden="1" thickBot="1" x14ac:dyDescent="0.35">
      <c r="B37" s="232" t="s">
        <v>140</v>
      </c>
      <c r="D37" s="255"/>
      <c r="E37" s="256"/>
      <c r="F37" s="256"/>
      <c r="G37" s="256"/>
      <c r="H37" s="256"/>
      <c r="I37" s="257"/>
    </row>
    <row r="38" spans="2:9" ht="19.5" hidden="1" thickBot="1" x14ac:dyDescent="0.35">
      <c r="B38" s="232" t="s">
        <v>141</v>
      </c>
      <c r="D38" s="242"/>
    </row>
    <row r="39" spans="2:9" ht="11.25" hidden="1" customHeight="1" thickBot="1" x14ac:dyDescent="0.3">
      <c r="B39" s="231"/>
      <c r="C39" s="231"/>
      <c r="D39" s="231"/>
      <c r="E39" s="231"/>
      <c r="F39" s="231"/>
      <c r="G39" s="231"/>
      <c r="H39" s="231"/>
      <c r="I39" s="231"/>
    </row>
    <row r="40" spans="2:9" ht="15.75" thickBot="1" x14ac:dyDescent="0.3"/>
    <row r="41" spans="2:9" ht="38.25" thickBot="1" x14ac:dyDescent="0.35">
      <c r="B41" s="244" t="s">
        <v>142</v>
      </c>
      <c r="D41" s="245" t="s">
        <v>122</v>
      </c>
    </row>
  </sheetData>
  <sheetProtection sheet="1" objects="1" scenarios="1" selectLockedCells="1"/>
  <mergeCells count="5">
    <mergeCell ref="D15:I15"/>
    <mergeCell ref="D30:I30"/>
    <mergeCell ref="D31:I31"/>
    <mergeCell ref="D36:I36"/>
    <mergeCell ref="D37:I37"/>
  </mergeCells>
  <dataValidations count="3">
    <dataValidation type="whole" allowBlank="1" showInputMessage="1" showErrorMessage="1" promptTitle="Office of Partnerships Entity ID" prompt="Unique identifier assigned by Office of Partnerships. If unknown contact your project manager." sqref="D14" xr:uid="{19C787A0-FA87-41D2-B1B6-D21C9C64CB1B}">
      <formula1>1000</formula1>
      <formula2>10000</formula2>
    </dataValidation>
    <dataValidation type="list" allowBlank="1" showInputMessage="1" showErrorMessage="1" sqref="D19" xr:uid="{1962A456-1365-4539-BD48-5C1ABD3D9F37}">
      <formula1>"Jul 1 - Oct 31, Jul 1 - Dec 31, Jul 1 - Mar 31, Jul 1 - Jun 30, Select"</formula1>
    </dataValidation>
    <dataValidation type="list" allowBlank="1" showInputMessage="1" showErrorMessage="1" sqref="D41" xr:uid="{AB413A48-3BE9-443C-8840-9D15AB94C9D3}">
      <formula1>"Yes, No, Select"</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F17D1A-C44B-4E16-9527-9C10F26A7939}">
          <x14:formula1>
            <xm:f>Sheet1!$A$2:$A$49</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98F05-0518-45A0-A995-339547E7BA42}">
  <dimension ref="A1:G53"/>
  <sheetViews>
    <sheetView workbookViewId="0">
      <selection activeCell="A2" sqref="A2:G48"/>
    </sheetView>
  </sheetViews>
  <sheetFormatPr defaultRowHeight="15" x14ac:dyDescent="0.25"/>
  <cols>
    <col min="1" max="2" width="50.85546875" customWidth="1"/>
    <col min="3" max="6" width="12.85546875" customWidth="1"/>
  </cols>
  <sheetData>
    <row r="1" spans="1:7" ht="18.75" x14ac:dyDescent="0.3">
      <c r="A1" t="s">
        <v>116</v>
      </c>
      <c r="B1" t="s">
        <v>117</v>
      </c>
      <c r="C1" t="s">
        <v>118</v>
      </c>
      <c r="D1" s="249" t="s">
        <v>144</v>
      </c>
      <c r="E1" t="s">
        <v>119</v>
      </c>
      <c r="F1" t="s">
        <v>120</v>
      </c>
      <c r="G1" t="s">
        <v>121</v>
      </c>
    </row>
    <row r="2" spans="1:7" x14ac:dyDescent="0.25">
      <c r="A2" s="227"/>
      <c r="B2" s="227"/>
      <c r="C2" s="227"/>
      <c r="D2" s="250"/>
      <c r="E2" s="227"/>
    </row>
    <row r="3" spans="1:7" x14ac:dyDescent="0.25">
      <c r="A3" s="227"/>
      <c r="B3" s="227"/>
      <c r="C3" s="227"/>
      <c r="D3" s="250"/>
      <c r="E3" s="227"/>
    </row>
    <row r="4" spans="1:7" x14ac:dyDescent="0.25">
      <c r="A4" s="227"/>
      <c r="B4" s="227"/>
      <c r="C4" s="227"/>
      <c r="D4" s="250"/>
      <c r="E4" s="227"/>
    </row>
    <row r="5" spans="1:7" x14ac:dyDescent="0.25">
      <c r="A5" s="227"/>
      <c r="B5" s="227"/>
      <c r="C5" s="227"/>
      <c r="D5" s="250"/>
      <c r="E5" s="227"/>
    </row>
    <row r="6" spans="1:7" x14ac:dyDescent="0.25">
      <c r="A6" s="227"/>
      <c r="B6" s="227"/>
      <c r="C6" s="227"/>
      <c r="D6" s="250"/>
      <c r="E6" s="227"/>
    </row>
    <row r="7" spans="1:7" x14ac:dyDescent="0.25">
      <c r="A7" s="227"/>
      <c r="B7" s="227"/>
      <c r="C7" s="227"/>
      <c r="D7" s="250"/>
      <c r="E7" s="227"/>
    </row>
    <row r="8" spans="1:7" x14ac:dyDescent="0.25">
      <c r="A8" s="227"/>
      <c r="B8" s="227"/>
      <c r="C8" s="227"/>
      <c r="D8" s="250"/>
      <c r="E8" s="227"/>
    </row>
    <row r="9" spans="1:7" x14ac:dyDescent="0.25">
      <c r="A9" s="227"/>
      <c r="B9" s="227"/>
      <c r="C9" s="227"/>
      <c r="D9" s="250"/>
      <c r="E9" s="227"/>
    </row>
    <row r="10" spans="1:7" x14ac:dyDescent="0.25">
      <c r="A10" s="227"/>
      <c r="B10" s="227"/>
      <c r="C10" s="227"/>
      <c r="D10" s="250"/>
      <c r="E10" s="227"/>
    </row>
    <row r="11" spans="1:7" x14ac:dyDescent="0.25">
      <c r="A11" s="227"/>
      <c r="B11" s="227"/>
      <c r="C11" s="227"/>
      <c r="D11" s="250"/>
      <c r="E11" s="227"/>
    </row>
    <row r="12" spans="1:7" x14ac:dyDescent="0.25">
      <c r="A12" s="227"/>
      <c r="B12" s="227"/>
      <c r="C12" s="227"/>
      <c r="D12" s="250"/>
      <c r="E12" s="227"/>
    </row>
    <row r="13" spans="1:7" x14ac:dyDescent="0.25">
      <c r="A13" s="227"/>
      <c r="B13" s="227"/>
      <c r="C13" s="227"/>
      <c r="D13" s="250"/>
      <c r="E13" s="227"/>
    </row>
    <row r="14" spans="1:7" x14ac:dyDescent="0.25">
      <c r="A14" s="227"/>
      <c r="B14" s="227"/>
      <c r="C14" s="227"/>
      <c r="D14" s="250"/>
      <c r="E14" s="227"/>
    </row>
    <row r="15" spans="1:7" x14ac:dyDescent="0.25">
      <c r="A15" s="227"/>
      <c r="B15" s="227"/>
      <c r="C15" s="227"/>
      <c r="D15" s="250"/>
      <c r="E15" s="227"/>
    </row>
    <row r="16" spans="1:7" x14ac:dyDescent="0.25">
      <c r="A16" s="227"/>
      <c r="B16" s="227"/>
      <c r="C16" s="227"/>
      <c r="D16" s="250"/>
      <c r="E16" s="227"/>
    </row>
    <row r="17" spans="1:5" x14ac:dyDescent="0.25">
      <c r="A17" s="227"/>
      <c r="B17" s="227"/>
      <c r="C17" s="227"/>
      <c r="D17" s="250"/>
      <c r="E17" s="227"/>
    </row>
    <row r="18" spans="1:5" x14ac:dyDescent="0.25">
      <c r="A18" s="227"/>
      <c r="B18" s="227"/>
      <c r="C18" s="227"/>
      <c r="D18" s="250"/>
      <c r="E18" s="227"/>
    </row>
    <row r="19" spans="1:5" x14ac:dyDescent="0.25">
      <c r="A19" s="227"/>
      <c r="B19" s="227"/>
      <c r="C19" s="227"/>
      <c r="D19" s="250"/>
      <c r="E19" s="227"/>
    </row>
    <row r="20" spans="1:5" x14ac:dyDescent="0.25">
      <c r="A20" s="227"/>
      <c r="B20" s="227"/>
      <c r="C20" s="227"/>
      <c r="D20" s="250"/>
      <c r="E20" s="227"/>
    </row>
    <row r="21" spans="1:5" x14ac:dyDescent="0.25">
      <c r="A21" s="227"/>
      <c r="B21" s="227"/>
      <c r="C21" s="227"/>
      <c r="D21" s="250"/>
      <c r="E21" s="227"/>
    </row>
    <row r="22" spans="1:5" x14ac:dyDescent="0.25">
      <c r="A22" s="227"/>
      <c r="B22" s="227"/>
      <c r="C22" s="227"/>
      <c r="D22" s="250"/>
      <c r="E22" s="227"/>
    </row>
    <row r="23" spans="1:5" x14ac:dyDescent="0.25">
      <c r="A23" s="227"/>
      <c r="B23" s="227"/>
      <c r="C23" s="227"/>
      <c r="D23" s="250"/>
      <c r="E23" s="227"/>
    </row>
    <row r="24" spans="1:5" x14ac:dyDescent="0.25">
      <c r="A24" s="227"/>
      <c r="B24" s="227"/>
      <c r="C24" s="227"/>
      <c r="D24" s="250"/>
      <c r="E24" s="227"/>
    </row>
    <row r="25" spans="1:5" x14ac:dyDescent="0.25">
      <c r="A25" s="227"/>
      <c r="B25" s="227"/>
      <c r="C25" s="227"/>
      <c r="D25" s="250"/>
      <c r="E25" s="227"/>
    </row>
    <row r="26" spans="1:5" x14ac:dyDescent="0.25">
      <c r="A26" s="227"/>
      <c r="B26" s="227"/>
      <c r="C26" s="227"/>
      <c r="D26" s="250"/>
      <c r="E26" s="227"/>
    </row>
    <row r="27" spans="1:5" x14ac:dyDescent="0.25">
      <c r="A27" s="227"/>
      <c r="B27" s="227"/>
      <c r="C27" s="227"/>
      <c r="D27" s="250"/>
      <c r="E27" s="227"/>
    </row>
    <row r="28" spans="1:5" x14ac:dyDescent="0.25">
      <c r="A28" s="227"/>
      <c r="B28" s="227"/>
      <c r="C28" s="227"/>
      <c r="D28" s="250"/>
      <c r="E28" s="227"/>
    </row>
    <row r="29" spans="1:5" x14ac:dyDescent="0.25">
      <c r="A29" s="227"/>
      <c r="B29" s="227"/>
      <c r="C29" s="227"/>
      <c r="D29" s="250"/>
      <c r="E29" s="227"/>
    </row>
    <row r="30" spans="1:5" x14ac:dyDescent="0.25">
      <c r="A30" s="227"/>
      <c r="B30" s="227"/>
      <c r="C30" s="227"/>
      <c r="D30" s="250"/>
      <c r="E30" s="227"/>
    </row>
    <row r="31" spans="1:5" x14ac:dyDescent="0.25">
      <c r="A31" s="227"/>
      <c r="B31" s="227"/>
      <c r="C31" s="227"/>
      <c r="D31" s="250"/>
      <c r="E31" s="227"/>
    </row>
    <row r="32" spans="1:5" x14ac:dyDescent="0.25">
      <c r="A32" s="227"/>
      <c r="B32" s="227"/>
      <c r="C32" s="227"/>
      <c r="D32" s="250"/>
      <c r="E32" s="227"/>
    </row>
    <row r="33" spans="1:5" x14ac:dyDescent="0.25">
      <c r="A33" s="227"/>
      <c r="B33" s="227"/>
      <c r="C33" s="227"/>
      <c r="D33" s="250"/>
      <c r="E33" s="227"/>
    </row>
    <row r="34" spans="1:5" x14ac:dyDescent="0.25">
      <c r="A34" s="227"/>
      <c r="B34" s="227"/>
      <c r="C34" s="227"/>
      <c r="D34" s="250"/>
      <c r="E34" s="227"/>
    </row>
    <row r="35" spans="1:5" x14ac:dyDescent="0.25">
      <c r="A35" s="227"/>
      <c r="B35" s="227"/>
      <c r="C35" s="227"/>
      <c r="D35" s="250"/>
      <c r="E35" s="227"/>
    </row>
    <row r="36" spans="1:5" x14ac:dyDescent="0.25">
      <c r="A36" s="227"/>
      <c r="B36" s="227"/>
      <c r="C36" s="227"/>
      <c r="D36" s="250"/>
      <c r="E36" s="227"/>
    </row>
    <row r="37" spans="1:5" x14ac:dyDescent="0.25">
      <c r="A37" s="227"/>
      <c r="B37" s="227"/>
      <c r="C37" s="227"/>
      <c r="D37" s="250"/>
      <c r="E37" s="227"/>
    </row>
    <row r="38" spans="1:5" x14ac:dyDescent="0.25">
      <c r="A38" s="227"/>
      <c r="B38" s="227"/>
      <c r="C38" s="227"/>
      <c r="D38" s="250"/>
      <c r="E38" s="227"/>
    </row>
    <row r="39" spans="1:5" x14ac:dyDescent="0.25">
      <c r="A39" s="227"/>
      <c r="B39" s="227"/>
      <c r="C39" s="227"/>
      <c r="D39" s="250"/>
      <c r="E39" s="227"/>
    </row>
    <row r="40" spans="1:5" x14ac:dyDescent="0.25">
      <c r="A40" s="227"/>
      <c r="B40" s="227"/>
      <c r="C40" s="227"/>
      <c r="D40" s="250"/>
      <c r="E40" s="227"/>
    </row>
    <row r="41" spans="1:5" x14ac:dyDescent="0.25">
      <c r="A41" s="227"/>
      <c r="B41" s="227"/>
      <c r="C41" s="227"/>
      <c r="D41" s="250"/>
      <c r="E41" s="227"/>
    </row>
    <row r="42" spans="1:5" x14ac:dyDescent="0.25">
      <c r="A42" s="227"/>
      <c r="B42" s="227"/>
      <c r="C42" s="227"/>
      <c r="D42" s="250"/>
      <c r="E42" s="227"/>
    </row>
    <row r="43" spans="1:5" x14ac:dyDescent="0.25">
      <c r="A43" s="227"/>
      <c r="B43" s="227"/>
      <c r="C43" s="227"/>
      <c r="D43" s="250"/>
      <c r="E43" s="227"/>
    </row>
    <row r="44" spans="1:5" x14ac:dyDescent="0.25">
      <c r="A44" s="227"/>
      <c r="B44" s="227"/>
      <c r="C44" s="227"/>
      <c r="D44" s="250"/>
      <c r="E44" s="227"/>
    </row>
    <row r="45" spans="1:5" x14ac:dyDescent="0.25">
      <c r="A45" s="227"/>
      <c r="B45" s="227"/>
      <c r="C45" s="227"/>
      <c r="D45" s="250"/>
      <c r="E45" s="227"/>
    </row>
    <row r="46" spans="1:5" x14ac:dyDescent="0.25">
      <c r="A46" s="227"/>
      <c r="B46" s="227"/>
      <c r="C46" s="227"/>
      <c r="D46" s="250"/>
      <c r="E46" s="227"/>
    </row>
    <row r="47" spans="1:5" x14ac:dyDescent="0.25">
      <c r="A47" s="227"/>
      <c r="B47" s="227"/>
      <c r="C47" s="227"/>
      <c r="D47" s="250"/>
      <c r="E47" s="227"/>
    </row>
    <row r="48" spans="1:5" x14ac:dyDescent="0.25">
      <c r="A48" s="227"/>
      <c r="B48" s="227"/>
      <c r="C48" s="227"/>
      <c r="D48" s="250"/>
      <c r="E48" s="227"/>
    </row>
    <row r="49" spans="1:6" ht="21" x14ac:dyDescent="0.25">
      <c r="A49" s="227" t="s">
        <v>122</v>
      </c>
      <c r="B49" s="227"/>
      <c r="C49" s="227"/>
      <c r="D49" s="227" t="s">
        <v>123</v>
      </c>
      <c r="E49" s="227" t="s">
        <v>123</v>
      </c>
      <c r="F49" s="227" t="s">
        <v>123</v>
      </c>
    </row>
    <row r="50" spans="1:6" x14ac:dyDescent="0.25">
      <c r="A50" s="227"/>
      <c r="B50" s="227"/>
      <c r="C50" s="227"/>
      <c r="D50" s="227"/>
      <c r="E50" s="227"/>
      <c r="F50" s="227"/>
    </row>
    <row r="51" spans="1:6" x14ac:dyDescent="0.25">
      <c r="A51" s="227"/>
      <c r="B51" s="227"/>
      <c r="C51" s="227"/>
      <c r="D51" s="227"/>
      <c r="E51" s="227"/>
      <c r="F51" s="227"/>
    </row>
    <row r="52" spans="1:6" x14ac:dyDescent="0.25">
      <c r="A52" s="227"/>
      <c r="B52" s="227"/>
      <c r="C52" s="227"/>
      <c r="D52" s="227"/>
      <c r="E52" s="227"/>
      <c r="F52" s="227"/>
    </row>
    <row r="53" spans="1:6" x14ac:dyDescent="0.25">
      <c r="A53" s="228"/>
      <c r="B53" s="228"/>
      <c r="C53" s="228"/>
      <c r="D53" s="228"/>
      <c r="E53" s="228"/>
      <c r="F53" s="2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F08B-06F1-4861-AF83-163E7705307D}">
  <dimension ref="A1:AW424"/>
  <sheetViews>
    <sheetView zoomScaleNormal="100" workbookViewId="0">
      <pane ySplit="3" topLeftCell="A4" activePane="bottomLeft" state="frozen"/>
      <selection pane="bottomLeft" sqref="A1:XFD1"/>
    </sheetView>
  </sheetViews>
  <sheetFormatPr defaultColWidth="8.7109375" defaultRowHeight="15" x14ac:dyDescent="0.25"/>
  <cols>
    <col min="1" max="1" width="14.7109375" style="125" customWidth="1"/>
    <col min="2" max="2" width="30.5703125" style="105" customWidth="1"/>
    <col min="3" max="3" width="31.42578125" style="121" customWidth="1"/>
    <col min="4" max="4" width="12.5703125" style="50" customWidth="1"/>
    <col min="5" max="5" width="14.28515625" style="50" customWidth="1"/>
    <col min="6" max="10" width="12.5703125" style="50" customWidth="1"/>
    <col min="11" max="49" width="8.7109375" style="81"/>
    <col min="50" max="16384" width="8.7109375" style="50"/>
  </cols>
  <sheetData>
    <row r="1" spans="1:49" ht="21" x14ac:dyDescent="0.35">
      <c r="A1" s="261" t="s">
        <v>0</v>
      </c>
      <c r="B1" s="262"/>
      <c r="C1" s="262"/>
      <c r="D1" s="262"/>
      <c r="E1" s="262"/>
      <c r="F1" s="197"/>
      <c r="G1" s="197"/>
      <c r="H1" s="197"/>
      <c r="I1" s="197"/>
      <c r="J1" s="198"/>
    </row>
    <row r="2" spans="1:49" ht="21" x14ac:dyDescent="0.35">
      <c r="A2" s="199"/>
      <c r="B2" s="200"/>
      <c r="C2" s="200"/>
      <c r="D2" s="201"/>
      <c r="E2" s="201"/>
      <c r="F2" s="82"/>
      <c r="G2" s="82"/>
      <c r="H2" s="82"/>
      <c r="I2" s="82"/>
      <c r="J2" s="202"/>
    </row>
    <row r="3" spans="1:49" ht="82.7" customHeight="1" x14ac:dyDescent="0.25">
      <c r="A3" s="203"/>
      <c r="B3" s="263" t="s">
        <v>1</v>
      </c>
      <c r="C3" s="263"/>
      <c r="D3" s="52" t="s">
        <v>2</v>
      </c>
      <c r="E3" s="52" t="s">
        <v>3</v>
      </c>
      <c r="F3" s="52" t="s">
        <v>4</v>
      </c>
      <c r="G3" s="52" t="s">
        <v>5</v>
      </c>
      <c r="H3" s="52" t="s">
        <v>6</v>
      </c>
      <c r="I3" s="52" t="s">
        <v>7</v>
      </c>
      <c r="J3" s="204" t="s">
        <v>8</v>
      </c>
    </row>
    <row r="4" spans="1:49" s="53" customFormat="1" ht="32.65" customHeight="1" x14ac:dyDescent="0.25">
      <c r="A4" s="205">
        <v>1.1000000000000001</v>
      </c>
      <c r="B4" s="259" t="s">
        <v>9</v>
      </c>
      <c r="C4" s="259"/>
      <c r="D4" s="131">
        <f>SUM(E4:G4)</f>
        <v>0</v>
      </c>
      <c r="E4" s="220"/>
      <c r="F4" s="220"/>
      <c r="G4" s="220"/>
      <c r="H4" s="80"/>
      <c r="I4" s="80"/>
      <c r="J4" s="206"/>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row>
    <row r="5" spans="1:49" s="55" customFormat="1" ht="43.35" customHeight="1" x14ac:dyDescent="0.25">
      <c r="A5" s="207">
        <v>1.2</v>
      </c>
      <c r="B5" s="258" t="s">
        <v>10</v>
      </c>
      <c r="C5" s="258"/>
      <c r="D5" s="131">
        <v>0</v>
      </c>
      <c r="E5" s="54"/>
      <c r="F5" s="54"/>
      <c r="G5" s="54"/>
      <c r="H5" s="54"/>
      <c r="I5" s="54"/>
      <c r="J5" s="208"/>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row>
    <row r="6" spans="1:49" s="53" customFormat="1" ht="46.15" customHeight="1" x14ac:dyDescent="0.25">
      <c r="A6" s="205">
        <v>1.3</v>
      </c>
      <c r="B6" s="259" t="s">
        <v>11</v>
      </c>
      <c r="C6" s="259"/>
      <c r="D6" s="131">
        <v>0</v>
      </c>
      <c r="E6" s="220"/>
      <c r="F6" s="220"/>
      <c r="G6" s="220"/>
      <c r="H6" s="220"/>
      <c r="I6" s="220"/>
      <c r="J6" s="19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s="53" customFormat="1" ht="21" customHeight="1" x14ac:dyDescent="0.25">
      <c r="A7" s="264" t="s">
        <v>12</v>
      </c>
      <c r="B7" s="265"/>
      <c r="C7" s="266"/>
      <c r="D7" s="129"/>
      <c r="E7" s="129"/>
      <c r="F7" s="130"/>
      <c r="G7" s="130"/>
      <c r="H7" s="130"/>
      <c r="I7" s="130"/>
      <c r="J7" s="209"/>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row>
    <row r="8" spans="1:49" s="55" customFormat="1" ht="25.15" customHeight="1" x14ac:dyDescent="0.25">
      <c r="A8" s="207">
        <v>1.4</v>
      </c>
      <c r="B8" s="258" t="s">
        <v>13</v>
      </c>
      <c r="C8" s="216" t="s">
        <v>14</v>
      </c>
      <c r="D8" s="131">
        <f t="shared" ref="D8:D32" si="0">SUM(E8:J8)</f>
        <v>0</v>
      </c>
      <c r="E8" s="54"/>
      <c r="F8" s="54"/>
      <c r="G8" s="54"/>
      <c r="H8" s="54"/>
      <c r="I8" s="54"/>
      <c r="J8" s="208"/>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row>
    <row r="9" spans="1:49" s="55" customFormat="1" ht="25.15" customHeight="1" x14ac:dyDescent="0.25">
      <c r="A9" s="207">
        <v>1.5</v>
      </c>
      <c r="B9" s="258"/>
      <c r="C9" s="216" t="s">
        <v>15</v>
      </c>
      <c r="D9" s="131">
        <f t="shared" si="0"/>
        <v>0</v>
      </c>
      <c r="E9" s="54"/>
      <c r="F9" s="54"/>
      <c r="G9" s="54"/>
      <c r="H9" s="54"/>
      <c r="I9" s="54"/>
      <c r="J9" s="208"/>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row>
    <row r="10" spans="1:49" s="55" customFormat="1" ht="25.15" customHeight="1" x14ac:dyDescent="0.25">
      <c r="A10" s="207">
        <v>1.6</v>
      </c>
      <c r="B10" s="258"/>
      <c r="C10" s="216" t="s">
        <v>16</v>
      </c>
      <c r="D10" s="131">
        <f t="shared" si="0"/>
        <v>0</v>
      </c>
      <c r="E10" s="54"/>
      <c r="F10" s="54"/>
      <c r="G10" s="54"/>
      <c r="H10" s="54"/>
      <c r="I10" s="54"/>
      <c r="J10" s="208"/>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row>
    <row r="11" spans="1:49" s="55" customFormat="1" ht="25.15" customHeight="1" x14ac:dyDescent="0.25">
      <c r="A11" s="207">
        <v>1.7</v>
      </c>
      <c r="B11" s="258"/>
      <c r="C11" s="216" t="s">
        <v>17</v>
      </c>
      <c r="D11" s="131">
        <f t="shared" si="0"/>
        <v>0</v>
      </c>
      <c r="E11" s="54"/>
      <c r="F11" s="54"/>
      <c r="G11" s="54"/>
      <c r="H11" s="54"/>
      <c r="I11" s="54"/>
      <c r="J11" s="208"/>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row>
    <row r="12" spans="1:49" s="53" customFormat="1" ht="32.1" customHeight="1" x14ac:dyDescent="0.25">
      <c r="A12" s="205">
        <v>1.8</v>
      </c>
      <c r="B12" s="259" t="s">
        <v>18</v>
      </c>
      <c r="C12" s="259"/>
      <c r="D12" s="131">
        <f t="shared" si="0"/>
        <v>0</v>
      </c>
      <c r="E12" s="220"/>
      <c r="F12" s="220"/>
      <c r="G12" s="220"/>
      <c r="H12" s="220"/>
      <c r="I12" s="220"/>
      <c r="J12" s="19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row>
    <row r="13" spans="1:49" ht="36" customHeight="1" x14ac:dyDescent="0.25">
      <c r="A13" s="207">
        <v>1.9</v>
      </c>
      <c r="B13" s="258" t="s">
        <v>19</v>
      </c>
      <c r="C13" s="258"/>
      <c r="D13" s="131">
        <f t="shared" si="0"/>
        <v>0</v>
      </c>
      <c r="E13" s="56"/>
      <c r="F13" s="56"/>
      <c r="G13" s="56"/>
      <c r="H13" s="57"/>
      <c r="I13" s="57"/>
      <c r="J13" s="210"/>
    </row>
    <row r="14" spans="1:49" ht="45" x14ac:dyDescent="0.25">
      <c r="A14" s="270">
        <v>1.1000000000000001</v>
      </c>
      <c r="B14" s="267" t="s">
        <v>20</v>
      </c>
      <c r="C14" s="217" t="s">
        <v>21</v>
      </c>
      <c r="D14" s="131">
        <f t="shared" si="0"/>
        <v>0</v>
      </c>
      <c r="E14" s="220"/>
      <c r="F14" s="220"/>
      <c r="G14" s="220"/>
      <c r="H14" s="220"/>
      <c r="I14" s="220"/>
      <c r="J14" s="191"/>
    </row>
    <row r="15" spans="1:49" ht="25.15" customHeight="1" x14ac:dyDescent="0.25">
      <c r="A15" s="271"/>
      <c r="B15" s="268"/>
      <c r="C15" s="217" t="s">
        <v>22</v>
      </c>
      <c r="D15" s="131">
        <f t="shared" si="0"/>
        <v>0</v>
      </c>
      <c r="E15" s="220"/>
      <c r="F15" s="220"/>
      <c r="G15" s="220"/>
      <c r="H15" s="220"/>
      <c r="I15" s="220"/>
      <c r="J15" s="191"/>
    </row>
    <row r="16" spans="1:49" ht="25.15" customHeight="1" x14ac:dyDescent="0.25">
      <c r="A16" s="271"/>
      <c r="B16" s="268"/>
      <c r="C16" s="217" t="s">
        <v>23</v>
      </c>
      <c r="D16" s="131">
        <f t="shared" si="0"/>
        <v>0</v>
      </c>
      <c r="E16" s="220"/>
      <c r="F16" s="220"/>
      <c r="G16" s="220"/>
      <c r="H16" s="220"/>
      <c r="I16" s="220"/>
      <c r="J16" s="191"/>
    </row>
    <row r="17" spans="1:49" ht="30.4" customHeight="1" x14ac:dyDescent="0.25">
      <c r="A17" s="271"/>
      <c r="B17" s="268"/>
      <c r="C17" s="217" t="s">
        <v>24</v>
      </c>
      <c r="D17" s="131">
        <f t="shared" si="0"/>
        <v>0</v>
      </c>
      <c r="E17" s="220"/>
      <c r="F17" s="220"/>
      <c r="G17" s="220"/>
      <c r="H17" s="220"/>
      <c r="I17" s="220"/>
      <c r="J17" s="191"/>
    </row>
    <row r="18" spans="1:49" ht="25.15" customHeight="1" x14ac:dyDescent="0.25">
      <c r="A18" s="271"/>
      <c r="B18" s="268"/>
      <c r="C18" s="217" t="s">
        <v>25</v>
      </c>
      <c r="D18" s="131">
        <f t="shared" si="0"/>
        <v>0</v>
      </c>
      <c r="E18" s="220"/>
      <c r="F18" s="220"/>
      <c r="G18" s="220"/>
      <c r="H18" s="220"/>
      <c r="I18" s="220"/>
      <c r="J18" s="191"/>
    </row>
    <row r="19" spans="1:49" ht="25.15" customHeight="1" x14ac:dyDescent="0.25">
      <c r="A19" s="271"/>
      <c r="B19" s="268"/>
      <c r="C19" s="217" t="s">
        <v>26</v>
      </c>
      <c r="D19" s="131">
        <f t="shared" si="0"/>
        <v>0</v>
      </c>
      <c r="E19" s="220"/>
      <c r="F19" s="220"/>
      <c r="G19" s="220"/>
      <c r="H19" s="220"/>
      <c r="I19" s="220"/>
      <c r="J19" s="191"/>
    </row>
    <row r="20" spans="1:49" ht="25.15" customHeight="1" x14ac:dyDescent="0.25">
      <c r="A20" s="271"/>
      <c r="B20" s="268"/>
      <c r="C20" s="217" t="s">
        <v>27</v>
      </c>
      <c r="D20" s="131">
        <f t="shared" si="0"/>
        <v>0</v>
      </c>
      <c r="E20" s="220"/>
      <c r="F20" s="220"/>
      <c r="G20" s="220"/>
      <c r="H20" s="220"/>
      <c r="I20" s="220"/>
      <c r="J20" s="191"/>
    </row>
    <row r="21" spans="1:49" ht="25.15" customHeight="1" x14ac:dyDescent="0.25">
      <c r="A21" s="271"/>
      <c r="B21" s="268"/>
      <c r="C21" s="247" t="s">
        <v>146</v>
      </c>
      <c r="D21" s="131">
        <f t="shared" si="0"/>
        <v>0</v>
      </c>
      <c r="E21" s="248"/>
      <c r="F21" s="248"/>
      <c r="G21" s="248"/>
      <c r="H21" s="248"/>
      <c r="I21" s="248"/>
      <c r="J21" s="191"/>
    </row>
    <row r="22" spans="1:49" ht="25.15" customHeight="1" x14ac:dyDescent="0.25">
      <c r="A22" s="272"/>
      <c r="B22" s="269"/>
      <c r="C22" s="247" t="s">
        <v>147</v>
      </c>
      <c r="D22" s="131">
        <f t="shared" si="0"/>
        <v>0</v>
      </c>
      <c r="E22" s="248"/>
      <c r="F22" s="248"/>
      <c r="G22" s="248"/>
      <c r="H22" s="248"/>
      <c r="I22" s="248"/>
      <c r="J22" s="191"/>
    </row>
    <row r="23" spans="1:49" s="58" customFormat="1" ht="25.15" customHeight="1" x14ac:dyDescent="0.25">
      <c r="A23" s="207">
        <v>1.1100000000000001</v>
      </c>
      <c r="B23" s="258" t="s">
        <v>28</v>
      </c>
      <c r="C23" s="216" t="s">
        <v>29</v>
      </c>
      <c r="D23" s="131">
        <f>SUM(E23:J23)</f>
        <v>0</v>
      </c>
      <c r="E23" s="54"/>
      <c r="F23" s="54"/>
      <c r="G23" s="54"/>
      <c r="H23" s="54"/>
      <c r="I23" s="54"/>
      <c r="J23" s="208"/>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row>
    <row r="24" spans="1:49" s="58" customFormat="1" ht="25.15" customHeight="1" x14ac:dyDescent="0.25">
      <c r="A24" s="207">
        <v>1.1200000000000001</v>
      </c>
      <c r="B24" s="258"/>
      <c r="C24" s="216" t="s">
        <v>30</v>
      </c>
      <c r="D24" s="131">
        <f t="shared" si="0"/>
        <v>0</v>
      </c>
      <c r="E24" s="54"/>
      <c r="F24" s="54"/>
      <c r="G24" s="54"/>
      <c r="H24" s="54"/>
      <c r="I24" s="54"/>
      <c r="J24" s="208"/>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row>
    <row r="25" spans="1:49" s="58" customFormat="1" ht="23.65" customHeight="1" x14ac:dyDescent="0.25">
      <c r="A25" s="207">
        <v>1.1299999999999999</v>
      </c>
      <c r="B25" s="258"/>
      <c r="C25" s="216" t="s">
        <v>31</v>
      </c>
      <c r="D25" s="131">
        <f t="shared" si="0"/>
        <v>0</v>
      </c>
      <c r="E25" s="54"/>
      <c r="F25" s="54"/>
      <c r="G25" s="54"/>
      <c r="H25" s="54"/>
      <c r="I25" s="54"/>
      <c r="J25" s="208"/>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row>
    <row r="26" spans="1:49" s="58" customFormat="1" ht="34.700000000000003" customHeight="1" x14ac:dyDescent="0.25">
      <c r="A26" s="207">
        <v>1.1399999999999999</v>
      </c>
      <c r="B26" s="258"/>
      <c r="C26" s="216" t="s">
        <v>32</v>
      </c>
      <c r="D26" s="131">
        <f t="shared" si="0"/>
        <v>0</v>
      </c>
      <c r="E26" s="54"/>
      <c r="F26" s="54"/>
      <c r="G26" s="54"/>
      <c r="H26" s="54"/>
      <c r="I26" s="54"/>
      <c r="J26" s="208"/>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row>
    <row r="27" spans="1:49" ht="25.15" customHeight="1" x14ac:dyDescent="0.25">
      <c r="A27" s="205">
        <v>1.1499999999999999</v>
      </c>
      <c r="B27" s="259" t="s">
        <v>33</v>
      </c>
      <c r="C27" s="217" t="s">
        <v>34</v>
      </c>
      <c r="D27" s="131">
        <f t="shared" si="0"/>
        <v>0</v>
      </c>
      <c r="E27" s="220"/>
      <c r="F27" s="220"/>
      <c r="G27" s="220"/>
      <c r="H27" s="220"/>
      <c r="I27" s="220"/>
      <c r="J27" s="191"/>
    </row>
    <row r="28" spans="1:49" ht="25.15" customHeight="1" x14ac:dyDescent="0.25">
      <c r="A28" s="205">
        <v>1.1599999999999999</v>
      </c>
      <c r="B28" s="259"/>
      <c r="C28" s="217" t="s">
        <v>35</v>
      </c>
      <c r="D28" s="131">
        <f t="shared" si="0"/>
        <v>0</v>
      </c>
      <c r="E28" s="220"/>
      <c r="F28" s="220"/>
      <c r="G28" s="220"/>
      <c r="H28" s="220"/>
      <c r="I28" s="220"/>
      <c r="J28" s="191"/>
    </row>
    <row r="29" spans="1:49" ht="25.15" customHeight="1" x14ac:dyDescent="0.25">
      <c r="A29" s="205">
        <v>1.17</v>
      </c>
      <c r="B29" s="259"/>
      <c r="C29" s="217" t="s">
        <v>36</v>
      </c>
      <c r="D29" s="131">
        <f t="shared" si="0"/>
        <v>0</v>
      </c>
      <c r="E29" s="220"/>
      <c r="F29" s="220"/>
      <c r="G29" s="220"/>
      <c r="H29" s="220"/>
      <c r="I29" s="220"/>
      <c r="J29" s="191"/>
    </row>
    <row r="30" spans="1:49" ht="30" customHeight="1" x14ac:dyDescent="0.25">
      <c r="A30" s="205">
        <v>1.18</v>
      </c>
      <c r="B30" s="259"/>
      <c r="C30" s="217" t="s">
        <v>37</v>
      </c>
      <c r="D30" s="131">
        <f t="shared" si="0"/>
        <v>0</v>
      </c>
      <c r="E30" s="220"/>
      <c r="F30" s="220"/>
      <c r="G30" s="220"/>
      <c r="H30" s="220"/>
      <c r="I30" s="220"/>
      <c r="J30" s="191"/>
    </row>
    <row r="31" spans="1:49" ht="30" customHeight="1" x14ac:dyDescent="0.25">
      <c r="A31" s="205">
        <v>1.19</v>
      </c>
      <c r="B31" s="259"/>
      <c r="C31" s="217" t="s">
        <v>38</v>
      </c>
      <c r="D31" s="131">
        <f t="shared" si="0"/>
        <v>0</v>
      </c>
      <c r="E31" s="220"/>
      <c r="F31" s="220"/>
      <c r="G31" s="220"/>
      <c r="H31" s="220"/>
      <c r="I31" s="220"/>
      <c r="J31" s="191"/>
    </row>
    <row r="32" spans="1:49" ht="32.25" customHeight="1" thickBot="1" x14ac:dyDescent="0.3">
      <c r="A32" s="211">
        <v>1.2</v>
      </c>
      <c r="B32" s="260"/>
      <c r="C32" s="218" t="s">
        <v>39</v>
      </c>
      <c r="D32" s="212">
        <f t="shared" si="0"/>
        <v>0</v>
      </c>
      <c r="E32" s="92"/>
      <c r="F32" s="92"/>
      <c r="G32" s="92"/>
      <c r="H32" s="92"/>
      <c r="I32" s="92"/>
      <c r="J32" s="193"/>
    </row>
    <row r="33" spans="1:49" s="82" customFormat="1" x14ac:dyDescent="0.25">
      <c r="A33" s="123"/>
      <c r="B33" s="124"/>
      <c r="C33" s="124"/>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row>
    <row r="34" spans="1:49" s="82" customFormat="1" x14ac:dyDescent="0.25">
      <c r="A34" s="123"/>
      <c r="B34" s="124"/>
      <c r="C34" s="124"/>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row>
    <row r="35" spans="1:49" s="82" customFormat="1" x14ac:dyDescent="0.25">
      <c r="A35" s="123"/>
      <c r="B35" s="124"/>
      <c r="C35" s="124"/>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row>
    <row r="36" spans="1:49" s="82" customFormat="1" x14ac:dyDescent="0.25">
      <c r="A36" s="123"/>
      <c r="B36" s="124"/>
      <c r="C36" s="124"/>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row>
    <row r="37" spans="1:49" s="82" customFormat="1" x14ac:dyDescent="0.25">
      <c r="A37" s="123"/>
      <c r="B37" s="124"/>
      <c r="C37" s="124"/>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row>
    <row r="38" spans="1:49" s="82" customFormat="1" x14ac:dyDescent="0.25">
      <c r="A38" s="123"/>
      <c r="B38" s="124"/>
      <c r="C38" s="124"/>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row>
    <row r="39" spans="1:49" s="82" customFormat="1" x14ac:dyDescent="0.25">
      <c r="A39" s="123"/>
      <c r="B39" s="124"/>
      <c r="C39" s="124"/>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row>
    <row r="40" spans="1:49" s="82" customFormat="1" x14ac:dyDescent="0.25">
      <c r="A40" s="123"/>
      <c r="B40" s="124"/>
      <c r="C40" s="124"/>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row>
    <row r="41" spans="1:49" s="82" customFormat="1" x14ac:dyDescent="0.25">
      <c r="A41" s="123"/>
      <c r="B41" s="124"/>
      <c r="C41" s="124"/>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row>
    <row r="42" spans="1:49" s="82" customFormat="1" x14ac:dyDescent="0.25">
      <c r="A42" s="123"/>
      <c r="B42" s="124"/>
      <c r="C42" s="124"/>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row>
    <row r="43" spans="1:49" s="82" customFormat="1" x14ac:dyDescent="0.25">
      <c r="A43" s="123"/>
      <c r="B43" s="124"/>
      <c r="C43" s="124"/>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row>
    <row r="44" spans="1:49" s="82" customFormat="1" x14ac:dyDescent="0.25">
      <c r="A44" s="123"/>
      <c r="B44" s="124"/>
      <c r="C44" s="124"/>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row>
    <row r="45" spans="1:49" s="82" customFormat="1" x14ac:dyDescent="0.25">
      <c r="A45" s="123"/>
      <c r="B45" s="124"/>
      <c r="C45" s="124"/>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row>
    <row r="46" spans="1:49" s="82" customFormat="1" x14ac:dyDescent="0.25">
      <c r="A46" s="123"/>
      <c r="B46" s="124"/>
      <c r="C46" s="124"/>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row>
    <row r="47" spans="1:49" s="82" customFormat="1" x14ac:dyDescent="0.25">
      <c r="A47" s="123"/>
      <c r="B47" s="124"/>
      <c r="C47" s="124"/>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row>
    <row r="48" spans="1:49" s="82" customFormat="1" x14ac:dyDescent="0.25">
      <c r="A48" s="123"/>
      <c r="B48" s="124"/>
      <c r="C48" s="124"/>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row>
    <row r="49" spans="1:49" s="82" customFormat="1" x14ac:dyDescent="0.25">
      <c r="A49" s="123"/>
      <c r="B49" s="124"/>
      <c r="C49" s="124"/>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row>
    <row r="50" spans="1:49" s="82" customFormat="1" x14ac:dyDescent="0.25">
      <c r="A50" s="123"/>
      <c r="B50" s="124"/>
      <c r="C50" s="124"/>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row>
    <row r="51" spans="1:49" s="82" customFormat="1" x14ac:dyDescent="0.25">
      <c r="A51" s="123"/>
      <c r="B51" s="124"/>
      <c r="C51" s="124"/>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row>
    <row r="52" spans="1:49" s="82" customFormat="1" x14ac:dyDescent="0.25">
      <c r="A52" s="123"/>
      <c r="B52" s="124"/>
      <c r="C52" s="124"/>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row>
    <row r="53" spans="1:49" s="82" customFormat="1" x14ac:dyDescent="0.25">
      <c r="A53" s="123"/>
      <c r="B53" s="124"/>
      <c r="C53" s="124"/>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row>
    <row r="54" spans="1:49" s="82" customFormat="1" x14ac:dyDescent="0.25">
      <c r="A54" s="123"/>
      <c r="B54" s="124"/>
      <c r="C54" s="124"/>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row>
    <row r="55" spans="1:49" s="82" customFormat="1" x14ac:dyDescent="0.25">
      <c r="A55" s="123"/>
      <c r="B55" s="124"/>
      <c r="C55" s="124"/>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row>
    <row r="56" spans="1:49" s="82" customFormat="1" x14ac:dyDescent="0.25">
      <c r="A56" s="123"/>
      <c r="B56" s="124"/>
      <c r="C56" s="124"/>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row>
    <row r="57" spans="1:49" s="82" customFormat="1" x14ac:dyDescent="0.25">
      <c r="A57" s="123"/>
      <c r="B57" s="124"/>
      <c r="C57" s="124"/>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row>
    <row r="58" spans="1:49" s="82" customFormat="1" x14ac:dyDescent="0.25">
      <c r="A58" s="123"/>
      <c r="B58" s="124"/>
      <c r="C58" s="124"/>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row>
    <row r="59" spans="1:49" s="82" customFormat="1" x14ac:dyDescent="0.25">
      <c r="A59" s="123"/>
      <c r="B59" s="124"/>
      <c r="C59" s="124"/>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row>
    <row r="60" spans="1:49" s="82" customFormat="1" x14ac:dyDescent="0.25">
      <c r="A60" s="123"/>
      <c r="B60" s="124"/>
      <c r="C60" s="124"/>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row>
    <row r="61" spans="1:49" s="82" customFormat="1" x14ac:dyDescent="0.25">
      <c r="A61" s="123"/>
      <c r="B61" s="124"/>
      <c r="C61" s="124"/>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row>
    <row r="62" spans="1:49" s="82" customFormat="1" x14ac:dyDescent="0.25">
      <c r="A62" s="123"/>
      <c r="B62" s="124"/>
      <c r="C62" s="124"/>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row>
    <row r="63" spans="1:49" s="82" customFormat="1" x14ac:dyDescent="0.25">
      <c r="A63" s="123"/>
      <c r="B63" s="124"/>
      <c r="C63" s="124"/>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row>
    <row r="64" spans="1:49" s="82" customFormat="1" x14ac:dyDescent="0.25">
      <c r="A64" s="123"/>
      <c r="B64" s="124"/>
      <c r="C64" s="124"/>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row>
    <row r="65" spans="1:49" s="82" customFormat="1" x14ac:dyDescent="0.25">
      <c r="A65" s="123"/>
      <c r="B65" s="124"/>
      <c r="C65" s="124"/>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row>
    <row r="66" spans="1:49" s="82" customFormat="1" x14ac:dyDescent="0.25">
      <c r="A66" s="123"/>
      <c r="B66" s="124"/>
      <c r="C66" s="124"/>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row>
    <row r="67" spans="1:49" s="82" customFormat="1" x14ac:dyDescent="0.25">
      <c r="A67" s="123"/>
      <c r="B67" s="124"/>
      <c r="C67" s="124"/>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row>
    <row r="68" spans="1:49" s="82" customFormat="1" x14ac:dyDescent="0.25">
      <c r="A68" s="123"/>
      <c r="B68" s="124"/>
      <c r="C68" s="124"/>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row>
    <row r="69" spans="1:49" s="82" customFormat="1" x14ac:dyDescent="0.25">
      <c r="A69" s="123"/>
      <c r="B69" s="124"/>
      <c r="C69" s="124"/>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row>
    <row r="70" spans="1:49" s="82" customFormat="1" x14ac:dyDescent="0.25">
      <c r="A70" s="123"/>
      <c r="B70" s="124"/>
      <c r="C70" s="124"/>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row>
    <row r="71" spans="1:49" s="82" customFormat="1" x14ac:dyDescent="0.25">
      <c r="A71" s="123"/>
      <c r="B71" s="124"/>
      <c r="C71" s="124"/>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row>
    <row r="72" spans="1:49" s="82" customFormat="1" x14ac:dyDescent="0.25">
      <c r="A72" s="123"/>
      <c r="B72" s="124"/>
      <c r="C72" s="124"/>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row>
    <row r="73" spans="1:49" s="82" customFormat="1" x14ac:dyDescent="0.25">
      <c r="A73" s="123"/>
      <c r="B73" s="124"/>
      <c r="C73" s="124"/>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row>
    <row r="74" spans="1:49" s="82" customFormat="1" x14ac:dyDescent="0.25">
      <c r="A74" s="123"/>
      <c r="B74" s="124"/>
      <c r="C74" s="124"/>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row>
    <row r="75" spans="1:49" s="82" customFormat="1" x14ac:dyDescent="0.25">
      <c r="A75" s="123"/>
      <c r="B75" s="124"/>
      <c r="C75" s="124"/>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row>
    <row r="76" spans="1:49" s="82" customFormat="1" x14ac:dyDescent="0.25">
      <c r="A76" s="123"/>
      <c r="B76" s="124"/>
      <c r="C76" s="124"/>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row>
    <row r="77" spans="1:49" s="82" customFormat="1" x14ac:dyDescent="0.25">
      <c r="A77" s="123"/>
      <c r="B77" s="124"/>
      <c r="C77" s="124"/>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row>
    <row r="78" spans="1:49" s="82" customFormat="1" x14ac:dyDescent="0.25">
      <c r="A78" s="123"/>
      <c r="B78" s="124"/>
      <c r="C78" s="124"/>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row>
    <row r="79" spans="1:49" s="82" customFormat="1" x14ac:dyDescent="0.25">
      <c r="A79" s="123"/>
      <c r="B79" s="124"/>
      <c r="C79" s="124"/>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row>
    <row r="80" spans="1:49" s="82" customFormat="1" x14ac:dyDescent="0.25">
      <c r="A80" s="123"/>
      <c r="B80" s="124"/>
      <c r="C80" s="124"/>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row>
    <row r="81" spans="1:49" s="82" customFormat="1" x14ac:dyDescent="0.25">
      <c r="A81" s="123"/>
      <c r="B81" s="124"/>
      <c r="C81" s="124"/>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row>
    <row r="82" spans="1:49" s="82" customFormat="1" x14ac:dyDescent="0.25">
      <c r="A82" s="123"/>
      <c r="B82" s="124"/>
      <c r="C82" s="124"/>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row>
    <row r="83" spans="1:49" s="82" customFormat="1" x14ac:dyDescent="0.25">
      <c r="A83" s="123"/>
      <c r="B83" s="124"/>
      <c r="C83" s="124"/>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row>
    <row r="84" spans="1:49" s="82" customFormat="1" x14ac:dyDescent="0.25">
      <c r="A84" s="123"/>
      <c r="B84" s="124"/>
      <c r="C84" s="124"/>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row>
    <row r="85" spans="1:49" s="82" customFormat="1" x14ac:dyDescent="0.25">
      <c r="A85" s="123"/>
      <c r="B85" s="124"/>
      <c r="C85" s="124"/>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row>
    <row r="86" spans="1:49" s="82" customFormat="1" x14ac:dyDescent="0.25">
      <c r="A86" s="123"/>
      <c r="B86" s="124"/>
      <c r="C86" s="124"/>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row>
    <row r="87" spans="1:49" s="82" customFormat="1" x14ac:dyDescent="0.25">
      <c r="A87" s="123"/>
      <c r="B87" s="124"/>
      <c r="C87" s="124"/>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row>
    <row r="88" spans="1:49" s="82" customFormat="1" x14ac:dyDescent="0.25">
      <c r="A88" s="123"/>
      <c r="B88" s="124"/>
      <c r="C88" s="124"/>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row>
    <row r="89" spans="1:49" s="82" customFormat="1" x14ac:dyDescent="0.25">
      <c r="A89" s="123"/>
      <c r="B89" s="124"/>
      <c r="C89" s="124"/>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row>
    <row r="90" spans="1:49" s="82" customFormat="1" x14ac:dyDescent="0.25">
      <c r="A90" s="123"/>
      <c r="B90" s="124"/>
      <c r="C90" s="124"/>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row>
    <row r="91" spans="1:49" s="82" customFormat="1" x14ac:dyDescent="0.25">
      <c r="A91" s="123"/>
      <c r="B91" s="124"/>
      <c r="C91" s="124"/>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row>
    <row r="92" spans="1:49" s="82" customFormat="1" x14ac:dyDescent="0.25">
      <c r="A92" s="123"/>
      <c r="B92" s="124"/>
      <c r="C92" s="124"/>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row>
    <row r="93" spans="1:49" s="82" customFormat="1" x14ac:dyDescent="0.25">
      <c r="A93" s="123"/>
      <c r="B93" s="124"/>
      <c r="C93" s="124"/>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row>
    <row r="94" spans="1:49" s="82" customFormat="1" x14ac:dyDescent="0.25">
      <c r="A94" s="123"/>
      <c r="B94" s="124"/>
      <c r="C94" s="124"/>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row>
    <row r="95" spans="1:49" s="82" customFormat="1" x14ac:dyDescent="0.25">
      <c r="A95" s="123"/>
      <c r="B95" s="124"/>
      <c r="C95" s="124"/>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row>
    <row r="96" spans="1:49" s="82" customFormat="1" x14ac:dyDescent="0.25">
      <c r="A96" s="123"/>
      <c r="B96" s="124"/>
      <c r="C96" s="124"/>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row>
    <row r="97" spans="1:49" s="82" customFormat="1" x14ac:dyDescent="0.25">
      <c r="A97" s="123"/>
      <c r="B97" s="124"/>
      <c r="C97" s="124"/>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row>
    <row r="98" spans="1:49" s="82" customFormat="1" x14ac:dyDescent="0.25">
      <c r="A98" s="123"/>
      <c r="B98" s="124"/>
      <c r="C98" s="124"/>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row>
    <row r="99" spans="1:49" s="82" customFormat="1" x14ac:dyDescent="0.25">
      <c r="A99" s="123"/>
      <c r="B99" s="124"/>
      <c r="C99" s="124"/>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row>
    <row r="100" spans="1:49" s="82" customFormat="1" x14ac:dyDescent="0.25">
      <c r="A100" s="123"/>
      <c r="B100" s="124"/>
      <c r="C100" s="124"/>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row>
    <row r="101" spans="1:49" s="82" customFormat="1" x14ac:dyDescent="0.25">
      <c r="A101" s="123"/>
      <c r="B101" s="124"/>
      <c r="C101" s="124"/>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row>
    <row r="102" spans="1:49" s="82" customFormat="1" x14ac:dyDescent="0.25">
      <c r="A102" s="123"/>
      <c r="B102" s="124"/>
      <c r="C102" s="124"/>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row>
    <row r="103" spans="1:49" s="82" customFormat="1" x14ac:dyDescent="0.25">
      <c r="A103" s="123"/>
      <c r="B103" s="124"/>
      <c r="C103" s="124"/>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row>
    <row r="104" spans="1:49" s="82" customFormat="1" x14ac:dyDescent="0.25">
      <c r="A104" s="123"/>
      <c r="B104" s="124"/>
      <c r="C104" s="124"/>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row>
    <row r="105" spans="1:49" s="82" customFormat="1" x14ac:dyDescent="0.25">
      <c r="A105" s="123"/>
      <c r="B105" s="124"/>
      <c r="C105" s="124"/>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row>
    <row r="106" spans="1:49" s="82" customFormat="1" x14ac:dyDescent="0.25">
      <c r="A106" s="123"/>
      <c r="B106" s="124"/>
      <c r="C106" s="124"/>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row>
    <row r="107" spans="1:49" s="82" customFormat="1" x14ac:dyDescent="0.25">
      <c r="A107" s="123"/>
      <c r="B107" s="124"/>
      <c r="C107" s="124"/>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row>
    <row r="108" spans="1:49" s="82" customFormat="1" x14ac:dyDescent="0.25">
      <c r="A108" s="123"/>
      <c r="B108" s="124"/>
      <c r="C108" s="124"/>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row>
    <row r="109" spans="1:49" s="82" customFormat="1" x14ac:dyDescent="0.25">
      <c r="A109" s="123"/>
      <c r="B109" s="124"/>
      <c r="C109" s="124"/>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row>
    <row r="110" spans="1:49" s="82" customFormat="1" x14ac:dyDescent="0.25">
      <c r="A110" s="123"/>
      <c r="B110" s="124"/>
      <c r="C110" s="124"/>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row>
    <row r="111" spans="1:49" s="82" customFormat="1" x14ac:dyDescent="0.25">
      <c r="A111" s="123"/>
      <c r="B111" s="124"/>
      <c r="C111" s="124"/>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row>
    <row r="112" spans="1:49" s="82" customFormat="1" x14ac:dyDescent="0.25">
      <c r="A112" s="123"/>
      <c r="B112" s="124"/>
      <c r="C112" s="124"/>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row>
    <row r="113" spans="1:49" s="82" customFormat="1" x14ac:dyDescent="0.25">
      <c r="A113" s="123"/>
      <c r="B113" s="124"/>
      <c r="C113" s="124"/>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row>
    <row r="114" spans="1:49" s="82" customFormat="1" x14ac:dyDescent="0.25">
      <c r="A114" s="123"/>
      <c r="B114" s="124"/>
      <c r="C114" s="124"/>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row>
    <row r="115" spans="1:49" s="82" customFormat="1" x14ac:dyDescent="0.25">
      <c r="A115" s="123"/>
      <c r="B115" s="124"/>
      <c r="C115" s="124"/>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row>
    <row r="116" spans="1:49" s="82" customFormat="1" x14ac:dyDescent="0.25">
      <c r="A116" s="123"/>
      <c r="B116" s="124"/>
      <c r="C116" s="124"/>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row>
    <row r="117" spans="1:49" s="82" customFormat="1" x14ac:dyDescent="0.25">
      <c r="A117" s="123"/>
      <c r="B117" s="124"/>
      <c r="C117" s="124"/>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row>
    <row r="118" spans="1:49" s="82" customFormat="1" x14ac:dyDescent="0.25">
      <c r="A118" s="123"/>
      <c r="B118" s="124"/>
      <c r="C118" s="124"/>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row>
    <row r="119" spans="1:49" s="82" customFormat="1" x14ac:dyDescent="0.25">
      <c r="A119" s="123"/>
      <c r="B119" s="124"/>
      <c r="C119" s="124"/>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row>
    <row r="120" spans="1:49" s="82" customFormat="1" x14ac:dyDescent="0.25">
      <c r="A120" s="123"/>
      <c r="B120" s="124"/>
      <c r="C120" s="124"/>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row>
    <row r="121" spans="1:49" s="82" customFormat="1" x14ac:dyDescent="0.25">
      <c r="A121" s="123"/>
      <c r="B121" s="124"/>
      <c r="C121" s="124"/>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row>
    <row r="122" spans="1:49" s="82" customFormat="1" x14ac:dyDescent="0.25">
      <c r="A122" s="123"/>
      <c r="B122" s="124"/>
      <c r="C122" s="124"/>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row>
    <row r="123" spans="1:49" s="82" customFormat="1" x14ac:dyDescent="0.25">
      <c r="A123" s="123"/>
      <c r="B123" s="124"/>
      <c r="C123" s="124"/>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row>
    <row r="124" spans="1:49" s="82" customFormat="1" x14ac:dyDescent="0.25">
      <c r="A124" s="123"/>
      <c r="B124" s="124"/>
      <c r="C124" s="124"/>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row>
    <row r="125" spans="1:49" s="82" customFormat="1" x14ac:dyDescent="0.25">
      <c r="A125" s="123"/>
      <c r="B125" s="124"/>
      <c r="C125" s="124"/>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row>
    <row r="126" spans="1:49" s="82" customFormat="1" x14ac:dyDescent="0.25">
      <c r="A126" s="123"/>
      <c r="B126" s="124"/>
      <c r="C126" s="124"/>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row>
    <row r="127" spans="1:49" s="82" customFormat="1" x14ac:dyDescent="0.25">
      <c r="A127" s="123"/>
      <c r="B127" s="124"/>
      <c r="C127" s="124"/>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row>
    <row r="128" spans="1:49" s="82" customFormat="1" x14ac:dyDescent="0.25">
      <c r="A128" s="123"/>
      <c r="B128" s="124"/>
      <c r="C128" s="124"/>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row>
    <row r="129" spans="1:49" s="82" customFormat="1" x14ac:dyDescent="0.25">
      <c r="A129" s="123"/>
      <c r="B129" s="124"/>
      <c r="C129" s="124"/>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row>
    <row r="130" spans="1:49" s="82" customFormat="1" x14ac:dyDescent="0.25">
      <c r="A130" s="123"/>
      <c r="B130" s="124"/>
      <c r="C130" s="124"/>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row>
    <row r="131" spans="1:49" s="82" customFormat="1" x14ac:dyDescent="0.25">
      <c r="A131" s="123"/>
      <c r="B131" s="124"/>
      <c r="C131" s="124"/>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row>
    <row r="132" spans="1:49" s="82" customFormat="1" x14ac:dyDescent="0.25">
      <c r="A132" s="123"/>
      <c r="B132" s="124"/>
      <c r="C132" s="124"/>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row>
    <row r="133" spans="1:49" s="82" customFormat="1" x14ac:dyDescent="0.25">
      <c r="A133" s="123"/>
      <c r="B133" s="124"/>
      <c r="C133" s="124"/>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row>
    <row r="134" spans="1:49" s="82" customFormat="1" x14ac:dyDescent="0.25">
      <c r="A134" s="123"/>
      <c r="B134" s="124"/>
      <c r="C134" s="124"/>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row>
    <row r="135" spans="1:49" s="82" customFormat="1" x14ac:dyDescent="0.25">
      <c r="A135" s="123"/>
      <c r="B135" s="124"/>
      <c r="C135" s="124"/>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row>
    <row r="136" spans="1:49" s="82" customFormat="1" x14ac:dyDescent="0.25">
      <c r="A136" s="123"/>
      <c r="B136" s="124"/>
      <c r="C136" s="124"/>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row>
    <row r="137" spans="1:49" s="82" customFormat="1" x14ac:dyDescent="0.25">
      <c r="A137" s="123"/>
      <c r="B137" s="124"/>
      <c r="C137" s="124"/>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row>
    <row r="138" spans="1:49" s="82" customFormat="1" x14ac:dyDescent="0.25">
      <c r="A138" s="123"/>
      <c r="B138" s="124"/>
      <c r="C138" s="124"/>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row>
    <row r="139" spans="1:49" s="82" customFormat="1" x14ac:dyDescent="0.25">
      <c r="A139" s="123"/>
      <c r="B139" s="124"/>
      <c r="C139" s="124"/>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row>
    <row r="140" spans="1:49" s="82" customFormat="1" x14ac:dyDescent="0.25">
      <c r="A140" s="123"/>
      <c r="B140" s="124"/>
      <c r="C140" s="124"/>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row>
    <row r="141" spans="1:49" s="82" customFormat="1" x14ac:dyDescent="0.25">
      <c r="A141" s="123"/>
      <c r="B141" s="124"/>
      <c r="C141" s="124"/>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row>
    <row r="142" spans="1:49" s="82" customFormat="1" x14ac:dyDescent="0.25">
      <c r="A142" s="123"/>
      <c r="B142" s="124"/>
      <c r="C142" s="124"/>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row>
    <row r="143" spans="1:49" s="82" customFormat="1" x14ac:dyDescent="0.25">
      <c r="A143" s="123"/>
      <c r="B143" s="124"/>
      <c r="C143" s="124"/>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row>
    <row r="144" spans="1:49" s="82" customFormat="1" x14ac:dyDescent="0.25">
      <c r="A144" s="123"/>
      <c r="B144" s="124"/>
      <c r="C144" s="124"/>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row>
    <row r="145" spans="1:49" s="82" customFormat="1" x14ac:dyDescent="0.25">
      <c r="A145" s="123"/>
      <c r="B145" s="124"/>
      <c r="C145" s="124"/>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row>
    <row r="146" spans="1:49" s="82" customFormat="1" x14ac:dyDescent="0.25">
      <c r="A146" s="123"/>
      <c r="B146" s="124"/>
      <c r="C146" s="124"/>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row>
    <row r="147" spans="1:49" s="82" customFormat="1" x14ac:dyDescent="0.25">
      <c r="A147" s="123"/>
      <c r="B147" s="124"/>
      <c r="C147" s="124"/>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row>
    <row r="148" spans="1:49" s="82" customFormat="1" x14ac:dyDescent="0.25">
      <c r="A148" s="123"/>
      <c r="B148" s="124"/>
      <c r="C148" s="124"/>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row>
    <row r="149" spans="1:49" s="82" customFormat="1" x14ac:dyDescent="0.25">
      <c r="A149" s="123"/>
      <c r="B149" s="124"/>
      <c r="C149" s="124"/>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row>
    <row r="150" spans="1:49" s="82" customFormat="1" x14ac:dyDescent="0.25">
      <c r="A150" s="123"/>
      <c r="B150" s="124"/>
      <c r="C150" s="124"/>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row>
    <row r="151" spans="1:49" s="82" customFormat="1" x14ac:dyDescent="0.25">
      <c r="A151" s="123"/>
      <c r="B151" s="124"/>
      <c r="C151" s="124"/>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row>
    <row r="152" spans="1:49" s="82" customFormat="1" x14ac:dyDescent="0.25">
      <c r="A152" s="123"/>
      <c r="B152" s="124"/>
      <c r="C152" s="124"/>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row>
    <row r="153" spans="1:49" s="82" customFormat="1" x14ac:dyDescent="0.25">
      <c r="A153" s="123"/>
      <c r="B153" s="124"/>
      <c r="C153" s="124"/>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row>
    <row r="154" spans="1:49" s="82" customFormat="1" x14ac:dyDescent="0.25">
      <c r="A154" s="123"/>
      <c r="B154" s="124"/>
      <c r="C154" s="124"/>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row>
    <row r="155" spans="1:49" s="82" customFormat="1" x14ac:dyDescent="0.25">
      <c r="A155" s="123"/>
      <c r="B155" s="124"/>
      <c r="C155" s="124"/>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row>
    <row r="156" spans="1:49" s="82" customFormat="1" x14ac:dyDescent="0.25">
      <c r="A156" s="123"/>
      <c r="B156" s="124"/>
      <c r="C156" s="124"/>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row>
    <row r="157" spans="1:49" s="82" customFormat="1" x14ac:dyDescent="0.25">
      <c r="A157" s="123"/>
      <c r="B157" s="124"/>
      <c r="C157" s="124"/>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row>
    <row r="158" spans="1:49" s="82" customFormat="1" x14ac:dyDescent="0.25">
      <c r="A158" s="123"/>
      <c r="B158" s="124"/>
      <c r="C158" s="124"/>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row>
    <row r="159" spans="1:49" s="82" customFormat="1" x14ac:dyDescent="0.25">
      <c r="A159" s="123"/>
      <c r="B159" s="124"/>
      <c r="C159" s="124"/>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row>
    <row r="160" spans="1:49" s="82" customFormat="1" x14ac:dyDescent="0.25">
      <c r="A160" s="123"/>
      <c r="B160" s="124"/>
      <c r="C160" s="124"/>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row>
    <row r="161" spans="1:49" s="82" customFormat="1" x14ac:dyDescent="0.25">
      <c r="A161" s="123"/>
      <c r="B161" s="124"/>
      <c r="C161" s="124"/>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row>
    <row r="162" spans="1:49" s="82" customFormat="1" x14ac:dyDescent="0.25">
      <c r="A162" s="123"/>
      <c r="B162" s="124"/>
      <c r="C162" s="124"/>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row>
    <row r="163" spans="1:49" s="82" customFormat="1" x14ac:dyDescent="0.25">
      <c r="A163" s="123"/>
      <c r="B163" s="124"/>
      <c r="C163" s="124"/>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row>
    <row r="164" spans="1:49" s="82" customFormat="1" x14ac:dyDescent="0.25">
      <c r="A164" s="123"/>
      <c r="B164" s="124"/>
      <c r="C164" s="124"/>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row>
    <row r="165" spans="1:49" s="82" customFormat="1" x14ac:dyDescent="0.25">
      <c r="A165" s="123"/>
      <c r="B165" s="124"/>
      <c r="C165" s="124"/>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row>
    <row r="166" spans="1:49" s="82" customFormat="1" x14ac:dyDescent="0.25">
      <c r="A166" s="123"/>
      <c r="B166" s="124"/>
      <c r="C166" s="124"/>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row>
    <row r="167" spans="1:49" s="82" customFormat="1" x14ac:dyDescent="0.25">
      <c r="A167" s="123"/>
      <c r="B167" s="124"/>
      <c r="C167" s="124"/>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row>
    <row r="168" spans="1:49" s="82" customFormat="1" x14ac:dyDescent="0.25">
      <c r="A168" s="123"/>
      <c r="B168" s="124"/>
      <c r="C168" s="124"/>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row>
    <row r="169" spans="1:49" s="82" customFormat="1" x14ac:dyDescent="0.25">
      <c r="A169" s="123"/>
      <c r="B169" s="124"/>
      <c r="C169" s="124"/>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row>
    <row r="170" spans="1:49" s="82" customFormat="1" x14ac:dyDescent="0.25">
      <c r="A170" s="123"/>
      <c r="B170" s="124"/>
      <c r="C170" s="124"/>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row>
    <row r="171" spans="1:49" s="82" customFormat="1" x14ac:dyDescent="0.25">
      <c r="A171" s="123"/>
      <c r="B171" s="124"/>
      <c r="C171" s="124"/>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row>
    <row r="172" spans="1:49" s="82" customFormat="1" x14ac:dyDescent="0.25">
      <c r="A172" s="123"/>
      <c r="B172" s="124"/>
      <c r="C172" s="124"/>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row>
    <row r="173" spans="1:49" s="82" customFormat="1" x14ac:dyDescent="0.25">
      <c r="A173" s="123"/>
      <c r="B173" s="124"/>
      <c r="C173" s="124"/>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row>
    <row r="174" spans="1:49" s="82" customFormat="1" x14ac:dyDescent="0.25">
      <c r="A174" s="123"/>
      <c r="B174" s="124"/>
      <c r="C174" s="124"/>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row>
    <row r="175" spans="1:49" s="82" customFormat="1" x14ac:dyDescent="0.25">
      <c r="A175" s="123"/>
      <c r="B175" s="124"/>
      <c r="C175" s="124"/>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row>
    <row r="176" spans="1:49" s="82" customFormat="1" x14ac:dyDescent="0.25">
      <c r="A176" s="123"/>
      <c r="B176" s="124"/>
      <c r="C176" s="124"/>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row>
    <row r="177" spans="1:49" s="82" customFormat="1" x14ac:dyDescent="0.25">
      <c r="A177" s="123"/>
      <c r="B177" s="124"/>
      <c r="C177" s="124"/>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row>
    <row r="178" spans="1:49" s="82" customFormat="1" x14ac:dyDescent="0.25">
      <c r="A178" s="123"/>
      <c r="B178" s="124"/>
      <c r="C178" s="124"/>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row>
    <row r="179" spans="1:49" s="82" customFormat="1" x14ac:dyDescent="0.25">
      <c r="A179" s="123"/>
      <c r="B179" s="124"/>
      <c r="C179" s="124"/>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row>
    <row r="180" spans="1:49" s="82" customFormat="1" x14ac:dyDescent="0.25">
      <c r="A180" s="123"/>
      <c r="B180" s="124"/>
      <c r="C180" s="124"/>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row>
    <row r="181" spans="1:49" s="82" customFormat="1" x14ac:dyDescent="0.25">
      <c r="A181" s="123"/>
      <c r="B181" s="124"/>
      <c r="C181" s="124"/>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row>
    <row r="182" spans="1:49" s="82" customFormat="1" x14ac:dyDescent="0.25">
      <c r="A182" s="123"/>
      <c r="B182" s="124"/>
      <c r="C182" s="124"/>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row>
    <row r="183" spans="1:49" s="82" customFormat="1" x14ac:dyDescent="0.25">
      <c r="A183" s="123"/>
      <c r="B183" s="124"/>
      <c r="C183" s="124"/>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row>
    <row r="184" spans="1:49" s="82" customFormat="1" x14ac:dyDescent="0.25">
      <c r="A184" s="123"/>
      <c r="B184" s="124"/>
      <c r="C184" s="124"/>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row>
    <row r="185" spans="1:49" s="82" customFormat="1" x14ac:dyDescent="0.25">
      <c r="A185" s="123"/>
      <c r="B185" s="124"/>
      <c r="C185" s="124"/>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row>
    <row r="186" spans="1:49" s="82" customFormat="1" x14ac:dyDescent="0.25">
      <c r="A186" s="123"/>
      <c r="B186" s="124"/>
      <c r="C186" s="124"/>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row>
    <row r="187" spans="1:49" s="82" customFormat="1" x14ac:dyDescent="0.25">
      <c r="A187" s="123"/>
      <c r="B187" s="124"/>
      <c r="C187" s="124"/>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row>
    <row r="188" spans="1:49" s="82" customFormat="1" x14ac:dyDescent="0.25">
      <c r="A188" s="123"/>
      <c r="B188" s="124"/>
      <c r="C188" s="124"/>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row>
    <row r="189" spans="1:49" s="82" customFormat="1" x14ac:dyDescent="0.25">
      <c r="A189" s="123"/>
      <c r="B189" s="124"/>
      <c r="C189" s="124"/>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row>
    <row r="190" spans="1:49" s="82" customFormat="1" x14ac:dyDescent="0.25">
      <c r="A190" s="123"/>
      <c r="B190" s="124"/>
      <c r="C190" s="124"/>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row>
    <row r="191" spans="1:49" s="82" customFormat="1" x14ac:dyDescent="0.25">
      <c r="A191" s="123"/>
      <c r="B191" s="124"/>
      <c r="C191" s="124"/>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row>
    <row r="192" spans="1:49" s="82" customFormat="1" x14ac:dyDescent="0.25">
      <c r="A192" s="123"/>
      <c r="B192" s="124"/>
      <c r="C192" s="124"/>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row>
    <row r="193" spans="1:49" s="82" customFormat="1" x14ac:dyDescent="0.25">
      <c r="A193" s="123"/>
      <c r="B193" s="124"/>
      <c r="C193" s="124"/>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row>
    <row r="194" spans="1:49" s="82" customFormat="1" x14ac:dyDescent="0.25">
      <c r="A194" s="123"/>
      <c r="B194" s="124"/>
      <c r="C194" s="124"/>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row>
    <row r="195" spans="1:49" s="82" customFormat="1" x14ac:dyDescent="0.25">
      <c r="A195" s="123"/>
      <c r="B195" s="124"/>
      <c r="C195" s="124"/>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row>
    <row r="196" spans="1:49" s="82" customFormat="1" x14ac:dyDescent="0.25">
      <c r="A196" s="123"/>
      <c r="B196" s="124"/>
      <c r="C196" s="124"/>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row>
    <row r="197" spans="1:49" s="82" customFormat="1" x14ac:dyDescent="0.25">
      <c r="A197" s="123"/>
      <c r="B197" s="124"/>
      <c r="C197" s="124"/>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row>
    <row r="198" spans="1:49" s="82" customFormat="1" x14ac:dyDescent="0.25">
      <c r="A198" s="123"/>
      <c r="B198" s="124"/>
      <c r="C198" s="124"/>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row>
    <row r="199" spans="1:49" s="82" customFormat="1" x14ac:dyDescent="0.25">
      <c r="A199" s="123"/>
      <c r="B199" s="124"/>
      <c r="C199" s="124"/>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row>
    <row r="200" spans="1:49" s="82" customFormat="1" x14ac:dyDescent="0.25">
      <c r="A200" s="123"/>
      <c r="B200" s="124"/>
      <c r="C200" s="124"/>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row>
    <row r="201" spans="1:49" s="82" customFormat="1" x14ac:dyDescent="0.25">
      <c r="A201" s="123"/>
      <c r="B201" s="124"/>
      <c r="C201" s="124"/>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row>
    <row r="202" spans="1:49" s="82" customFormat="1" x14ac:dyDescent="0.25">
      <c r="A202" s="123"/>
      <c r="B202" s="124"/>
      <c r="C202" s="124"/>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row>
    <row r="203" spans="1:49" s="82" customFormat="1" x14ac:dyDescent="0.25">
      <c r="A203" s="123"/>
      <c r="B203" s="124"/>
      <c r="C203" s="124"/>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row>
    <row r="204" spans="1:49" s="82" customFormat="1" x14ac:dyDescent="0.25">
      <c r="A204" s="123"/>
      <c r="B204" s="124"/>
      <c r="C204" s="124"/>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row>
    <row r="205" spans="1:49" s="82" customFormat="1" x14ac:dyDescent="0.25">
      <c r="A205" s="123"/>
      <c r="B205" s="124"/>
      <c r="C205" s="124"/>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row>
    <row r="206" spans="1:49" s="82" customFormat="1" x14ac:dyDescent="0.25">
      <c r="A206" s="123"/>
      <c r="B206" s="124"/>
      <c r="C206" s="124"/>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row>
    <row r="207" spans="1:49" s="82" customFormat="1" x14ac:dyDescent="0.25">
      <c r="A207" s="123"/>
      <c r="B207" s="124"/>
      <c r="C207" s="124"/>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row>
    <row r="208" spans="1:49" s="82" customFormat="1" x14ac:dyDescent="0.25">
      <c r="A208" s="123"/>
      <c r="B208" s="124"/>
      <c r="C208" s="124"/>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row>
    <row r="209" spans="1:49" s="82" customFormat="1" x14ac:dyDescent="0.25">
      <c r="A209" s="123"/>
      <c r="B209" s="124"/>
      <c r="C209" s="124"/>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row>
    <row r="210" spans="1:49" s="82" customFormat="1" x14ac:dyDescent="0.25">
      <c r="A210" s="123"/>
      <c r="B210" s="124"/>
      <c r="C210" s="124"/>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row>
    <row r="211" spans="1:49" s="82" customFormat="1" x14ac:dyDescent="0.25">
      <c r="A211" s="123"/>
      <c r="B211" s="124"/>
      <c r="C211" s="124"/>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row>
    <row r="212" spans="1:49" s="82" customFormat="1" x14ac:dyDescent="0.25">
      <c r="A212" s="123"/>
      <c r="B212" s="124"/>
      <c r="C212" s="124"/>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row>
    <row r="213" spans="1:49" s="82" customFormat="1" x14ac:dyDescent="0.25">
      <c r="A213" s="123"/>
      <c r="B213" s="124"/>
      <c r="C213" s="124"/>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row>
    <row r="214" spans="1:49" s="82" customFormat="1" x14ac:dyDescent="0.25">
      <c r="A214" s="123"/>
      <c r="B214" s="124"/>
      <c r="C214" s="124"/>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row>
    <row r="215" spans="1:49" s="82" customFormat="1" x14ac:dyDescent="0.25">
      <c r="A215" s="123"/>
      <c r="B215" s="124"/>
      <c r="C215" s="124"/>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row>
    <row r="216" spans="1:49" s="82" customFormat="1" x14ac:dyDescent="0.25">
      <c r="A216" s="123"/>
      <c r="B216" s="124"/>
      <c r="C216" s="124"/>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row>
    <row r="217" spans="1:49" s="82" customFormat="1" x14ac:dyDescent="0.25">
      <c r="A217" s="123"/>
      <c r="B217" s="124"/>
      <c r="C217" s="124"/>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row>
    <row r="218" spans="1:49" s="82" customFormat="1" x14ac:dyDescent="0.25">
      <c r="A218" s="123"/>
      <c r="B218" s="124"/>
      <c r="C218" s="124"/>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row>
    <row r="219" spans="1:49" s="82" customFormat="1" x14ac:dyDescent="0.25">
      <c r="A219" s="123"/>
      <c r="B219" s="124"/>
      <c r="C219" s="124"/>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row>
    <row r="220" spans="1:49" s="82" customFormat="1" x14ac:dyDescent="0.25">
      <c r="A220" s="123"/>
      <c r="B220" s="124"/>
      <c r="C220" s="124"/>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row>
    <row r="221" spans="1:49" s="82" customFormat="1" x14ac:dyDescent="0.25">
      <c r="A221" s="123"/>
      <c r="B221" s="124"/>
      <c r="C221" s="124"/>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row>
    <row r="222" spans="1:49" s="82" customFormat="1" x14ac:dyDescent="0.25">
      <c r="A222" s="123"/>
      <c r="B222" s="124"/>
      <c r="C222" s="124"/>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row>
    <row r="223" spans="1:49" s="82" customFormat="1" x14ac:dyDescent="0.25">
      <c r="A223" s="123"/>
      <c r="B223" s="124"/>
      <c r="C223" s="124"/>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row>
    <row r="224" spans="1:49" s="82" customFormat="1" x14ac:dyDescent="0.25">
      <c r="A224" s="123"/>
      <c r="B224" s="124"/>
      <c r="C224" s="124"/>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row>
    <row r="225" spans="1:49" s="82" customFormat="1" x14ac:dyDescent="0.25">
      <c r="A225" s="123"/>
      <c r="B225" s="124"/>
      <c r="C225" s="124"/>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row>
    <row r="226" spans="1:49" s="82" customFormat="1" x14ac:dyDescent="0.25">
      <c r="A226" s="123"/>
      <c r="B226" s="124"/>
      <c r="C226" s="124"/>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row>
    <row r="227" spans="1:49" s="82" customFormat="1" x14ac:dyDescent="0.25">
      <c r="A227" s="123"/>
      <c r="B227" s="124"/>
      <c r="C227" s="124"/>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row>
    <row r="228" spans="1:49" s="82" customFormat="1" x14ac:dyDescent="0.25">
      <c r="A228" s="123"/>
      <c r="B228" s="124"/>
      <c r="C228" s="124"/>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row>
    <row r="229" spans="1:49" s="82" customFormat="1" x14ac:dyDescent="0.25">
      <c r="A229" s="123"/>
      <c r="B229" s="124"/>
      <c r="C229" s="124"/>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row>
    <row r="230" spans="1:49" s="82" customFormat="1" x14ac:dyDescent="0.25">
      <c r="A230" s="123"/>
      <c r="B230" s="124"/>
      <c r="C230" s="124"/>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row>
    <row r="231" spans="1:49" s="82" customFormat="1" x14ac:dyDescent="0.25">
      <c r="A231" s="123"/>
      <c r="B231" s="124"/>
      <c r="C231" s="124"/>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row>
    <row r="232" spans="1:49" s="82" customFormat="1" x14ac:dyDescent="0.25">
      <c r="A232" s="123"/>
      <c r="B232" s="124"/>
      <c r="C232" s="124"/>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row>
    <row r="233" spans="1:49" s="82" customFormat="1" x14ac:dyDescent="0.25">
      <c r="A233" s="123"/>
      <c r="B233" s="124"/>
      <c r="C233" s="124"/>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row>
    <row r="234" spans="1:49" s="82" customFormat="1" x14ac:dyDescent="0.25">
      <c r="A234" s="123"/>
      <c r="B234" s="124"/>
      <c r="C234" s="124"/>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row>
    <row r="235" spans="1:49" s="82" customFormat="1" x14ac:dyDescent="0.25">
      <c r="A235" s="123"/>
      <c r="B235" s="124"/>
      <c r="C235" s="124"/>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row>
    <row r="236" spans="1:49" s="82" customFormat="1" x14ac:dyDescent="0.25">
      <c r="A236" s="123"/>
      <c r="B236" s="124"/>
      <c r="C236" s="124"/>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row>
    <row r="237" spans="1:49" s="82" customFormat="1" x14ac:dyDescent="0.25">
      <c r="A237" s="123"/>
      <c r="B237" s="124"/>
      <c r="C237" s="124"/>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row>
    <row r="238" spans="1:49" s="82" customFormat="1" x14ac:dyDescent="0.25">
      <c r="A238" s="123"/>
      <c r="B238" s="124"/>
      <c r="C238" s="124"/>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row>
    <row r="239" spans="1:49" s="82" customFormat="1" x14ac:dyDescent="0.25">
      <c r="A239" s="123"/>
      <c r="B239" s="124"/>
      <c r="C239" s="124"/>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row>
    <row r="240" spans="1:49" s="82" customFormat="1" x14ac:dyDescent="0.25">
      <c r="A240" s="123"/>
      <c r="B240" s="124"/>
      <c r="C240" s="124"/>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row>
    <row r="241" spans="1:49" s="82" customFormat="1" x14ac:dyDescent="0.25">
      <c r="A241" s="123"/>
      <c r="B241" s="124"/>
      <c r="C241" s="124"/>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row>
    <row r="242" spans="1:49" s="82" customFormat="1" x14ac:dyDescent="0.25">
      <c r="A242" s="123"/>
      <c r="B242" s="124"/>
      <c r="C242" s="124"/>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row>
    <row r="243" spans="1:49" s="82" customFormat="1" x14ac:dyDescent="0.25">
      <c r="A243" s="123"/>
      <c r="B243" s="124"/>
      <c r="C243" s="124"/>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row>
    <row r="244" spans="1:49" s="82" customFormat="1" x14ac:dyDescent="0.25">
      <c r="A244" s="123"/>
      <c r="B244" s="124"/>
      <c r="C244" s="124"/>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row>
    <row r="245" spans="1:49" s="82" customFormat="1" x14ac:dyDescent="0.25">
      <c r="A245" s="123"/>
      <c r="B245" s="124"/>
      <c r="C245" s="124"/>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c r="AQ245" s="83"/>
      <c r="AR245" s="83"/>
      <c r="AS245" s="83"/>
      <c r="AT245" s="83"/>
      <c r="AU245" s="83"/>
      <c r="AV245" s="83"/>
      <c r="AW245" s="83"/>
    </row>
    <row r="246" spans="1:49" s="82" customFormat="1" x14ac:dyDescent="0.25">
      <c r="A246" s="123"/>
      <c r="B246" s="124"/>
      <c r="C246" s="124"/>
      <c r="K246" s="83"/>
      <c r="L246" s="83"/>
      <c r="M246" s="83"/>
      <c r="N246" s="83"/>
      <c r="O246" s="83"/>
      <c r="P246" s="83"/>
      <c r="Q246" s="83"/>
      <c r="R246" s="83"/>
      <c r="S246" s="83"/>
      <c r="T246" s="83"/>
      <c r="U246" s="83"/>
      <c r="V246" s="83"/>
      <c r="W246" s="83"/>
      <c r="X246" s="83"/>
      <c r="Y246" s="83"/>
      <c r="Z246" s="83"/>
      <c r="AA246" s="83"/>
      <c r="AB246" s="83"/>
      <c r="AC246" s="83"/>
      <c r="AD246" s="83"/>
      <c r="AE246" s="83"/>
      <c r="AF246" s="83"/>
      <c r="AG246" s="83"/>
      <c r="AH246" s="83"/>
      <c r="AI246" s="83"/>
      <c r="AJ246" s="83"/>
      <c r="AK246" s="83"/>
      <c r="AL246" s="83"/>
      <c r="AM246" s="83"/>
      <c r="AN246" s="83"/>
      <c r="AO246" s="83"/>
      <c r="AP246" s="83"/>
      <c r="AQ246" s="83"/>
      <c r="AR246" s="83"/>
      <c r="AS246" s="83"/>
      <c r="AT246" s="83"/>
      <c r="AU246" s="83"/>
      <c r="AV246" s="83"/>
      <c r="AW246" s="83"/>
    </row>
    <row r="247" spans="1:49" s="82" customFormat="1" x14ac:dyDescent="0.25">
      <c r="A247" s="123"/>
      <c r="B247" s="124"/>
      <c r="C247" s="124"/>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row>
    <row r="248" spans="1:49" s="82" customFormat="1" x14ac:dyDescent="0.25">
      <c r="A248" s="123"/>
      <c r="B248" s="124"/>
      <c r="C248" s="124"/>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c r="AN248" s="83"/>
      <c r="AO248" s="83"/>
      <c r="AP248" s="83"/>
      <c r="AQ248" s="83"/>
      <c r="AR248" s="83"/>
      <c r="AS248" s="83"/>
      <c r="AT248" s="83"/>
      <c r="AU248" s="83"/>
      <c r="AV248" s="83"/>
      <c r="AW248" s="83"/>
    </row>
    <row r="249" spans="1:49" s="82" customFormat="1" x14ac:dyDescent="0.25">
      <c r="A249" s="123"/>
      <c r="B249" s="124"/>
      <c r="C249" s="124"/>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c r="AQ249" s="83"/>
      <c r="AR249" s="83"/>
      <c r="AS249" s="83"/>
      <c r="AT249" s="83"/>
      <c r="AU249" s="83"/>
      <c r="AV249" s="83"/>
      <c r="AW249" s="83"/>
    </row>
    <row r="250" spans="1:49" s="82" customFormat="1" x14ac:dyDescent="0.25">
      <c r="A250" s="123"/>
      <c r="B250" s="124"/>
      <c r="C250" s="124"/>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c r="AQ250" s="83"/>
      <c r="AR250" s="83"/>
      <c r="AS250" s="83"/>
      <c r="AT250" s="83"/>
      <c r="AU250" s="83"/>
      <c r="AV250" s="83"/>
      <c r="AW250" s="83"/>
    </row>
    <row r="251" spans="1:49" s="82" customFormat="1" x14ac:dyDescent="0.25">
      <c r="A251" s="123"/>
      <c r="B251" s="124"/>
      <c r="C251" s="124"/>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3"/>
      <c r="AL251" s="83"/>
      <c r="AM251" s="83"/>
      <c r="AN251" s="83"/>
      <c r="AO251" s="83"/>
      <c r="AP251" s="83"/>
      <c r="AQ251" s="83"/>
      <c r="AR251" s="83"/>
      <c r="AS251" s="83"/>
      <c r="AT251" s="83"/>
      <c r="AU251" s="83"/>
      <c r="AV251" s="83"/>
      <c r="AW251" s="83"/>
    </row>
    <row r="252" spans="1:49" s="82" customFormat="1" x14ac:dyDescent="0.25">
      <c r="A252" s="123"/>
      <c r="B252" s="124"/>
      <c r="C252" s="124"/>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row>
    <row r="253" spans="1:49" s="82" customFormat="1" x14ac:dyDescent="0.25">
      <c r="A253" s="123"/>
      <c r="B253" s="124"/>
      <c r="C253" s="124"/>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row>
    <row r="254" spans="1:49" s="82" customFormat="1" x14ac:dyDescent="0.25">
      <c r="A254" s="123"/>
      <c r="B254" s="124"/>
      <c r="C254" s="124"/>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row>
    <row r="255" spans="1:49" s="82" customFormat="1" x14ac:dyDescent="0.25">
      <c r="A255" s="123"/>
      <c r="B255" s="124"/>
      <c r="C255" s="124"/>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row>
    <row r="256" spans="1:49" s="82" customFormat="1" x14ac:dyDescent="0.25">
      <c r="A256" s="123"/>
      <c r="B256" s="124"/>
      <c r="C256" s="124"/>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row>
    <row r="257" spans="1:49" s="82" customFormat="1" x14ac:dyDescent="0.25">
      <c r="A257" s="123"/>
      <c r="B257" s="124"/>
      <c r="C257" s="124"/>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row>
    <row r="258" spans="1:49" s="82" customFormat="1" x14ac:dyDescent="0.25">
      <c r="A258" s="123"/>
      <c r="B258" s="124"/>
      <c r="C258" s="124"/>
      <c r="K258" s="83"/>
      <c r="L258" s="83"/>
      <c r="M258" s="83"/>
      <c r="N258" s="83"/>
      <c r="O258" s="83"/>
      <c r="P258" s="83"/>
      <c r="Q258" s="83"/>
      <c r="R258" s="83"/>
      <c r="S258" s="8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row>
    <row r="259" spans="1:49" s="82" customFormat="1" x14ac:dyDescent="0.25">
      <c r="A259" s="123"/>
      <c r="B259" s="124"/>
      <c r="C259" s="124"/>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row>
    <row r="260" spans="1:49" s="82" customFormat="1" x14ac:dyDescent="0.25">
      <c r="A260" s="123"/>
      <c r="B260" s="124"/>
      <c r="C260" s="124"/>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row>
    <row r="261" spans="1:49" s="82" customFormat="1" x14ac:dyDescent="0.25">
      <c r="A261" s="123"/>
      <c r="B261" s="124"/>
      <c r="C261" s="124"/>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row>
    <row r="262" spans="1:49" s="82" customFormat="1" x14ac:dyDescent="0.25">
      <c r="A262" s="123"/>
      <c r="B262" s="124"/>
      <c r="C262" s="124"/>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row>
    <row r="263" spans="1:49" s="82" customFormat="1" x14ac:dyDescent="0.25">
      <c r="A263" s="123"/>
      <c r="B263" s="124"/>
      <c r="C263" s="124"/>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c r="AQ263" s="83"/>
      <c r="AR263" s="83"/>
      <c r="AS263" s="83"/>
      <c r="AT263" s="83"/>
      <c r="AU263" s="83"/>
      <c r="AV263" s="83"/>
      <c r="AW263" s="83"/>
    </row>
    <row r="264" spans="1:49" s="82" customFormat="1" x14ac:dyDescent="0.25">
      <c r="A264" s="123"/>
      <c r="B264" s="124"/>
      <c r="C264" s="124"/>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c r="AN264" s="83"/>
      <c r="AO264" s="83"/>
      <c r="AP264" s="83"/>
      <c r="AQ264" s="83"/>
      <c r="AR264" s="83"/>
      <c r="AS264" s="83"/>
      <c r="AT264" s="83"/>
      <c r="AU264" s="83"/>
      <c r="AV264" s="83"/>
      <c r="AW264" s="83"/>
    </row>
    <row r="265" spans="1:49" s="82" customFormat="1" x14ac:dyDescent="0.25">
      <c r="A265" s="123"/>
      <c r="B265" s="124"/>
      <c r="C265" s="124"/>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c r="AQ265" s="83"/>
      <c r="AR265" s="83"/>
      <c r="AS265" s="83"/>
      <c r="AT265" s="83"/>
      <c r="AU265" s="83"/>
      <c r="AV265" s="83"/>
      <c r="AW265" s="83"/>
    </row>
    <row r="266" spans="1:49" s="82" customFormat="1" x14ac:dyDescent="0.25">
      <c r="A266" s="123"/>
      <c r="B266" s="124"/>
      <c r="C266" s="124"/>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3"/>
      <c r="AH266" s="83"/>
      <c r="AI266" s="83"/>
      <c r="AJ266" s="83"/>
      <c r="AK266" s="83"/>
      <c r="AL266" s="83"/>
      <c r="AM266" s="83"/>
      <c r="AN266" s="83"/>
      <c r="AO266" s="83"/>
      <c r="AP266" s="83"/>
      <c r="AQ266" s="83"/>
      <c r="AR266" s="83"/>
      <c r="AS266" s="83"/>
      <c r="AT266" s="83"/>
      <c r="AU266" s="83"/>
      <c r="AV266" s="83"/>
      <c r="AW266" s="83"/>
    </row>
    <row r="267" spans="1:49" s="82" customFormat="1" x14ac:dyDescent="0.25">
      <c r="A267" s="123"/>
      <c r="B267" s="124"/>
      <c r="C267" s="124"/>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c r="AQ267" s="83"/>
      <c r="AR267" s="83"/>
      <c r="AS267" s="83"/>
      <c r="AT267" s="83"/>
      <c r="AU267" s="83"/>
      <c r="AV267" s="83"/>
      <c r="AW267" s="83"/>
    </row>
    <row r="268" spans="1:49" s="82" customFormat="1" x14ac:dyDescent="0.25">
      <c r="A268" s="123"/>
      <c r="B268" s="124"/>
      <c r="C268" s="124"/>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c r="AN268" s="83"/>
      <c r="AO268" s="83"/>
      <c r="AP268" s="83"/>
      <c r="AQ268" s="83"/>
      <c r="AR268" s="83"/>
      <c r="AS268" s="83"/>
      <c r="AT268" s="83"/>
      <c r="AU268" s="83"/>
      <c r="AV268" s="83"/>
      <c r="AW268" s="83"/>
    </row>
    <row r="269" spans="1:49" s="82" customFormat="1" x14ac:dyDescent="0.25">
      <c r="A269" s="123"/>
      <c r="B269" s="124"/>
      <c r="C269" s="124"/>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c r="AN269" s="83"/>
      <c r="AO269" s="83"/>
      <c r="AP269" s="83"/>
      <c r="AQ269" s="83"/>
      <c r="AR269" s="83"/>
      <c r="AS269" s="83"/>
      <c r="AT269" s="83"/>
      <c r="AU269" s="83"/>
      <c r="AV269" s="83"/>
      <c r="AW269" s="83"/>
    </row>
    <row r="270" spans="1:49" s="82" customFormat="1" x14ac:dyDescent="0.25">
      <c r="A270" s="123"/>
      <c r="B270" s="124"/>
      <c r="C270" s="124"/>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3"/>
      <c r="AR270" s="83"/>
      <c r="AS270" s="83"/>
      <c r="AT270" s="83"/>
      <c r="AU270" s="83"/>
      <c r="AV270" s="83"/>
      <c r="AW270" s="83"/>
    </row>
    <row r="271" spans="1:49" s="82" customFormat="1" x14ac:dyDescent="0.25">
      <c r="A271" s="123"/>
      <c r="B271" s="124"/>
      <c r="C271" s="124"/>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3"/>
      <c r="AR271" s="83"/>
      <c r="AS271" s="83"/>
      <c r="AT271" s="83"/>
      <c r="AU271" s="83"/>
      <c r="AV271" s="83"/>
      <c r="AW271" s="83"/>
    </row>
    <row r="272" spans="1:49" s="82" customFormat="1" x14ac:dyDescent="0.25">
      <c r="A272" s="123"/>
      <c r="B272" s="124"/>
      <c r="C272" s="124"/>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c r="AQ272" s="83"/>
      <c r="AR272" s="83"/>
      <c r="AS272" s="83"/>
      <c r="AT272" s="83"/>
      <c r="AU272" s="83"/>
      <c r="AV272" s="83"/>
      <c r="AW272" s="83"/>
    </row>
    <row r="273" spans="1:49" s="82" customFormat="1" x14ac:dyDescent="0.25">
      <c r="A273" s="123"/>
      <c r="B273" s="124"/>
      <c r="C273" s="124"/>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c r="AN273" s="83"/>
      <c r="AO273" s="83"/>
      <c r="AP273" s="83"/>
      <c r="AQ273" s="83"/>
      <c r="AR273" s="83"/>
      <c r="AS273" s="83"/>
      <c r="AT273" s="83"/>
      <c r="AU273" s="83"/>
      <c r="AV273" s="83"/>
      <c r="AW273" s="83"/>
    </row>
    <row r="274" spans="1:49" s="82" customFormat="1" x14ac:dyDescent="0.25">
      <c r="A274" s="123"/>
      <c r="B274" s="124"/>
      <c r="C274" s="124"/>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c r="AQ274" s="83"/>
      <c r="AR274" s="83"/>
      <c r="AS274" s="83"/>
      <c r="AT274" s="83"/>
      <c r="AU274" s="83"/>
      <c r="AV274" s="83"/>
      <c r="AW274" s="83"/>
    </row>
    <row r="275" spans="1:49" s="82" customFormat="1" x14ac:dyDescent="0.25">
      <c r="A275" s="123"/>
      <c r="B275" s="124"/>
      <c r="C275" s="124"/>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c r="AN275" s="83"/>
      <c r="AO275" s="83"/>
      <c r="AP275" s="83"/>
      <c r="AQ275" s="83"/>
      <c r="AR275" s="83"/>
      <c r="AS275" s="83"/>
      <c r="AT275" s="83"/>
      <c r="AU275" s="83"/>
      <c r="AV275" s="83"/>
      <c r="AW275" s="83"/>
    </row>
    <row r="276" spans="1:49" s="82" customFormat="1" x14ac:dyDescent="0.25">
      <c r="A276" s="123"/>
      <c r="B276" s="124"/>
      <c r="C276" s="124"/>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c r="AQ276" s="83"/>
      <c r="AR276" s="83"/>
      <c r="AS276" s="83"/>
      <c r="AT276" s="83"/>
      <c r="AU276" s="83"/>
      <c r="AV276" s="83"/>
      <c r="AW276" s="83"/>
    </row>
    <row r="277" spans="1:49" s="82" customFormat="1" x14ac:dyDescent="0.25">
      <c r="A277" s="123"/>
      <c r="B277" s="124"/>
      <c r="C277" s="124"/>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row>
    <row r="278" spans="1:49" s="82" customFormat="1" x14ac:dyDescent="0.25">
      <c r="A278" s="123"/>
      <c r="B278" s="124"/>
      <c r="C278" s="124"/>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row>
    <row r="279" spans="1:49" s="82" customFormat="1" x14ac:dyDescent="0.25">
      <c r="A279" s="123"/>
      <c r="B279" s="124"/>
      <c r="C279" s="124"/>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row>
    <row r="280" spans="1:49" s="82" customFormat="1" x14ac:dyDescent="0.25">
      <c r="A280" s="123"/>
      <c r="B280" s="124"/>
      <c r="C280" s="124"/>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row>
    <row r="281" spans="1:49" s="82" customFormat="1" x14ac:dyDescent="0.25">
      <c r="A281" s="123"/>
      <c r="B281" s="124"/>
      <c r="C281" s="124"/>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row>
    <row r="282" spans="1:49" s="82" customFormat="1" x14ac:dyDescent="0.25">
      <c r="A282" s="123"/>
      <c r="B282" s="124"/>
      <c r="C282" s="124"/>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row>
    <row r="283" spans="1:49" s="82" customFormat="1" x14ac:dyDescent="0.25">
      <c r="A283" s="123"/>
      <c r="B283" s="124"/>
      <c r="C283" s="124"/>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row>
    <row r="284" spans="1:49" s="82" customFormat="1" x14ac:dyDescent="0.25">
      <c r="A284" s="123"/>
      <c r="B284" s="124"/>
      <c r="C284" s="124"/>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row>
    <row r="285" spans="1:49" s="82" customFormat="1" x14ac:dyDescent="0.25">
      <c r="A285" s="123"/>
      <c r="B285" s="124"/>
      <c r="C285" s="124"/>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row>
    <row r="286" spans="1:49" s="82" customFormat="1" x14ac:dyDescent="0.25">
      <c r="A286" s="123"/>
      <c r="B286" s="124"/>
      <c r="C286" s="124"/>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row>
    <row r="287" spans="1:49" s="82" customFormat="1" x14ac:dyDescent="0.25">
      <c r="A287" s="123"/>
      <c r="B287" s="124"/>
      <c r="C287" s="124"/>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row>
    <row r="288" spans="1:49" s="82" customFormat="1" x14ac:dyDescent="0.25">
      <c r="A288" s="123"/>
      <c r="B288" s="124"/>
      <c r="C288" s="124"/>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row>
    <row r="289" spans="1:49" s="82" customFormat="1" x14ac:dyDescent="0.25">
      <c r="A289" s="123"/>
      <c r="B289" s="124"/>
      <c r="C289" s="124"/>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row>
    <row r="290" spans="1:49" s="82" customFormat="1" x14ac:dyDescent="0.25">
      <c r="A290" s="123"/>
      <c r="B290" s="124"/>
      <c r="C290" s="124"/>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row>
    <row r="291" spans="1:49" s="82" customFormat="1" x14ac:dyDescent="0.25">
      <c r="A291" s="123"/>
      <c r="B291" s="124"/>
      <c r="C291" s="124"/>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row>
    <row r="292" spans="1:49" s="82" customFormat="1" x14ac:dyDescent="0.25">
      <c r="A292" s="123"/>
      <c r="B292" s="124"/>
      <c r="C292" s="124"/>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row>
    <row r="293" spans="1:49" s="82" customFormat="1" x14ac:dyDescent="0.25">
      <c r="A293" s="123"/>
      <c r="B293" s="124"/>
      <c r="C293" s="124"/>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row>
    <row r="294" spans="1:49" s="82" customFormat="1" x14ac:dyDescent="0.25">
      <c r="A294" s="123"/>
      <c r="B294" s="124"/>
      <c r="C294" s="124"/>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row>
    <row r="295" spans="1:49" s="82" customFormat="1" x14ac:dyDescent="0.25">
      <c r="A295" s="123"/>
      <c r="B295" s="124"/>
      <c r="C295" s="124"/>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row>
    <row r="296" spans="1:49" s="82" customFormat="1" x14ac:dyDescent="0.25">
      <c r="A296" s="123"/>
      <c r="B296" s="124"/>
      <c r="C296" s="124"/>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row>
    <row r="297" spans="1:49" s="82" customFormat="1" x14ac:dyDescent="0.25">
      <c r="A297" s="123"/>
      <c r="B297" s="124"/>
      <c r="C297" s="124"/>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row>
    <row r="298" spans="1:49" s="82" customFormat="1" x14ac:dyDescent="0.25">
      <c r="A298" s="123"/>
      <c r="B298" s="124"/>
      <c r="C298" s="124"/>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row>
    <row r="299" spans="1:49" s="82" customFormat="1" x14ac:dyDescent="0.25">
      <c r="A299" s="123"/>
      <c r="B299" s="124"/>
      <c r="C299" s="124"/>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row>
    <row r="300" spans="1:49" s="82" customFormat="1" x14ac:dyDescent="0.25">
      <c r="A300" s="123"/>
      <c r="B300" s="124"/>
      <c r="C300" s="124"/>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row>
    <row r="301" spans="1:49" s="82" customFormat="1" x14ac:dyDescent="0.25">
      <c r="A301" s="123"/>
      <c r="B301" s="124"/>
      <c r="C301" s="124"/>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row>
    <row r="302" spans="1:49" s="82" customFormat="1" x14ac:dyDescent="0.25">
      <c r="A302" s="123"/>
      <c r="B302" s="124"/>
      <c r="C302" s="124"/>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row>
    <row r="303" spans="1:49" s="82" customFormat="1" x14ac:dyDescent="0.25">
      <c r="A303" s="123"/>
      <c r="B303" s="124"/>
      <c r="C303" s="124"/>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3"/>
      <c r="AH303" s="83"/>
      <c r="AI303" s="83"/>
      <c r="AJ303" s="83"/>
      <c r="AK303" s="83"/>
      <c r="AL303" s="83"/>
      <c r="AM303" s="83"/>
      <c r="AN303" s="83"/>
      <c r="AO303" s="83"/>
      <c r="AP303" s="83"/>
      <c r="AQ303" s="83"/>
      <c r="AR303" s="83"/>
      <c r="AS303" s="83"/>
      <c r="AT303" s="83"/>
      <c r="AU303" s="83"/>
      <c r="AV303" s="83"/>
      <c r="AW303" s="83"/>
    </row>
    <row r="304" spans="1:49" s="82" customFormat="1" x14ac:dyDescent="0.25">
      <c r="A304" s="123"/>
      <c r="B304" s="124"/>
      <c r="C304" s="124"/>
      <c r="K304" s="83"/>
      <c r="L304" s="83"/>
      <c r="M304" s="83"/>
      <c r="N304" s="83"/>
      <c r="O304" s="83"/>
      <c r="P304" s="83"/>
      <c r="Q304" s="83"/>
      <c r="R304" s="83"/>
      <c r="S304" s="83"/>
      <c r="T304" s="83"/>
      <c r="U304" s="83"/>
      <c r="V304" s="83"/>
      <c r="W304" s="83"/>
      <c r="X304" s="83"/>
      <c r="Y304" s="83"/>
      <c r="Z304" s="83"/>
      <c r="AA304" s="83"/>
      <c r="AB304" s="83"/>
      <c r="AC304" s="83"/>
      <c r="AD304" s="83"/>
      <c r="AE304" s="83"/>
      <c r="AF304" s="83"/>
      <c r="AG304" s="83"/>
      <c r="AH304" s="83"/>
      <c r="AI304" s="83"/>
      <c r="AJ304" s="83"/>
      <c r="AK304" s="83"/>
      <c r="AL304" s="83"/>
      <c r="AM304" s="83"/>
      <c r="AN304" s="83"/>
      <c r="AO304" s="83"/>
      <c r="AP304" s="83"/>
      <c r="AQ304" s="83"/>
      <c r="AR304" s="83"/>
      <c r="AS304" s="83"/>
      <c r="AT304" s="83"/>
      <c r="AU304" s="83"/>
      <c r="AV304" s="83"/>
      <c r="AW304" s="83"/>
    </row>
    <row r="305" spans="1:49" s="82" customFormat="1" x14ac:dyDescent="0.25">
      <c r="A305" s="123"/>
      <c r="B305" s="124"/>
      <c r="C305" s="124"/>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row>
    <row r="306" spans="1:49" s="82" customFormat="1" x14ac:dyDescent="0.25">
      <c r="A306" s="123"/>
      <c r="B306" s="124"/>
      <c r="C306" s="124"/>
      <c r="K306" s="83"/>
      <c r="L306" s="83"/>
      <c r="M306" s="83"/>
      <c r="N306" s="83"/>
      <c r="O306" s="83"/>
      <c r="P306" s="83"/>
      <c r="Q306" s="83"/>
      <c r="R306" s="83"/>
      <c r="S306" s="83"/>
      <c r="T306" s="83"/>
      <c r="U306" s="83"/>
      <c r="V306" s="83"/>
      <c r="W306" s="83"/>
      <c r="X306" s="83"/>
      <c r="Y306" s="83"/>
      <c r="Z306" s="83"/>
      <c r="AA306" s="83"/>
      <c r="AB306" s="83"/>
      <c r="AC306" s="83"/>
      <c r="AD306" s="83"/>
      <c r="AE306" s="83"/>
      <c r="AF306" s="83"/>
      <c r="AG306" s="83"/>
      <c r="AH306" s="83"/>
      <c r="AI306" s="83"/>
      <c r="AJ306" s="83"/>
      <c r="AK306" s="83"/>
      <c r="AL306" s="83"/>
      <c r="AM306" s="83"/>
      <c r="AN306" s="83"/>
      <c r="AO306" s="83"/>
      <c r="AP306" s="83"/>
      <c r="AQ306" s="83"/>
      <c r="AR306" s="83"/>
      <c r="AS306" s="83"/>
      <c r="AT306" s="83"/>
      <c r="AU306" s="83"/>
      <c r="AV306" s="83"/>
      <c r="AW306" s="83"/>
    </row>
    <row r="307" spans="1:49" s="82" customFormat="1" x14ac:dyDescent="0.25">
      <c r="A307" s="123"/>
      <c r="B307" s="124"/>
      <c r="C307" s="124"/>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3"/>
      <c r="AL307" s="83"/>
      <c r="AM307" s="83"/>
      <c r="AN307" s="83"/>
      <c r="AO307" s="83"/>
      <c r="AP307" s="83"/>
      <c r="AQ307" s="83"/>
      <c r="AR307" s="83"/>
      <c r="AS307" s="83"/>
      <c r="AT307" s="83"/>
      <c r="AU307" s="83"/>
      <c r="AV307" s="83"/>
      <c r="AW307" s="83"/>
    </row>
    <row r="308" spans="1:49" s="82" customFormat="1" x14ac:dyDescent="0.25">
      <c r="A308" s="123"/>
      <c r="B308" s="124"/>
      <c r="C308" s="124"/>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3"/>
      <c r="AR308" s="83"/>
      <c r="AS308" s="83"/>
      <c r="AT308" s="83"/>
      <c r="AU308" s="83"/>
      <c r="AV308" s="83"/>
      <c r="AW308" s="83"/>
    </row>
    <row r="309" spans="1:49" s="82" customFormat="1" x14ac:dyDescent="0.25">
      <c r="A309" s="123"/>
      <c r="B309" s="124"/>
      <c r="C309" s="124"/>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c r="AV309" s="83"/>
      <c r="AW309" s="83"/>
    </row>
    <row r="310" spans="1:49" s="82" customFormat="1" x14ac:dyDescent="0.25">
      <c r="A310" s="123"/>
      <c r="B310" s="124"/>
      <c r="C310" s="124"/>
      <c r="K310" s="83"/>
      <c r="L310" s="83"/>
      <c r="M310" s="83"/>
      <c r="N310" s="83"/>
      <c r="O310" s="83"/>
      <c r="P310" s="83"/>
      <c r="Q310" s="83"/>
      <c r="R310" s="83"/>
      <c r="S310" s="83"/>
      <c r="T310" s="83"/>
      <c r="U310" s="83"/>
      <c r="V310" s="83"/>
      <c r="W310" s="83"/>
      <c r="X310" s="83"/>
      <c r="Y310" s="83"/>
      <c r="Z310" s="83"/>
      <c r="AA310" s="83"/>
      <c r="AB310" s="83"/>
      <c r="AC310" s="83"/>
      <c r="AD310" s="83"/>
      <c r="AE310" s="83"/>
      <c r="AF310" s="83"/>
      <c r="AG310" s="83"/>
      <c r="AH310" s="83"/>
      <c r="AI310" s="83"/>
      <c r="AJ310" s="83"/>
      <c r="AK310" s="83"/>
      <c r="AL310" s="83"/>
      <c r="AM310" s="83"/>
      <c r="AN310" s="83"/>
      <c r="AO310" s="83"/>
      <c r="AP310" s="83"/>
      <c r="AQ310" s="83"/>
      <c r="AR310" s="83"/>
      <c r="AS310" s="83"/>
      <c r="AT310" s="83"/>
      <c r="AU310" s="83"/>
      <c r="AV310" s="83"/>
      <c r="AW310" s="83"/>
    </row>
    <row r="311" spans="1:49" s="82" customFormat="1" x14ac:dyDescent="0.25">
      <c r="A311" s="123"/>
      <c r="B311" s="124"/>
      <c r="C311" s="124"/>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3"/>
      <c r="AH311" s="83"/>
      <c r="AI311" s="83"/>
      <c r="AJ311" s="83"/>
      <c r="AK311" s="83"/>
      <c r="AL311" s="83"/>
      <c r="AM311" s="83"/>
      <c r="AN311" s="83"/>
      <c r="AO311" s="83"/>
      <c r="AP311" s="83"/>
      <c r="AQ311" s="83"/>
      <c r="AR311" s="83"/>
      <c r="AS311" s="83"/>
      <c r="AT311" s="83"/>
      <c r="AU311" s="83"/>
      <c r="AV311" s="83"/>
      <c r="AW311" s="83"/>
    </row>
    <row r="312" spans="1:49" s="82" customFormat="1" x14ac:dyDescent="0.25">
      <c r="A312" s="123"/>
      <c r="B312" s="124"/>
      <c r="C312" s="124"/>
      <c r="K312" s="83"/>
      <c r="L312" s="83"/>
      <c r="M312" s="83"/>
      <c r="N312" s="83"/>
      <c r="O312" s="83"/>
      <c r="P312" s="83"/>
      <c r="Q312" s="83"/>
      <c r="R312" s="83"/>
      <c r="S312" s="83"/>
      <c r="T312" s="83"/>
      <c r="U312" s="83"/>
      <c r="V312" s="83"/>
      <c r="W312" s="83"/>
      <c r="X312" s="83"/>
      <c r="Y312" s="83"/>
      <c r="Z312" s="83"/>
      <c r="AA312" s="83"/>
      <c r="AB312" s="83"/>
      <c r="AC312" s="83"/>
      <c r="AD312" s="83"/>
      <c r="AE312" s="83"/>
      <c r="AF312" s="83"/>
      <c r="AG312" s="83"/>
      <c r="AH312" s="83"/>
      <c r="AI312" s="83"/>
      <c r="AJ312" s="83"/>
      <c r="AK312" s="83"/>
      <c r="AL312" s="83"/>
      <c r="AM312" s="83"/>
      <c r="AN312" s="83"/>
      <c r="AO312" s="83"/>
      <c r="AP312" s="83"/>
      <c r="AQ312" s="83"/>
      <c r="AR312" s="83"/>
      <c r="AS312" s="83"/>
      <c r="AT312" s="83"/>
      <c r="AU312" s="83"/>
      <c r="AV312" s="83"/>
      <c r="AW312" s="83"/>
    </row>
    <row r="313" spans="1:49" s="82" customFormat="1" x14ac:dyDescent="0.25">
      <c r="A313" s="123"/>
      <c r="B313" s="124"/>
      <c r="C313" s="124"/>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row>
    <row r="314" spans="1:49" s="82" customFormat="1" x14ac:dyDescent="0.25">
      <c r="A314" s="123"/>
      <c r="B314" s="124"/>
      <c r="C314" s="124"/>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row>
    <row r="315" spans="1:49" s="82" customFormat="1" x14ac:dyDescent="0.25">
      <c r="A315" s="123"/>
      <c r="B315" s="124"/>
      <c r="C315" s="124"/>
      <c r="K315" s="83"/>
      <c r="L315" s="83"/>
      <c r="M315" s="83"/>
      <c r="N315" s="83"/>
      <c r="O315" s="83"/>
      <c r="P315" s="83"/>
      <c r="Q315" s="83"/>
      <c r="R315" s="83"/>
      <c r="S315" s="8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row>
    <row r="316" spans="1:49" s="82" customFormat="1" x14ac:dyDescent="0.25">
      <c r="A316" s="123"/>
      <c r="B316" s="124"/>
      <c r="C316" s="124"/>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row>
    <row r="317" spans="1:49" s="82" customFormat="1" x14ac:dyDescent="0.25">
      <c r="A317" s="123"/>
      <c r="B317" s="124"/>
      <c r="C317" s="124"/>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row>
    <row r="318" spans="1:49" s="82" customFormat="1" x14ac:dyDescent="0.25">
      <c r="A318" s="123"/>
      <c r="B318" s="124"/>
      <c r="C318" s="124"/>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row>
    <row r="319" spans="1:49" s="82" customFormat="1" x14ac:dyDescent="0.25">
      <c r="A319" s="123"/>
      <c r="B319" s="124"/>
      <c r="C319" s="124"/>
      <c r="K319" s="83"/>
      <c r="L319" s="83"/>
      <c r="M319" s="83"/>
      <c r="N319" s="83"/>
      <c r="O319" s="83"/>
      <c r="P319" s="83"/>
      <c r="Q319" s="83"/>
      <c r="R319" s="83"/>
      <c r="S319" s="8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row>
    <row r="320" spans="1:49" s="82" customFormat="1" x14ac:dyDescent="0.25">
      <c r="A320" s="123"/>
      <c r="B320" s="124"/>
      <c r="C320" s="124"/>
      <c r="K320" s="83"/>
      <c r="L320" s="83"/>
      <c r="M320" s="83"/>
      <c r="N320" s="83"/>
      <c r="O320" s="83"/>
      <c r="P320" s="83"/>
      <c r="Q320" s="83"/>
      <c r="R320" s="83"/>
      <c r="S320" s="8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row>
    <row r="321" spans="1:49" s="82" customFormat="1" x14ac:dyDescent="0.25">
      <c r="A321" s="123"/>
      <c r="B321" s="124"/>
      <c r="C321" s="124"/>
      <c r="K321" s="83"/>
      <c r="L321" s="83"/>
      <c r="M321" s="83"/>
      <c r="N321" s="83"/>
      <c r="O321" s="83"/>
      <c r="P321" s="83"/>
      <c r="Q321" s="83"/>
      <c r="R321" s="83"/>
      <c r="S321" s="8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row>
    <row r="322" spans="1:49" s="82" customFormat="1" x14ac:dyDescent="0.25">
      <c r="A322" s="123"/>
      <c r="B322" s="124"/>
      <c r="C322" s="124"/>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row>
    <row r="323" spans="1:49" s="82" customFormat="1" x14ac:dyDescent="0.25">
      <c r="A323" s="123"/>
      <c r="B323" s="124"/>
      <c r="C323" s="124"/>
      <c r="K323" s="83"/>
      <c r="L323" s="83"/>
      <c r="M323" s="83"/>
      <c r="N323" s="83"/>
      <c r="O323" s="83"/>
      <c r="P323" s="83"/>
      <c r="Q323" s="83"/>
      <c r="R323" s="83"/>
      <c r="S323" s="8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row>
    <row r="324" spans="1:49" s="82" customFormat="1" x14ac:dyDescent="0.25">
      <c r="A324" s="123"/>
      <c r="B324" s="124"/>
      <c r="C324" s="124"/>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3"/>
      <c r="AH324" s="83"/>
      <c r="AI324" s="83"/>
      <c r="AJ324" s="83"/>
      <c r="AK324" s="83"/>
      <c r="AL324" s="83"/>
      <c r="AM324" s="83"/>
      <c r="AN324" s="83"/>
      <c r="AO324" s="83"/>
      <c r="AP324" s="83"/>
      <c r="AQ324" s="83"/>
      <c r="AR324" s="83"/>
      <c r="AS324" s="83"/>
      <c r="AT324" s="83"/>
      <c r="AU324" s="83"/>
      <c r="AV324" s="83"/>
      <c r="AW324" s="83"/>
    </row>
    <row r="325" spans="1:49" s="82" customFormat="1" x14ac:dyDescent="0.25">
      <c r="A325" s="123"/>
      <c r="B325" s="124"/>
      <c r="C325" s="124"/>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c r="AQ325" s="83"/>
      <c r="AR325" s="83"/>
      <c r="AS325" s="83"/>
      <c r="AT325" s="83"/>
      <c r="AU325" s="83"/>
      <c r="AV325" s="83"/>
      <c r="AW325" s="83"/>
    </row>
    <row r="326" spans="1:49" s="82" customFormat="1" x14ac:dyDescent="0.25">
      <c r="A326" s="123"/>
      <c r="B326" s="124"/>
      <c r="C326" s="124"/>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c r="AQ326" s="83"/>
      <c r="AR326" s="83"/>
      <c r="AS326" s="83"/>
      <c r="AT326" s="83"/>
      <c r="AU326" s="83"/>
      <c r="AV326" s="83"/>
      <c r="AW326" s="83"/>
    </row>
    <row r="327" spans="1:49" s="82" customFormat="1" x14ac:dyDescent="0.25">
      <c r="A327" s="123"/>
      <c r="B327" s="124"/>
      <c r="C327" s="124"/>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83"/>
      <c r="AS327" s="83"/>
      <c r="AT327" s="83"/>
      <c r="AU327" s="83"/>
      <c r="AV327" s="83"/>
      <c r="AW327" s="83"/>
    </row>
    <row r="328" spans="1:49" s="82" customFormat="1" x14ac:dyDescent="0.25">
      <c r="A328" s="123"/>
      <c r="B328" s="124"/>
      <c r="C328" s="124"/>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c r="AQ328" s="83"/>
      <c r="AR328" s="83"/>
      <c r="AS328" s="83"/>
      <c r="AT328" s="83"/>
      <c r="AU328" s="83"/>
      <c r="AV328" s="83"/>
      <c r="AW328" s="83"/>
    </row>
    <row r="329" spans="1:49" s="82" customFormat="1" x14ac:dyDescent="0.25">
      <c r="A329" s="123"/>
      <c r="B329" s="124"/>
      <c r="C329" s="124"/>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c r="AV329" s="83"/>
      <c r="AW329" s="83"/>
    </row>
    <row r="330" spans="1:49" s="82" customFormat="1" x14ac:dyDescent="0.25">
      <c r="A330" s="123"/>
      <c r="B330" s="124"/>
      <c r="C330" s="124"/>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c r="AN330" s="83"/>
      <c r="AO330" s="83"/>
      <c r="AP330" s="83"/>
      <c r="AQ330" s="83"/>
      <c r="AR330" s="83"/>
      <c r="AS330" s="83"/>
      <c r="AT330" s="83"/>
      <c r="AU330" s="83"/>
      <c r="AV330" s="83"/>
      <c r="AW330" s="83"/>
    </row>
    <row r="331" spans="1:49" s="82" customFormat="1" x14ac:dyDescent="0.25">
      <c r="A331" s="123"/>
      <c r="B331" s="124"/>
      <c r="C331" s="124"/>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3"/>
      <c r="AH331" s="83"/>
      <c r="AI331" s="83"/>
      <c r="AJ331" s="83"/>
      <c r="AK331" s="83"/>
      <c r="AL331" s="83"/>
      <c r="AM331" s="83"/>
      <c r="AN331" s="83"/>
      <c r="AO331" s="83"/>
      <c r="AP331" s="83"/>
      <c r="AQ331" s="83"/>
      <c r="AR331" s="83"/>
      <c r="AS331" s="83"/>
      <c r="AT331" s="83"/>
      <c r="AU331" s="83"/>
      <c r="AV331" s="83"/>
      <c r="AW331" s="83"/>
    </row>
    <row r="332" spans="1:49" s="82" customFormat="1" x14ac:dyDescent="0.25">
      <c r="A332" s="123"/>
      <c r="B332" s="124"/>
      <c r="C332" s="124"/>
      <c r="K332" s="83"/>
      <c r="L332" s="83"/>
      <c r="M332" s="83"/>
      <c r="N332" s="83"/>
      <c r="O332" s="83"/>
      <c r="P332" s="83"/>
      <c r="Q332" s="83"/>
      <c r="R332" s="83"/>
      <c r="S332" s="83"/>
      <c r="T332" s="83"/>
      <c r="U332" s="83"/>
      <c r="V332" s="83"/>
      <c r="W332" s="83"/>
      <c r="X332" s="83"/>
      <c r="Y332" s="83"/>
      <c r="Z332" s="83"/>
      <c r="AA332" s="83"/>
      <c r="AB332" s="83"/>
      <c r="AC332" s="83"/>
      <c r="AD332" s="83"/>
      <c r="AE332" s="83"/>
      <c r="AF332" s="83"/>
      <c r="AG332" s="83"/>
      <c r="AH332" s="83"/>
      <c r="AI332" s="83"/>
      <c r="AJ332" s="83"/>
      <c r="AK332" s="83"/>
      <c r="AL332" s="83"/>
      <c r="AM332" s="83"/>
      <c r="AN332" s="83"/>
      <c r="AO332" s="83"/>
      <c r="AP332" s="83"/>
      <c r="AQ332" s="83"/>
      <c r="AR332" s="83"/>
      <c r="AS332" s="83"/>
      <c r="AT332" s="83"/>
      <c r="AU332" s="83"/>
      <c r="AV332" s="83"/>
      <c r="AW332" s="83"/>
    </row>
    <row r="333" spans="1:49" s="82" customFormat="1" x14ac:dyDescent="0.25">
      <c r="A333" s="123"/>
      <c r="B333" s="124"/>
      <c r="C333" s="124"/>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c r="AN333" s="83"/>
      <c r="AO333" s="83"/>
      <c r="AP333" s="83"/>
      <c r="AQ333" s="83"/>
      <c r="AR333" s="83"/>
      <c r="AS333" s="83"/>
      <c r="AT333" s="83"/>
      <c r="AU333" s="83"/>
      <c r="AV333" s="83"/>
      <c r="AW333" s="83"/>
    </row>
    <row r="334" spans="1:49" s="82" customFormat="1" x14ac:dyDescent="0.25">
      <c r="A334" s="123"/>
      <c r="B334" s="124"/>
      <c r="C334" s="124"/>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c r="AQ334" s="83"/>
      <c r="AR334" s="83"/>
      <c r="AS334" s="83"/>
      <c r="AT334" s="83"/>
      <c r="AU334" s="83"/>
      <c r="AV334" s="83"/>
      <c r="AW334" s="83"/>
    </row>
    <row r="335" spans="1:49" s="82" customFormat="1" x14ac:dyDescent="0.25">
      <c r="A335" s="123"/>
      <c r="B335" s="124"/>
      <c r="C335" s="124"/>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83"/>
      <c r="AK335" s="83"/>
      <c r="AL335" s="83"/>
      <c r="AM335" s="83"/>
      <c r="AN335" s="83"/>
      <c r="AO335" s="83"/>
      <c r="AP335" s="83"/>
      <c r="AQ335" s="83"/>
      <c r="AR335" s="83"/>
      <c r="AS335" s="83"/>
      <c r="AT335" s="83"/>
      <c r="AU335" s="83"/>
      <c r="AV335" s="83"/>
      <c r="AW335" s="83"/>
    </row>
    <row r="336" spans="1:49" s="82" customFormat="1" x14ac:dyDescent="0.25">
      <c r="A336" s="123"/>
      <c r="B336" s="124"/>
      <c r="C336" s="124"/>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c r="AN336" s="83"/>
      <c r="AO336" s="83"/>
      <c r="AP336" s="83"/>
      <c r="AQ336" s="83"/>
      <c r="AR336" s="83"/>
      <c r="AS336" s="83"/>
      <c r="AT336" s="83"/>
      <c r="AU336" s="83"/>
      <c r="AV336" s="83"/>
      <c r="AW336" s="83"/>
    </row>
    <row r="337" spans="1:49" s="82" customFormat="1" x14ac:dyDescent="0.25">
      <c r="A337" s="123"/>
      <c r="B337" s="124"/>
      <c r="C337" s="124"/>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c r="AN337" s="83"/>
      <c r="AO337" s="83"/>
      <c r="AP337" s="83"/>
      <c r="AQ337" s="83"/>
      <c r="AR337" s="83"/>
      <c r="AS337" s="83"/>
      <c r="AT337" s="83"/>
      <c r="AU337" s="83"/>
      <c r="AV337" s="83"/>
      <c r="AW337" s="83"/>
    </row>
    <row r="338" spans="1:49" s="82" customFormat="1" x14ac:dyDescent="0.25">
      <c r="A338" s="123"/>
      <c r="B338" s="124"/>
      <c r="C338" s="124"/>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c r="AO338" s="83"/>
      <c r="AP338" s="83"/>
      <c r="AQ338" s="83"/>
      <c r="AR338" s="83"/>
      <c r="AS338" s="83"/>
      <c r="AT338" s="83"/>
      <c r="AU338" s="83"/>
      <c r="AV338" s="83"/>
      <c r="AW338" s="83"/>
    </row>
    <row r="339" spans="1:49" s="82" customFormat="1" x14ac:dyDescent="0.25">
      <c r="A339" s="123"/>
      <c r="B339" s="124"/>
      <c r="C339" s="124"/>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c r="AN339" s="83"/>
      <c r="AO339" s="83"/>
      <c r="AP339" s="83"/>
      <c r="AQ339" s="83"/>
      <c r="AR339" s="83"/>
      <c r="AS339" s="83"/>
      <c r="AT339" s="83"/>
      <c r="AU339" s="83"/>
      <c r="AV339" s="83"/>
      <c r="AW339" s="83"/>
    </row>
    <row r="340" spans="1:49" s="82" customFormat="1" x14ac:dyDescent="0.25">
      <c r="A340" s="123"/>
      <c r="B340" s="124"/>
      <c r="C340" s="124"/>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c r="AN340" s="83"/>
      <c r="AO340" s="83"/>
      <c r="AP340" s="83"/>
      <c r="AQ340" s="83"/>
      <c r="AR340" s="83"/>
      <c r="AS340" s="83"/>
      <c r="AT340" s="83"/>
      <c r="AU340" s="83"/>
      <c r="AV340" s="83"/>
      <c r="AW340" s="83"/>
    </row>
    <row r="341" spans="1:49" s="82" customFormat="1" x14ac:dyDescent="0.25">
      <c r="A341" s="123"/>
      <c r="B341" s="124"/>
      <c r="C341" s="124"/>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3"/>
      <c r="AH341" s="83"/>
      <c r="AI341" s="83"/>
      <c r="AJ341" s="83"/>
      <c r="AK341" s="83"/>
      <c r="AL341" s="83"/>
      <c r="AM341" s="83"/>
      <c r="AN341" s="83"/>
      <c r="AO341" s="83"/>
      <c r="AP341" s="83"/>
      <c r="AQ341" s="83"/>
      <c r="AR341" s="83"/>
      <c r="AS341" s="83"/>
      <c r="AT341" s="83"/>
      <c r="AU341" s="83"/>
      <c r="AV341" s="83"/>
      <c r="AW341" s="83"/>
    </row>
    <row r="342" spans="1:49" s="82" customFormat="1" x14ac:dyDescent="0.25">
      <c r="A342" s="123"/>
      <c r="B342" s="124"/>
      <c r="C342" s="124"/>
      <c r="K342" s="83"/>
      <c r="L342" s="83"/>
      <c r="M342" s="83"/>
      <c r="N342" s="83"/>
      <c r="O342" s="83"/>
      <c r="P342" s="83"/>
      <c r="Q342" s="83"/>
      <c r="R342" s="83"/>
      <c r="S342" s="83"/>
      <c r="T342" s="83"/>
      <c r="U342" s="83"/>
      <c r="V342" s="83"/>
      <c r="W342" s="83"/>
      <c r="X342" s="83"/>
      <c r="Y342" s="83"/>
      <c r="Z342" s="83"/>
      <c r="AA342" s="83"/>
      <c r="AB342" s="83"/>
      <c r="AC342" s="83"/>
      <c r="AD342" s="83"/>
      <c r="AE342" s="83"/>
      <c r="AF342" s="83"/>
      <c r="AG342" s="83"/>
      <c r="AH342" s="83"/>
      <c r="AI342" s="83"/>
      <c r="AJ342" s="83"/>
      <c r="AK342" s="83"/>
      <c r="AL342" s="83"/>
      <c r="AM342" s="83"/>
      <c r="AN342" s="83"/>
      <c r="AO342" s="83"/>
      <c r="AP342" s="83"/>
      <c r="AQ342" s="83"/>
      <c r="AR342" s="83"/>
      <c r="AS342" s="83"/>
      <c r="AT342" s="83"/>
      <c r="AU342" s="83"/>
      <c r="AV342" s="83"/>
      <c r="AW342" s="83"/>
    </row>
    <row r="343" spans="1:49" s="82" customFormat="1" x14ac:dyDescent="0.25">
      <c r="A343" s="123"/>
      <c r="B343" s="124"/>
      <c r="C343" s="124"/>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row>
    <row r="344" spans="1:49" s="82" customFormat="1" x14ac:dyDescent="0.25">
      <c r="A344" s="123"/>
      <c r="B344" s="124"/>
      <c r="C344" s="124"/>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row>
    <row r="345" spans="1:49" s="82" customFormat="1" x14ac:dyDescent="0.25">
      <c r="A345" s="123"/>
      <c r="B345" s="124"/>
      <c r="C345" s="124"/>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row>
    <row r="346" spans="1:49" s="82" customFormat="1" x14ac:dyDescent="0.25">
      <c r="A346" s="123"/>
      <c r="B346" s="124"/>
      <c r="C346" s="124"/>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row>
    <row r="347" spans="1:49" s="82" customFormat="1" x14ac:dyDescent="0.25">
      <c r="A347" s="123"/>
      <c r="B347" s="124"/>
      <c r="C347" s="124"/>
      <c r="K347" s="83"/>
      <c r="L347" s="83"/>
      <c r="M347" s="83"/>
      <c r="N347" s="83"/>
      <c r="O347" s="83"/>
      <c r="P347" s="83"/>
      <c r="Q347" s="83"/>
      <c r="R347" s="83"/>
      <c r="S347" s="8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row>
    <row r="348" spans="1:49" s="82" customFormat="1" x14ac:dyDescent="0.25">
      <c r="A348" s="123"/>
      <c r="B348" s="124"/>
      <c r="C348" s="124"/>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row>
    <row r="349" spans="1:49" s="82" customFormat="1" x14ac:dyDescent="0.25">
      <c r="A349" s="123"/>
      <c r="B349" s="124"/>
      <c r="C349" s="124"/>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row>
    <row r="350" spans="1:49" s="82" customFormat="1" x14ac:dyDescent="0.25">
      <c r="A350" s="123"/>
      <c r="B350" s="124"/>
      <c r="C350" s="124"/>
      <c r="K350" s="83"/>
      <c r="L350" s="83"/>
      <c r="M350" s="83"/>
      <c r="N350" s="83"/>
      <c r="O350" s="83"/>
      <c r="P350" s="83"/>
      <c r="Q350" s="83"/>
      <c r="R350" s="83"/>
      <c r="S350" s="8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row>
    <row r="351" spans="1:49" s="82" customFormat="1" x14ac:dyDescent="0.25">
      <c r="A351" s="123"/>
      <c r="B351" s="124"/>
      <c r="C351" s="124"/>
      <c r="K351" s="83"/>
      <c r="L351" s="83"/>
      <c r="M351" s="83"/>
      <c r="N351" s="83"/>
      <c r="O351" s="83"/>
      <c r="P351" s="83"/>
      <c r="Q351" s="83"/>
      <c r="R351" s="83"/>
      <c r="S351" s="83"/>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row>
    <row r="352" spans="1:49" s="82" customFormat="1" x14ac:dyDescent="0.25">
      <c r="A352" s="123"/>
      <c r="B352" s="124"/>
      <c r="C352" s="124"/>
      <c r="K352" s="83"/>
      <c r="L352" s="83"/>
      <c r="M352" s="83"/>
      <c r="N352" s="83"/>
      <c r="O352" s="83"/>
      <c r="P352" s="83"/>
      <c r="Q352" s="83"/>
      <c r="R352" s="83"/>
      <c r="S352" s="83"/>
      <c r="T352" s="83"/>
      <c r="U352" s="83"/>
      <c r="V352" s="83"/>
      <c r="W352" s="83"/>
      <c r="X352" s="83"/>
      <c r="Y352" s="83"/>
      <c r="Z352" s="83"/>
      <c r="AA352" s="83"/>
      <c r="AB352" s="83"/>
      <c r="AC352" s="83"/>
      <c r="AD352" s="83"/>
      <c r="AE352" s="83"/>
      <c r="AF352" s="83"/>
      <c r="AG352" s="83"/>
      <c r="AH352" s="83"/>
      <c r="AI352" s="83"/>
      <c r="AJ352" s="83"/>
      <c r="AK352" s="83"/>
      <c r="AL352" s="83"/>
      <c r="AM352" s="83"/>
      <c r="AN352" s="83"/>
      <c r="AO352" s="83"/>
      <c r="AP352" s="83"/>
      <c r="AQ352" s="83"/>
      <c r="AR352" s="83"/>
      <c r="AS352" s="83"/>
      <c r="AT352" s="83"/>
      <c r="AU352" s="83"/>
      <c r="AV352" s="83"/>
      <c r="AW352" s="83"/>
    </row>
    <row r="353" spans="1:49" s="82" customFormat="1" x14ac:dyDescent="0.25">
      <c r="A353" s="123"/>
      <c r="B353" s="124"/>
      <c r="C353" s="124"/>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row>
    <row r="354" spans="1:49" s="82" customFormat="1" x14ac:dyDescent="0.25">
      <c r="A354" s="123"/>
      <c r="B354" s="124"/>
      <c r="C354" s="124"/>
      <c r="K354" s="83"/>
      <c r="L354" s="83"/>
      <c r="M354" s="83"/>
      <c r="N354" s="83"/>
      <c r="O354" s="83"/>
      <c r="P354" s="83"/>
      <c r="Q354" s="83"/>
      <c r="R354" s="83"/>
      <c r="S354" s="83"/>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row>
    <row r="355" spans="1:49" s="82" customFormat="1" x14ac:dyDescent="0.25">
      <c r="A355" s="123"/>
      <c r="B355" s="124"/>
      <c r="C355" s="124"/>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row>
    <row r="356" spans="1:49" s="82" customFormat="1" x14ac:dyDescent="0.25">
      <c r="A356" s="123"/>
      <c r="B356" s="124"/>
      <c r="C356" s="124"/>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row>
    <row r="357" spans="1:49" s="82" customFormat="1" x14ac:dyDescent="0.25">
      <c r="A357" s="123"/>
      <c r="B357" s="124"/>
      <c r="C357" s="124"/>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row>
    <row r="358" spans="1:49" s="82" customFormat="1" x14ac:dyDescent="0.25">
      <c r="A358" s="123"/>
      <c r="B358" s="124"/>
      <c r="C358" s="124"/>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row>
    <row r="359" spans="1:49" s="82" customFormat="1" x14ac:dyDescent="0.25">
      <c r="A359" s="123"/>
      <c r="B359" s="124"/>
      <c r="C359" s="124"/>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row>
    <row r="360" spans="1:49" s="82" customFormat="1" x14ac:dyDescent="0.25">
      <c r="A360" s="123"/>
      <c r="B360" s="124"/>
      <c r="C360" s="124"/>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row>
    <row r="361" spans="1:49" s="82" customFormat="1" x14ac:dyDescent="0.25">
      <c r="A361" s="123"/>
      <c r="B361" s="124"/>
      <c r="C361" s="124"/>
      <c r="K361" s="83"/>
      <c r="L361" s="83"/>
      <c r="M361" s="83"/>
      <c r="N361" s="83"/>
      <c r="O361" s="83"/>
      <c r="P361" s="83"/>
      <c r="Q361" s="83"/>
      <c r="R361" s="83"/>
      <c r="S361" s="8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row>
    <row r="362" spans="1:49" s="82" customFormat="1" x14ac:dyDescent="0.25">
      <c r="A362" s="123"/>
      <c r="B362" s="124"/>
      <c r="C362" s="124"/>
      <c r="K362" s="83"/>
      <c r="L362" s="83"/>
      <c r="M362" s="83"/>
      <c r="N362" s="83"/>
      <c r="O362" s="83"/>
      <c r="P362" s="83"/>
      <c r="Q362" s="83"/>
      <c r="R362" s="83"/>
      <c r="S362" s="8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row>
    <row r="363" spans="1:49" s="82" customFormat="1" x14ac:dyDescent="0.25">
      <c r="A363" s="123"/>
      <c r="B363" s="124"/>
      <c r="C363" s="124"/>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row>
    <row r="364" spans="1:49" s="82" customFormat="1" x14ac:dyDescent="0.25">
      <c r="A364" s="123"/>
      <c r="B364" s="124"/>
      <c r="C364" s="124"/>
      <c r="K364" s="83"/>
      <c r="L364" s="83"/>
      <c r="M364" s="83"/>
      <c r="N364" s="83"/>
      <c r="O364" s="83"/>
      <c r="P364" s="83"/>
      <c r="Q364" s="83"/>
      <c r="R364" s="83"/>
      <c r="S364" s="83"/>
      <c r="T364" s="83"/>
      <c r="U364" s="83"/>
      <c r="V364" s="83"/>
      <c r="W364" s="83"/>
      <c r="X364" s="83"/>
      <c r="Y364" s="83"/>
      <c r="Z364" s="83"/>
      <c r="AA364" s="83"/>
      <c r="AB364" s="83"/>
      <c r="AC364" s="83"/>
      <c r="AD364" s="83"/>
      <c r="AE364" s="83"/>
      <c r="AF364" s="83"/>
      <c r="AG364" s="83"/>
      <c r="AH364" s="83"/>
      <c r="AI364" s="83"/>
      <c r="AJ364" s="83"/>
      <c r="AK364" s="83"/>
      <c r="AL364" s="83"/>
      <c r="AM364" s="83"/>
      <c r="AN364" s="83"/>
      <c r="AO364" s="83"/>
      <c r="AP364" s="83"/>
      <c r="AQ364" s="83"/>
      <c r="AR364" s="83"/>
      <c r="AS364" s="83"/>
      <c r="AT364" s="83"/>
      <c r="AU364" s="83"/>
      <c r="AV364" s="83"/>
      <c r="AW364" s="83"/>
    </row>
    <row r="365" spans="1:49" s="82" customFormat="1" x14ac:dyDescent="0.25">
      <c r="A365" s="123"/>
      <c r="B365" s="124"/>
      <c r="C365" s="124"/>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83"/>
      <c r="AK365" s="83"/>
      <c r="AL365" s="83"/>
      <c r="AM365" s="83"/>
      <c r="AN365" s="83"/>
      <c r="AO365" s="83"/>
      <c r="AP365" s="83"/>
      <c r="AQ365" s="83"/>
      <c r="AR365" s="83"/>
      <c r="AS365" s="83"/>
      <c r="AT365" s="83"/>
      <c r="AU365" s="83"/>
      <c r="AV365" s="83"/>
      <c r="AW365" s="83"/>
    </row>
    <row r="366" spans="1:49" s="82" customFormat="1" x14ac:dyDescent="0.25">
      <c r="A366" s="123"/>
      <c r="B366" s="124"/>
      <c r="C366" s="124"/>
      <c r="K366" s="83"/>
      <c r="L366" s="83"/>
      <c r="M366" s="83"/>
      <c r="N366" s="83"/>
      <c r="O366" s="83"/>
      <c r="P366" s="83"/>
      <c r="Q366" s="83"/>
      <c r="R366" s="83"/>
      <c r="S366" s="8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row>
    <row r="367" spans="1:49" s="82" customFormat="1" x14ac:dyDescent="0.25">
      <c r="A367" s="123"/>
      <c r="B367" s="124"/>
      <c r="C367" s="124"/>
      <c r="K367" s="83"/>
      <c r="L367" s="83"/>
      <c r="M367" s="83"/>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row>
    <row r="368" spans="1:49" s="82" customFormat="1" x14ac:dyDescent="0.25">
      <c r="A368" s="123"/>
      <c r="B368" s="124"/>
      <c r="C368" s="124"/>
      <c r="K368" s="83"/>
      <c r="L368" s="83"/>
      <c r="M368" s="83"/>
      <c r="N368" s="83"/>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row>
    <row r="369" spans="1:49" s="82" customFormat="1" x14ac:dyDescent="0.25">
      <c r="A369" s="123"/>
      <c r="B369" s="124"/>
      <c r="C369" s="124"/>
      <c r="K369" s="83"/>
      <c r="L369" s="83"/>
      <c r="M369" s="83"/>
      <c r="N369" s="83"/>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row>
    <row r="370" spans="1:49" s="82" customFormat="1" x14ac:dyDescent="0.25">
      <c r="A370" s="123"/>
      <c r="B370" s="124"/>
      <c r="C370" s="124"/>
      <c r="K370" s="83"/>
      <c r="L370" s="83"/>
      <c r="M370" s="83"/>
      <c r="N370" s="83"/>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row>
    <row r="371" spans="1:49" s="82" customFormat="1" x14ac:dyDescent="0.25">
      <c r="A371" s="123"/>
      <c r="B371" s="124"/>
      <c r="C371" s="124"/>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row>
    <row r="372" spans="1:49" s="82" customFormat="1" x14ac:dyDescent="0.25">
      <c r="A372" s="123"/>
      <c r="B372" s="124"/>
      <c r="C372" s="124"/>
      <c r="K372" s="83"/>
      <c r="L372" s="83"/>
      <c r="M372" s="83"/>
      <c r="N372" s="83"/>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row>
    <row r="373" spans="1:49" s="82" customFormat="1" x14ac:dyDescent="0.25">
      <c r="A373" s="123"/>
      <c r="B373" s="124"/>
      <c r="C373" s="124"/>
      <c r="K373" s="83"/>
      <c r="L373" s="83"/>
      <c r="M373" s="83"/>
      <c r="N373" s="83"/>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row>
    <row r="374" spans="1:49" s="82" customFormat="1" x14ac:dyDescent="0.25">
      <c r="A374" s="123"/>
      <c r="B374" s="124"/>
      <c r="C374" s="124"/>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83"/>
      <c r="AL374" s="83"/>
      <c r="AM374" s="83"/>
      <c r="AN374" s="83"/>
      <c r="AO374" s="83"/>
      <c r="AP374" s="83"/>
      <c r="AQ374" s="83"/>
      <c r="AR374" s="83"/>
      <c r="AS374" s="83"/>
      <c r="AT374" s="83"/>
      <c r="AU374" s="83"/>
      <c r="AV374" s="83"/>
      <c r="AW374" s="83"/>
    </row>
    <row r="375" spans="1:49" s="82" customFormat="1" x14ac:dyDescent="0.25">
      <c r="A375" s="123"/>
      <c r="B375" s="124"/>
      <c r="C375" s="124"/>
      <c r="K375" s="83"/>
      <c r="L375" s="83"/>
      <c r="M375" s="83"/>
      <c r="N375" s="83"/>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row>
    <row r="376" spans="1:49" s="82" customFormat="1" x14ac:dyDescent="0.25">
      <c r="A376" s="123"/>
      <c r="B376" s="124"/>
      <c r="C376" s="124"/>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row>
    <row r="377" spans="1:49" s="82" customFormat="1" x14ac:dyDescent="0.25">
      <c r="A377" s="123"/>
      <c r="B377" s="124"/>
      <c r="C377" s="124"/>
      <c r="K377" s="83"/>
      <c r="L377" s="83"/>
      <c r="M377" s="83"/>
      <c r="N377" s="83"/>
      <c r="O377" s="83"/>
      <c r="P377" s="83"/>
      <c r="Q377" s="83"/>
      <c r="R377" s="83"/>
      <c r="S377" s="8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row>
    <row r="378" spans="1:49" s="82" customFormat="1" x14ac:dyDescent="0.25">
      <c r="A378" s="123"/>
      <c r="B378" s="124"/>
      <c r="C378" s="124"/>
      <c r="K378" s="83"/>
      <c r="L378" s="83"/>
      <c r="M378" s="83"/>
      <c r="N378" s="83"/>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row>
    <row r="379" spans="1:49" s="82" customFormat="1" x14ac:dyDescent="0.25">
      <c r="A379" s="123"/>
      <c r="B379" s="124"/>
      <c r="C379" s="124"/>
      <c r="K379" s="83"/>
      <c r="L379" s="83"/>
      <c r="M379" s="83"/>
      <c r="N379" s="83"/>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row>
    <row r="380" spans="1:49" s="82" customFormat="1" x14ac:dyDescent="0.25">
      <c r="A380" s="123"/>
      <c r="B380" s="124"/>
      <c r="C380" s="124"/>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row>
    <row r="381" spans="1:49" s="82" customFormat="1" x14ac:dyDescent="0.25">
      <c r="A381" s="123"/>
      <c r="B381" s="124"/>
      <c r="C381" s="124"/>
      <c r="K381" s="83"/>
      <c r="L381" s="83"/>
      <c r="M381" s="83"/>
      <c r="N381" s="83"/>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row>
    <row r="382" spans="1:49" s="82" customFormat="1" x14ac:dyDescent="0.25">
      <c r="A382" s="123"/>
      <c r="B382" s="124"/>
      <c r="C382" s="124"/>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row>
    <row r="383" spans="1:49" s="82" customFormat="1" x14ac:dyDescent="0.25">
      <c r="A383" s="123"/>
      <c r="B383" s="124"/>
      <c r="C383" s="124"/>
      <c r="K383" s="83"/>
      <c r="L383" s="83"/>
      <c r="M383" s="83"/>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row>
    <row r="384" spans="1:49" s="82" customFormat="1" x14ac:dyDescent="0.25">
      <c r="A384" s="123"/>
      <c r="B384" s="124"/>
      <c r="C384" s="124"/>
      <c r="K384" s="83"/>
      <c r="L384" s="83"/>
      <c r="M384" s="83"/>
      <c r="N384" s="83"/>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row>
    <row r="385" spans="1:49" s="82" customFormat="1" x14ac:dyDescent="0.25">
      <c r="A385" s="123"/>
      <c r="B385" s="124"/>
      <c r="C385" s="124"/>
      <c r="K385" s="83"/>
      <c r="L385" s="83"/>
      <c r="M385" s="83"/>
      <c r="N385" s="83"/>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row>
    <row r="386" spans="1:49" s="82" customFormat="1" x14ac:dyDescent="0.25">
      <c r="A386" s="123"/>
      <c r="B386" s="124"/>
      <c r="C386" s="124"/>
      <c r="K386" s="83"/>
      <c r="L386" s="83"/>
      <c r="M386" s="83"/>
      <c r="N386" s="83"/>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c r="AN386" s="83"/>
      <c r="AO386" s="83"/>
      <c r="AP386" s="83"/>
      <c r="AQ386" s="83"/>
      <c r="AR386" s="83"/>
      <c r="AS386" s="83"/>
      <c r="AT386" s="83"/>
      <c r="AU386" s="83"/>
      <c r="AV386" s="83"/>
      <c r="AW386" s="83"/>
    </row>
    <row r="387" spans="1:49" s="82" customFormat="1" x14ac:dyDescent="0.25">
      <c r="A387" s="123"/>
      <c r="B387" s="124"/>
      <c r="C387" s="124"/>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row>
    <row r="388" spans="1:49" s="82" customFormat="1" x14ac:dyDescent="0.25">
      <c r="A388" s="123"/>
      <c r="B388" s="124"/>
      <c r="C388" s="124"/>
      <c r="K388" s="83"/>
      <c r="L388" s="83"/>
      <c r="M388" s="83"/>
      <c r="N388" s="83"/>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row>
    <row r="389" spans="1:49" s="82" customFormat="1" x14ac:dyDescent="0.25">
      <c r="A389" s="123"/>
      <c r="B389" s="124"/>
      <c r="C389" s="124"/>
      <c r="K389" s="83"/>
      <c r="L389" s="83"/>
      <c r="M389" s="83"/>
      <c r="N389" s="83"/>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row>
    <row r="390" spans="1:49" s="82" customFormat="1" x14ac:dyDescent="0.25">
      <c r="A390" s="123"/>
      <c r="B390" s="124"/>
      <c r="C390" s="124"/>
      <c r="K390" s="83"/>
      <c r="L390" s="83"/>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row>
    <row r="391" spans="1:49" s="82" customFormat="1" x14ac:dyDescent="0.25">
      <c r="A391" s="123"/>
      <c r="B391" s="124"/>
      <c r="C391" s="124"/>
      <c r="K391" s="83"/>
      <c r="L391" s="83"/>
      <c r="M391" s="83"/>
      <c r="N391" s="83"/>
      <c r="O391" s="83"/>
      <c r="P391" s="83"/>
      <c r="Q391" s="83"/>
      <c r="R391" s="83"/>
      <c r="S391" s="8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row>
    <row r="392" spans="1:49" s="82" customFormat="1" x14ac:dyDescent="0.25">
      <c r="A392" s="123"/>
      <c r="B392" s="124"/>
      <c r="C392" s="124"/>
      <c r="K392" s="83"/>
      <c r="L392" s="83"/>
      <c r="M392" s="83"/>
      <c r="N392" s="83"/>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row>
    <row r="393" spans="1:49" s="82" customFormat="1" x14ac:dyDescent="0.25">
      <c r="A393" s="123"/>
      <c r="B393" s="124"/>
      <c r="C393" s="124"/>
      <c r="K393" s="83"/>
      <c r="L393" s="83"/>
      <c r="M393" s="83"/>
      <c r="N393" s="83"/>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row>
    <row r="394" spans="1:49" s="82" customFormat="1" x14ac:dyDescent="0.25">
      <c r="A394" s="123"/>
      <c r="B394" s="124"/>
      <c r="C394" s="124"/>
      <c r="K394" s="83"/>
      <c r="L394" s="83"/>
      <c r="M394" s="83"/>
      <c r="N394" s="83"/>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row>
    <row r="395" spans="1:49" s="82" customFormat="1" x14ac:dyDescent="0.25">
      <c r="A395" s="123"/>
      <c r="B395" s="124"/>
      <c r="C395" s="124"/>
      <c r="K395" s="83"/>
      <c r="L395" s="83"/>
      <c r="M395" s="83"/>
      <c r="N395" s="83"/>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row>
    <row r="396" spans="1:49" s="82" customFormat="1" x14ac:dyDescent="0.25">
      <c r="A396" s="123"/>
      <c r="B396" s="124"/>
      <c r="C396" s="124"/>
      <c r="K396" s="83"/>
      <c r="L396" s="83"/>
      <c r="M396" s="83"/>
      <c r="N396" s="83"/>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83"/>
      <c r="AL396" s="83"/>
      <c r="AM396" s="83"/>
      <c r="AN396" s="83"/>
      <c r="AO396" s="83"/>
      <c r="AP396" s="83"/>
      <c r="AQ396" s="83"/>
      <c r="AR396" s="83"/>
      <c r="AS396" s="83"/>
      <c r="AT396" s="83"/>
      <c r="AU396" s="83"/>
      <c r="AV396" s="83"/>
      <c r="AW396" s="83"/>
    </row>
    <row r="397" spans="1:49" s="82" customFormat="1" x14ac:dyDescent="0.25">
      <c r="A397" s="123"/>
      <c r="B397" s="124"/>
      <c r="C397" s="124"/>
      <c r="K397" s="83"/>
      <c r="L397" s="83"/>
      <c r="M397" s="83"/>
      <c r="N397" s="83"/>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row>
    <row r="398" spans="1:49" s="82" customFormat="1" x14ac:dyDescent="0.25">
      <c r="A398" s="123"/>
      <c r="B398" s="124"/>
      <c r="C398" s="124"/>
      <c r="K398" s="83"/>
      <c r="L398" s="83"/>
      <c r="M398" s="83"/>
      <c r="N398" s="83"/>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row>
    <row r="399" spans="1:49" s="82" customFormat="1" x14ac:dyDescent="0.25">
      <c r="A399" s="123"/>
      <c r="B399" s="124"/>
      <c r="C399" s="124"/>
      <c r="K399" s="83"/>
      <c r="L399" s="83"/>
      <c r="M399" s="83"/>
      <c r="N399" s="83"/>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row>
    <row r="400" spans="1:49" s="82" customFormat="1" x14ac:dyDescent="0.25">
      <c r="A400" s="123"/>
      <c r="B400" s="124"/>
      <c r="C400" s="124"/>
      <c r="K400" s="83"/>
      <c r="L400" s="83"/>
      <c r="M400" s="83"/>
      <c r="N400" s="83"/>
      <c r="O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row>
    <row r="401" spans="1:49" s="82" customFormat="1" x14ac:dyDescent="0.25">
      <c r="A401" s="123"/>
      <c r="B401" s="124"/>
      <c r="C401" s="124"/>
      <c r="K401" s="83"/>
      <c r="L401" s="83"/>
      <c r="M401" s="83"/>
      <c r="N401" s="83"/>
      <c r="O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row>
    <row r="402" spans="1:49" s="82" customFormat="1" x14ac:dyDescent="0.25">
      <c r="A402" s="123"/>
      <c r="B402" s="124"/>
      <c r="C402" s="124"/>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row>
    <row r="403" spans="1:49" s="82" customFormat="1" x14ac:dyDescent="0.25">
      <c r="A403" s="123"/>
      <c r="B403" s="124"/>
      <c r="C403" s="124"/>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row>
    <row r="404" spans="1:49" s="82" customFormat="1" x14ac:dyDescent="0.25">
      <c r="A404" s="123"/>
      <c r="B404" s="124"/>
      <c r="C404" s="124"/>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row>
    <row r="405" spans="1:49" s="82" customFormat="1" x14ac:dyDescent="0.25">
      <c r="A405" s="123"/>
      <c r="B405" s="124"/>
      <c r="C405" s="124"/>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row>
    <row r="406" spans="1:49" s="82" customFormat="1" x14ac:dyDescent="0.25">
      <c r="A406" s="123"/>
      <c r="B406" s="124"/>
      <c r="C406" s="124"/>
      <c r="K406" s="83"/>
      <c r="L406" s="83"/>
      <c r="M406" s="83"/>
      <c r="N406" s="83"/>
      <c r="O406" s="83"/>
      <c r="P406" s="83"/>
      <c r="Q406" s="83"/>
      <c r="R406" s="83"/>
      <c r="S406" s="8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row>
    <row r="407" spans="1:49" s="82" customFormat="1" x14ac:dyDescent="0.25">
      <c r="A407" s="123"/>
      <c r="B407" s="124"/>
      <c r="C407" s="124"/>
      <c r="K407" s="83"/>
      <c r="L407" s="83"/>
      <c r="M407" s="83"/>
      <c r="N407" s="83"/>
      <c r="O407" s="83"/>
      <c r="P407" s="83"/>
      <c r="Q407" s="83"/>
      <c r="R407" s="83"/>
      <c r="S407" s="8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row>
    <row r="408" spans="1:49" s="82" customFormat="1" x14ac:dyDescent="0.25">
      <c r="A408" s="123"/>
      <c r="B408" s="124"/>
      <c r="C408" s="124"/>
      <c r="K408" s="83"/>
      <c r="L408" s="83"/>
      <c r="M408" s="83"/>
      <c r="N408" s="83"/>
      <c r="O408" s="83"/>
      <c r="P408" s="83"/>
      <c r="Q408" s="83"/>
      <c r="R408" s="83"/>
      <c r="S408" s="83"/>
      <c r="T408" s="83"/>
      <c r="U408" s="83"/>
      <c r="V408" s="83"/>
      <c r="W408" s="83"/>
      <c r="X408" s="83"/>
      <c r="Y408" s="83"/>
      <c r="Z408" s="83"/>
      <c r="AA408" s="83"/>
      <c r="AB408" s="83"/>
      <c r="AC408" s="83"/>
      <c r="AD408" s="83"/>
      <c r="AE408" s="83"/>
      <c r="AF408" s="83"/>
      <c r="AG408" s="83"/>
      <c r="AH408" s="83"/>
      <c r="AI408" s="83"/>
      <c r="AJ408" s="83"/>
      <c r="AK408" s="83"/>
      <c r="AL408" s="83"/>
      <c r="AM408" s="83"/>
      <c r="AN408" s="83"/>
      <c r="AO408" s="83"/>
      <c r="AP408" s="83"/>
      <c r="AQ408" s="83"/>
      <c r="AR408" s="83"/>
      <c r="AS408" s="83"/>
      <c r="AT408" s="83"/>
      <c r="AU408" s="83"/>
      <c r="AV408" s="83"/>
      <c r="AW408" s="83"/>
    </row>
    <row r="409" spans="1:49" s="82" customFormat="1" x14ac:dyDescent="0.25">
      <c r="A409" s="123"/>
      <c r="B409" s="124"/>
      <c r="C409" s="124"/>
      <c r="K409" s="83"/>
      <c r="L409" s="83"/>
      <c r="M409" s="83"/>
      <c r="N409" s="83"/>
      <c r="O409" s="83"/>
      <c r="P409" s="83"/>
      <c r="Q409" s="83"/>
      <c r="R409" s="83"/>
      <c r="S409" s="83"/>
      <c r="T409" s="83"/>
      <c r="U409" s="83"/>
      <c r="V409" s="83"/>
      <c r="W409" s="83"/>
      <c r="X409" s="83"/>
      <c r="Y409" s="83"/>
      <c r="Z409" s="83"/>
      <c r="AA409" s="83"/>
      <c r="AB409" s="83"/>
      <c r="AC409" s="83"/>
      <c r="AD409" s="83"/>
      <c r="AE409" s="83"/>
      <c r="AF409" s="83"/>
      <c r="AG409" s="83"/>
      <c r="AH409" s="83"/>
      <c r="AI409" s="83"/>
      <c r="AJ409" s="83"/>
      <c r="AK409" s="83"/>
      <c r="AL409" s="83"/>
      <c r="AM409" s="83"/>
      <c r="AN409" s="83"/>
      <c r="AO409" s="83"/>
      <c r="AP409" s="83"/>
      <c r="AQ409" s="83"/>
      <c r="AR409" s="83"/>
      <c r="AS409" s="83"/>
      <c r="AT409" s="83"/>
      <c r="AU409" s="83"/>
      <c r="AV409" s="83"/>
      <c r="AW409" s="83"/>
    </row>
    <row r="410" spans="1:49" s="82" customFormat="1" x14ac:dyDescent="0.25">
      <c r="A410" s="123"/>
      <c r="B410" s="124"/>
      <c r="C410" s="124"/>
      <c r="K410" s="83"/>
      <c r="L410" s="83"/>
      <c r="M410" s="83"/>
      <c r="N410" s="83"/>
      <c r="O410" s="83"/>
      <c r="P410" s="83"/>
      <c r="Q410" s="83"/>
      <c r="R410" s="83"/>
      <c r="S410" s="83"/>
      <c r="T410" s="83"/>
      <c r="U410" s="83"/>
      <c r="V410" s="83"/>
      <c r="W410" s="83"/>
      <c r="X410" s="83"/>
      <c r="Y410" s="83"/>
      <c r="Z410" s="83"/>
      <c r="AA410" s="83"/>
      <c r="AB410" s="83"/>
      <c r="AC410" s="83"/>
      <c r="AD410" s="83"/>
      <c r="AE410" s="83"/>
      <c r="AF410" s="83"/>
      <c r="AG410" s="83"/>
      <c r="AH410" s="83"/>
      <c r="AI410" s="83"/>
      <c r="AJ410" s="83"/>
      <c r="AK410" s="83"/>
      <c r="AL410" s="83"/>
      <c r="AM410" s="83"/>
      <c r="AN410" s="83"/>
      <c r="AO410" s="83"/>
      <c r="AP410" s="83"/>
      <c r="AQ410" s="83"/>
      <c r="AR410" s="83"/>
      <c r="AS410" s="83"/>
      <c r="AT410" s="83"/>
      <c r="AU410" s="83"/>
      <c r="AV410" s="83"/>
      <c r="AW410" s="83"/>
    </row>
    <row r="411" spans="1:49" s="82" customFormat="1" x14ac:dyDescent="0.25">
      <c r="A411" s="123"/>
      <c r="B411" s="124"/>
      <c r="C411" s="124"/>
      <c r="K411" s="83"/>
      <c r="L411" s="83"/>
      <c r="M411" s="83"/>
      <c r="N411" s="83"/>
      <c r="O411" s="83"/>
      <c r="P411" s="83"/>
      <c r="Q411" s="83"/>
      <c r="R411" s="83"/>
      <c r="S411" s="83"/>
      <c r="T411" s="83"/>
      <c r="U411" s="83"/>
      <c r="V411" s="83"/>
      <c r="W411" s="83"/>
      <c r="X411" s="83"/>
      <c r="Y411" s="83"/>
      <c r="Z411" s="83"/>
      <c r="AA411" s="83"/>
      <c r="AB411" s="83"/>
      <c r="AC411" s="83"/>
      <c r="AD411" s="83"/>
      <c r="AE411" s="83"/>
      <c r="AF411" s="83"/>
      <c r="AG411" s="83"/>
      <c r="AH411" s="83"/>
      <c r="AI411" s="83"/>
      <c r="AJ411" s="83"/>
      <c r="AK411" s="83"/>
      <c r="AL411" s="83"/>
      <c r="AM411" s="83"/>
      <c r="AN411" s="83"/>
      <c r="AO411" s="83"/>
      <c r="AP411" s="83"/>
      <c r="AQ411" s="83"/>
      <c r="AR411" s="83"/>
      <c r="AS411" s="83"/>
      <c r="AT411" s="83"/>
      <c r="AU411" s="83"/>
      <c r="AV411" s="83"/>
      <c r="AW411" s="83"/>
    </row>
    <row r="412" spans="1:49" s="82" customFormat="1" x14ac:dyDescent="0.25">
      <c r="A412" s="123"/>
      <c r="B412" s="124"/>
      <c r="C412" s="124"/>
      <c r="K412" s="83"/>
      <c r="L412" s="83"/>
      <c r="M412" s="83"/>
      <c r="N412" s="83"/>
      <c r="O412" s="83"/>
      <c r="P412" s="83"/>
      <c r="Q412" s="83"/>
      <c r="R412" s="83"/>
      <c r="S412" s="83"/>
      <c r="T412" s="83"/>
      <c r="U412" s="83"/>
      <c r="V412" s="83"/>
      <c r="W412" s="83"/>
      <c r="X412" s="83"/>
      <c r="Y412" s="83"/>
      <c r="Z412" s="83"/>
      <c r="AA412" s="83"/>
      <c r="AB412" s="83"/>
      <c r="AC412" s="83"/>
      <c r="AD412" s="83"/>
      <c r="AE412" s="83"/>
      <c r="AF412" s="83"/>
      <c r="AG412" s="83"/>
      <c r="AH412" s="83"/>
      <c r="AI412" s="83"/>
      <c r="AJ412" s="83"/>
      <c r="AK412" s="83"/>
      <c r="AL412" s="83"/>
      <c r="AM412" s="83"/>
      <c r="AN412" s="83"/>
      <c r="AO412" s="83"/>
      <c r="AP412" s="83"/>
      <c r="AQ412" s="83"/>
      <c r="AR412" s="83"/>
      <c r="AS412" s="83"/>
      <c r="AT412" s="83"/>
      <c r="AU412" s="83"/>
      <c r="AV412" s="83"/>
      <c r="AW412" s="83"/>
    </row>
    <row r="413" spans="1:49" s="82" customFormat="1" x14ac:dyDescent="0.25">
      <c r="A413" s="123"/>
      <c r="B413" s="124"/>
      <c r="C413" s="124"/>
      <c r="K413" s="83"/>
      <c r="L413" s="83"/>
      <c r="M413" s="83"/>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c r="AK413" s="83"/>
      <c r="AL413" s="83"/>
      <c r="AM413" s="83"/>
      <c r="AN413" s="83"/>
      <c r="AO413" s="83"/>
      <c r="AP413" s="83"/>
      <c r="AQ413" s="83"/>
      <c r="AR413" s="83"/>
      <c r="AS413" s="83"/>
      <c r="AT413" s="83"/>
      <c r="AU413" s="83"/>
      <c r="AV413" s="83"/>
      <c r="AW413" s="83"/>
    </row>
    <row r="414" spans="1:49" s="82" customFormat="1" x14ac:dyDescent="0.25">
      <c r="A414" s="123"/>
      <c r="B414" s="124"/>
      <c r="C414" s="124"/>
      <c r="K414" s="83"/>
      <c r="L414" s="83"/>
      <c r="M414" s="83"/>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3"/>
      <c r="AK414" s="83"/>
      <c r="AL414" s="83"/>
      <c r="AM414" s="83"/>
      <c r="AN414" s="83"/>
      <c r="AO414" s="83"/>
      <c r="AP414" s="83"/>
      <c r="AQ414" s="83"/>
      <c r="AR414" s="83"/>
      <c r="AS414" s="83"/>
      <c r="AT414" s="83"/>
      <c r="AU414" s="83"/>
      <c r="AV414" s="83"/>
      <c r="AW414" s="83"/>
    </row>
    <row r="415" spans="1:49" s="82" customFormat="1" x14ac:dyDescent="0.25">
      <c r="A415" s="123"/>
      <c r="B415" s="124"/>
      <c r="C415" s="124"/>
      <c r="K415" s="83"/>
      <c r="L415" s="83"/>
      <c r="M415" s="83"/>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3"/>
      <c r="AK415" s="83"/>
      <c r="AL415" s="83"/>
      <c r="AM415" s="83"/>
      <c r="AN415" s="83"/>
      <c r="AO415" s="83"/>
      <c r="AP415" s="83"/>
      <c r="AQ415" s="83"/>
      <c r="AR415" s="83"/>
      <c r="AS415" s="83"/>
      <c r="AT415" s="83"/>
      <c r="AU415" s="83"/>
      <c r="AV415" s="83"/>
      <c r="AW415" s="83"/>
    </row>
    <row r="416" spans="1:49" s="82" customFormat="1" x14ac:dyDescent="0.25">
      <c r="A416" s="123"/>
      <c r="B416" s="124"/>
      <c r="C416" s="124"/>
      <c r="K416" s="83"/>
      <c r="L416" s="83"/>
      <c r="M416" s="83"/>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3"/>
      <c r="AK416" s="83"/>
      <c r="AL416" s="83"/>
      <c r="AM416" s="83"/>
      <c r="AN416" s="83"/>
      <c r="AO416" s="83"/>
      <c r="AP416" s="83"/>
      <c r="AQ416" s="83"/>
      <c r="AR416" s="83"/>
      <c r="AS416" s="83"/>
      <c r="AT416" s="83"/>
      <c r="AU416" s="83"/>
      <c r="AV416" s="83"/>
      <c r="AW416" s="83"/>
    </row>
    <row r="417" spans="1:49" s="82" customFormat="1" x14ac:dyDescent="0.25">
      <c r="A417" s="123"/>
      <c r="B417" s="124"/>
      <c r="C417" s="124"/>
      <c r="K417" s="83"/>
      <c r="L417" s="83"/>
      <c r="M417" s="83"/>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row>
    <row r="418" spans="1:49" s="82" customFormat="1" x14ac:dyDescent="0.25">
      <c r="A418" s="123"/>
      <c r="B418" s="124"/>
      <c r="C418" s="124"/>
      <c r="K418" s="83"/>
      <c r="L418" s="83"/>
      <c r="M418" s="83"/>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row>
    <row r="419" spans="1:49" s="82" customFormat="1" x14ac:dyDescent="0.25">
      <c r="A419" s="123"/>
      <c r="B419" s="124"/>
      <c r="C419" s="124"/>
      <c r="K419" s="83"/>
      <c r="L419" s="83"/>
      <c r="M419" s="83"/>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row>
    <row r="420" spans="1:49" s="82" customFormat="1" x14ac:dyDescent="0.25">
      <c r="A420" s="123"/>
      <c r="B420" s="124"/>
      <c r="C420" s="124"/>
      <c r="K420" s="83"/>
      <c r="L420" s="83"/>
      <c r="M420" s="83"/>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row>
    <row r="421" spans="1:49" s="82" customFormat="1" x14ac:dyDescent="0.25">
      <c r="A421" s="123"/>
      <c r="B421" s="124"/>
      <c r="C421" s="124"/>
      <c r="K421" s="83"/>
      <c r="L421" s="83"/>
      <c r="M421" s="83"/>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row>
    <row r="422" spans="1:49" s="82" customFormat="1" x14ac:dyDescent="0.25">
      <c r="A422" s="123"/>
      <c r="B422" s="124"/>
      <c r="C422" s="124"/>
      <c r="K422" s="83"/>
      <c r="L422" s="83"/>
      <c r="M422" s="83"/>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row>
    <row r="423" spans="1:49" s="82" customFormat="1" x14ac:dyDescent="0.25">
      <c r="A423" s="123"/>
      <c r="B423" s="124"/>
      <c r="C423" s="124"/>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row>
    <row r="424" spans="1:49" s="82" customFormat="1" x14ac:dyDescent="0.25">
      <c r="A424" s="123"/>
      <c r="B424" s="124"/>
      <c r="C424" s="124"/>
      <c r="K424" s="83"/>
      <c r="L424" s="83"/>
      <c r="M424" s="83"/>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row>
  </sheetData>
  <mergeCells count="13">
    <mergeCell ref="B23:B26"/>
    <mergeCell ref="B27:B32"/>
    <mergeCell ref="B13:C13"/>
    <mergeCell ref="A1:E1"/>
    <mergeCell ref="B3:C3"/>
    <mergeCell ref="B12:C12"/>
    <mergeCell ref="B8:B11"/>
    <mergeCell ref="B6:C6"/>
    <mergeCell ref="B4:C4"/>
    <mergeCell ref="B5:C5"/>
    <mergeCell ref="A7:C7"/>
    <mergeCell ref="B14:B22"/>
    <mergeCell ref="A14:A22"/>
  </mergeCells>
  <phoneticPr fontId="18"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0658-540E-480A-973A-8AABAE12FE34}">
  <dimension ref="A1:Z19"/>
  <sheetViews>
    <sheetView zoomScale="67" zoomScaleNormal="100" workbookViewId="0">
      <pane xSplit="1" ySplit="4" topLeftCell="B5" activePane="bottomRight" state="frozen"/>
      <selection pane="topRight" activeCell="B1" sqref="B1"/>
      <selection pane="bottomLeft" activeCell="A5" sqref="A5"/>
      <selection pane="bottomRight" sqref="A1:XFD1"/>
    </sheetView>
  </sheetViews>
  <sheetFormatPr defaultColWidth="8.7109375" defaultRowHeight="15" x14ac:dyDescent="0.25"/>
  <cols>
    <col min="1" max="1" width="5.140625" style="59" customWidth="1"/>
    <col min="2" max="2" width="13.28515625" style="59" customWidth="1"/>
    <col min="3" max="3" width="17" style="120" customWidth="1"/>
    <col min="4" max="4" width="48.5703125" style="121" customWidth="1"/>
    <col min="5" max="5" width="7.7109375" style="121" customWidth="1"/>
    <col min="6" max="26" width="6.5703125" style="50" customWidth="1"/>
    <col min="27" max="16384" width="8.7109375" style="50"/>
  </cols>
  <sheetData>
    <row r="1" spans="1:26" ht="21" x14ac:dyDescent="0.25">
      <c r="A1" s="294" t="s">
        <v>40</v>
      </c>
      <c r="B1" s="294"/>
      <c r="C1" s="294"/>
      <c r="D1" s="294"/>
    </row>
    <row r="2" spans="1:26" ht="15.75" thickBot="1" x14ac:dyDescent="0.3">
      <c r="A2" s="60"/>
      <c r="B2" s="60"/>
    </row>
    <row r="3" spans="1:26" ht="44.65" customHeight="1" x14ac:dyDescent="0.25">
      <c r="A3" s="278"/>
      <c r="B3" s="279"/>
      <c r="C3" s="279"/>
      <c r="D3" s="280"/>
      <c r="E3" s="295" t="s">
        <v>2</v>
      </c>
      <c r="F3" s="296"/>
      <c r="G3" s="296"/>
      <c r="H3" s="296"/>
      <c r="I3" s="301" t="s">
        <v>41</v>
      </c>
      <c r="J3" s="302"/>
      <c r="K3" s="303"/>
      <c r="L3" s="301" t="s">
        <v>42</v>
      </c>
      <c r="M3" s="302"/>
      <c r="N3" s="303"/>
      <c r="O3" s="302" t="s">
        <v>43</v>
      </c>
      <c r="P3" s="302"/>
      <c r="Q3" s="303"/>
      <c r="R3" s="301" t="s">
        <v>6</v>
      </c>
      <c r="S3" s="302"/>
      <c r="T3" s="303"/>
      <c r="U3" s="301" t="s">
        <v>7</v>
      </c>
      <c r="V3" s="302"/>
      <c r="W3" s="303"/>
      <c r="X3" s="301" t="s">
        <v>44</v>
      </c>
      <c r="Y3" s="302"/>
      <c r="Z3" s="303"/>
    </row>
    <row r="4" spans="1:26" ht="15.75" thickBot="1" x14ac:dyDescent="0.3">
      <c r="A4" s="281"/>
      <c r="B4" s="282"/>
      <c r="C4" s="282"/>
      <c r="D4" s="282"/>
      <c r="E4" s="62" t="s">
        <v>2</v>
      </c>
      <c r="F4" s="132" t="s">
        <v>45</v>
      </c>
      <c r="G4" s="62" t="s">
        <v>46</v>
      </c>
      <c r="H4" s="141" t="s">
        <v>47</v>
      </c>
      <c r="I4" s="61" t="s">
        <v>45</v>
      </c>
      <c r="J4" s="62" t="s">
        <v>46</v>
      </c>
      <c r="K4" s="63" t="s">
        <v>47</v>
      </c>
      <c r="L4" s="61" t="s">
        <v>45</v>
      </c>
      <c r="M4" s="62" t="s">
        <v>46</v>
      </c>
      <c r="N4" s="63" t="s">
        <v>47</v>
      </c>
      <c r="O4" s="132" t="s">
        <v>45</v>
      </c>
      <c r="P4" s="62" t="s">
        <v>46</v>
      </c>
      <c r="Q4" s="63" t="s">
        <v>47</v>
      </c>
      <c r="R4" s="61" t="s">
        <v>45</v>
      </c>
      <c r="S4" s="62" t="s">
        <v>46</v>
      </c>
      <c r="T4" s="63" t="s">
        <v>47</v>
      </c>
      <c r="U4" s="61" t="s">
        <v>45</v>
      </c>
      <c r="V4" s="62" t="s">
        <v>46</v>
      </c>
      <c r="W4" s="63" t="s">
        <v>47</v>
      </c>
      <c r="X4" s="61" t="s">
        <v>45</v>
      </c>
      <c r="Y4" s="62" t="s">
        <v>46</v>
      </c>
      <c r="Z4" s="63" t="s">
        <v>47</v>
      </c>
    </row>
    <row r="5" spans="1:26" ht="35.1" customHeight="1" thickBot="1" x14ac:dyDescent="0.3">
      <c r="A5" s="64">
        <v>2.1</v>
      </c>
      <c r="B5" s="292" t="s">
        <v>48</v>
      </c>
      <c r="C5" s="293"/>
      <c r="D5" s="293"/>
      <c r="E5" s="153">
        <f>SUM(F5:H5)</f>
        <v>0</v>
      </c>
      <c r="F5" s="154">
        <f t="shared" ref="F5:Z5" si="0">SUM(F6:F11)</f>
        <v>0</v>
      </c>
      <c r="G5" s="155">
        <f t="shared" si="0"/>
        <v>0</v>
      </c>
      <c r="H5" s="156">
        <f t="shared" si="0"/>
        <v>0</v>
      </c>
      <c r="I5" s="157">
        <f t="shared" si="0"/>
        <v>0</v>
      </c>
      <c r="J5" s="155">
        <f t="shared" si="0"/>
        <v>0</v>
      </c>
      <c r="K5" s="158">
        <f t="shared" si="0"/>
        <v>0</v>
      </c>
      <c r="L5" s="157">
        <f t="shared" si="0"/>
        <v>0</v>
      </c>
      <c r="M5" s="155">
        <f t="shared" si="0"/>
        <v>0</v>
      </c>
      <c r="N5" s="158">
        <f t="shared" si="0"/>
        <v>0</v>
      </c>
      <c r="O5" s="154">
        <f t="shared" si="0"/>
        <v>0</v>
      </c>
      <c r="P5" s="155">
        <f t="shared" si="0"/>
        <v>0</v>
      </c>
      <c r="Q5" s="155">
        <f t="shared" si="0"/>
        <v>0</v>
      </c>
      <c r="R5" s="155">
        <f t="shared" si="0"/>
        <v>0</v>
      </c>
      <c r="S5" s="155">
        <f t="shared" si="0"/>
        <v>0</v>
      </c>
      <c r="T5" s="155">
        <f t="shared" si="0"/>
        <v>0</v>
      </c>
      <c r="U5" s="155">
        <f t="shared" si="0"/>
        <v>0</v>
      </c>
      <c r="V5" s="155">
        <f t="shared" si="0"/>
        <v>0</v>
      </c>
      <c r="W5" s="155">
        <f t="shared" si="0"/>
        <v>0</v>
      </c>
      <c r="X5" s="155">
        <f t="shared" si="0"/>
        <v>0</v>
      </c>
      <c r="Y5" s="155">
        <f t="shared" si="0"/>
        <v>0</v>
      </c>
      <c r="Z5" s="155">
        <f t="shared" si="0"/>
        <v>0</v>
      </c>
    </row>
    <row r="6" spans="1:26" ht="48" customHeight="1" x14ac:dyDescent="0.25">
      <c r="A6" s="65">
        <v>2.2000000000000002</v>
      </c>
      <c r="B6" s="283" t="s">
        <v>49</v>
      </c>
      <c r="C6" s="288" t="s">
        <v>50</v>
      </c>
      <c r="D6" s="142" t="s">
        <v>51</v>
      </c>
      <c r="E6" s="149">
        <f t="shared" ref="E6:E19" si="1">SUM(F6:H6)</f>
        <v>0</v>
      </c>
      <c r="F6" s="150">
        <f>SUM(I6,L6,O6,R6,U6,X6)</f>
        <v>0</v>
      </c>
      <c r="G6" s="151">
        <f>SUM(J6,M6,P6,S6,V6,Y6)</f>
        <v>0</v>
      </c>
      <c r="H6" s="152">
        <f>SUM(K6,N6,Q6,T6,W6,Z6)</f>
        <v>0</v>
      </c>
      <c r="I6" s="68"/>
      <c r="J6" s="69"/>
      <c r="K6" s="70"/>
      <c r="L6" s="68"/>
      <c r="M6" s="69"/>
      <c r="N6" s="70"/>
      <c r="O6" s="138"/>
      <c r="P6" s="69"/>
      <c r="Q6" s="70"/>
      <c r="R6" s="68"/>
      <c r="S6" s="69"/>
      <c r="T6" s="70"/>
      <c r="U6" s="68"/>
      <c r="V6" s="69"/>
      <c r="W6" s="70"/>
      <c r="X6" s="68"/>
      <c r="Y6" s="69"/>
      <c r="Z6" s="70"/>
    </row>
    <row r="7" spans="1:26" ht="68.650000000000006" customHeight="1" x14ac:dyDescent="0.25">
      <c r="A7" s="67">
        <v>2.2999999999999998</v>
      </c>
      <c r="B7" s="284"/>
      <c r="C7" s="289"/>
      <c r="D7" s="215" t="s">
        <v>52</v>
      </c>
      <c r="E7" s="147">
        <f t="shared" si="1"/>
        <v>0</v>
      </c>
      <c r="F7" s="150">
        <f t="shared" ref="F7:F19" si="2">SUM(I7,L7,O7,R7,U7,X7)</f>
        <v>0</v>
      </c>
      <c r="G7" s="151">
        <f t="shared" ref="G7:G19" si="3">SUM(J7,M7,P7,S7,V7,Y7)</f>
        <v>0</v>
      </c>
      <c r="H7" s="152">
        <f t="shared" ref="H7:H19" si="4">SUM(K7,N7,Q7,T7,W7,Z7)</f>
        <v>0</v>
      </c>
      <c r="I7" s="68"/>
      <c r="J7" s="69"/>
      <c r="K7" s="70"/>
      <c r="L7" s="68"/>
      <c r="M7" s="69"/>
      <c r="N7" s="70"/>
      <c r="O7" s="138"/>
      <c r="P7" s="69"/>
      <c r="Q7" s="70"/>
      <c r="R7" s="68"/>
      <c r="S7" s="69"/>
      <c r="T7" s="70"/>
      <c r="U7" s="68"/>
      <c r="V7" s="69"/>
      <c r="W7" s="70"/>
      <c r="X7" s="68"/>
      <c r="Y7" s="69"/>
      <c r="Z7" s="70"/>
    </row>
    <row r="8" spans="1:26" ht="38.65" customHeight="1" x14ac:dyDescent="0.25">
      <c r="A8" s="71">
        <v>2.4</v>
      </c>
      <c r="B8" s="284"/>
      <c r="C8" s="290" t="s">
        <v>53</v>
      </c>
      <c r="D8" s="143" t="s">
        <v>54</v>
      </c>
      <c r="E8" s="147">
        <f t="shared" si="1"/>
        <v>0</v>
      </c>
      <c r="F8" s="150">
        <f t="shared" si="2"/>
        <v>0</v>
      </c>
      <c r="G8" s="151">
        <f t="shared" si="3"/>
        <v>0</v>
      </c>
      <c r="H8" s="152">
        <f t="shared" si="4"/>
        <v>0</v>
      </c>
      <c r="I8" s="72"/>
      <c r="J8" s="56"/>
      <c r="K8" s="73"/>
      <c r="L8" s="72"/>
      <c r="M8" s="56"/>
      <c r="N8" s="73"/>
      <c r="O8" s="139"/>
      <c r="P8" s="56"/>
      <c r="Q8" s="73"/>
      <c r="R8" s="72"/>
      <c r="S8" s="56"/>
      <c r="T8" s="73"/>
      <c r="U8" s="72"/>
      <c r="V8" s="56"/>
      <c r="W8" s="73"/>
      <c r="X8" s="72"/>
      <c r="Y8" s="56"/>
      <c r="Z8" s="73"/>
    </row>
    <row r="9" spans="1:26" ht="62.1" customHeight="1" x14ac:dyDescent="0.25">
      <c r="A9" s="71">
        <v>2.5</v>
      </c>
      <c r="B9" s="284"/>
      <c r="C9" s="291"/>
      <c r="D9" s="143" t="s">
        <v>55</v>
      </c>
      <c r="E9" s="147">
        <f t="shared" si="1"/>
        <v>0</v>
      </c>
      <c r="F9" s="150">
        <f t="shared" si="2"/>
        <v>0</v>
      </c>
      <c r="G9" s="151">
        <f t="shared" si="3"/>
        <v>0</v>
      </c>
      <c r="H9" s="152">
        <f t="shared" si="4"/>
        <v>0</v>
      </c>
      <c r="I9" s="72"/>
      <c r="J9" s="56"/>
      <c r="K9" s="73"/>
      <c r="L9" s="72"/>
      <c r="M9" s="56"/>
      <c r="N9" s="73"/>
      <c r="O9" s="139"/>
      <c r="P9" s="56"/>
      <c r="Q9" s="73"/>
      <c r="R9" s="72"/>
      <c r="S9" s="56"/>
      <c r="T9" s="73"/>
      <c r="U9" s="72"/>
      <c r="V9" s="56"/>
      <c r="W9" s="73"/>
      <c r="X9" s="72"/>
      <c r="Y9" s="56"/>
      <c r="Z9" s="73"/>
    </row>
    <row r="10" spans="1:26" ht="87.4" customHeight="1" x14ac:dyDescent="0.25">
      <c r="A10" s="71">
        <v>2.6</v>
      </c>
      <c r="B10" s="285"/>
      <c r="C10" s="289"/>
      <c r="D10" s="143" t="s">
        <v>56</v>
      </c>
      <c r="E10" s="147">
        <f t="shared" si="1"/>
        <v>0</v>
      </c>
      <c r="F10" s="150">
        <f t="shared" si="2"/>
        <v>0</v>
      </c>
      <c r="G10" s="151">
        <f t="shared" si="3"/>
        <v>0</v>
      </c>
      <c r="H10" s="152">
        <f t="shared" si="4"/>
        <v>0</v>
      </c>
      <c r="I10" s="72"/>
      <c r="J10" s="56"/>
      <c r="K10" s="73"/>
      <c r="L10" s="72"/>
      <c r="M10" s="56"/>
      <c r="N10" s="73"/>
      <c r="O10" s="139"/>
      <c r="P10" s="56"/>
      <c r="Q10" s="73"/>
      <c r="R10" s="72"/>
      <c r="S10" s="56"/>
      <c r="T10" s="73"/>
      <c r="U10" s="72"/>
      <c r="V10" s="56"/>
      <c r="W10" s="73"/>
      <c r="X10" s="72"/>
      <c r="Y10" s="56"/>
      <c r="Z10" s="73"/>
    </row>
    <row r="11" spans="1:26" ht="33.4" customHeight="1" thickBot="1" x14ac:dyDescent="0.3">
      <c r="A11" s="74">
        <v>2.7</v>
      </c>
      <c r="B11" s="286"/>
      <c r="C11" s="287"/>
      <c r="D11" s="144" t="s">
        <v>57</v>
      </c>
      <c r="E11" s="148">
        <f t="shared" si="1"/>
        <v>0</v>
      </c>
      <c r="F11" s="150">
        <f t="shared" si="2"/>
        <v>0</v>
      </c>
      <c r="G11" s="151">
        <f t="shared" si="3"/>
        <v>0</v>
      </c>
      <c r="H11" s="152">
        <f t="shared" si="4"/>
        <v>0</v>
      </c>
      <c r="I11" s="75"/>
      <c r="J11" s="76"/>
      <c r="K11" s="77"/>
      <c r="L11" s="75"/>
      <c r="M11" s="76"/>
      <c r="N11" s="77"/>
      <c r="O11" s="140"/>
      <c r="P11" s="76"/>
      <c r="Q11" s="77"/>
      <c r="R11" s="75"/>
      <c r="S11" s="76"/>
      <c r="T11" s="77"/>
      <c r="U11" s="75"/>
      <c r="V11" s="76"/>
      <c r="W11" s="77"/>
      <c r="X11" s="75"/>
      <c r="Y11" s="76"/>
      <c r="Z11" s="77"/>
    </row>
    <row r="12" spans="1:26" s="55" customFormat="1" ht="18.399999999999999" customHeight="1" thickBot="1" x14ac:dyDescent="0.3">
      <c r="A12" s="126"/>
      <c r="B12" s="127"/>
      <c r="C12" s="128"/>
      <c r="D12" s="134"/>
      <c r="E12" s="145"/>
      <c r="F12" s="145"/>
      <c r="G12" s="145"/>
      <c r="H12" s="145"/>
      <c r="I12" s="134"/>
      <c r="J12" s="128"/>
      <c r="K12" s="128"/>
      <c r="L12" s="128"/>
      <c r="M12" s="128"/>
      <c r="N12" s="128"/>
      <c r="O12" s="128"/>
      <c r="P12" s="128"/>
      <c r="Q12" s="128"/>
      <c r="R12" s="128"/>
      <c r="S12" s="128"/>
      <c r="T12" s="128"/>
      <c r="U12" s="128"/>
      <c r="V12" s="128"/>
      <c r="W12" s="128"/>
      <c r="X12" s="128"/>
      <c r="Y12" s="128"/>
      <c r="Z12" s="128"/>
    </row>
    <row r="13" spans="1:26" ht="23.65" customHeight="1" x14ac:dyDescent="0.25">
      <c r="A13" s="122">
        <v>2.8</v>
      </c>
      <c r="B13" s="297" t="s">
        <v>58</v>
      </c>
      <c r="C13" s="298"/>
      <c r="D13" s="213" t="s">
        <v>59</v>
      </c>
      <c r="E13" s="146">
        <f t="shared" si="1"/>
        <v>0</v>
      </c>
      <c r="F13" s="150">
        <f t="shared" si="2"/>
        <v>0</v>
      </c>
      <c r="G13" s="151">
        <f t="shared" si="3"/>
        <v>0</v>
      </c>
      <c r="H13" s="152">
        <f t="shared" si="4"/>
        <v>0</v>
      </c>
      <c r="I13" s="159"/>
      <c r="J13" s="160"/>
      <c r="K13" s="161"/>
      <c r="L13" s="159"/>
      <c r="M13" s="160"/>
      <c r="N13" s="161"/>
      <c r="O13" s="159"/>
      <c r="P13" s="160"/>
      <c r="Q13" s="161"/>
      <c r="R13" s="159"/>
      <c r="S13" s="160"/>
      <c r="T13" s="161"/>
      <c r="U13" s="159"/>
      <c r="V13" s="160"/>
      <c r="W13" s="161"/>
      <c r="X13" s="159"/>
      <c r="Y13" s="160"/>
      <c r="Z13" s="161"/>
    </row>
    <row r="14" spans="1:26" ht="19.350000000000001" customHeight="1" x14ac:dyDescent="0.25">
      <c r="A14" s="122">
        <v>2.9</v>
      </c>
      <c r="B14" s="299"/>
      <c r="C14" s="300"/>
      <c r="D14" s="213" t="s">
        <v>60</v>
      </c>
      <c r="E14" s="147">
        <f t="shared" si="1"/>
        <v>0</v>
      </c>
      <c r="F14" s="150">
        <f t="shared" si="2"/>
        <v>0</v>
      </c>
      <c r="G14" s="151">
        <f t="shared" si="3"/>
        <v>0</v>
      </c>
      <c r="H14" s="152">
        <f t="shared" si="4"/>
        <v>0</v>
      </c>
      <c r="I14" s="162"/>
      <c r="J14" s="51"/>
      <c r="K14" s="163"/>
      <c r="L14" s="162"/>
      <c r="M14" s="51"/>
      <c r="N14" s="163"/>
      <c r="O14" s="162"/>
      <c r="P14" s="51"/>
      <c r="Q14" s="163"/>
      <c r="R14" s="162"/>
      <c r="S14" s="51"/>
      <c r="T14" s="163"/>
      <c r="U14" s="162"/>
      <c r="V14" s="51"/>
      <c r="W14" s="163"/>
      <c r="X14" s="162"/>
      <c r="Y14" s="51"/>
      <c r="Z14" s="163"/>
    </row>
    <row r="15" spans="1:26" ht="25.7" customHeight="1" x14ac:dyDescent="0.25">
      <c r="A15" s="135">
        <v>2.1</v>
      </c>
      <c r="B15" s="273" t="s">
        <v>61</v>
      </c>
      <c r="C15" s="274"/>
      <c r="D15" s="214" t="s">
        <v>59</v>
      </c>
      <c r="E15" s="147">
        <f t="shared" si="1"/>
        <v>0</v>
      </c>
      <c r="F15" s="150">
        <f t="shared" si="2"/>
        <v>0</v>
      </c>
      <c r="G15" s="151">
        <f t="shared" si="3"/>
        <v>0</v>
      </c>
      <c r="H15" s="152">
        <f t="shared" si="4"/>
        <v>0</v>
      </c>
      <c r="I15" s="162"/>
      <c r="J15" s="51"/>
      <c r="K15" s="163"/>
      <c r="L15" s="162"/>
      <c r="M15" s="51"/>
      <c r="N15" s="163"/>
      <c r="O15" s="162"/>
      <c r="P15" s="51"/>
      <c r="Q15" s="163"/>
      <c r="R15" s="162"/>
      <c r="S15" s="51"/>
      <c r="T15" s="163"/>
      <c r="U15" s="162"/>
      <c r="V15" s="51"/>
      <c r="W15" s="163"/>
      <c r="X15" s="162"/>
      <c r="Y15" s="51"/>
      <c r="Z15" s="163"/>
    </row>
    <row r="16" spans="1:26" ht="22.35" customHeight="1" x14ac:dyDescent="0.25">
      <c r="A16" s="122">
        <v>2.11</v>
      </c>
      <c r="B16" s="275"/>
      <c r="C16" s="276"/>
      <c r="D16" s="214" t="s">
        <v>60</v>
      </c>
      <c r="E16" s="147">
        <f t="shared" si="1"/>
        <v>0</v>
      </c>
      <c r="F16" s="150">
        <f t="shared" si="2"/>
        <v>0</v>
      </c>
      <c r="G16" s="151">
        <f t="shared" si="3"/>
        <v>0</v>
      </c>
      <c r="H16" s="152">
        <f t="shared" si="4"/>
        <v>0</v>
      </c>
      <c r="I16" s="162"/>
      <c r="J16" s="51"/>
      <c r="K16" s="163"/>
      <c r="L16" s="162"/>
      <c r="M16" s="51"/>
      <c r="N16" s="163"/>
      <c r="O16" s="162"/>
      <c r="P16" s="51"/>
      <c r="Q16" s="163"/>
      <c r="R16" s="162"/>
      <c r="S16" s="51"/>
      <c r="T16" s="163"/>
      <c r="U16" s="162"/>
      <c r="V16" s="51"/>
      <c r="W16" s="163"/>
      <c r="X16" s="162"/>
      <c r="Y16" s="51"/>
      <c r="Z16" s="163"/>
    </row>
    <row r="17" spans="1:26" ht="14.65" customHeight="1" x14ac:dyDescent="0.25">
      <c r="A17" s="122">
        <v>2.12</v>
      </c>
      <c r="B17" s="277" t="s">
        <v>62</v>
      </c>
      <c r="C17" s="277"/>
      <c r="D17" s="213" t="s">
        <v>63</v>
      </c>
      <c r="E17" s="147">
        <f t="shared" si="1"/>
        <v>0</v>
      </c>
      <c r="F17" s="150">
        <f t="shared" si="2"/>
        <v>0</v>
      </c>
      <c r="G17" s="151">
        <f t="shared" si="3"/>
        <v>0</v>
      </c>
      <c r="H17" s="152">
        <f t="shared" si="4"/>
        <v>0</v>
      </c>
      <c r="I17" s="162"/>
      <c r="J17" s="51"/>
      <c r="K17" s="163"/>
      <c r="L17" s="162"/>
      <c r="M17" s="51"/>
      <c r="N17" s="163"/>
      <c r="O17" s="162"/>
      <c r="P17" s="51"/>
      <c r="Q17" s="163"/>
      <c r="R17" s="162"/>
      <c r="S17" s="51"/>
      <c r="T17" s="163"/>
      <c r="U17" s="162"/>
      <c r="V17" s="51"/>
      <c r="W17" s="163"/>
      <c r="X17" s="162"/>
      <c r="Y17" s="51"/>
      <c r="Z17" s="163"/>
    </row>
    <row r="18" spans="1:26" ht="14.65" customHeight="1" x14ac:dyDescent="0.25">
      <c r="A18" s="122"/>
      <c r="B18" s="277"/>
      <c r="C18" s="277"/>
      <c r="D18" s="213" t="s">
        <v>64</v>
      </c>
      <c r="E18" s="147">
        <f t="shared" si="1"/>
        <v>0</v>
      </c>
      <c r="F18" s="150">
        <f t="shared" si="2"/>
        <v>0</v>
      </c>
      <c r="G18" s="151">
        <f t="shared" si="3"/>
        <v>0</v>
      </c>
      <c r="H18" s="152">
        <f t="shared" si="4"/>
        <v>0</v>
      </c>
      <c r="I18" s="162"/>
      <c r="J18" s="51"/>
      <c r="K18" s="163"/>
      <c r="L18" s="162"/>
      <c r="M18" s="51"/>
      <c r="N18" s="163"/>
      <c r="O18" s="162"/>
      <c r="P18" s="51"/>
      <c r="Q18" s="163"/>
      <c r="R18" s="162"/>
      <c r="S18" s="51"/>
      <c r="T18" s="163"/>
      <c r="U18" s="162"/>
      <c r="V18" s="51"/>
      <c r="W18" s="163"/>
      <c r="X18" s="162"/>
      <c r="Y18" s="51"/>
      <c r="Z18" s="163"/>
    </row>
    <row r="19" spans="1:26" x14ac:dyDescent="0.25">
      <c r="A19" s="122">
        <v>2.13</v>
      </c>
      <c r="B19" s="277"/>
      <c r="C19" s="277"/>
      <c r="D19" s="213" t="s">
        <v>65</v>
      </c>
      <c r="E19" s="147">
        <f t="shared" si="1"/>
        <v>0</v>
      </c>
      <c r="F19" s="150">
        <f t="shared" si="2"/>
        <v>0</v>
      </c>
      <c r="G19" s="151">
        <f t="shared" si="3"/>
        <v>0</v>
      </c>
      <c r="H19" s="152">
        <f t="shared" si="4"/>
        <v>0</v>
      </c>
      <c r="I19" s="162"/>
      <c r="J19" s="51"/>
      <c r="K19" s="163"/>
      <c r="L19" s="162"/>
      <c r="M19" s="51"/>
      <c r="N19" s="163"/>
      <c r="O19" s="162"/>
      <c r="P19" s="51"/>
      <c r="Q19" s="163"/>
      <c r="R19" s="162"/>
      <c r="S19" s="51"/>
      <c r="T19" s="163"/>
      <c r="U19" s="162"/>
      <c r="V19" s="51"/>
      <c r="W19" s="163"/>
      <c r="X19" s="162"/>
      <c r="Y19" s="51"/>
      <c r="Z19" s="163"/>
    </row>
  </sheetData>
  <mergeCells count="17">
    <mergeCell ref="A1:D1"/>
    <mergeCell ref="E3:H3"/>
    <mergeCell ref="B13:C14"/>
    <mergeCell ref="U3:W3"/>
    <mergeCell ref="X3:Z3"/>
    <mergeCell ref="I3:K3"/>
    <mergeCell ref="L3:N3"/>
    <mergeCell ref="R3:T3"/>
    <mergeCell ref="O3:Q3"/>
    <mergeCell ref="B15:C16"/>
    <mergeCell ref="B17:C19"/>
    <mergeCell ref="A3:D4"/>
    <mergeCell ref="B6:B10"/>
    <mergeCell ref="B11:C11"/>
    <mergeCell ref="C6:C7"/>
    <mergeCell ref="C8:C10"/>
    <mergeCell ref="B5:D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B416-76DF-41C2-B88D-91893FFA5FB7}">
  <dimension ref="A1:Q51"/>
  <sheetViews>
    <sheetView zoomScale="90" zoomScaleNormal="100" workbookViewId="0">
      <pane xSplit="1" ySplit="3" topLeftCell="B4" activePane="bottomRight" state="frozen"/>
      <selection pane="topRight" activeCell="B1" sqref="B1"/>
      <selection pane="bottomLeft" activeCell="A7" sqref="A7"/>
      <selection pane="bottomRight" sqref="A1:XFD1"/>
    </sheetView>
  </sheetViews>
  <sheetFormatPr defaultColWidth="8.7109375" defaultRowHeight="15" x14ac:dyDescent="0.25"/>
  <cols>
    <col min="1" max="1" width="39.85546875" style="1" customWidth="1"/>
    <col min="2" max="3" width="12.5703125" style="12" customWidth="1"/>
    <col min="4" max="10" width="12.5703125" style="1" customWidth="1"/>
    <col min="11" max="11" width="19.28515625" style="1" customWidth="1"/>
    <col min="12" max="12" width="13.85546875" style="2" customWidth="1"/>
    <col min="13" max="17" width="8.7109375" style="103"/>
    <col min="18" max="16384" width="8.7109375" style="1"/>
  </cols>
  <sheetData>
    <row r="1" spans="1:17" s="11" customFormat="1" ht="21" x14ac:dyDescent="0.35">
      <c r="A1" s="9" t="s">
        <v>66</v>
      </c>
      <c r="B1" s="10"/>
      <c r="C1" s="10"/>
      <c r="L1" s="41"/>
      <c r="M1" s="102"/>
      <c r="N1" s="102"/>
      <c r="O1" s="102"/>
      <c r="P1" s="102"/>
      <c r="Q1" s="102"/>
    </row>
    <row r="2" spans="1:17" ht="15.75" thickBot="1" x14ac:dyDescent="0.3"/>
    <row r="3" spans="1:17" ht="68.650000000000006" customHeight="1" thickBot="1" x14ac:dyDescent="0.3">
      <c r="A3" s="13" t="s">
        <v>67</v>
      </c>
      <c r="B3" s="14" t="s">
        <v>68</v>
      </c>
      <c r="C3" s="15" t="s">
        <v>69</v>
      </c>
      <c r="D3" s="101" t="s">
        <v>70</v>
      </c>
      <c r="E3" s="40" t="s">
        <v>41</v>
      </c>
      <c r="F3" s="40" t="s">
        <v>42</v>
      </c>
      <c r="G3" s="40" t="s">
        <v>43</v>
      </c>
      <c r="H3" s="40" t="s">
        <v>6</v>
      </c>
      <c r="I3" s="40" t="s">
        <v>7</v>
      </c>
      <c r="J3" s="43" t="s">
        <v>44</v>
      </c>
      <c r="K3" s="172" t="s">
        <v>71</v>
      </c>
      <c r="L3" s="42"/>
    </row>
    <row r="4" spans="1:17" ht="30.75" thickTop="1" x14ac:dyDescent="0.25">
      <c r="A4" s="318" t="s">
        <v>72</v>
      </c>
      <c r="B4" s="16">
        <v>1</v>
      </c>
      <c r="C4" s="17" t="s">
        <v>73</v>
      </c>
      <c r="D4" s="164">
        <f t="shared" ref="D4:D50" si="0">SUM(E4:J4)</f>
        <v>0</v>
      </c>
      <c r="E4" s="84"/>
      <c r="F4" s="84"/>
      <c r="G4" s="84"/>
      <c r="H4" s="85"/>
      <c r="I4" s="85"/>
      <c r="J4" s="85"/>
      <c r="K4" s="173"/>
    </row>
    <row r="5" spans="1:17" x14ac:dyDescent="0.25">
      <c r="A5" s="311"/>
      <c r="B5" s="18">
        <v>2</v>
      </c>
      <c r="C5" s="19">
        <v>112.23</v>
      </c>
      <c r="D5" s="164">
        <f t="shared" si="0"/>
        <v>0</v>
      </c>
      <c r="E5" s="55"/>
      <c r="F5" s="54"/>
      <c r="G5" s="54"/>
      <c r="H5" s="86"/>
      <c r="I5" s="86"/>
      <c r="J5" s="86"/>
      <c r="K5" s="173"/>
    </row>
    <row r="6" spans="1:17" ht="15.75" thickBot="1" x14ac:dyDescent="0.3">
      <c r="A6" s="312"/>
      <c r="B6" s="20">
        <v>3</v>
      </c>
      <c r="C6" s="21">
        <v>112.3</v>
      </c>
      <c r="D6" s="164">
        <f t="shared" si="0"/>
        <v>0</v>
      </c>
      <c r="E6" s="87"/>
      <c r="F6" s="87"/>
      <c r="G6" s="87"/>
      <c r="H6" s="88"/>
      <c r="I6" s="88"/>
      <c r="J6" s="88"/>
      <c r="K6" s="173"/>
    </row>
    <row r="7" spans="1:17" x14ac:dyDescent="0.25">
      <c r="A7" s="307" t="s">
        <v>74</v>
      </c>
      <c r="B7" s="22">
        <v>4</v>
      </c>
      <c r="C7" s="23">
        <v>112.31</v>
      </c>
      <c r="D7" s="164">
        <f t="shared" si="0"/>
        <v>0</v>
      </c>
      <c r="E7" s="89"/>
      <c r="F7" s="89"/>
      <c r="G7" s="89"/>
      <c r="H7" s="90"/>
      <c r="I7" s="90"/>
      <c r="J7" s="90"/>
      <c r="K7" s="174"/>
    </row>
    <row r="8" spans="1:17" x14ac:dyDescent="0.25">
      <c r="A8" s="308"/>
      <c r="B8" s="221">
        <v>5</v>
      </c>
      <c r="C8" s="24">
        <v>112.32</v>
      </c>
      <c r="D8" s="164">
        <f t="shared" si="0"/>
        <v>0</v>
      </c>
      <c r="E8" s="220"/>
      <c r="F8" s="220"/>
      <c r="G8" s="220"/>
      <c r="H8" s="91"/>
      <c r="I8" s="91"/>
      <c r="J8" s="91"/>
      <c r="K8" s="219"/>
    </row>
    <row r="9" spans="1:17" ht="15.75" thickBot="1" x14ac:dyDescent="0.3">
      <c r="A9" s="309"/>
      <c r="B9" s="25">
        <v>6</v>
      </c>
      <c r="C9" s="26">
        <v>112.33</v>
      </c>
      <c r="D9" s="164">
        <f t="shared" si="0"/>
        <v>0</v>
      </c>
      <c r="E9" s="92"/>
      <c r="F9" s="92"/>
      <c r="G9" s="92"/>
      <c r="H9" s="93"/>
      <c r="I9" s="93"/>
      <c r="J9" s="93"/>
      <c r="K9" s="175"/>
    </row>
    <row r="10" spans="1:17" ht="15.75" thickBot="1" x14ac:dyDescent="0.3">
      <c r="A10" s="310" t="s">
        <v>75</v>
      </c>
      <c r="B10" s="27">
        <v>7</v>
      </c>
      <c r="C10" s="28">
        <v>112.41</v>
      </c>
      <c r="D10" s="165">
        <f t="shared" si="0"/>
        <v>0</v>
      </c>
      <c r="E10" s="116" t="s">
        <v>76</v>
      </c>
      <c r="F10" s="116" t="s">
        <v>76</v>
      </c>
      <c r="G10" s="116" t="s">
        <v>76</v>
      </c>
      <c r="H10" s="116" t="s">
        <v>76</v>
      </c>
      <c r="I10" s="116" t="s">
        <v>76</v>
      </c>
      <c r="J10" s="170" t="s">
        <v>76</v>
      </c>
      <c r="K10" s="176" t="s">
        <v>76</v>
      </c>
      <c r="L10" s="115"/>
    </row>
    <row r="11" spans="1:17" ht="135" customHeight="1" thickBot="1" x14ac:dyDescent="0.3">
      <c r="A11" s="311"/>
      <c r="B11" s="18">
        <v>8</v>
      </c>
      <c r="C11" s="19">
        <v>112.42</v>
      </c>
      <c r="D11" s="165">
        <f t="shared" si="0"/>
        <v>0</v>
      </c>
      <c r="E11" s="79" t="s">
        <v>76</v>
      </c>
      <c r="F11" s="79" t="s">
        <v>76</v>
      </c>
      <c r="G11" s="79" t="s">
        <v>76</v>
      </c>
      <c r="H11" s="79" t="s">
        <v>76</v>
      </c>
      <c r="I11" s="79" t="s">
        <v>76</v>
      </c>
      <c r="J11" s="117" t="s">
        <v>76</v>
      </c>
      <c r="K11" s="177" t="s">
        <v>76</v>
      </c>
      <c r="L11" s="319" t="s">
        <v>77</v>
      </c>
      <c r="M11" s="104"/>
      <c r="N11" s="104"/>
      <c r="O11" s="104"/>
    </row>
    <row r="12" spans="1:17" ht="15.75" thickBot="1" x14ac:dyDescent="0.3">
      <c r="A12" s="311"/>
      <c r="B12" s="18">
        <v>9</v>
      </c>
      <c r="C12" s="19">
        <v>112.43</v>
      </c>
      <c r="D12" s="165">
        <f t="shared" si="0"/>
        <v>0</v>
      </c>
      <c r="E12" s="79" t="s">
        <v>76</v>
      </c>
      <c r="F12" s="79" t="s">
        <v>76</v>
      </c>
      <c r="G12" s="79" t="s">
        <v>76</v>
      </c>
      <c r="H12" s="79" t="s">
        <v>76</v>
      </c>
      <c r="I12" s="79" t="s">
        <v>76</v>
      </c>
      <c r="J12" s="117" t="s">
        <v>76</v>
      </c>
      <c r="K12" s="177" t="s">
        <v>76</v>
      </c>
      <c r="L12" s="319"/>
    </row>
    <row r="13" spans="1:17" ht="15.75" thickBot="1" x14ac:dyDescent="0.3">
      <c r="A13" s="311"/>
      <c r="B13" s="18">
        <v>10</v>
      </c>
      <c r="C13" s="19">
        <v>112.44</v>
      </c>
      <c r="D13" s="165">
        <f t="shared" si="0"/>
        <v>0</v>
      </c>
      <c r="E13" s="79" t="s">
        <v>76</v>
      </c>
      <c r="F13" s="79" t="s">
        <v>76</v>
      </c>
      <c r="G13" s="79" t="s">
        <v>76</v>
      </c>
      <c r="H13" s="79" t="s">
        <v>76</v>
      </c>
      <c r="I13" s="79" t="s">
        <v>76</v>
      </c>
      <c r="J13" s="117" t="s">
        <v>76</v>
      </c>
      <c r="K13" s="177" t="s">
        <v>76</v>
      </c>
      <c r="L13" s="319"/>
    </row>
    <row r="14" spans="1:17" ht="15.75" thickBot="1" x14ac:dyDescent="0.3">
      <c r="A14" s="311"/>
      <c r="B14" s="18">
        <v>11</v>
      </c>
      <c r="C14" s="19">
        <v>112.45</v>
      </c>
      <c r="D14" s="165">
        <f t="shared" si="0"/>
        <v>0</v>
      </c>
      <c r="E14" s="79" t="s">
        <v>76</v>
      </c>
      <c r="F14" s="79" t="s">
        <v>76</v>
      </c>
      <c r="G14" s="79" t="s">
        <v>76</v>
      </c>
      <c r="H14" s="79" t="s">
        <v>76</v>
      </c>
      <c r="I14" s="79" t="s">
        <v>76</v>
      </c>
      <c r="J14" s="117" t="s">
        <v>76</v>
      </c>
      <c r="K14" s="177" t="s">
        <v>76</v>
      </c>
      <c r="L14" s="319"/>
    </row>
    <row r="15" spans="1:17" ht="30.75" thickBot="1" x14ac:dyDescent="0.3">
      <c r="A15" s="311"/>
      <c r="B15" s="18">
        <v>12</v>
      </c>
      <c r="C15" s="19" t="s">
        <v>78</v>
      </c>
      <c r="D15" s="165">
        <f t="shared" si="0"/>
        <v>0</v>
      </c>
      <c r="E15" s="79" t="s">
        <v>76</v>
      </c>
      <c r="F15" s="79" t="s">
        <v>76</v>
      </c>
      <c r="G15" s="79" t="s">
        <v>76</v>
      </c>
      <c r="H15" s="79" t="s">
        <v>76</v>
      </c>
      <c r="I15" s="79" t="s">
        <v>76</v>
      </c>
      <c r="J15" s="117" t="s">
        <v>76</v>
      </c>
      <c r="K15" s="177" t="s">
        <v>76</v>
      </c>
      <c r="L15" s="319"/>
    </row>
    <row r="16" spans="1:17" ht="15.75" thickBot="1" x14ac:dyDescent="0.3">
      <c r="A16" s="311"/>
      <c r="B16" s="18">
        <v>13</v>
      </c>
      <c r="C16" s="19">
        <v>112.48</v>
      </c>
      <c r="D16" s="165">
        <f t="shared" si="0"/>
        <v>0</v>
      </c>
      <c r="E16" s="79" t="s">
        <v>76</v>
      </c>
      <c r="F16" s="79" t="s">
        <v>76</v>
      </c>
      <c r="G16" s="79" t="s">
        <v>76</v>
      </c>
      <c r="H16" s="79" t="s">
        <v>76</v>
      </c>
      <c r="I16" s="79" t="s">
        <v>76</v>
      </c>
      <c r="J16" s="117" t="s">
        <v>76</v>
      </c>
      <c r="K16" s="177" t="s">
        <v>76</v>
      </c>
      <c r="L16" s="319"/>
    </row>
    <row r="17" spans="1:12" ht="15.75" thickBot="1" x14ac:dyDescent="0.3">
      <c r="A17" s="312"/>
      <c r="B17" s="20">
        <v>14</v>
      </c>
      <c r="C17" s="21">
        <v>112.5</v>
      </c>
      <c r="D17" s="165">
        <f t="shared" si="0"/>
        <v>0</v>
      </c>
      <c r="E17" s="118" t="s">
        <v>76</v>
      </c>
      <c r="F17" s="118" t="s">
        <v>76</v>
      </c>
      <c r="G17" s="118" t="s">
        <v>76</v>
      </c>
      <c r="H17" s="118" t="s">
        <v>76</v>
      </c>
      <c r="I17" s="118" t="s">
        <v>76</v>
      </c>
      <c r="J17" s="119" t="s">
        <v>76</v>
      </c>
      <c r="K17" s="178" t="s">
        <v>76</v>
      </c>
      <c r="L17" s="319"/>
    </row>
    <row r="18" spans="1:12" x14ac:dyDescent="0.25">
      <c r="A18" s="307" t="s">
        <v>79</v>
      </c>
      <c r="B18" s="22">
        <v>15</v>
      </c>
      <c r="C18" s="23">
        <v>112.52</v>
      </c>
      <c r="D18" s="165">
        <f t="shared" si="0"/>
        <v>0</v>
      </c>
      <c r="E18" s="89"/>
      <c r="F18" s="89"/>
      <c r="G18" s="89"/>
      <c r="H18" s="90"/>
      <c r="I18" s="90"/>
      <c r="J18" s="90"/>
      <c r="K18" s="174"/>
    </row>
    <row r="19" spans="1:12" x14ac:dyDescent="0.25">
      <c r="A19" s="308"/>
      <c r="B19" s="221">
        <v>16</v>
      </c>
      <c r="C19" s="24">
        <v>112.53</v>
      </c>
      <c r="D19" s="222">
        <f t="shared" si="0"/>
        <v>0</v>
      </c>
      <c r="E19" s="220"/>
      <c r="F19" s="220"/>
      <c r="G19" s="220"/>
      <c r="H19" s="91"/>
      <c r="I19" s="91"/>
      <c r="J19" s="91"/>
      <c r="K19" s="219"/>
    </row>
    <row r="20" spans="1:12" x14ac:dyDescent="0.25">
      <c r="A20" s="308"/>
      <c r="B20" s="314">
        <v>17</v>
      </c>
      <c r="C20" s="316" t="s">
        <v>80</v>
      </c>
      <c r="D20" s="315">
        <f t="shared" si="0"/>
        <v>0</v>
      </c>
      <c r="E20" s="313"/>
      <c r="F20" s="313"/>
      <c r="G20" s="313"/>
      <c r="H20" s="321"/>
      <c r="I20" s="321"/>
      <c r="J20" s="323"/>
      <c r="K20" s="320"/>
    </row>
    <row r="21" spans="1:12" ht="43.5" customHeight="1" x14ac:dyDescent="0.25">
      <c r="A21" s="308"/>
      <c r="B21" s="314"/>
      <c r="C21" s="317"/>
      <c r="D21" s="315">
        <f t="shared" si="0"/>
        <v>0</v>
      </c>
      <c r="E21" s="313"/>
      <c r="F21" s="313"/>
      <c r="G21" s="313"/>
      <c r="H21" s="322"/>
      <c r="I21" s="322"/>
      <c r="J21" s="324"/>
      <c r="K21" s="320"/>
    </row>
    <row r="22" spans="1:12" ht="15.75" thickBot="1" x14ac:dyDescent="0.3">
      <c r="A22" s="309"/>
      <c r="B22" s="25">
        <v>18</v>
      </c>
      <c r="C22" s="29">
        <v>112.6</v>
      </c>
      <c r="D22" s="166">
        <f t="shared" si="0"/>
        <v>0</v>
      </c>
      <c r="E22" s="92"/>
      <c r="F22" s="92"/>
      <c r="G22" s="92"/>
      <c r="H22" s="93"/>
      <c r="I22" s="93"/>
      <c r="J22" s="93"/>
      <c r="K22" s="175"/>
    </row>
    <row r="23" spans="1:12" ht="30.75" thickBot="1" x14ac:dyDescent="0.3">
      <c r="A23" s="30" t="s">
        <v>81</v>
      </c>
      <c r="B23" s="31">
        <v>19</v>
      </c>
      <c r="C23" s="32">
        <v>112.83</v>
      </c>
      <c r="D23" s="167">
        <f t="shared" si="0"/>
        <v>0</v>
      </c>
      <c r="E23" s="94"/>
      <c r="F23" s="94"/>
      <c r="G23" s="94"/>
      <c r="H23" s="95"/>
      <c r="I23" s="95"/>
      <c r="J23" s="95"/>
      <c r="K23" s="173"/>
    </row>
    <row r="24" spans="1:12" x14ac:dyDescent="0.25">
      <c r="A24" s="307" t="s">
        <v>82</v>
      </c>
      <c r="B24" s="22">
        <v>20</v>
      </c>
      <c r="C24" s="23">
        <v>112.111</v>
      </c>
      <c r="D24" s="165">
        <f t="shared" si="0"/>
        <v>0</v>
      </c>
      <c r="E24" s="89"/>
      <c r="F24" s="89"/>
      <c r="G24" s="89"/>
      <c r="H24" s="90"/>
      <c r="I24" s="90"/>
      <c r="J24" s="90"/>
      <c r="K24" s="174"/>
    </row>
    <row r="25" spans="1:12" x14ac:dyDescent="0.25">
      <c r="A25" s="308"/>
      <c r="B25" s="221">
        <v>21</v>
      </c>
      <c r="C25" s="24">
        <v>112.11199999999999</v>
      </c>
      <c r="D25" s="222">
        <f t="shared" si="0"/>
        <v>0</v>
      </c>
      <c r="E25" s="220"/>
      <c r="F25" s="220"/>
      <c r="G25" s="220"/>
      <c r="H25" s="91"/>
      <c r="I25" s="91"/>
      <c r="J25" s="91"/>
      <c r="K25" s="219"/>
    </row>
    <row r="26" spans="1:12" x14ac:dyDescent="0.25">
      <c r="A26" s="308"/>
      <c r="B26" s="221">
        <v>22</v>
      </c>
      <c r="C26" s="24">
        <v>112.113</v>
      </c>
      <c r="D26" s="222">
        <f t="shared" si="0"/>
        <v>0</v>
      </c>
      <c r="E26" s="220"/>
      <c r="F26" s="220"/>
      <c r="G26" s="220"/>
      <c r="H26" s="91"/>
      <c r="I26" s="91"/>
      <c r="J26" s="91"/>
      <c r="K26" s="219"/>
    </row>
    <row r="27" spans="1:12" x14ac:dyDescent="0.25">
      <c r="A27" s="308"/>
      <c r="B27" s="221">
        <v>23</v>
      </c>
      <c r="C27" s="24">
        <v>112.114</v>
      </c>
      <c r="D27" s="222">
        <f t="shared" si="0"/>
        <v>0</v>
      </c>
      <c r="E27" s="220"/>
      <c r="F27" s="220"/>
      <c r="G27" s="220"/>
      <c r="H27" s="91"/>
      <c r="I27" s="91"/>
      <c r="J27" s="91"/>
      <c r="K27" s="219"/>
    </row>
    <row r="28" spans="1:12" x14ac:dyDescent="0.25">
      <c r="A28" s="308"/>
      <c r="B28" s="221">
        <v>24</v>
      </c>
      <c r="C28" s="24">
        <v>112.11499999999999</v>
      </c>
      <c r="D28" s="222">
        <f t="shared" si="0"/>
        <v>0</v>
      </c>
      <c r="E28" s="220"/>
      <c r="F28" s="220"/>
      <c r="G28" s="220"/>
      <c r="H28" s="91"/>
      <c r="I28" s="91"/>
      <c r="J28" s="91"/>
      <c r="K28" s="219"/>
    </row>
    <row r="29" spans="1:12" ht="15.75" thickBot="1" x14ac:dyDescent="0.3">
      <c r="A29" s="309"/>
      <c r="B29" s="25">
        <v>25</v>
      </c>
      <c r="C29" s="26">
        <v>112.116</v>
      </c>
      <c r="D29" s="166">
        <f t="shared" si="0"/>
        <v>0</v>
      </c>
      <c r="E29" s="92"/>
      <c r="F29" s="92"/>
      <c r="G29" s="92"/>
      <c r="H29" s="93"/>
      <c r="I29" s="93"/>
      <c r="J29" s="93"/>
      <c r="K29" s="175"/>
    </row>
    <row r="30" spans="1:12" x14ac:dyDescent="0.25">
      <c r="A30" s="310" t="s">
        <v>83</v>
      </c>
      <c r="B30" s="27">
        <v>26</v>
      </c>
      <c r="C30" s="28">
        <v>112.123</v>
      </c>
      <c r="D30" s="165">
        <f t="shared" si="0"/>
        <v>0</v>
      </c>
      <c r="E30" s="66"/>
      <c r="F30" s="66"/>
      <c r="G30" s="66"/>
      <c r="H30" s="96"/>
      <c r="I30" s="96"/>
      <c r="J30" s="96"/>
      <c r="K30" s="173"/>
    </row>
    <row r="31" spans="1:12" x14ac:dyDescent="0.25">
      <c r="A31" s="311"/>
      <c r="B31" s="18">
        <v>27</v>
      </c>
      <c r="C31" s="19">
        <v>112.124</v>
      </c>
      <c r="D31" s="222">
        <f t="shared" si="0"/>
        <v>0</v>
      </c>
      <c r="E31" s="56"/>
      <c r="F31" s="56"/>
      <c r="G31" s="56"/>
      <c r="H31" s="97"/>
      <c r="I31" s="97"/>
      <c r="J31" s="97"/>
      <c r="K31" s="173"/>
    </row>
    <row r="32" spans="1:12" x14ac:dyDescent="0.25">
      <c r="A32" s="311"/>
      <c r="B32" s="18">
        <v>28</v>
      </c>
      <c r="C32" s="19">
        <v>112.125</v>
      </c>
      <c r="D32" s="222">
        <f t="shared" si="0"/>
        <v>0</v>
      </c>
      <c r="E32" s="56"/>
      <c r="F32" s="56"/>
      <c r="G32" s="56"/>
      <c r="H32" s="97"/>
      <c r="I32" s="97"/>
      <c r="J32" s="97"/>
      <c r="K32" s="173"/>
    </row>
    <row r="33" spans="1:11" x14ac:dyDescent="0.25">
      <c r="A33" s="311"/>
      <c r="B33" s="18">
        <v>29</v>
      </c>
      <c r="C33" s="19">
        <v>112.126</v>
      </c>
      <c r="D33" s="222">
        <f t="shared" si="0"/>
        <v>0</v>
      </c>
      <c r="E33" s="56"/>
      <c r="F33" s="56"/>
      <c r="G33" s="56"/>
      <c r="H33" s="97"/>
      <c r="I33" s="97"/>
      <c r="J33" s="97"/>
      <c r="K33" s="173"/>
    </row>
    <row r="34" spans="1:11" x14ac:dyDescent="0.25">
      <c r="A34" s="311"/>
      <c r="B34" s="18">
        <v>30</v>
      </c>
      <c r="C34" s="19">
        <v>112.127</v>
      </c>
      <c r="D34" s="222">
        <f t="shared" si="0"/>
        <v>0</v>
      </c>
      <c r="E34" s="56"/>
      <c r="F34" s="56"/>
      <c r="G34" s="56"/>
      <c r="H34" s="97"/>
      <c r="I34" s="97"/>
      <c r="J34" s="97"/>
      <c r="K34" s="173"/>
    </row>
    <row r="35" spans="1:11" x14ac:dyDescent="0.25">
      <c r="A35" s="311"/>
      <c r="B35" s="18">
        <v>31</v>
      </c>
      <c r="C35" s="19">
        <v>112.128</v>
      </c>
      <c r="D35" s="222">
        <f t="shared" si="0"/>
        <v>0</v>
      </c>
      <c r="E35" s="56"/>
      <c r="F35" s="56"/>
      <c r="G35" s="56"/>
      <c r="H35" s="97"/>
      <c r="I35" s="97"/>
      <c r="J35" s="97"/>
      <c r="K35" s="173"/>
    </row>
    <row r="36" spans="1:11" x14ac:dyDescent="0.25">
      <c r="A36" s="311"/>
      <c r="B36" s="18">
        <v>32</v>
      </c>
      <c r="C36" s="19">
        <v>112.129</v>
      </c>
      <c r="D36" s="222">
        <f t="shared" si="0"/>
        <v>0</v>
      </c>
      <c r="E36" s="56"/>
      <c r="F36" s="56"/>
      <c r="G36" s="56"/>
      <c r="H36" s="97"/>
      <c r="I36" s="97"/>
      <c r="J36" s="97"/>
      <c r="K36" s="173"/>
    </row>
    <row r="37" spans="1:11" x14ac:dyDescent="0.25">
      <c r="A37" s="311"/>
      <c r="B37" s="18">
        <v>33</v>
      </c>
      <c r="C37" s="33">
        <v>112.13</v>
      </c>
      <c r="D37" s="222">
        <f t="shared" si="0"/>
        <v>0</v>
      </c>
      <c r="E37" s="56"/>
      <c r="F37" s="56"/>
      <c r="G37" s="56"/>
      <c r="H37" s="97"/>
      <c r="I37" s="97"/>
      <c r="J37" s="97"/>
      <c r="K37" s="173"/>
    </row>
    <row r="38" spans="1:11" x14ac:dyDescent="0.25">
      <c r="A38" s="311"/>
      <c r="B38" s="18">
        <v>34</v>
      </c>
      <c r="C38" s="19">
        <v>112.131</v>
      </c>
      <c r="D38" s="222">
        <f t="shared" si="0"/>
        <v>0</v>
      </c>
      <c r="E38" s="56"/>
      <c r="F38" s="56"/>
      <c r="G38" s="56"/>
      <c r="H38" s="97"/>
      <c r="I38" s="97"/>
      <c r="J38" s="97"/>
      <c r="K38" s="173"/>
    </row>
    <row r="39" spans="1:11" x14ac:dyDescent="0.25">
      <c r="A39" s="311"/>
      <c r="B39" s="18">
        <v>35</v>
      </c>
      <c r="C39" s="19">
        <v>112.13200000000001</v>
      </c>
      <c r="D39" s="222">
        <f t="shared" si="0"/>
        <v>0</v>
      </c>
      <c r="E39" s="56"/>
      <c r="F39" s="56"/>
      <c r="G39" s="56"/>
      <c r="H39" s="97"/>
      <c r="I39" s="97"/>
      <c r="J39" s="97"/>
      <c r="K39" s="173"/>
    </row>
    <row r="40" spans="1:11" x14ac:dyDescent="0.25">
      <c r="A40" s="311"/>
      <c r="B40" s="18">
        <v>36</v>
      </c>
      <c r="C40" s="19">
        <v>112.133</v>
      </c>
      <c r="D40" s="222">
        <f t="shared" si="0"/>
        <v>0</v>
      </c>
      <c r="E40" s="56"/>
      <c r="F40" s="56"/>
      <c r="G40" s="56"/>
      <c r="H40" s="97"/>
      <c r="I40" s="97"/>
      <c r="J40" s="97"/>
      <c r="K40" s="173"/>
    </row>
    <row r="41" spans="1:11" x14ac:dyDescent="0.25">
      <c r="A41" s="311"/>
      <c r="B41" s="18">
        <v>37</v>
      </c>
      <c r="C41" s="19">
        <v>112.134</v>
      </c>
      <c r="D41" s="222">
        <f t="shared" si="0"/>
        <v>0</v>
      </c>
      <c r="E41" s="56"/>
      <c r="F41" s="56"/>
      <c r="G41" s="56"/>
      <c r="H41" s="97"/>
      <c r="I41" s="97"/>
      <c r="J41" s="97"/>
      <c r="K41" s="173"/>
    </row>
    <row r="42" spans="1:11" ht="15.75" thickBot="1" x14ac:dyDescent="0.3">
      <c r="A42" s="312"/>
      <c r="B42" s="20">
        <v>38</v>
      </c>
      <c r="C42" s="34">
        <v>112.14</v>
      </c>
      <c r="D42" s="166">
        <f t="shared" si="0"/>
        <v>0</v>
      </c>
      <c r="E42" s="76"/>
      <c r="F42" s="76"/>
      <c r="G42" s="76"/>
      <c r="H42" s="98"/>
      <c r="I42" s="98"/>
      <c r="J42" s="98"/>
      <c r="K42" s="173"/>
    </row>
    <row r="43" spans="1:11" x14ac:dyDescent="0.25">
      <c r="A43" s="307" t="s">
        <v>84</v>
      </c>
      <c r="B43" s="22">
        <v>39</v>
      </c>
      <c r="C43" s="23">
        <v>112.142</v>
      </c>
      <c r="D43" s="165">
        <f t="shared" si="0"/>
        <v>0</v>
      </c>
      <c r="E43" s="89"/>
      <c r="F43" s="89"/>
      <c r="G43" s="89"/>
      <c r="H43" s="90"/>
      <c r="I43" s="90"/>
      <c r="J43" s="90"/>
      <c r="K43" s="174"/>
    </row>
    <row r="44" spans="1:11" x14ac:dyDescent="0.25">
      <c r="A44" s="308"/>
      <c r="B44" s="221">
        <v>40</v>
      </c>
      <c r="C44" s="24" t="s">
        <v>85</v>
      </c>
      <c r="D44" s="222">
        <f t="shared" si="0"/>
        <v>0</v>
      </c>
      <c r="E44" s="220"/>
      <c r="F44" s="220"/>
      <c r="G44" s="220"/>
      <c r="H44" s="91"/>
      <c r="I44" s="91"/>
      <c r="J44" s="91"/>
      <c r="K44" s="219"/>
    </row>
    <row r="45" spans="1:11" x14ac:dyDescent="0.25">
      <c r="A45" s="308"/>
      <c r="B45" s="221">
        <v>41</v>
      </c>
      <c r="C45" s="24" t="s">
        <v>86</v>
      </c>
      <c r="D45" s="222">
        <f t="shared" si="0"/>
        <v>0</v>
      </c>
      <c r="E45" s="220"/>
      <c r="F45" s="220"/>
      <c r="G45" s="220"/>
      <c r="H45" s="91"/>
      <c r="I45" s="91"/>
      <c r="J45" s="91"/>
      <c r="K45" s="219"/>
    </row>
    <row r="46" spans="1:11" ht="45" x14ac:dyDescent="0.25">
      <c r="A46" s="308"/>
      <c r="B46" s="221">
        <v>42</v>
      </c>
      <c r="C46" s="24" t="s">
        <v>87</v>
      </c>
      <c r="D46" s="222">
        <f t="shared" si="0"/>
        <v>0</v>
      </c>
      <c r="E46" s="220"/>
      <c r="F46" s="220"/>
      <c r="G46" s="220"/>
      <c r="H46" s="91"/>
      <c r="I46" s="91"/>
      <c r="J46" s="91"/>
      <c r="K46" s="219"/>
    </row>
    <row r="47" spans="1:11" ht="60" x14ac:dyDescent="0.25">
      <c r="A47" s="308"/>
      <c r="B47" s="221">
        <v>43</v>
      </c>
      <c r="C47" s="24" t="s">
        <v>88</v>
      </c>
      <c r="D47" s="222">
        <f t="shared" si="0"/>
        <v>0</v>
      </c>
      <c r="E47" s="220"/>
      <c r="F47" s="220"/>
      <c r="G47" s="220"/>
      <c r="H47" s="91"/>
      <c r="I47" s="91"/>
      <c r="J47" s="91"/>
      <c r="K47" s="219"/>
    </row>
    <row r="48" spans="1:11" ht="15.75" thickBot="1" x14ac:dyDescent="0.3">
      <c r="A48" s="309"/>
      <c r="B48" s="25">
        <v>44</v>
      </c>
      <c r="C48" s="35">
        <v>112.15</v>
      </c>
      <c r="D48" s="166">
        <f t="shared" si="0"/>
        <v>0</v>
      </c>
      <c r="E48" s="92"/>
      <c r="F48" s="92"/>
      <c r="G48" s="92"/>
      <c r="H48" s="93"/>
      <c r="I48" s="93"/>
      <c r="J48" s="93"/>
      <c r="K48" s="175"/>
    </row>
    <row r="49" spans="1:11" ht="30.75" thickBot="1" x14ac:dyDescent="0.3">
      <c r="A49" s="30" t="s">
        <v>89</v>
      </c>
      <c r="B49" s="31">
        <v>45</v>
      </c>
      <c r="C49" s="32" t="s">
        <v>90</v>
      </c>
      <c r="D49" s="167">
        <f t="shared" si="0"/>
        <v>0</v>
      </c>
      <c r="E49" s="94"/>
      <c r="F49" s="94"/>
      <c r="G49" s="94"/>
      <c r="H49" s="95"/>
      <c r="I49" s="95"/>
      <c r="J49" s="95"/>
      <c r="K49" s="173"/>
    </row>
    <row r="50" spans="1:11" ht="15.75" thickBot="1" x14ac:dyDescent="0.3">
      <c r="A50" s="36" t="s">
        <v>91</v>
      </c>
      <c r="B50" s="37">
        <v>46</v>
      </c>
      <c r="C50" s="38" t="s">
        <v>76</v>
      </c>
      <c r="D50" s="168">
        <f t="shared" si="0"/>
        <v>0</v>
      </c>
      <c r="E50" s="99"/>
      <c r="F50" s="99"/>
      <c r="G50" s="99"/>
      <c r="H50" s="100"/>
      <c r="I50" s="100"/>
      <c r="J50" s="100"/>
      <c r="K50" s="179"/>
    </row>
    <row r="51" spans="1:11" ht="15.75" thickBot="1" x14ac:dyDescent="0.3">
      <c r="A51" s="304" t="s">
        <v>92</v>
      </c>
      <c r="B51" s="305"/>
      <c r="C51" s="306"/>
      <c r="D51" s="168">
        <f>SUM(D4:D50)</f>
        <v>0</v>
      </c>
      <c r="E51" s="168">
        <f>SUM(E4:E50)</f>
        <v>0</v>
      </c>
      <c r="F51" s="168">
        <f t="shared" ref="F51:K51" si="1">SUM(F4:F50)</f>
        <v>0</v>
      </c>
      <c r="G51" s="168">
        <f t="shared" si="1"/>
        <v>0</v>
      </c>
      <c r="H51" s="168">
        <f t="shared" si="1"/>
        <v>0</v>
      </c>
      <c r="I51" s="168">
        <f t="shared" si="1"/>
        <v>0</v>
      </c>
      <c r="J51" s="171">
        <f t="shared" si="1"/>
        <v>0</v>
      </c>
      <c r="K51" s="180">
        <f t="shared" si="1"/>
        <v>0</v>
      </c>
    </row>
  </sheetData>
  <mergeCells count="19">
    <mergeCell ref="A4:A6"/>
    <mergeCell ref="A7:A9"/>
    <mergeCell ref="A10:A17"/>
    <mergeCell ref="L11:L17"/>
    <mergeCell ref="K20:K21"/>
    <mergeCell ref="G20:G21"/>
    <mergeCell ref="H20:H21"/>
    <mergeCell ref="I20:I21"/>
    <mergeCell ref="J20:J21"/>
    <mergeCell ref="A51:C51"/>
    <mergeCell ref="A24:A29"/>
    <mergeCell ref="A30:A42"/>
    <mergeCell ref="A43:A48"/>
    <mergeCell ref="F20:F21"/>
    <mergeCell ref="A18:A22"/>
    <mergeCell ref="B20:B21"/>
    <mergeCell ref="D20:D21"/>
    <mergeCell ref="E20:E21"/>
    <mergeCell ref="C20:C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79F2-B867-4AE6-8CF8-EF94A57B337A}">
  <dimension ref="A1:K14"/>
  <sheetViews>
    <sheetView zoomScale="70" zoomScaleNormal="100" workbookViewId="0">
      <pane ySplit="2" topLeftCell="A3" activePane="bottomLeft" state="frozen"/>
      <selection pane="bottomLeft" sqref="A1:XFD1"/>
    </sheetView>
  </sheetViews>
  <sheetFormatPr defaultColWidth="8.7109375" defaultRowHeight="15" x14ac:dyDescent="0.25"/>
  <cols>
    <col min="1" max="1" width="6.5703125" style="39" customWidth="1"/>
    <col min="2" max="2" width="29.42578125" style="108" customWidth="1"/>
    <col min="3" max="3" width="39.7109375" style="108" customWidth="1"/>
    <col min="4" max="4" width="12.5703125" style="169" customWidth="1"/>
    <col min="5" max="8" width="12.5703125" style="1" customWidth="1"/>
    <col min="9" max="9" width="12.140625" style="1" customWidth="1"/>
    <col min="10" max="10" width="8.7109375" style="1" customWidth="1"/>
    <col min="11" max="16384" width="8.7109375" style="1"/>
  </cols>
  <sheetData>
    <row r="1" spans="1:11" ht="21" x14ac:dyDescent="0.25">
      <c r="A1" s="183" t="s">
        <v>93</v>
      </c>
      <c r="B1" s="184"/>
      <c r="C1" s="184"/>
      <c r="D1" s="185"/>
      <c r="E1" s="186"/>
      <c r="F1" s="186"/>
      <c r="G1" s="186"/>
      <c r="H1" s="186"/>
      <c r="I1" s="186"/>
      <c r="J1" s="187"/>
    </row>
    <row r="2" spans="1:11" ht="60" x14ac:dyDescent="0.25">
      <c r="A2" s="188"/>
      <c r="B2" s="109"/>
      <c r="C2" s="109"/>
      <c r="D2" s="40" t="s">
        <v>2</v>
      </c>
      <c r="E2" s="40" t="s">
        <v>41</v>
      </c>
      <c r="F2" s="40" t="s">
        <v>42</v>
      </c>
      <c r="G2" s="40" t="s">
        <v>43</v>
      </c>
      <c r="H2" s="40" t="s">
        <v>6</v>
      </c>
      <c r="I2" s="40" t="s">
        <v>7</v>
      </c>
      <c r="J2" s="189" t="s">
        <v>44</v>
      </c>
    </row>
    <row r="3" spans="1:11" ht="34.35" customHeight="1" x14ac:dyDescent="0.25">
      <c r="A3" s="47">
        <v>4.0999999999999996</v>
      </c>
      <c r="B3" s="326" t="s">
        <v>94</v>
      </c>
      <c r="C3" s="224" t="s">
        <v>95</v>
      </c>
      <c r="D3" s="181">
        <f>SUM(E3:J3)</f>
        <v>0</v>
      </c>
      <c r="E3" s="182"/>
      <c r="F3" s="182"/>
      <c r="G3" s="182"/>
      <c r="H3" s="182"/>
      <c r="I3" s="182"/>
      <c r="J3" s="190"/>
      <c r="K3" s="49"/>
    </row>
    <row r="4" spans="1:11" ht="30" customHeight="1" x14ac:dyDescent="0.25">
      <c r="A4" s="46">
        <v>4.2</v>
      </c>
      <c r="B4" s="327"/>
      <c r="C4" s="225" t="s">
        <v>96</v>
      </c>
      <c r="D4" s="133">
        <f>SUM(E4:J4)</f>
        <v>0</v>
      </c>
      <c r="E4" s="220"/>
      <c r="F4" s="220"/>
      <c r="G4" s="220"/>
      <c r="H4" s="220"/>
      <c r="I4" s="220"/>
      <c r="J4" s="191"/>
      <c r="K4" s="49"/>
    </row>
    <row r="5" spans="1:11" ht="30" customHeight="1" x14ac:dyDescent="0.25">
      <c r="A5" s="46">
        <v>4.3</v>
      </c>
      <c r="B5" s="327"/>
      <c r="C5" s="225" t="s">
        <v>97</v>
      </c>
      <c r="D5" s="133">
        <f>SUM(E5:J5)</f>
        <v>0</v>
      </c>
      <c r="E5" s="220"/>
      <c r="F5" s="220"/>
      <c r="G5" s="220"/>
      <c r="H5" s="220"/>
      <c r="I5" s="220"/>
      <c r="J5" s="191"/>
      <c r="K5" s="48"/>
    </row>
    <row r="6" spans="1:11" ht="30" customHeight="1" x14ac:dyDescent="0.25">
      <c r="A6" s="107">
        <v>4.4000000000000004</v>
      </c>
      <c r="B6" s="327"/>
      <c r="C6" s="225" t="s">
        <v>98</v>
      </c>
      <c r="D6" s="133"/>
      <c r="E6" s="220"/>
      <c r="F6" s="220"/>
      <c r="G6" s="220"/>
      <c r="H6" s="220"/>
      <c r="I6" s="220"/>
      <c r="J6" s="191"/>
      <c r="K6" s="48"/>
    </row>
    <row r="7" spans="1:11" ht="30" customHeight="1" thickBot="1" x14ac:dyDescent="0.3">
      <c r="A7" s="45">
        <v>4.5</v>
      </c>
      <c r="B7" s="327"/>
      <c r="C7" s="225" t="s">
        <v>99</v>
      </c>
      <c r="D7" s="133">
        <f>SUM(E7:J7)</f>
        <v>0</v>
      </c>
      <c r="E7" s="220"/>
      <c r="F7" s="220"/>
      <c r="G7" s="220"/>
      <c r="H7" s="220"/>
      <c r="I7" s="220"/>
      <c r="J7" s="191"/>
      <c r="K7" s="49"/>
    </row>
    <row r="8" spans="1:11" ht="30" customHeight="1" thickBot="1" x14ac:dyDescent="0.3">
      <c r="A8" s="106">
        <v>4.5999999999999996</v>
      </c>
      <c r="B8" s="327" t="s">
        <v>100</v>
      </c>
      <c r="C8" s="327"/>
      <c r="D8" s="133"/>
      <c r="E8" s="220"/>
      <c r="F8" s="220"/>
      <c r="G8" s="220"/>
      <c r="H8" s="220"/>
      <c r="I8" s="220"/>
      <c r="J8" s="191"/>
      <c r="K8" s="49"/>
    </row>
    <row r="9" spans="1:11" ht="27.4" customHeight="1" x14ac:dyDescent="0.25">
      <c r="A9" s="44">
        <v>4.7</v>
      </c>
      <c r="B9" s="325" t="s">
        <v>101</v>
      </c>
      <c r="C9" s="223" t="s">
        <v>102</v>
      </c>
      <c r="D9" s="133">
        <f t="shared" ref="D9:D14" si="0">SUM(E9:J9)</f>
        <v>0</v>
      </c>
      <c r="E9" s="56"/>
      <c r="F9" s="56"/>
      <c r="G9" s="56"/>
      <c r="H9" s="56"/>
      <c r="I9" s="51"/>
      <c r="J9" s="163"/>
      <c r="K9" s="48"/>
    </row>
    <row r="10" spans="1:11" ht="30" x14ac:dyDescent="0.25">
      <c r="A10" s="46">
        <v>4.8</v>
      </c>
      <c r="B10" s="325"/>
      <c r="C10" s="223" t="s">
        <v>103</v>
      </c>
      <c r="D10" s="133">
        <f t="shared" si="0"/>
        <v>0</v>
      </c>
      <c r="E10" s="56"/>
      <c r="F10" s="56"/>
      <c r="G10" s="56"/>
      <c r="H10" s="56"/>
      <c r="I10" s="51"/>
      <c r="J10" s="163"/>
    </row>
    <row r="11" spans="1:11" ht="67.7" customHeight="1" x14ac:dyDescent="0.25">
      <c r="A11" s="46">
        <v>4.9000000000000004</v>
      </c>
      <c r="B11" s="325"/>
      <c r="C11" s="110" t="s">
        <v>104</v>
      </c>
      <c r="D11" s="133">
        <f t="shared" si="0"/>
        <v>0</v>
      </c>
      <c r="E11" s="56"/>
      <c r="F11" s="56"/>
      <c r="G11" s="56"/>
      <c r="H11" s="56"/>
      <c r="I11" s="51"/>
      <c r="J11" s="163"/>
    </row>
    <row r="12" spans="1:11" ht="64.349999999999994" customHeight="1" thickBot="1" x14ac:dyDescent="0.3">
      <c r="A12" s="78">
        <v>4.0999999999999996</v>
      </c>
      <c r="B12" s="325"/>
      <c r="C12" s="223" t="s">
        <v>105</v>
      </c>
      <c r="D12" s="133">
        <f t="shared" si="0"/>
        <v>0</v>
      </c>
      <c r="E12" s="56"/>
      <c r="F12" s="56"/>
      <c r="G12" s="56"/>
      <c r="H12" s="56"/>
      <c r="I12" s="51"/>
      <c r="J12" s="163"/>
    </row>
    <row r="13" spans="1:11" ht="30" customHeight="1" x14ac:dyDescent="0.25">
      <c r="A13" s="44">
        <v>4.1100000000000003</v>
      </c>
      <c r="B13" s="327" t="s">
        <v>106</v>
      </c>
      <c r="C13" s="225" t="s">
        <v>107</v>
      </c>
      <c r="D13" s="133">
        <f t="shared" si="0"/>
        <v>0</v>
      </c>
      <c r="E13" s="220"/>
      <c r="F13" s="220"/>
      <c r="G13" s="220"/>
      <c r="H13" s="220"/>
      <c r="I13" s="220"/>
      <c r="J13" s="191"/>
      <c r="K13" s="48"/>
    </row>
    <row r="14" spans="1:11" ht="30" customHeight="1" thickBot="1" x14ac:dyDescent="0.3">
      <c r="A14" s="45">
        <v>4.12</v>
      </c>
      <c r="B14" s="328"/>
      <c r="C14" s="226" t="s">
        <v>108</v>
      </c>
      <c r="D14" s="192">
        <f t="shared" si="0"/>
        <v>0</v>
      </c>
      <c r="E14" s="92"/>
      <c r="F14" s="92"/>
      <c r="G14" s="92"/>
      <c r="H14" s="92"/>
      <c r="I14" s="92"/>
      <c r="J14" s="193"/>
    </row>
  </sheetData>
  <mergeCells count="4">
    <mergeCell ref="B9:B12"/>
    <mergeCell ref="B3:B7"/>
    <mergeCell ref="B13:B14"/>
    <mergeCell ref="B8:C8"/>
  </mergeCells>
  <printOptions gridLine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FF69-F5EB-449C-8AAE-D69BC3B18A31}">
  <dimension ref="A1:I5"/>
  <sheetViews>
    <sheetView zoomScale="82" zoomScaleNormal="100" workbookViewId="0">
      <selection sqref="A1:XFD1"/>
    </sheetView>
  </sheetViews>
  <sheetFormatPr defaultColWidth="8.7109375" defaultRowHeight="15" x14ac:dyDescent="0.25"/>
  <cols>
    <col min="1" max="1" width="8.7109375" style="8"/>
    <col min="2" max="2" width="28.28515625" style="108" customWidth="1"/>
    <col min="3" max="6" width="8.7109375" style="1"/>
    <col min="7" max="7" width="12.140625" style="1" customWidth="1"/>
    <col min="8" max="8" width="16" style="1" customWidth="1"/>
    <col min="9" max="9" width="15.28515625" style="1" customWidth="1"/>
    <col min="10" max="16384" width="8.7109375" style="1"/>
  </cols>
  <sheetData>
    <row r="1" spans="1:9" ht="30" customHeight="1" thickBot="1" x14ac:dyDescent="0.3">
      <c r="A1" s="329" t="s">
        <v>109</v>
      </c>
      <c r="B1" s="330"/>
      <c r="C1" s="330"/>
      <c r="D1" s="330"/>
      <c r="E1" s="330"/>
      <c r="F1" s="330"/>
      <c r="G1" s="330"/>
      <c r="H1" s="330"/>
      <c r="I1" s="331"/>
    </row>
    <row r="2" spans="1:9" ht="45.75" thickBot="1" x14ac:dyDescent="0.3">
      <c r="A2" s="3"/>
      <c r="B2" s="111"/>
      <c r="C2" s="4" t="s">
        <v>2</v>
      </c>
      <c r="D2" s="5" t="s">
        <v>110</v>
      </c>
      <c r="E2" s="5" t="s">
        <v>111</v>
      </c>
      <c r="F2" s="5" t="s">
        <v>112</v>
      </c>
      <c r="G2" s="5" t="s">
        <v>6</v>
      </c>
      <c r="H2" s="5" t="s">
        <v>7</v>
      </c>
      <c r="I2" s="194" t="s">
        <v>44</v>
      </c>
    </row>
    <row r="3" spans="1:9" ht="50.65" customHeight="1" thickBot="1" x14ac:dyDescent="0.3">
      <c r="A3" s="6">
        <v>5.0999999999999996</v>
      </c>
      <c r="B3" s="112" t="s">
        <v>113</v>
      </c>
      <c r="C3" s="136">
        <f>SUM(D3:I3)</f>
        <v>0</v>
      </c>
      <c r="D3" s="114"/>
      <c r="E3" s="114"/>
      <c r="F3" s="114"/>
      <c r="G3" s="114"/>
      <c r="H3" s="114"/>
      <c r="I3" s="195"/>
    </row>
    <row r="4" spans="1:9" ht="53.1" customHeight="1" thickBot="1" x14ac:dyDescent="0.3">
      <c r="A4" s="7">
        <v>5.2</v>
      </c>
      <c r="B4" s="113" t="s">
        <v>114</v>
      </c>
      <c r="C4" s="137">
        <f t="shared" ref="C4" si="0">SUM(D4:I4)</f>
        <v>0</v>
      </c>
      <c r="D4" s="99"/>
      <c r="E4" s="99"/>
      <c r="F4" s="99"/>
      <c r="G4" s="99"/>
      <c r="H4" s="99"/>
      <c r="I4" s="196"/>
    </row>
    <row r="5" spans="1:9" ht="53.1" customHeight="1" thickBot="1" x14ac:dyDescent="0.3">
      <c r="A5" s="7">
        <v>5.3</v>
      </c>
      <c r="B5" s="113" t="s">
        <v>115</v>
      </c>
      <c r="C5" s="136">
        <f t="shared" ref="C5" si="1">SUM(D5:I5)</f>
        <v>0</v>
      </c>
      <c r="D5" s="99"/>
      <c r="E5" s="99"/>
      <c r="F5" s="99"/>
      <c r="G5" s="99"/>
      <c r="H5" s="99"/>
      <c r="I5" s="196"/>
    </row>
  </sheetData>
  <mergeCells count="1">
    <mergeCell ref="A1:I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W E o O T x 0 0 L D K n A A A A + Q A A A B I A H A B D b 2 5 m a W c v U G F j a 2 F n Z S 5 4 b W w g o h g A K K A U A A A A A A A A A A A A A A A A A A A A A A A A A A A A h Y 9 N D o I w G E S v Q r q n f 0 S j 5 K M s 3 E p i Q j R u G 6 j Q C M X Q Y r m b C 4 / k F S R R 1 J 3 L m b x J 3 j x u d 0 j H t g m u q r e 6 M w l i m K J A m a I r t a k S N L h T u E K p g J 0 s z r J S w Q Q b G 4 9 W J 6 h 2 7 h I T 4 r 3 H P s J d X x F O K S P H b J s X t W p l q I 1 1 0 h Q K f V b l / x U S c H j J C I 6 X D C / Y m m M W U Q Z k 7 i H T 5 s v w S R l T I D 8 l b I b G D b 0 S y o T 7 H M g c g b x v i C d Q S w M E F A A C A A g A W E o 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h K D k 8 o i k e 4 D g A A A B E A A A A T A B w A R m 9 y b X V s Y X M v U 2 V j d G l v b j E u b S C i G A A o o B Q A A A A A A A A A A A A A A A A A A A A A A A A A A A A r T k 0 u y c z P U w i G 0 I b W A F B L A Q I t A B Q A A g A I A F h K D k 8 d N C w y p w A A A P k A A A A S A A A A A A A A A A A A A A A A A A A A A A B D b 2 5 m a W c v U G F j a 2 F n Z S 5 4 b W x Q S w E C L Q A U A A I A C A B Y S g 5 P D 8 r p q 6 Q A A A D p A A A A E w A A A A A A A A A A A A A A A A D z A A A A W 0 N v b n R l b n R f V H l w Z X N d L n h t b F B L A Q I t A B Q A A g A I A F h K D 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K A z c H P 2 m e R r I S w 6 n h l d 9 B A A A A A A I A A A A A A A N m A A D A A A A A E A A A A P V e 8 3 O Q k z e t e q b / s N f U 9 3 U A A A A A B I A A A K A A A A A Q A A A A o i p h q F L y H y v P I J D 6 r J F J x V A A A A A c e W 5 F h d K I g S o T q N f F d j 1 9 I m k 9 t e / E I 7 D 5 A 8 c R J c 1 C k 9 7 L U X 4 J r x D + N 9 1 v y 7 R n x X Y j 4 E 7 + h v m T S D h W p 7 1 x R x l X 8 F O T W 5 x h g X G 2 A f w o J q 5 p p R Q A A A B x h e c S g M q M / 2 2 H u w A y D X J z Z k 3 z 0 g = = < / D a t a M a s h u p > 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0A5E8-F385-41E3-9C3F-10D23C2B0474}">
  <ds:schemaRefs>
    <ds:schemaRef ds:uri="http://schemas.microsoft.com/DataMashup"/>
  </ds:schemaRefs>
</ds:datastoreItem>
</file>

<file path=customXml/itemProps2.xml><?xml version="1.0" encoding="utf-8"?>
<ds:datastoreItem xmlns:ds="http://schemas.openxmlformats.org/officeDocument/2006/customXml" ds:itemID="{861EFE8D-B55F-4BBB-B6E3-FD89D19348D5}">
  <ds:schemaRef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fea73b07-7b2a-42f6-bb67-7b570050de60"/>
    <ds:schemaRef ds:uri="102c2f4e-cdd4-461e-8797-f73d6d47f7a3"/>
    <ds:schemaRef ds:uri="http://purl.org/dc/terms/"/>
  </ds:schemaRefs>
</ds:datastoreItem>
</file>

<file path=customXml/itemProps3.xml><?xml version="1.0" encoding="utf-8"?>
<ds:datastoreItem xmlns:ds="http://schemas.openxmlformats.org/officeDocument/2006/customXml" ds:itemID="{30E5F23C-347A-4A85-AFA5-E99AF8183877}">
  <ds:schemaRefs>
    <ds:schemaRef ds:uri="http://schemas.microsoft.com/sharepoint/v3/contenttype/forms"/>
  </ds:schemaRefs>
</ds:datastoreItem>
</file>

<file path=customXml/itemProps4.xml><?xml version="1.0" encoding="utf-8"?>
<ds:datastoreItem xmlns:ds="http://schemas.openxmlformats.org/officeDocument/2006/customXml" ds:itemID="{945644F0-8DC8-407A-A050-59B7A5A1D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Coversheet</vt:lpstr>
      <vt:lpstr>Sheet1</vt:lpstr>
      <vt:lpstr>1. General</vt:lpstr>
      <vt:lpstr>2. Classification</vt:lpstr>
      <vt:lpstr>3. Observations</vt:lpstr>
      <vt:lpstr>4. Compliance</vt:lpstr>
      <vt:lpstr>5. Sprouts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 Lara</dc:creator>
  <cp:keywords/>
  <dc:description/>
  <cp:lastModifiedBy>Gordon, Jolene</cp:lastModifiedBy>
  <cp:revision/>
  <dcterms:created xsi:type="dcterms:W3CDTF">2019-08-14T14:17:32Z</dcterms:created>
  <dcterms:modified xsi:type="dcterms:W3CDTF">2023-12-05T15:56:01Z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