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PPQ\0207 Bees 2007\2024\imb\"/>
    </mc:Choice>
  </mc:AlternateContent>
  <xr:revisionPtr revIDLastSave="0" documentId="13_ncr:1_{5B101835-028E-4D9B-ACA4-A0879BAEA970}" xr6:coauthVersionLast="47" xr6:coauthVersionMax="47" xr10:uidLastSave="{00000000-0000-0000-0000-000000000000}"/>
  <bookViews>
    <workbookView xWindow="-28920" yWindow="-120" windowWidth="29040" windowHeight="15840" tabRatio="346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3" l="1"/>
  <c r="D12" i="3" l="1"/>
  <c r="G12" i="3" s="1"/>
  <c r="D13" i="3"/>
  <c r="G13" i="3" s="1"/>
  <c r="D14" i="3"/>
  <c r="G14" i="3" s="1"/>
  <c r="D15" i="3"/>
  <c r="G15" i="3" s="1"/>
  <c r="D16" i="3"/>
  <c r="G16" i="3" s="1"/>
  <c r="D17" i="3"/>
  <c r="G17" i="3" s="1"/>
  <c r="D18" i="3"/>
  <c r="G18" i="3" s="1"/>
  <c r="D19" i="3"/>
  <c r="G19" i="3" s="1"/>
  <c r="D20" i="3"/>
  <c r="G20" i="3" s="1"/>
  <c r="D21" i="3"/>
  <c r="G21" i="3" s="1"/>
  <c r="D11" i="3" l="1"/>
  <c r="G11" i="3" s="1"/>
  <c r="D10" i="3"/>
  <c r="G10" i="3" s="1"/>
  <c r="D9" i="3"/>
  <c r="G9" i="3" s="1"/>
  <c r="D8" i="3"/>
  <c r="G8" i="3" s="1"/>
  <c r="D7" i="3"/>
  <c r="G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<sst xmlns="http://schemas.openxmlformats.org/spreadsheetml/2006/main" count="49" uniqueCount="36">
  <si>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</si>
  <si>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</si>
  <si>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</si>
  <si>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</si>
  <si>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</si>
  <si>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</si>
  <si>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</si>
  <si>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</si>
  <si>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</si>
  <si>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</si>
  <si>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</si>
  <si>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</si>
  <si>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</si>
  <si>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</si>
  <si>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</si>
  <si>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</si>
  <si>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Cost and Charges Bill for Confiscated Articles</t>
  </si>
  <si>
    <t>Documentation for Transit Shipments - Export Certificate</t>
  </si>
  <si>
    <t>Notice of Arrival for Shipments from Approved Regions</t>
  </si>
  <si>
    <t>Request for Risk Assessment</t>
  </si>
  <si>
    <t>Application for Permit to Import a Restricted Organism</t>
  </si>
  <si>
    <t>State Consultation and Approval of Permit Application</t>
  </si>
  <si>
    <t>Written Agreement to Permit Conditions</t>
  </si>
  <si>
    <t>Appeal/Withdrawal of Denied/Revoked Permit</t>
  </si>
  <si>
    <t>Emergency Action Notification</t>
  </si>
  <si>
    <t>Post-Entry Inspections of Facilities</t>
  </si>
  <si>
    <t>Request of Release from Containment Facility</t>
  </si>
  <si>
    <t>Notice of Arrival for Transit Shipments</t>
  </si>
  <si>
    <t>Interstate Movement Notice of Arrival for Restricted Articles</t>
  </si>
  <si>
    <t>Request for Facility Approval</t>
  </si>
  <si>
    <t>Notification of Escaped Organism</t>
  </si>
  <si>
    <t>11</t>
  </si>
  <si>
    <t>13</t>
  </si>
  <si>
    <t>0579-0207</t>
  </si>
  <si>
    <t>Bees and Related Articles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</si>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</sst>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0" fontId="15" fillId="0" borderId="9" xfId="1" quotePrefix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left" inden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97"/>
  <sheetViews>
    <sheetView tabSelected="1" zoomScale="90" zoomScaleNormal="9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3" t="s">
        <v>3</v>
      </c>
      <c r="B1" s="47" t="s">
        <v>33</v>
      </c>
      <c r="C1" s="48"/>
      <c r="D1" s="49"/>
      <c r="E1" s="50"/>
      <c r="F1" s="34" t="s">
        <v>0</v>
      </c>
      <c r="G1" s="35">
        <v>45203</v>
      </c>
    </row>
    <row r="2" spans="1:9" ht="24.95" customHeight="1" x14ac:dyDescent="0.25">
      <c r="A2" s="36" t="s">
        <v>2</v>
      </c>
      <c r="B2" s="51" t="s">
        <v>34</v>
      </c>
      <c r="C2" s="12"/>
      <c r="D2" s="52"/>
      <c r="E2" s="52"/>
      <c r="F2" s="52"/>
      <c r="G2" s="53"/>
      <c r="I2" s="32"/>
    </row>
    <row r="3" spans="1:9" ht="24.95" customHeight="1" thickBot="1" x14ac:dyDescent="0.25">
      <c r="A3" s="40" t="s">
        <v>13</v>
      </c>
      <c r="B3" s="54"/>
      <c r="C3" s="55"/>
      <c r="D3" s="55"/>
      <c r="E3" s="55"/>
      <c r="F3" s="55"/>
      <c r="G3" s="56"/>
    </row>
    <row r="4" spans="1:9" s="1" customFormat="1" ht="75.75" customHeight="1" thickBot="1" x14ac:dyDescent="0.3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</row>
    <row r="5" spans="1:9" s="1" customFormat="1" ht="22.5" customHeight="1" thickBot="1" x14ac:dyDescent="0.25">
      <c r="A5" s="45" t="s">
        <v>1</v>
      </c>
      <c r="B5" s="44" t="s">
        <v>35</v>
      </c>
      <c r="C5" s="44">
        <v>0.61299999999999999</v>
      </c>
      <c r="D5" s="43">
        <v>0.13900000000000001</v>
      </c>
      <c r="E5" s="29"/>
      <c r="F5" s="30"/>
      <c r="G5" s="46">
        <f>SUM(G7:G21)</f>
        <v>5576.4408000000003</v>
      </c>
      <c r="I5" s="32"/>
    </row>
    <row r="6" spans="1:9" s="1" customFormat="1" ht="57.75" customHeight="1" thickBot="1" x14ac:dyDescent="0.3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44.1" customHeight="1" x14ac:dyDescent="0.25">
      <c r="A7" s="37" t="s">
        <v>16</v>
      </c>
      <c r="B7" s="13">
        <v>1</v>
      </c>
      <c r="C7" s="14">
        <v>0.5</v>
      </c>
      <c r="D7" s="15">
        <f>ROUNDUP(B7*C7,0)</f>
        <v>1</v>
      </c>
      <c r="E7" s="16" t="s">
        <v>31</v>
      </c>
      <c r="F7" s="17">
        <v>41.42</v>
      </c>
      <c r="G7" s="41">
        <f>(D7*F7)*(1+$C$5+$D$5)</f>
        <v>72.567840000000004</v>
      </c>
    </row>
    <row r="8" spans="1:9" s="2" customFormat="1" ht="44.1" customHeight="1" x14ac:dyDescent="0.25">
      <c r="A8" s="38" t="s">
        <v>17</v>
      </c>
      <c r="B8" s="9">
        <v>1</v>
      </c>
      <c r="C8" s="8">
        <v>0.15</v>
      </c>
      <c r="D8" s="10">
        <f t="shared" ref="D8:D11" si="0">ROUNDUP(B8*C8,0)</f>
        <v>1</v>
      </c>
      <c r="E8" s="7" t="s">
        <v>31</v>
      </c>
      <c r="F8" s="11">
        <v>41.42</v>
      </c>
      <c r="G8" s="42">
        <f t="shared" ref="G8:G11" si="1">(D8*F8)*(1+$C$5+$D$5)</f>
        <v>72.567840000000004</v>
      </c>
    </row>
    <row r="9" spans="1:9" s="2" customFormat="1" ht="44.1" customHeight="1" x14ac:dyDescent="0.25">
      <c r="A9" s="38" t="s">
        <v>18</v>
      </c>
      <c r="B9" s="9">
        <v>50</v>
      </c>
      <c r="C9" s="8">
        <v>0.15</v>
      </c>
      <c r="D9" s="10">
        <f t="shared" si="0"/>
        <v>8</v>
      </c>
      <c r="E9" s="7" t="s">
        <v>32</v>
      </c>
      <c r="F9" s="11">
        <v>59.04</v>
      </c>
      <c r="G9" s="42">
        <f t="shared" si="1"/>
        <v>827.50463999999999</v>
      </c>
    </row>
    <row r="10" spans="1:9" s="2" customFormat="1" ht="44.1" customHeight="1" x14ac:dyDescent="0.25">
      <c r="A10" s="38" t="s">
        <v>19</v>
      </c>
      <c r="B10" s="9">
        <v>1</v>
      </c>
      <c r="C10" s="8">
        <v>8</v>
      </c>
      <c r="D10" s="10">
        <f t="shared" si="0"/>
        <v>8</v>
      </c>
      <c r="E10" s="7" t="s">
        <v>32</v>
      </c>
      <c r="F10" s="11">
        <v>59.04</v>
      </c>
      <c r="G10" s="42">
        <f t="shared" si="1"/>
        <v>827.50463999999999</v>
      </c>
    </row>
    <row r="11" spans="1:9" s="2" customFormat="1" ht="44.1" customHeight="1" x14ac:dyDescent="0.25">
      <c r="A11" s="38" t="s">
        <v>20</v>
      </c>
      <c r="B11" s="9">
        <v>1</v>
      </c>
      <c r="C11" s="8">
        <v>0.15</v>
      </c>
      <c r="D11" s="10">
        <f t="shared" si="0"/>
        <v>1</v>
      </c>
      <c r="E11" s="7" t="s">
        <v>31</v>
      </c>
      <c r="F11" s="11">
        <v>41.42</v>
      </c>
      <c r="G11" s="42">
        <f t="shared" si="1"/>
        <v>72.567840000000004</v>
      </c>
    </row>
    <row r="12" spans="1:9" ht="44.1" customHeight="1" x14ac:dyDescent="0.25">
      <c r="A12" s="38" t="s">
        <v>21</v>
      </c>
      <c r="B12" s="9">
        <v>1</v>
      </c>
      <c r="C12" s="8">
        <v>0.15</v>
      </c>
      <c r="D12" s="10">
        <f t="shared" ref="D12:D21" si="2">ROUNDUP(B12*C12,0)</f>
        <v>1</v>
      </c>
      <c r="E12" s="7" t="s">
        <v>31</v>
      </c>
      <c r="F12" s="11">
        <v>41.42</v>
      </c>
      <c r="G12" s="42">
        <f t="shared" ref="G12:G21" si="3">(D12*F12)*(1+$C$5+$D$5)</f>
        <v>72.567840000000004</v>
      </c>
    </row>
    <row r="13" spans="1:9" ht="44.1" customHeight="1" x14ac:dyDescent="0.25">
      <c r="A13" s="38" t="s">
        <v>22</v>
      </c>
      <c r="B13" s="9">
        <v>1</v>
      </c>
      <c r="C13" s="8">
        <v>0.15</v>
      </c>
      <c r="D13" s="10">
        <f t="shared" si="2"/>
        <v>1</v>
      </c>
      <c r="E13" s="7" t="s">
        <v>31</v>
      </c>
      <c r="F13" s="11">
        <v>41.42</v>
      </c>
      <c r="G13" s="42">
        <f t="shared" si="3"/>
        <v>72.567840000000004</v>
      </c>
    </row>
    <row r="14" spans="1:9" ht="44.1" customHeight="1" x14ac:dyDescent="0.25">
      <c r="A14" s="38" t="s">
        <v>23</v>
      </c>
      <c r="B14" s="9">
        <v>0</v>
      </c>
      <c r="C14" s="8">
        <v>2</v>
      </c>
      <c r="D14" s="10">
        <f t="shared" si="2"/>
        <v>0</v>
      </c>
      <c r="E14" s="7" t="s">
        <v>32</v>
      </c>
      <c r="F14" s="11">
        <v>59.04</v>
      </c>
      <c r="G14" s="42">
        <f t="shared" si="3"/>
        <v>0</v>
      </c>
    </row>
    <row r="15" spans="1:9" ht="44.1" customHeight="1" x14ac:dyDescent="0.25">
      <c r="A15" s="38" t="s">
        <v>24</v>
      </c>
      <c r="B15" s="9">
        <v>1</v>
      </c>
      <c r="C15" s="8">
        <v>0.5</v>
      </c>
      <c r="D15" s="10">
        <f t="shared" si="2"/>
        <v>1</v>
      </c>
      <c r="E15" s="7" t="s">
        <v>31</v>
      </c>
      <c r="F15" s="11">
        <v>41.42</v>
      </c>
      <c r="G15" s="42">
        <f t="shared" si="3"/>
        <v>72.567840000000004</v>
      </c>
    </row>
    <row r="16" spans="1:9" ht="44.1" customHeight="1" x14ac:dyDescent="0.25">
      <c r="A16" s="38" t="s">
        <v>25</v>
      </c>
      <c r="B16" s="9">
        <v>1</v>
      </c>
      <c r="C16" s="8">
        <v>0.25</v>
      </c>
      <c r="D16" s="10">
        <f t="shared" si="2"/>
        <v>1</v>
      </c>
      <c r="E16" s="7" t="s">
        <v>31</v>
      </c>
      <c r="F16" s="11">
        <v>41.42</v>
      </c>
      <c r="G16" s="42">
        <f t="shared" si="3"/>
        <v>72.567840000000004</v>
      </c>
    </row>
    <row r="17" spans="1:7" ht="44.1" customHeight="1" x14ac:dyDescent="0.25">
      <c r="A17" s="38" t="s">
        <v>26</v>
      </c>
      <c r="B17" s="9">
        <v>1</v>
      </c>
      <c r="C17" s="8">
        <v>30</v>
      </c>
      <c r="D17" s="10">
        <f t="shared" si="2"/>
        <v>30</v>
      </c>
      <c r="E17" s="7" t="s">
        <v>32</v>
      </c>
      <c r="F17" s="11">
        <v>59.04</v>
      </c>
      <c r="G17" s="42">
        <f t="shared" si="3"/>
        <v>3103.1424000000002</v>
      </c>
    </row>
    <row r="18" spans="1:7" ht="44.1" customHeight="1" x14ac:dyDescent="0.25">
      <c r="A18" s="38" t="s">
        <v>27</v>
      </c>
      <c r="B18" s="9">
        <v>1</v>
      </c>
      <c r="C18" s="8">
        <v>0.15</v>
      </c>
      <c r="D18" s="10">
        <f t="shared" si="2"/>
        <v>1</v>
      </c>
      <c r="E18" s="7" t="s">
        <v>32</v>
      </c>
      <c r="F18" s="11">
        <v>59.04</v>
      </c>
      <c r="G18" s="42">
        <f t="shared" si="3"/>
        <v>103.43808</v>
      </c>
    </row>
    <row r="19" spans="1:7" ht="44.1" customHeight="1" x14ac:dyDescent="0.25">
      <c r="A19" s="38" t="s">
        <v>28</v>
      </c>
      <c r="B19" s="9">
        <v>1</v>
      </c>
      <c r="C19" s="8">
        <v>0.15</v>
      </c>
      <c r="D19" s="10">
        <f t="shared" si="2"/>
        <v>1</v>
      </c>
      <c r="E19" s="7" t="s">
        <v>32</v>
      </c>
      <c r="F19" s="11">
        <v>59.04</v>
      </c>
      <c r="G19" s="42">
        <f t="shared" si="3"/>
        <v>103.43808</v>
      </c>
    </row>
    <row r="20" spans="1:7" ht="44.1" customHeight="1" x14ac:dyDescent="0.25">
      <c r="A20" s="38" t="s">
        <v>29</v>
      </c>
      <c r="B20" s="9">
        <v>1</v>
      </c>
      <c r="C20" s="8">
        <v>1</v>
      </c>
      <c r="D20" s="10">
        <f t="shared" si="2"/>
        <v>1</v>
      </c>
      <c r="E20" s="7" t="s">
        <v>32</v>
      </c>
      <c r="F20" s="11">
        <v>59.04</v>
      </c>
      <c r="G20" s="42">
        <f t="shared" si="3"/>
        <v>103.43808</v>
      </c>
    </row>
    <row r="21" spans="1:7" ht="44.1" customHeight="1" x14ac:dyDescent="0.25">
      <c r="A21" s="38" t="s">
        <v>30</v>
      </c>
      <c r="B21" s="9">
        <v>0</v>
      </c>
      <c r="C21" s="8">
        <v>0.15</v>
      </c>
      <c r="D21" s="10">
        <f t="shared" si="2"/>
        <v>0</v>
      </c>
      <c r="E21" s="7" t="s">
        <v>31</v>
      </c>
      <c r="F21" s="11">
        <v>41.02</v>
      </c>
      <c r="G21" s="42">
        <f t="shared" si="3"/>
        <v>0</v>
      </c>
    </row>
    <row r="22" spans="1:7" x14ac:dyDescent="0.25">
      <c r="A22" s="39"/>
    </row>
    <row r="23" spans="1:7" x14ac:dyDescent="0.25">
      <c r="A23" s="39"/>
    </row>
    <row r="24" spans="1:7" x14ac:dyDescent="0.25">
      <c r="A24" s="39"/>
    </row>
    <row r="25" spans="1:7" x14ac:dyDescent="0.25">
      <c r="A25" s="39"/>
    </row>
    <row r="26" spans="1:7" x14ac:dyDescent="0.25">
      <c r="A26" s="39"/>
    </row>
    <row r="27" spans="1:7" x14ac:dyDescent="0.25">
      <c r="A27" s="39"/>
    </row>
    <row r="28" spans="1:7" x14ac:dyDescent="0.25">
      <c r="A28" s="39"/>
    </row>
    <row r="29" spans="1:7" x14ac:dyDescent="0.25">
      <c r="A29" s="39"/>
    </row>
    <row r="30" spans="1:7" x14ac:dyDescent="0.25">
      <c r="A30" s="39"/>
    </row>
    <row r="31" spans="1:7" x14ac:dyDescent="0.25">
      <c r="A31" s="39"/>
    </row>
    <row r="32" spans="1:7" x14ac:dyDescent="0.25">
      <c r="A32" s="39"/>
    </row>
    <row r="33" spans="1:1" x14ac:dyDescent="0.25">
      <c r="A33" s="39"/>
    </row>
    <row r="34" spans="1:1" x14ac:dyDescent="0.25">
      <c r="A34" s="39"/>
    </row>
    <row r="35" spans="1:1" x14ac:dyDescent="0.25">
      <c r="A35" s="39"/>
    </row>
    <row r="36" spans="1:1" x14ac:dyDescent="0.25">
      <c r="A36" s="39"/>
    </row>
    <row r="37" spans="1:1" x14ac:dyDescent="0.25">
      <c r="A37" s="39"/>
    </row>
    <row r="38" spans="1:1" x14ac:dyDescent="0.25">
      <c r="A38" s="39"/>
    </row>
    <row r="39" spans="1:1" x14ac:dyDescent="0.25">
      <c r="A39" s="39"/>
    </row>
    <row r="40" spans="1:1" x14ac:dyDescent="0.25">
      <c r="A40" s="39"/>
    </row>
    <row r="41" spans="1:1" x14ac:dyDescent="0.25">
      <c r="A41" s="39"/>
    </row>
    <row r="42" spans="1:1" x14ac:dyDescent="0.25">
      <c r="A42" s="39"/>
    </row>
    <row r="43" spans="1:1" x14ac:dyDescent="0.25">
      <c r="A43" s="39"/>
    </row>
    <row r="44" spans="1:1" x14ac:dyDescent="0.25">
      <c r="A44" s="39"/>
    </row>
    <row r="45" spans="1:1" x14ac:dyDescent="0.25">
      <c r="A45" s="39"/>
    </row>
    <row r="46" spans="1:1" x14ac:dyDescent="0.25">
      <c r="A46" s="39"/>
    </row>
    <row r="47" spans="1:1" x14ac:dyDescent="0.25">
      <c r="A47" s="39"/>
    </row>
    <row r="48" spans="1:1" x14ac:dyDescent="0.25">
      <c r="A48" s="39"/>
    </row>
    <row r="49" spans="1:1" x14ac:dyDescent="0.25">
      <c r="A49" s="39"/>
    </row>
    <row r="50" spans="1:1" x14ac:dyDescent="0.25">
      <c r="A50" s="39"/>
    </row>
    <row r="51" spans="1:1" x14ac:dyDescent="0.25">
      <c r="A51" s="39"/>
    </row>
    <row r="52" spans="1:1" x14ac:dyDescent="0.25">
      <c r="A52" s="39"/>
    </row>
    <row r="53" spans="1:1" x14ac:dyDescent="0.25">
      <c r="A53" s="39"/>
    </row>
    <row r="54" spans="1:1" x14ac:dyDescent="0.25">
      <c r="A54" s="39"/>
    </row>
    <row r="55" spans="1:1" x14ac:dyDescent="0.25">
      <c r="A55" s="39"/>
    </row>
    <row r="56" spans="1:1" x14ac:dyDescent="0.25">
      <c r="A56" s="39"/>
    </row>
    <row r="57" spans="1:1" x14ac:dyDescent="0.25">
      <c r="A57" s="39"/>
    </row>
    <row r="58" spans="1:1" x14ac:dyDescent="0.25">
      <c r="A58" s="39"/>
    </row>
    <row r="59" spans="1:1" x14ac:dyDescent="0.25">
      <c r="A59" s="39"/>
    </row>
    <row r="60" spans="1:1" x14ac:dyDescent="0.25">
      <c r="A60" s="39"/>
    </row>
    <row r="61" spans="1:1" x14ac:dyDescent="0.25">
      <c r="A61" s="39"/>
    </row>
    <row r="62" spans="1:1" x14ac:dyDescent="0.25">
      <c r="A62" s="39"/>
    </row>
    <row r="63" spans="1:1" x14ac:dyDescent="0.25">
      <c r="A63" s="39"/>
    </row>
    <row r="64" spans="1:1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  <row r="71" spans="1:1" x14ac:dyDescent="0.25">
      <c r="A71" s="39"/>
    </row>
    <row r="72" spans="1:1" x14ac:dyDescent="0.25">
      <c r="A72" s="39"/>
    </row>
    <row r="73" spans="1:1" x14ac:dyDescent="0.25">
      <c r="A73" s="39"/>
    </row>
    <row r="74" spans="1:1" x14ac:dyDescent="0.25">
      <c r="A74" s="39"/>
    </row>
    <row r="75" spans="1:1" x14ac:dyDescent="0.25">
      <c r="A75" s="39"/>
    </row>
    <row r="76" spans="1:1" x14ac:dyDescent="0.25">
      <c r="A76" s="39"/>
    </row>
    <row r="77" spans="1:1" x14ac:dyDescent="0.25">
      <c r="A77" s="39"/>
    </row>
    <row r="78" spans="1:1" x14ac:dyDescent="0.25">
      <c r="A78" s="39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  <row r="87" spans="1:1" x14ac:dyDescent="0.25">
      <c r="A87" s="39"/>
    </row>
    <row r="88" spans="1:1" x14ac:dyDescent="0.25">
      <c r="A88" s="39"/>
    </row>
    <row r="89" spans="1:1" x14ac:dyDescent="0.25">
      <c r="A89" s="39"/>
    </row>
    <row r="90" spans="1:1" x14ac:dyDescent="0.25">
      <c r="A90" s="39"/>
    </row>
    <row r="91" spans="1:1" x14ac:dyDescent="0.25">
      <c r="A91" s="39"/>
    </row>
    <row r="92" spans="1:1" x14ac:dyDescent="0.25">
      <c r="A92" s="39"/>
    </row>
    <row r="93" spans="1:1" x14ac:dyDescent="0.25">
      <c r="A93" s="39"/>
    </row>
    <row r="94" spans="1:1" x14ac:dyDescent="0.25">
      <c r="A94" s="39"/>
    </row>
    <row r="95" spans="1:1" x14ac:dyDescent="0.25">
      <c r="A95" s="39"/>
    </row>
    <row r="96" spans="1:1" x14ac:dyDescent="0.25">
      <c r="A96" s="39"/>
    </row>
    <row r="97" spans="1:1" x14ac:dyDescent="0.25">
      <c r="A97" s="39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21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2023-10-04T14:54:24Z</dcterms:modified>
</cp:coreProperties>
</file>