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372\2023\IMB\"/>
    </mc:Choice>
  </mc:AlternateContent>
  <xr:revisionPtr revIDLastSave="0" documentId="13_ncr:1_{C84CB6F8-7D74-4BE8-BAE3-B210BF040EAB}" xr6:coauthVersionLast="47" xr6:coauthVersionMax="47" xr10:uidLastSave="{00000000-0000-0000-0000-000000000000}"/>
  <bookViews>
    <workbookView xWindow="-28920" yWindow="-120" windowWidth="29040" windowHeight="15840" tabRatio="456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3" l="1"/>
  <c r="G12" i="3"/>
  <c r="G11" i="3"/>
  <c r="G10" i="3"/>
  <c r="G9" i="3"/>
  <c r="G8" i="3"/>
  <c r="G7" i="3"/>
  <c r="G5" i="3"/>
  <c r="D12" i="3" l="1"/>
  <c r="D13" i="3"/>
  <c r="D11" i="3" l="1"/>
  <c r="D10" i="3"/>
  <c r="D9" i="3"/>
  <c r="D8" i="3"/>
  <c r="D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<sst xmlns="http://schemas.openxmlformats.org/spreadsheetml/2006/main" count="34" uniqueCount="29">
  <si>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</si>
  <si>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</si>
  <si>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</si>
  <si>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</si>
  <si>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</si>
  <si>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</si>
  <si>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</si>
  <si>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</si>
  <si>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</si>
  <si>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</si>
  <si>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</si>
  <si>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</si>
  <si>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</si>
  <si>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</si>
  <si>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</si>
  <si>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</si>
  <si>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from Argentina and Brazil</t>
  </si>
  <si>
    <t>Testing of Select Lambs</t>
  </si>
  <si>
    <t>Onsite evaluation and inspection</t>
  </si>
  <si>
    <t>0579-0372</t>
  </si>
  <si>
    <t>Uruguay - Foreign Meat Inspection Certificate - Ovine Meat</t>
  </si>
  <si>
    <t>Animal Identification</t>
  </si>
  <si>
    <t>Uruguay - Foreign Meat Inspection Certificate - Beef</t>
  </si>
  <si>
    <t>Brazil - Foreign Meat Inspection Certificate - Beef</t>
  </si>
  <si>
    <t>Argentina - Foreign Meat Inspection Certificate - Beef</t>
  </si>
  <si>
    <t>12</t>
  </si>
  <si>
    <t>14</t>
  </si>
  <si>
    <t xml:space="preserve">Importation of Beef and Ovine Meat from Uruguay; Importation of Beef </t>
  </si>
  <si>
    <t>2023-DCB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</si>
</sst>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13" fillId="0" borderId="3" xfId="0" applyFont="1" applyBorder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4" fontId="13" fillId="0" borderId="1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0" fontId="17" fillId="0" borderId="5" xfId="0" applyFont="1" applyBorder="1" applyAlignment="1">
      <alignment horizontal="left" vertical="top" wrapText="1"/>
    </xf>
    <xf numFmtId="0" fontId="15" fillId="0" borderId="9" xfId="1" quotePrefix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13" fillId="0" borderId="3" xfId="0" applyFont="1" applyBorder="1" applyAlignment="1">
      <alignment horizontal="left" inden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6" xfId="0" applyFont="1" applyBorder="1" applyAlignment="1">
      <alignment horizontal="left" vertical="top" indent="1"/>
    </xf>
    <xf numFmtId="0" fontId="1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5" fontId="16" fillId="2" borderId="16" xfId="4" applyNumberFormat="1" applyFont="1" applyFill="1" applyBorder="1" applyAlignment="1">
      <alignment horizontal="center" vertical="center" wrapText="1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9"/>
  <sheetViews>
    <sheetView tabSelected="1" zoomScale="85" zoomScaleNormal="85" zoomScaleSheetLayoutView="100" workbookViewId="0">
      <selection activeCell="G2" sqref="G2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3" t="s">
        <v>3</v>
      </c>
      <c r="B1" s="46" t="s">
        <v>19</v>
      </c>
      <c r="C1" s="47"/>
      <c r="D1" s="48"/>
      <c r="E1" s="49"/>
      <c r="F1" s="34" t="s">
        <v>0</v>
      </c>
      <c r="G1" s="35">
        <v>45205</v>
      </c>
    </row>
    <row r="2" spans="1:9" ht="24.95" customHeight="1" x14ac:dyDescent="0.25">
      <c r="A2" s="36" t="s">
        <v>2</v>
      </c>
      <c r="B2" s="50" t="s">
        <v>27</v>
      </c>
      <c r="C2" s="12"/>
      <c r="D2" s="51"/>
      <c r="E2" s="51"/>
      <c r="F2" s="51"/>
      <c r="G2" s="52"/>
      <c r="I2" s="32"/>
    </row>
    <row r="3" spans="1:9" ht="24.95" customHeight="1" thickBot="1" x14ac:dyDescent="0.3">
      <c r="A3" s="45" t="s">
        <v>13</v>
      </c>
      <c r="B3" s="53" t="s">
        <v>16</v>
      </c>
      <c r="C3" s="54"/>
      <c r="D3" s="55"/>
      <c r="E3" s="55"/>
      <c r="F3" s="55"/>
      <c r="G3" s="56"/>
    </row>
    <row r="4" spans="1:9" s="1" customFormat="1" ht="75.75" customHeight="1" thickBot="1" x14ac:dyDescent="0.3">
      <c r="A4" s="18"/>
      <c r="B4" s="19" t="s">
        <v>14</v>
      </c>
      <c r="C4" s="20" t="s">
        <v>4</v>
      </c>
      <c r="D4" s="19" t="s">
        <v>15</v>
      </c>
      <c r="E4" s="21"/>
      <c r="F4" s="22"/>
      <c r="G4" s="31" t="s">
        <v>10</v>
      </c>
    </row>
    <row r="5" spans="1:9" s="1" customFormat="1" ht="22.5" customHeight="1" thickBot="1" x14ac:dyDescent="0.25">
      <c r="A5" s="44" t="s">
        <v>1</v>
      </c>
      <c r="B5" s="42" t="s">
        <v>28</v>
      </c>
      <c r="C5" s="43">
        <v>0.61299999999999999</v>
      </c>
      <c r="D5" s="42">
        <v>0.13900000000000001</v>
      </c>
      <c r="E5" s="29"/>
      <c r="F5" s="30"/>
      <c r="G5" s="57">
        <f>SUM(G7:G13)</f>
        <v>1284807.3876</v>
      </c>
      <c r="I5" s="32"/>
    </row>
    <row r="6" spans="1:9" s="1" customFormat="1" ht="57.75" customHeight="1" thickBot="1" x14ac:dyDescent="0.3">
      <c r="A6" s="23" t="s">
        <v>11</v>
      </c>
      <c r="B6" s="24" t="s">
        <v>5</v>
      </c>
      <c r="C6" s="25" t="s">
        <v>9</v>
      </c>
      <c r="D6" s="24" t="s">
        <v>6</v>
      </c>
      <c r="E6" s="26" t="s">
        <v>7</v>
      </c>
      <c r="F6" s="27" t="s">
        <v>12</v>
      </c>
      <c r="G6" s="28" t="s">
        <v>8</v>
      </c>
    </row>
    <row r="7" spans="1:9" s="2" customFormat="1" ht="44.1" customHeight="1" x14ac:dyDescent="0.25">
      <c r="A7" s="37" t="s">
        <v>20</v>
      </c>
      <c r="B7" s="13">
        <v>27</v>
      </c>
      <c r="C7" s="14">
        <v>1</v>
      </c>
      <c r="D7" s="15">
        <f>ROUNDUP(B7*C7,0)</f>
        <v>27</v>
      </c>
      <c r="E7" s="16" t="s">
        <v>25</v>
      </c>
      <c r="F7" s="17">
        <v>49.65</v>
      </c>
      <c r="G7" s="40">
        <f t="shared" ref="G7:G13" si="0">(D7*F7)*(1+$C$5+$D$5)</f>
        <v>2348.6435999999999</v>
      </c>
    </row>
    <row r="8" spans="1:9" s="2" customFormat="1" ht="44.1" customHeight="1" x14ac:dyDescent="0.25">
      <c r="A8" s="38" t="s">
        <v>21</v>
      </c>
      <c r="B8" s="9">
        <v>12000</v>
      </c>
      <c r="C8" s="8">
        <v>0.25</v>
      </c>
      <c r="D8" s="10">
        <f t="shared" ref="D8:D11" si="1">ROUNDUP(B8*C8,0)</f>
        <v>3000</v>
      </c>
      <c r="E8" s="7" t="s">
        <v>25</v>
      </c>
      <c r="F8" s="11">
        <v>49.65</v>
      </c>
      <c r="G8" s="41">
        <f t="shared" si="0"/>
        <v>260960.4</v>
      </c>
    </row>
    <row r="9" spans="1:9" s="2" customFormat="1" ht="44.1" customHeight="1" x14ac:dyDescent="0.25">
      <c r="A9" s="38" t="s">
        <v>17</v>
      </c>
      <c r="B9" s="9">
        <v>6000</v>
      </c>
      <c r="C9" s="8">
        <v>0.25</v>
      </c>
      <c r="D9" s="10">
        <f t="shared" si="1"/>
        <v>1500</v>
      </c>
      <c r="E9" s="7" t="s">
        <v>25</v>
      </c>
      <c r="F9" s="11">
        <v>49.65</v>
      </c>
      <c r="G9" s="41">
        <f t="shared" si="0"/>
        <v>130480.2</v>
      </c>
    </row>
    <row r="10" spans="1:9" s="2" customFormat="1" ht="44.1" customHeight="1" x14ac:dyDescent="0.25">
      <c r="A10" s="38" t="s">
        <v>22</v>
      </c>
      <c r="B10" s="9">
        <v>2300</v>
      </c>
      <c r="C10" s="8">
        <v>1</v>
      </c>
      <c r="D10" s="10">
        <f t="shared" si="1"/>
        <v>2300</v>
      </c>
      <c r="E10" s="7" t="s">
        <v>25</v>
      </c>
      <c r="F10" s="11">
        <v>49.65</v>
      </c>
      <c r="G10" s="41">
        <f t="shared" si="0"/>
        <v>200069.64</v>
      </c>
    </row>
    <row r="11" spans="1:9" s="2" customFormat="1" ht="44.1" customHeight="1" x14ac:dyDescent="0.25">
      <c r="A11" s="38" t="s">
        <v>24</v>
      </c>
      <c r="B11" s="9">
        <v>2200</v>
      </c>
      <c r="C11" s="8">
        <v>1</v>
      </c>
      <c r="D11" s="10">
        <f t="shared" si="1"/>
        <v>2200</v>
      </c>
      <c r="E11" s="7" t="s">
        <v>25</v>
      </c>
      <c r="F11" s="11">
        <v>49.65</v>
      </c>
      <c r="G11" s="41">
        <f t="shared" si="0"/>
        <v>191370.96</v>
      </c>
    </row>
    <row r="12" spans="1:9" ht="44.1" customHeight="1" x14ac:dyDescent="0.25">
      <c r="A12" s="38" t="s">
        <v>23</v>
      </c>
      <c r="B12" s="9">
        <v>4900</v>
      </c>
      <c r="C12" s="8">
        <v>1</v>
      </c>
      <c r="D12" s="10">
        <f t="shared" ref="D12:D13" si="2">ROUNDUP(B12*C12,0)</f>
        <v>4900</v>
      </c>
      <c r="E12" s="7" t="s">
        <v>25</v>
      </c>
      <c r="F12" s="11">
        <v>49.65</v>
      </c>
      <c r="G12" s="41">
        <f t="shared" si="0"/>
        <v>426235.32</v>
      </c>
    </row>
    <row r="13" spans="1:9" ht="44.1" customHeight="1" x14ac:dyDescent="0.25">
      <c r="A13" s="38" t="s">
        <v>18</v>
      </c>
      <c r="B13" s="9">
        <v>15</v>
      </c>
      <c r="C13" s="8">
        <v>40</v>
      </c>
      <c r="D13" s="10">
        <f t="shared" si="2"/>
        <v>600</v>
      </c>
      <c r="E13" s="7" t="s">
        <v>26</v>
      </c>
      <c r="F13" s="11">
        <v>69.77</v>
      </c>
      <c r="G13" s="41">
        <f t="shared" si="0"/>
        <v>73342.224000000002</v>
      </c>
    </row>
    <row r="14" spans="1:9" x14ac:dyDescent="0.25">
      <c r="A14" s="39"/>
    </row>
    <row r="15" spans="1:9" x14ac:dyDescent="0.25">
      <c r="A15" s="39"/>
    </row>
    <row r="16" spans="1:9" x14ac:dyDescent="0.25">
      <c r="A16" s="39"/>
    </row>
    <row r="17" spans="1:1" x14ac:dyDescent="0.25">
      <c r="A17" s="39"/>
    </row>
    <row r="18" spans="1:1" x14ac:dyDescent="0.25">
      <c r="A18" s="39"/>
    </row>
    <row r="19" spans="1:1" x14ac:dyDescent="0.25">
      <c r="A19" s="39"/>
    </row>
    <row r="20" spans="1:1" x14ac:dyDescent="0.25">
      <c r="A20" s="39"/>
    </row>
    <row r="21" spans="1:1" x14ac:dyDescent="0.25">
      <c r="A21" s="39"/>
    </row>
    <row r="22" spans="1:1" x14ac:dyDescent="0.25">
      <c r="A22" s="39"/>
    </row>
    <row r="23" spans="1:1" x14ac:dyDescent="0.25">
      <c r="A23" s="39"/>
    </row>
    <row r="24" spans="1:1" x14ac:dyDescent="0.25">
      <c r="A24" s="39"/>
    </row>
    <row r="25" spans="1:1" x14ac:dyDescent="0.25">
      <c r="A25" s="39"/>
    </row>
    <row r="26" spans="1:1" x14ac:dyDescent="0.25">
      <c r="A26" s="39"/>
    </row>
    <row r="27" spans="1:1" x14ac:dyDescent="0.25">
      <c r="A27" s="39"/>
    </row>
    <row r="28" spans="1:1" x14ac:dyDescent="0.25">
      <c r="A28" s="39"/>
    </row>
    <row r="29" spans="1:1" x14ac:dyDescent="0.25">
      <c r="A29" s="39"/>
    </row>
    <row r="30" spans="1:1" x14ac:dyDescent="0.25">
      <c r="A30" s="39"/>
    </row>
    <row r="31" spans="1:1" x14ac:dyDescent="0.25">
      <c r="A31" s="39"/>
    </row>
    <row r="32" spans="1:1" x14ac:dyDescent="0.25">
      <c r="A32" s="39"/>
    </row>
    <row r="33" spans="1:1" x14ac:dyDescent="0.25">
      <c r="A33" s="39"/>
    </row>
    <row r="34" spans="1:1" x14ac:dyDescent="0.25">
      <c r="A34" s="39"/>
    </row>
    <row r="35" spans="1:1" x14ac:dyDescent="0.25">
      <c r="A35" s="39"/>
    </row>
    <row r="36" spans="1:1" x14ac:dyDescent="0.25">
      <c r="A36" s="39"/>
    </row>
    <row r="37" spans="1:1" x14ac:dyDescent="0.25">
      <c r="A37" s="39"/>
    </row>
    <row r="38" spans="1:1" x14ac:dyDescent="0.25">
      <c r="A38" s="39"/>
    </row>
    <row r="39" spans="1:1" x14ac:dyDescent="0.25">
      <c r="A39" s="39"/>
    </row>
    <row r="40" spans="1:1" x14ac:dyDescent="0.25">
      <c r="A40" s="39"/>
    </row>
    <row r="41" spans="1:1" x14ac:dyDescent="0.25">
      <c r="A41" s="39"/>
    </row>
    <row r="42" spans="1:1" x14ac:dyDescent="0.25">
      <c r="A42" s="39"/>
    </row>
    <row r="43" spans="1:1" x14ac:dyDescent="0.25">
      <c r="A43" s="39"/>
    </row>
    <row r="44" spans="1:1" x14ac:dyDescent="0.25">
      <c r="A44" s="39"/>
    </row>
    <row r="45" spans="1:1" x14ac:dyDescent="0.25">
      <c r="A45" s="39"/>
    </row>
    <row r="46" spans="1:1" x14ac:dyDescent="0.25">
      <c r="A46" s="39"/>
    </row>
    <row r="47" spans="1:1" x14ac:dyDescent="0.25">
      <c r="A47" s="39"/>
    </row>
    <row r="48" spans="1:1" x14ac:dyDescent="0.25">
      <c r="A48" s="39"/>
    </row>
    <row r="49" spans="1:1" x14ac:dyDescent="0.25">
      <c r="A49" s="39"/>
    </row>
    <row r="50" spans="1:1" x14ac:dyDescent="0.25">
      <c r="A50" s="39"/>
    </row>
    <row r="51" spans="1:1" x14ac:dyDescent="0.25">
      <c r="A51" s="39"/>
    </row>
    <row r="52" spans="1:1" x14ac:dyDescent="0.25">
      <c r="A52" s="39"/>
    </row>
    <row r="53" spans="1:1" x14ac:dyDescent="0.25">
      <c r="A53" s="39"/>
    </row>
    <row r="54" spans="1:1" x14ac:dyDescent="0.25">
      <c r="A54" s="39"/>
    </row>
    <row r="55" spans="1:1" x14ac:dyDescent="0.25">
      <c r="A55" s="39"/>
    </row>
    <row r="56" spans="1:1" x14ac:dyDescent="0.25">
      <c r="A56" s="39"/>
    </row>
    <row r="57" spans="1:1" x14ac:dyDescent="0.25">
      <c r="A57" s="39"/>
    </row>
    <row r="58" spans="1:1" x14ac:dyDescent="0.25">
      <c r="A58" s="39"/>
    </row>
    <row r="59" spans="1:1" x14ac:dyDescent="0.25">
      <c r="A59" s="39"/>
    </row>
    <row r="60" spans="1:1" x14ac:dyDescent="0.25">
      <c r="A60" s="39"/>
    </row>
    <row r="61" spans="1:1" x14ac:dyDescent="0.25">
      <c r="A61" s="39"/>
    </row>
    <row r="62" spans="1:1" x14ac:dyDescent="0.25">
      <c r="A62" s="39"/>
    </row>
    <row r="63" spans="1:1" x14ac:dyDescent="0.25">
      <c r="A63" s="39"/>
    </row>
    <row r="64" spans="1:1" x14ac:dyDescent="0.25">
      <c r="A64" s="39"/>
    </row>
    <row r="65" spans="1:1" x14ac:dyDescent="0.25">
      <c r="A65" s="39"/>
    </row>
    <row r="66" spans="1:1" x14ac:dyDescent="0.25">
      <c r="A66" s="39"/>
    </row>
    <row r="67" spans="1:1" x14ac:dyDescent="0.25">
      <c r="A67" s="39"/>
    </row>
    <row r="68" spans="1:1" x14ac:dyDescent="0.25">
      <c r="A68" s="39"/>
    </row>
    <row r="69" spans="1:1" x14ac:dyDescent="0.25">
      <c r="A69" s="39"/>
    </row>
    <row r="70" spans="1:1" x14ac:dyDescent="0.25">
      <c r="A70" s="39"/>
    </row>
    <row r="71" spans="1:1" x14ac:dyDescent="0.25">
      <c r="A71" s="39"/>
    </row>
    <row r="72" spans="1:1" x14ac:dyDescent="0.25">
      <c r="A72" s="39"/>
    </row>
    <row r="73" spans="1:1" x14ac:dyDescent="0.25">
      <c r="A73" s="39"/>
    </row>
    <row r="74" spans="1:1" x14ac:dyDescent="0.25">
      <c r="A74" s="39"/>
    </row>
    <row r="75" spans="1:1" x14ac:dyDescent="0.25">
      <c r="A75" s="39"/>
    </row>
    <row r="76" spans="1:1" x14ac:dyDescent="0.25">
      <c r="A76" s="39"/>
    </row>
    <row r="77" spans="1:1" x14ac:dyDescent="0.25">
      <c r="A77" s="39"/>
    </row>
    <row r="78" spans="1:1" x14ac:dyDescent="0.25">
      <c r="A78" s="39"/>
    </row>
    <row r="79" spans="1:1" x14ac:dyDescent="0.25">
      <c r="A79" s="39"/>
    </row>
    <row r="80" spans="1:1" x14ac:dyDescent="0.25">
      <c r="A80" s="39"/>
    </row>
    <row r="81" spans="1:1" x14ac:dyDescent="0.25">
      <c r="A81" s="39"/>
    </row>
    <row r="82" spans="1:1" x14ac:dyDescent="0.25">
      <c r="A82" s="39"/>
    </row>
    <row r="83" spans="1:1" x14ac:dyDescent="0.25">
      <c r="A83" s="39"/>
    </row>
    <row r="84" spans="1:1" x14ac:dyDescent="0.25">
      <c r="A84" s="39"/>
    </row>
    <row r="85" spans="1:1" x14ac:dyDescent="0.25">
      <c r="A85" s="39"/>
    </row>
    <row r="86" spans="1:1" x14ac:dyDescent="0.25">
      <c r="A86" s="39"/>
    </row>
    <row r="87" spans="1:1" x14ac:dyDescent="0.25">
      <c r="A87" s="39"/>
    </row>
    <row r="88" spans="1:1" x14ac:dyDescent="0.25">
      <c r="A88" s="39"/>
    </row>
    <row r="89" spans="1:1" x14ac:dyDescent="0.25">
      <c r="A89" s="39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7:E13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2022-04-25T18:52:28Z</cp:lastPrinted>
  <dcterms:created xsi:type="dcterms:W3CDTF">2021-07-01T18:06:57Z</dcterms:created>
  <dcterms:modified xsi:type="dcterms:W3CDTF">2023-10-06T16:48:33Z</dcterms:modified>
</cp:coreProperties>
</file>